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>
    <mc:Choice Requires="x15">
      <x15ac:absPath xmlns:x15ac="http://schemas.microsoft.com/office/spreadsheetml/2010/11/ac" url="C:\Users\Admin\Desktop\"/>
    </mc:Choice>
  </mc:AlternateContent>
  <xr:revisionPtr revIDLastSave="0" documentId="13_ncr:1_{57102D8D-88B0-4903-96E9-A8E81E9322A4}" xr6:coauthVersionLast="47" xr6:coauthVersionMax="47" xr10:uidLastSave="{00000000-0000-0000-0000-000000000000}"/>
  <bookViews>
    <workbookView xWindow="-96" yWindow="-96" windowWidth="23232" windowHeight="12552" activeTab="24" xr2:uid="{00000000-000D-0000-FFFF-FFFF00000000}"/>
  </bookViews>
  <sheets>
    <sheet name="28.02.22-04.03.22" sheetId="1" r:id="rId1"/>
    <sheet name="14.03.22-18.03.22" sheetId="2" state="hidden" r:id="rId2"/>
    <sheet name="21.03.22-25.03.22" sheetId="3" state="hidden" r:id="rId3"/>
    <sheet name="28.03-01.04" sheetId="4" state="hidden" r:id="rId4"/>
    <sheet name="04.05-06.05" sheetId="5" state="hidden" r:id="rId5"/>
    <sheet name="09.05-13.05" sheetId="6" state="hidden" r:id="rId6"/>
    <sheet name="16.05-20.05" sheetId="7" state="hidden" r:id="rId7"/>
    <sheet name="23.05-27.05" sheetId="8" state="hidden" r:id="rId8"/>
    <sheet name="30.05-03.06" sheetId="9" state="hidden" r:id="rId9"/>
    <sheet name="27.06-01.07" sheetId="10" state="hidden" r:id="rId10"/>
    <sheet name="11.07-15.07" sheetId="11" state="hidden" r:id="rId11"/>
    <sheet name="05.09-09.09" sheetId="12" state="hidden" r:id="rId12"/>
    <sheet name="12-16.09" sheetId="13" state="hidden" r:id="rId13"/>
    <sheet name="04.07-08.07" sheetId="14" state="hidden" r:id="rId14"/>
    <sheet name="Tuần từ 21.02 - 26.02.2022" sheetId="15" state="hidden" r:id="rId15"/>
    <sheet name="Trang tính1" sheetId="16" state="hidden" r:id="rId16"/>
    <sheet name="04.06-09.06" sheetId="17" state="hidden" r:id="rId17"/>
    <sheet name="12.06-16.06" sheetId="18" state="hidden" r:id="rId18"/>
    <sheet name="19.06-23.06" sheetId="19" state="hidden" r:id="rId19"/>
    <sheet name="2606-3006" sheetId="20" state="hidden" r:id="rId20"/>
    <sheet name="17-2107" sheetId="21" state="hidden" r:id="rId21"/>
    <sheet name="24-2807" sheetId="22" state="hidden" r:id="rId22"/>
    <sheet name="3107-0408" sheetId="23" state="hidden" r:id="rId23"/>
    <sheet name="0708-1108" sheetId="24" state="hidden" r:id="rId24"/>
    <sheet name="14-1808" sheetId="25" r:id="rId25"/>
  </sheets>
  <definedNames>
    <definedName name="_xlnm._FilterDatabase" localSheetId="4" hidden="1">'04.05-06.05'!$C$9:$I$118</definedName>
    <definedName name="_xlnm._FilterDatabase" localSheetId="16" hidden="1">'04.06-09.06'!$C$9:$H$160</definedName>
    <definedName name="_xlnm._FilterDatabase" localSheetId="5" hidden="1">'09.05-13.05'!$C$9:$I$118</definedName>
    <definedName name="_xlnm._FilterDatabase" localSheetId="17" hidden="1">'12.06-16.06'!$C$9:$H$158</definedName>
    <definedName name="_xlnm._FilterDatabase" localSheetId="24" hidden="1">'14-1808'!$A$10:$Z$174</definedName>
    <definedName name="_xlnm._FilterDatabase" localSheetId="6" hidden="1">'16.05-20.05'!$C$9:$I$119</definedName>
    <definedName name="_xlnm._FilterDatabase" localSheetId="18" hidden="1">'19.06-23.06'!$C$9:$H$157</definedName>
    <definedName name="_xlnm._FilterDatabase" localSheetId="2" hidden="1">'21.03.22-25.03.22'!$C$9:$I$110</definedName>
    <definedName name="_xlnm._FilterDatabase" localSheetId="7" hidden="1">'23.05-27.05'!$C$9:$I$119</definedName>
    <definedName name="_xlnm._FilterDatabase" localSheetId="19" hidden="1">'2606-3006'!$B$9:$H$157</definedName>
    <definedName name="_xlnm._FilterDatabase" localSheetId="9" hidden="1">'27.06-01.07'!$C$9:$I$126</definedName>
    <definedName name="_xlnm._FilterDatabase" localSheetId="3" hidden="1">'28.03-01.04'!$C$9:$I$112</definedName>
    <definedName name="_xlnm._FilterDatabase" localSheetId="8" hidden="1">'30.05-03.06'!$C$9:$I$120</definedName>
    <definedName name="Z_043DC02C_9425_4685_823B_B3171F187D49_.wvu.FilterData" localSheetId="4" hidden="1">'04.05-06.05'!$B$9:$I$117</definedName>
    <definedName name="Z_043DC02C_9425_4685_823B_B3171F187D49_.wvu.FilterData" localSheetId="13" hidden="1">'04.07-08.07'!$B$9:$I$110</definedName>
    <definedName name="Z_043DC02C_9425_4685_823B_B3171F187D49_.wvu.FilterData" localSheetId="5" hidden="1">'09.05-13.05'!$B$9:$I$116</definedName>
    <definedName name="Z_043DC02C_9425_4685_823B_B3171F187D49_.wvu.FilterData" localSheetId="10" hidden="1">'11.07-15.07'!$B$9:$I$111</definedName>
    <definedName name="Z_043DC02C_9425_4685_823B_B3171F187D49_.wvu.FilterData" localSheetId="6" hidden="1">'16.05-20.05'!$B$9:$I$115</definedName>
    <definedName name="Z_043DC02C_9425_4685_823B_B3171F187D49_.wvu.FilterData" localSheetId="2" hidden="1">'21.03.22-25.03.22'!$B$9:$I$110</definedName>
    <definedName name="Z_043DC02C_9425_4685_823B_B3171F187D49_.wvu.FilterData" localSheetId="7" hidden="1">'23.05-27.05'!$B$9:$I$115</definedName>
    <definedName name="Z_043DC02C_9425_4685_823B_B3171F187D49_.wvu.FilterData" localSheetId="9" hidden="1">'27.06-01.07'!$B$9:$I$110</definedName>
    <definedName name="Z_043DC02C_9425_4685_823B_B3171F187D49_.wvu.FilterData" localSheetId="3" hidden="1">'28.03-01.04'!$B$9:$I$112</definedName>
    <definedName name="Z_043DC02C_9425_4685_823B_B3171F187D49_.wvu.FilterData" localSheetId="8" hidden="1">'30.05-03.06'!$B$9:$I$115</definedName>
    <definedName name="Z_BCD72B78_44DA_4276_9362_EEBE0D5F082C_.wvu.FilterData" localSheetId="4" hidden="1">'04.05-06.05'!$B$9:$I$118</definedName>
    <definedName name="Z_BCD72B78_44DA_4276_9362_EEBE0D5F082C_.wvu.FilterData" localSheetId="13" hidden="1">'04.07-08.07'!$B$9:$I$111</definedName>
    <definedName name="Z_BCD72B78_44DA_4276_9362_EEBE0D5F082C_.wvu.FilterData" localSheetId="5" hidden="1">'09.05-13.05'!$B$9:$I$117</definedName>
    <definedName name="Z_BCD72B78_44DA_4276_9362_EEBE0D5F082C_.wvu.FilterData" localSheetId="10" hidden="1">'11.07-15.07'!$B$9:$I$112</definedName>
    <definedName name="Z_BCD72B78_44DA_4276_9362_EEBE0D5F082C_.wvu.FilterData" localSheetId="1" hidden="1">'14.03.22-18.03.22'!$B$9:$I$111</definedName>
    <definedName name="Z_BCD72B78_44DA_4276_9362_EEBE0D5F082C_.wvu.FilterData" localSheetId="6" hidden="1">'16.05-20.05'!$B$9:$I$116</definedName>
    <definedName name="Z_BCD72B78_44DA_4276_9362_EEBE0D5F082C_.wvu.FilterData" localSheetId="2" hidden="1">'21.03.22-25.03.22'!$B$9:$I$110</definedName>
    <definedName name="Z_BCD72B78_44DA_4276_9362_EEBE0D5F082C_.wvu.FilterData" localSheetId="7" hidden="1">'23.05-27.05'!$B$9:$I$116</definedName>
    <definedName name="Z_BCD72B78_44DA_4276_9362_EEBE0D5F082C_.wvu.FilterData" localSheetId="9" hidden="1">'27.06-01.07'!$B$9:$I$111</definedName>
    <definedName name="Z_BCD72B78_44DA_4276_9362_EEBE0D5F082C_.wvu.FilterData" localSheetId="3" hidden="1">'28.03-01.04'!$B$9:$I$112</definedName>
    <definedName name="Z_BCD72B78_44DA_4276_9362_EEBE0D5F082C_.wvu.FilterData" localSheetId="8" hidden="1">'30.05-03.06'!$B$9:$I$116</definedName>
    <definedName name="Z_D0B85D00_C3FF_4421_8E25_6B9B5F1EA81B_.wvu.FilterData" localSheetId="16" hidden="1">'04.06-09.06'!$D$9:$H$83</definedName>
    <definedName name="Z_D0B85D00_C3FF_4421_8E25_6B9B5F1EA81B_.wvu.FilterData" localSheetId="17" hidden="1">'12.06-16.06'!$D$9:$H$85</definedName>
    <definedName name="Z_D0B85D00_C3FF_4421_8E25_6B9B5F1EA81B_.wvu.FilterData" localSheetId="18" hidden="1">'19.06-23.06'!$D$9:$H$85</definedName>
  </definedNames>
  <calcPr calcId="191029"/>
  <customWorkbookViews>
    <customWorkbookView name="Bộ lọc 2" guid="{043DC02C-9425-4685-823B-B3171F187D49}" maximized="1" windowWidth="0" windowHeight="0" activeSheetId="0"/>
    <customWorkbookView name="Bộ lọc 1" guid="{BCD72B78-44DA-4276-9362-EEBE0D5F082C}" maximized="1" windowWidth="0" windowHeight="0" activeSheetId="0"/>
    <customWorkbookView name="Filter 1" guid="{D0B85D00-C3FF-4421-8E25-6B9B5F1EA81B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72" i="25" l="1"/>
  <c r="F172" i="25"/>
  <c r="E172" i="25"/>
  <c r="D172" i="25"/>
  <c r="C172" i="25"/>
  <c r="G171" i="25"/>
  <c r="F171" i="25"/>
  <c r="E171" i="25"/>
  <c r="D171" i="25"/>
  <c r="C171" i="25"/>
  <c r="G170" i="25"/>
  <c r="F170" i="25"/>
  <c r="E170" i="25"/>
  <c r="D170" i="25"/>
  <c r="C170" i="25"/>
  <c r="G169" i="25"/>
  <c r="F169" i="25"/>
  <c r="E169" i="25"/>
  <c r="D169" i="25"/>
  <c r="C169" i="25"/>
  <c r="G168" i="25"/>
  <c r="F168" i="25"/>
  <c r="E168" i="25"/>
  <c r="D168" i="25"/>
  <c r="C168" i="25"/>
  <c r="G167" i="25"/>
  <c r="G173" i="25" s="1"/>
  <c r="G174" i="25" s="1"/>
  <c r="F167" i="25"/>
  <c r="F173" i="25" s="1"/>
  <c r="F174" i="25" s="1"/>
  <c r="E167" i="25"/>
  <c r="E173" i="25" s="1"/>
  <c r="E174" i="25" s="1"/>
  <c r="D167" i="25"/>
  <c r="D173" i="25" s="1"/>
  <c r="D174" i="25" s="1"/>
  <c r="C167" i="25"/>
  <c r="C173" i="25" s="1"/>
  <c r="C174" i="25" s="1"/>
  <c r="G166" i="25"/>
  <c r="F166" i="25"/>
  <c r="E166" i="25"/>
  <c r="D166" i="25"/>
  <c r="C166" i="25"/>
  <c r="G165" i="25"/>
  <c r="F165" i="25"/>
  <c r="E165" i="25"/>
  <c r="D165" i="25"/>
  <c r="C165" i="25"/>
  <c r="G173" i="24"/>
  <c r="F173" i="24"/>
  <c r="E173" i="24"/>
  <c r="D173" i="24"/>
  <c r="C173" i="24"/>
  <c r="G172" i="24"/>
  <c r="F172" i="24"/>
  <c r="E172" i="24"/>
  <c r="D172" i="24"/>
  <c r="C172" i="24"/>
  <c r="G171" i="24"/>
  <c r="F171" i="24"/>
  <c r="E171" i="24"/>
  <c r="D171" i="24"/>
  <c r="C171" i="24"/>
  <c r="G170" i="24"/>
  <c r="F170" i="24"/>
  <c r="E170" i="24"/>
  <c r="D170" i="24"/>
  <c r="C170" i="24"/>
  <c r="G169" i="24"/>
  <c r="F169" i="24"/>
  <c r="F174" i="24" s="1"/>
  <c r="F175" i="24" s="1"/>
  <c r="E169" i="24"/>
  <c r="E174" i="24" s="1"/>
  <c r="E175" i="24" s="1"/>
  <c r="D169" i="24"/>
  <c r="C169" i="24"/>
  <c r="G168" i="24"/>
  <c r="G174" i="24" s="1"/>
  <c r="G175" i="24" s="1"/>
  <c r="F168" i="24"/>
  <c r="E168" i="24"/>
  <c r="D168" i="24"/>
  <c r="D174" i="24" s="1"/>
  <c r="D175" i="24" s="1"/>
  <c r="C168" i="24"/>
  <c r="C174" i="24" s="1"/>
  <c r="C175" i="24" s="1"/>
  <c r="G167" i="24"/>
  <c r="F167" i="24"/>
  <c r="E167" i="24"/>
  <c r="D167" i="24"/>
  <c r="C167" i="24"/>
  <c r="G166" i="24"/>
  <c r="F166" i="24"/>
  <c r="E166" i="24"/>
  <c r="D166" i="24"/>
  <c r="C166" i="24"/>
  <c r="D177" i="23"/>
  <c r="D178" i="23" s="1"/>
  <c r="G176" i="23"/>
  <c r="F176" i="23"/>
  <c r="E176" i="23"/>
  <c r="D176" i="23"/>
  <c r="C176" i="23"/>
  <c r="G175" i="23"/>
  <c r="F175" i="23"/>
  <c r="E175" i="23"/>
  <c r="D175" i="23"/>
  <c r="C175" i="23"/>
  <c r="G174" i="23"/>
  <c r="F174" i="23"/>
  <c r="E174" i="23"/>
  <c r="D174" i="23"/>
  <c r="C174" i="23"/>
  <c r="G173" i="23"/>
  <c r="F173" i="23"/>
  <c r="E173" i="23"/>
  <c r="D173" i="23"/>
  <c r="C173" i="23"/>
  <c r="G172" i="23"/>
  <c r="G177" i="23" s="1"/>
  <c r="G178" i="23" s="1"/>
  <c r="F172" i="23"/>
  <c r="E172" i="23"/>
  <c r="D172" i="23"/>
  <c r="C172" i="23"/>
  <c r="G171" i="23"/>
  <c r="F171" i="23"/>
  <c r="F177" i="23" s="1"/>
  <c r="F178" i="23" s="1"/>
  <c r="E171" i="23"/>
  <c r="E177" i="23" s="1"/>
  <c r="E178" i="23" s="1"/>
  <c r="D171" i="23"/>
  <c r="C171" i="23"/>
  <c r="C177" i="23" s="1"/>
  <c r="C178" i="23" s="1"/>
  <c r="G170" i="23"/>
  <c r="F170" i="23"/>
  <c r="E170" i="23"/>
  <c r="D170" i="23"/>
  <c r="C170" i="23"/>
  <c r="G169" i="23"/>
  <c r="F169" i="23"/>
  <c r="E169" i="23"/>
  <c r="D169" i="23"/>
  <c r="C169" i="23"/>
  <c r="F176" i="22"/>
  <c r="F177" i="22" s="1"/>
  <c r="G175" i="22"/>
  <c r="F175" i="22"/>
  <c r="E175" i="22"/>
  <c r="D175" i="22"/>
  <c r="C175" i="22"/>
  <c r="G174" i="22"/>
  <c r="F174" i="22"/>
  <c r="E174" i="22"/>
  <c r="D174" i="22"/>
  <c r="C174" i="22"/>
  <c r="G173" i="22"/>
  <c r="F173" i="22"/>
  <c r="E173" i="22"/>
  <c r="D173" i="22"/>
  <c r="C173" i="22"/>
  <c r="G172" i="22"/>
  <c r="F172" i="22"/>
  <c r="E172" i="22"/>
  <c r="D172" i="22"/>
  <c r="C172" i="22"/>
  <c r="G171" i="22"/>
  <c r="F171" i="22"/>
  <c r="E171" i="22"/>
  <c r="D171" i="22"/>
  <c r="C171" i="22"/>
  <c r="G170" i="22"/>
  <c r="G176" i="22" s="1"/>
  <c r="G177" i="22" s="1"/>
  <c r="F170" i="22"/>
  <c r="E170" i="22"/>
  <c r="E176" i="22" s="1"/>
  <c r="E177" i="22" s="1"/>
  <c r="D170" i="22"/>
  <c r="D176" i="22" s="1"/>
  <c r="D177" i="22" s="1"/>
  <c r="C170" i="22"/>
  <c r="C176" i="22" s="1"/>
  <c r="C177" i="22" s="1"/>
  <c r="G169" i="22"/>
  <c r="F169" i="22"/>
  <c r="E169" i="22"/>
  <c r="D169" i="22"/>
  <c r="C169" i="22"/>
  <c r="G168" i="22"/>
  <c r="F168" i="22"/>
  <c r="E168" i="22"/>
  <c r="D168" i="22"/>
  <c r="C168" i="22"/>
  <c r="G173" i="21"/>
  <c r="F173" i="21"/>
  <c r="E173" i="21"/>
  <c r="D173" i="21"/>
  <c r="C173" i="21"/>
  <c r="G172" i="21"/>
  <c r="F172" i="21"/>
  <c r="E172" i="21"/>
  <c r="D172" i="21"/>
  <c r="C172" i="21"/>
  <c r="G171" i="21"/>
  <c r="F171" i="21"/>
  <c r="E171" i="21"/>
  <c r="D171" i="21"/>
  <c r="C171" i="21"/>
  <c r="G170" i="21"/>
  <c r="F170" i="21"/>
  <c r="E170" i="21"/>
  <c r="D170" i="21"/>
  <c r="C170" i="21"/>
  <c r="G169" i="21"/>
  <c r="F169" i="21"/>
  <c r="E169" i="21"/>
  <c r="D169" i="21"/>
  <c r="D174" i="21" s="1"/>
  <c r="D175" i="21" s="1"/>
  <c r="C169" i="21"/>
  <c r="C174" i="21" s="1"/>
  <c r="C175" i="21" s="1"/>
  <c r="G168" i="21"/>
  <c r="G174" i="21" s="1"/>
  <c r="G175" i="21" s="1"/>
  <c r="F168" i="21"/>
  <c r="F174" i="21" s="1"/>
  <c r="F175" i="21" s="1"/>
  <c r="E168" i="21"/>
  <c r="E174" i="21" s="1"/>
  <c r="E175" i="21" s="1"/>
  <c r="D168" i="21"/>
  <c r="C168" i="21"/>
  <c r="G167" i="21"/>
  <c r="F167" i="21"/>
  <c r="E167" i="21"/>
  <c r="D167" i="21"/>
  <c r="C167" i="21"/>
  <c r="G166" i="21"/>
  <c r="F166" i="21"/>
  <c r="E166" i="21"/>
  <c r="D166" i="21"/>
  <c r="C166" i="21"/>
  <c r="H177" i="20"/>
  <c r="H176" i="20"/>
  <c r="G176" i="20"/>
  <c r="F176" i="20"/>
  <c r="E176" i="20"/>
  <c r="D176" i="20"/>
  <c r="H175" i="20"/>
  <c r="G175" i="20"/>
  <c r="F175" i="20"/>
  <c r="E175" i="20"/>
  <c r="D175" i="20"/>
  <c r="H174" i="20"/>
  <c r="G174" i="20"/>
  <c r="F174" i="20"/>
  <c r="E174" i="20"/>
  <c r="D174" i="20"/>
  <c r="H173" i="20"/>
  <c r="G173" i="20"/>
  <c r="F173" i="20"/>
  <c r="E173" i="20"/>
  <c r="D173" i="20"/>
  <c r="H172" i="20"/>
  <c r="G172" i="20"/>
  <c r="F172" i="20"/>
  <c r="E172" i="20"/>
  <c r="D172" i="20"/>
  <c r="H171" i="20"/>
  <c r="G171" i="20"/>
  <c r="F171" i="20"/>
  <c r="F177" i="20" s="1"/>
  <c r="E171" i="20"/>
  <c r="D171" i="20"/>
  <c r="H169" i="20"/>
  <c r="H168" i="20"/>
  <c r="G168" i="20"/>
  <c r="F168" i="20"/>
  <c r="E168" i="20"/>
  <c r="D168" i="20"/>
  <c r="H167" i="20"/>
  <c r="G167" i="20"/>
  <c r="F167" i="20"/>
  <c r="E167" i="20"/>
  <c r="D167" i="20"/>
  <c r="H166" i="20"/>
  <c r="G166" i="20"/>
  <c r="F166" i="20"/>
  <c r="E166" i="20"/>
  <c r="D166" i="20"/>
  <c r="H165" i="20"/>
  <c r="G165" i="20"/>
  <c r="F165" i="20"/>
  <c r="E165" i="20"/>
  <c r="D165" i="20"/>
  <c r="D169" i="20" s="1"/>
  <c r="D170" i="20" s="1"/>
  <c r="H164" i="20"/>
  <c r="G164" i="20"/>
  <c r="F164" i="20"/>
  <c r="E164" i="20"/>
  <c r="D164" i="20"/>
  <c r="H163" i="20"/>
  <c r="G163" i="20"/>
  <c r="F163" i="20"/>
  <c r="F169" i="20" s="1"/>
  <c r="F170" i="20" s="1"/>
  <c r="E163" i="20"/>
  <c r="E169" i="20" s="1"/>
  <c r="E170" i="20" s="1"/>
  <c r="D163" i="20"/>
  <c r="H162" i="20"/>
  <c r="G162" i="20"/>
  <c r="F162" i="20"/>
  <c r="E162" i="20"/>
  <c r="D162" i="20"/>
  <c r="H161" i="20"/>
  <c r="G161" i="20"/>
  <c r="F161" i="20"/>
  <c r="E161" i="20"/>
  <c r="D161" i="20"/>
  <c r="F160" i="20"/>
  <c r="E160" i="20"/>
  <c r="H159" i="20"/>
  <c r="G159" i="20"/>
  <c r="F159" i="20"/>
  <c r="E159" i="20"/>
  <c r="D159" i="20"/>
  <c r="D160" i="20" s="1"/>
  <c r="H158" i="20"/>
  <c r="H160" i="20" s="1"/>
  <c r="G158" i="20"/>
  <c r="G160" i="20" s="1"/>
  <c r="F158" i="20"/>
  <c r="E158" i="20"/>
  <c r="D158" i="20"/>
  <c r="B156" i="20"/>
  <c r="B155" i="20"/>
  <c r="B154" i="20"/>
  <c r="B153" i="20"/>
  <c r="B152" i="20"/>
  <c r="B151" i="20"/>
  <c r="B150" i="20"/>
  <c r="B149" i="20"/>
  <c r="B147" i="20"/>
  <c r="B146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H176" i="19"/>
  <c r="G176" i="19"/>
  <c r="F176" i="19"/>
  <c r="E176" i="19"/>
  <c r="D176" i="19"/>
  <c r="H175" i="19"/>
  <c r="G175" i="19"/>
  <c r="F175" i="19"/>
  <c r="E175" i="19"/>
  <c r="D175" i="19"/>
  <c r="H174" i="19"/>
  <c r="G174" i="19"/>
  <c r="F174" i="19"/>
  <c r="E174" i="19"/>
  <c r="D174" i="19"/>
  <c r="H173" i="19"/>
  <c r="G173" i="19"/>
  <c r="F173" i="19"/>
  <c r="E173" i="19"/>
  <c r="D173" i="19"/>
  <c r="H172" i="19"/>
  <c r="G172" i="19"/>
  <c r="F172" i="19"/>
  <c r="E172" i="19"/>
  <c r="D172" i="19"/>
  <c r="H171" i="19"/>
  <c r="H177" i="19" s="1"/>
  <c r="H178" i="19" s="1"/>
  <c r="G171" i="19"/>
  <c r="G177" i="19" s="1"/>
  <c r="F171" i="19"/>
  <c r="F177" i="19" s="1"/>
  <c r="E171" i="19"/>
  <c r="E177" i="19" s="1"/>
  <c r="D171" i="19"/>
  <c r="D177" i="19" s="1"/>
  <c r="D178" i="19" s="1"/>
  <c r="H168" i="19"/>
  <c r="G168" i="19"/>
  <c r="F168" i="19"/>
  <c r="E168" i="19"/>
  <c r="D168" i="19"/>
  <c r="H167" i="19"/>
  <c r="G167" i="19"/>
  <c r="F167" i="19"/>
  <c r="E167" i="19"/>
  <c r="D167" i="19"/>
  <c r="H166" i="19"/>
  <c r="G166" i="19"/>
  <c r="F166" i="19"/>
  <c r="E166" i="19"/>
  <c r="D166" i="19"/>
  <c r="H165" i="19"/>
  <c r="G165" i="19"/>
  <c r="F165" i="19"/>
  <c r="E165" i="19"/>
  <c r="D165" i="19"/>
  <c r="H164" i="19"/>
  <c r="G164" i="19"/>
  <c r="G169" i="19" s="1"/>
  <c r="G170" i="19" s="1"/>
  <c r="F164" i="19"/>
  <c r="E164" i="19"/>
  <c r="D164" i="19"/>
  <c r="H163" i="19"/>
  <c r="H169" i="19" s="1"/>
  <c r="H170" i="19" s="1"/>
  <c r="G163" i="19"/>
  <c r="F163" i="19"/>
  <c r="F169" i="19" s="1"/>
  <c r="F170" i="19" s="1"/>
  <c r="E163" i="19"/>
  <c r="E169" i="19" s="1"/>
  <c r="E170" i="19" s="1"/>
  <c r="D163" i="19"/>
  <c r="D169" i="19" s="1"/>
  <c r="D170" i="19" s="1"/>
  <c r="H162" i="19"/>
  <c r="G162" i="19"/>
  <c r="F162" i="19"/>
  <c r="E162" i="19"/>
  <c r="D162" i="19"/>
  <c r="H161" i="19"/>
  <c r="G161" i="19"/>
  <c r="F161" i="19"/>
  <c r="E161" i="19"/>
  <c r="D161" i="19"/>
  <c r="H160" i="19"/>
  <c r="E160" i="19"/>
  <c r="H159" i="19"/>
  <c r="G159" i="19"/>
  <c r="F159" i="19"/>
  <c r="E159" i="19"/>
  <c r="D159" i="19"/>
  <c r="D160" i="19" s="1"/>
  <c r="H158" i="19"/>
  <c r="G158" i="19"/>
  <c r="G160" i="19" s="1"/>
  <c r="F158" i="19"/>
  <c r="F160" i="19" s="1"/>
  <c r="E158" i="19"/>
  <c r="D158" i="19"/>
  <c r="B157" i="19"/>
  <c r="B156" i="19"/>
  <c r="B155" i="19"/>
  <c r="B153" i="19"/>
  <c r="B152" i="19"/>
  <c r="B151" i="19"/>
  <c r="B150" i="19"/>
  <c r="B148" i="19"/>
  <c r="B147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H177" i="18"/>
  <c r="G177" i="18"/>
  <c r="F177" i="18"/>
  <c r="E177" i="18"/>
  <c r="D177" i="18"/>
  <c r="H176" i="18"/>
  <c r="G176" i="18"/>
  <c r="F176" i="18"/>
  <c r="E176" i="18"/>
  <c r="D176" i="18"/>
  <c r="D178" i="18" s="1"/>
  <c r="H175" i="18"/>
  <c r="G175" i="18"/>
  <c r="F175" i="18"/>
  <c r="E175" i="18"/>
  <c r="D175" i="18"/>
  <c r="H174" i="18"/>
  <c r="G174" i="18"/>
  <c r="F174" i="18"/>
  <c r="E174" i="18"/>
  <c r="D174" i="18"/>
  <c r="H173" i="18"/>
  <c r="G173" i="18"/>
  <c r="F173" i="18"/>
  <c r="E173" i="18"/>
  <c r="D173" i="18"/>
  <c r="H172" i="18"/>
  <c r="H178" i="18" s="1"/>
  <c r="H179" i="18" s="1"/>
  <c r="G172" i="18"/>
  <c r="F172" i="18"/>
  <c r="E172" i="18"/>
  <c r="E178" i="18" s="1"/>
  <c r="E179" i="18" s="1"/>
  <c r="D172" i="18"/>
  <c r="D170" i="18"/>
  <c r="H169" i="18"/>
  <c r="G169" i="18"/>
  <c r="F169" i="18"/>
  <c r="E169" i="18"/>
  <c r="D169" i="18"/>
  <c r="H168" i="18"/>
  <c r="G168" i="18"/>
  <c r="F168" i="18"/>
  <c r="E168" i="18"/>
  <c r="D168" i="18"/>
  <c r="H167" i="18"/>
  <c r="G167" i="18"/>
  <c r="F167" i="18"/>
  <c r="E167" i="18"/>
  <c r="D167" i="18"/>
  <c r="H166" i="18"/>
  <c r="G166" i="18"/>
  <c r="F166" i="18"/>
  <c r="E166" i="18"/>
  <c r="D166" i="18"/>
  <c r="H165" i="18"/>
  <c r="G165" i="18"/>
  <c r="F165" i="18"/>
  <c r="E165" i="18"/>
  <c r="D165" i="18"/>
  <c r="H164" i="18"/>
  <c r="G164" i="18"/>
  <c r="G170" i="18" s="1"/>
  <c r="G171" i="18" s="1"/>
  <c r="F164" i="18"/>
  <c r="F170" i="18" s="1"/>
  <c r="E164" i="18"/>
  <c r="D164" i="18"/>
  <c r="H163" i="18"/>
  <c r="G163" i="18"/>
  <c r="F163" i="18"/>
  <c r="E163" i="18"/>
  <c r="D163" i="18"/>
  <c r="H162" i="18"/>
  <c r="G162" i="18"/>
  <c r="F162" i="18"/>
  <c r="E162" i="18"/>
  <c r="D162" i="18"/>
  <c r="G161" i="18"/>
  <c r="H160" i="18"/>
  <c r="G160" i="18"/>
  <c r="F160" i="18"/>
  <c r="F161" i="18" s="1"/>
  <c r="E160" i="18"/>
  <c r="D160" i="18"/>
  <c r="H159" i="18"/>
  <c r="H161" i="18" s="1"/>
  <c r="G159" i="18"/>
  <c r="F159" i="18"/>
  <c r="E159" i="18"/>
  <c r="E161" i="18" s="1"/>
  <c r="D159" i="18"/>
  <c r="D161" i="18" s="1"/>
  <c r="B158" i="18"/>
  <c r="B157" i="18"/>
  <c r="B156" i="18"/>
  <c r="B155" i="18"/>
  <c r="B154" i="18"/>
  <c r="B153" i="18"/>
  <c r="B152" i="18"/>
  <c r="B151" i="18"/>
  <c r="B149" i="18"/>
  <c r="B148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E178" i="17"/>
  <c r="E179" i="17" s="1"/>
  <c r="H177" i="17"/>
  <c r="G177" i="17"/>
  <c r="F177" i="17"/>
  <c r="E177" i="17"/>
  <c r="D177" i="17"/>
  <c r="H176" i="17"/>
  <c r="G176" i="17"/>
  <c r="G178" i="17" s="1"/>
  <c r="F176" i="17"/>
  <c r="E176" i="17"/>
  <c r="D176" i="17"/>
  <c r="H175" i="17"/>
  <c r="G175" i="17"/>
  <c r="F175" i="17"/>
  <c r="E175" i="17"/>
  <c r="D175" i="17"/>
  <c r="H174" i="17"/>
  <c r="G174" i="17"/>
  <c r="F174" i="17"/>
  <c r="E174" i="17"/>
  <c r="D174" i="17"/>
  <c r="H173" i="17"/>
  <c r="H178" i="17" s="1"/>
  <c r="H179" i="17" s="1"/>
  <c r="G173" i="17"/>
  <c r="F173" i="17"/>
  <c r="F178" i="17" s="1"/>
  <c r="E173" i="17"/>
  <c r="D173" i="17"/>
  <c r="D178" i="17" s="1"/>
  <c r="D179" i="17" s="1"/>
  <c r="H171" i="17"/>
  <c r="H172" i="17" s="1"/>
  <c r="H170" i="17"/>
  <c r="G170" i="17"/>
  <c r="F170" i="17"/>
  <c r="E170" i="17"/>
  <c r="D170" i="17"/>
  <c r="H169" i="17"/>
  <c r="G169" i="17"/>
  <c r="F169" i="17"/>
  <c r="E169" i="17"/>
  <c r="D169" i="17"/>
  <c r="H168" i="17"/>
  <c r="G168" i="17"/>
  <c r="F168" i="17"/>
  <c r="E168" i="17"/>
  <c r="D168" i="17"/>
  <c r="H167" i="17"/>
  <c r="G167" i="17"/>
  <c r="F167" i="17"/>
  <c r="F171" i="17" s="1"/>
  <c r="F172" i="17" s="1"/>
  <c r="E167" i="17"/>
  <c r="D167" i="17"/>
  <c r="H166" i="17"/>
  <c r="G166" i="17"/>
  <c r="G171" i="17" s="1"/>
  <c r="F166" i="17"/>
  <c r="E166" i="17"/>
  <c r="E171" i="17" s="1"/>
  <c r="D166" i="17"/>
  <c r="D171" i="17" s="1"/>
  <c r="D172" i="17" s="1"/>
  <c r="H165" i="17"/>
  <c r="G165" i="17"/>
  <c r="F165" i="17"/>
  <c r="E165" i="17"/>
  <c r="D165" i="17"/>
  <c r="H164" i="17"/>
  <c r="G164" i="17"/>
  <c r="F164" i="17"/>
  <c r="E164" i="17"/>
  <c r="D164" i="17"/>
  <c r="H163" i="17"/>
  <c r="H162" i="17"/>
  <c r="G162" i="17"/>
  <c r="G163" i="17" s="1"/>
  <c r="F162" i="17"/>
  <c r="F163" i="17" s="1"/>
  <c r="E162" i="17"/>
  <c r="D162" i="17"/>
  <c r="H161" i="17"/>
  <c r="G161" i="17"/>
  <c r="F161" i="17"/>
  <c r="E161" i="17"/>
  <c r="E163" i="17" s="1"/>
  <c r="D161" i="17"/>
  <c r="D163" i="17" s="1"/>
  <c r="B160" i="17"/>
  <c r="B159" i="17"/>
  <c r="B158" i="17"/>
  <c r="B157" i="17"/>
  <c r="B156" i="17"/>
  <c r="B155" i="17"/>
  <c r="B154" i="17"/>
  <c r="B153" i="17"/>
  <c r="B151" i="17"/>
  <c r="B150" i="17"/>
  <c r="B148" i="17"/>
  <c r="B147" i="17"/>
  <c r="B146" i="17"/>
  <c r="B145" i="17"/>
  <c r="B144" i="17"/>
  <c r="B143" i="17"/>
  <c r="B142" i="17"/>
  <c r="B141" i="17"/>
  <c r="B140" i="17"/>
  <c r="B139" i="17"/>
  <c r="B138" i="17"/>
  <c r="B137" i="17"/>
  <c r="B136" i="17"/>
  <c r="B135" i="17"/>
  <c r="B134" i="17"/>
  <c r="B133" i="17"/>
  <c r="B132" i="17"/>
  <c r="B131" i="17"/>
  <c r="B130" i="17"/>
  <c r="B129" i="17"/>
  <c r="B128" i="17"/>
  <c r="B127" i="17"/>
  <c r="B126" i="17"/>
  <c r="B125" i="17"/>
  <c r="B124" i="17"/>
  <c r="B123" i="17"/>
  <c r="B122" i="17"/>
  <c r="B121" i="17"/>
  <c r="B120" i="17"/>
  <c r="B119" i="17"/>
  <c r="B118" i="17"/>
  <c r="B117" i="17"/>
  <c r="B116" i="17"/>
  <c r="B115" i="17"/>
  <c r="B114" i="17"/>
  <c r="B113" i="17"/>
  <c r="B112" i="17"/>
  <c r="B111" i="17"/>
  <c r="B110" i="17"/>
  <c r="B109" i="17"/>
  <c r="B108" i="17"/>
  <c r="B107" i="17"/>
  <c r="B106" i="17"/>
  <c r="B105" i="17"/>
  <c r="B104" i="17"/>
  <c r="B103" i="17"/>
  <c r="B102" i="17"/>
  <c r="B101" i="17"/>
  <c r="B100" i="17"/>
  <c r="B99" i="17"/>
  <c r="B98" i="17"/>
  <c r="B97" i="17"/>
  <c r="B96" i="17"/>
  <c r="B95" i="17"/>
  <c r="B94" i="17"/>
  <c r="B93" i="17"/>
  <c r="B92" i="17"/>
  <c r="B91" i="17"/>
  <c r="B90" i="17"/>
  <c r="B89" i="17"/>
  <c r="B88" i="17"/>
  <c r="B87" i="17"/>
  <c r="B86" i="17"/>
  <c r="B85" i="17"/>
  <c r="B84" i="17"/>
  <c r="B83" i="17"/>
  <c r="B82" i="17"/>
  <c r="B81" i="17"/>
  <c r="B80" i="17"/>
  <c r="B79" i="17"/>
  <c r="B78" i="17"/>
  <c r="B77" i="17"/>
  <c r="B76" i="17"/>
  <c r="B75" i="17"/>
  <c r="B74" i="17"/>
  <c r="B73" i="17"/>
  <c r="B72" i="17"/>
  <c r="B71" i="17"/>
  <c r="B70" i="17"/>
  <c r="B69" i="17"/>
  <c r="B68" i="17"/>
  <c r="B67" i="17"/>
  <c r="B66" i="17"/>
  <c r="B65" i="17"/>
  <c r="B64" i="17"/>
  <c r="B63" i="17"/>
  <c r="B62" i="17"/>
  <c r="B61" i="17"/>
  <c r="B60" i="17"/>
  <c r="B59" i="17"/>
  <c r="B58" i="17"/>
  <c r="B57" i="17"/>
  <c r="B56" i="17"/>
  <c r="B55" i="17"/>
  <c r="B54" i="17"/>
  <c r="B53" i="17"/>
  <c r="B52" i="17"/>
  <c r="B51" i="17"/>
  <c r="B50" i="17"/>
  <c r="B49" i="17"/>
  <c r="B48" i="17"/>
  <c r="B47" i="17"/>
  <c r="B46" i="17"/>
  <c r="B44" i="17"/>
  <c r="B43" i="17"/>
  <c r="B42" i="17"/>
  <c r="B41" i="17"/>
  <c r="B40" i="17"/>
  <c r="B39" i="17"/>
  <c r="B38" i="17"/>
  <c r="B37" i="17"/>
  <c r="B36" i="17"/>
  <c r="B35" i="17"/>
  <c r="B34" i="17"/>
  <c r="B33" i="17"/>
  <c r="B32" i="17"/>
  <c r="B31" i="17"/>
  <c r="B30" i="17"/>
  <c r="B29" i="17"/>
  <c r="B28" i="17"/>
  <c r="B27" i="17"/>
  <c r="B26" i="17"/>
  <c r="B25" i="17"/>
  <c r="B24" i="17"/>
  <c r="B23" i="17"/>
  <c r="B22" i="17"/>
  <c r="B21" i="17"/>
  <c r="B20" i="17"/>
  <c r="B19" i="17"/>
  <c r="B18" i="17"/>
  <c r="B17" i="17"/>
  <c r="B16" i="17"/>
  <c r="B15" i="17"/>
  <c r="B14" i="17"/>
  <c r="B13" i="17"/>
  <c r="B12" i="17"/>
  <c r="B11" i="17"/>
  <c r="B10" i="17"/>
  <c r="G107" i="16"/>
  <c r="F107" i="16"/>
  <c r="E107" i="16"/>
  <c r="D107" i="16"/>
  <c r="C107" i="16"/>
  <c r="I111" i="15"/>
  <c r="H111" i="15"/>
  <c r="I110" i="15"/>
  <c r="H110" i="15"/>
  <c r="G110" i="15"/>
  <c r="F110" i="15"/>
  <c r="E110" i="15"/>
  <c r="D110" i="15"/>
  <c r="I109" i="15"/>
  <c r="H109" i="15"/>
  <c r="G109" i="15"/>
  <c r="G111" i="15" s="1"/>
  <c r="F109" i="15"/>
  <c r="F111" i="15" s="1"/>
  <c r="E109" i="15"/>
  <c r="E111" i="15" s="1"/>
  <c r="D109" i="15"/>
  <c r="D111" i="15" s="1"/>
  <c r="B37" i="15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B73" i="15" s="1"/>
  <c r="B74" i="15" s="1"/>
  <c r="B75" i="15" s="1"/>
  <c r="B76" i="15" s="1"/>
  <c r="B77" i="15" s="1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B95" i="15" s="1"/>
  <c r="B96" i="15" s="1"/>
  <c r="B97" i="15" s="1"/>
  <c r="B98" i="15" s="1"/>
  <c r="B99" i="15" s="1"/>
  <c r="B100" i="15" s="1"/>
  <c r="B101" i="15" s="1"/>
  <c r="B102" i="15" s="1"/>
  <c r="B103" i="15" s="1"/>
  <c r="B104" i="15" s="1"/>
  <c r="B105" i="15" s="1"/>
  <c r="B106" i="15" s="1"/>
  <c r="B107" i="15" s="1"/>
  <c r="B108" i="15" s="1"/>
  <c r="B32" i="15"/>
  <c r="B33" i="15" s="1"/>
  <c r="B34" i="15" s="1"/>
  <c r="B35" i="15" s="1"/>
  <c r="B36" i="15" s="1"/>
  <c r="G129" i="14"/>
  <c r="H128" i="14"/>
  <c r="G128" i="14"/>
  <c r="F128" i="14"/>
  <c r="F129" i="14" s="1"/>
  <c r="E128" i="14"/>
  <c r="E129" i="14" s="1"/>
  <c r="D128" i="14"/>
  <c r="H127" i="14"/>
  <c r="H129" i="14" s="1"/>
  <c r="G127" i="14"/>
  <c r="F127" i="14"/>
  <c r="E127" i="14"/>
  <c r="D127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M102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H152" i="13"/>
  <c r="G152" i="13"/>
  <c r="F152" i="13"/>
  <c r="E152" i="13"/>
  <c r="D152" i="13"/>
  <c r="H151" i="13"/>
  <c r="H153" i="13" s="1"/>
  <c r="G151" i="13"/>
  <c r="F151" i="13"/>
  <c r="F153" i="13" s="1"/>
  <c r="E151" i="13"/>
  <c r="E153" i="13" s="1"/>
  <c r="D151" i="13"/>
  <c r="D153" i="13" s="1"/>
  <c r="B148" i="13"/>
  <c r="B147" i="13"/>
  <c r="B146" i="13"/>
  <c r="B145" i="13"/>
  <c r="B144" i="13"/>
  <c r="B143" i="13"/>
  <c r="B142" i="13"/>
  <c r="B141" i="13"/>
  <c r="B140" i="13"/>
  <c r="B139" i="13"/>
  <c r="B138" i="13"/>
  <c r="B137" i="13"/>
  <c r="B136" i="13"/>
  <c r="B135" i="13"/>
  <c r="B134" i="13"/>
  <c r="B133" i="13"/>
  <c r="B132" i="13"/>
  <c r="B131" i="13"/>
  <c r="B130" i="13"/>
  <c r="B129" i="13"/>
  <c r="B128" i="13"/>
  <c r="B127" i="13"/>
  <c r="B126" i="13"/>
  <c r="B125" i="13"/>
  <c r="B124" i="13"/>
  <c r="B123" i="13"/>
  <c r="B122" i="13"/>
  <c r="B121" i="13"/>
  <c r="B120" i="13"/>
  <c r="B119" i="13"/>
  <c r="B118" i="13"/>
  <c r="B117" i="13"/>
  <c r="B116" i="13"/>
  <c r="B115" i="13"/>
  <c r="B114" i="13"/>
  <c r="B113" i="13"/>
  <c r="B112" i="13"/>
  <c r="B111" i="13"/>
  <c r="B110" i="13"/>
  <c r="B109" i="13"/>
  <c r="B108" i="13"/>
  <c r="B107" i="13"/>
  <c r="B106" i="13"/>
  <c r="B10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1" i="13"/>
  <c r="B90" i="13"/>
  <c r="B89" i="13"/>
  <c r="B88" i="13"/>
  <c r="B87" i="13"/>
  <c r="B86" i="13"/>
  <c r="B85" i="13"/>
  <c r="B84" i="13"/>
  <c r="B83" i="13"/>
  <c r="B82" i="13"/>
  <c r="B81" i="13"/>
  <c r="B80" i="13"/>
  <c r="B79" i="13"/>
  <c r="B78" i="13"/>
  <c r="B77" i="13"/>
  <c r="B76" i="13"/>
  <c r="B75" i="13"/>
  <c r="B74" i="13"/>
  <c r="B73" i="13"/>
  <c r="B72" i="13"/>
  <c r="B71" i="13"/>
  <c r="B7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9" i="13"/>
  <c r="B48" i="13"/>
  <c r="B47" i="13"/>
  <c r="B46" i="13"/>
  <c r="B43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B11" i="13"/>
  <c r="H151" i="12"/>
  <c r="H152" i="12" s="1"/>
  <c r="G151" i="12"/>
  <c r="F151" i="12"/>
  <c r="E151" i="12"/>
  <c r="D151" i="12"/>
  <c r="H150" i="12"/>
  <c r="G150" i="12"/>
  <c r="F150" i="12"/>
  <c r="F152" i="12" s="1"/>
  <c r="E150" i="12"/>
  <c r="E152" i="12" s="1"/>
  <c r="D150" i="12"/>
  <c r="D152" i="12" s="1"/>
  <c r="B149" i="12"/>
  <c r="B148" i="12"/>
  <c r="B147" i="12"/>
  <c r="B146" i="12"/>
  <c r="B145" i="12"/>
  <c r="B144" i="12"/>
  <c r="B143" i="12"/>
  <c r="B142" i="12"/>
  <c r="B141" i="12"/>
  <c r="B140" i="12"/>
  <c r="B139" i="12"/>
  <c r="B138" i="12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23" i="12"/>
  <c r="B122" i="12"/>
  <c r="B121" i="12"/>
  <c r="B120" i="12"/>
  <c r="B119" i="12"/>
  <c r="B118" i="12"/>
  <c r="B117" i="12"/>
  <c r="B116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6" i="12"/>
  <c r="B85" i="12"/>
  <c r="B84" i="12"/>
  <c r="B83" i="12"/>
  <c r="B82" i="12"/>
  <c r="B81" i="12"/>
  <c r="B80" i="12"/>
  <c r="B79" i="12"/>
  <c r="B78" i="12"/>
  <c r="B77" i="12"/>
  <c r="B76" i="12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F131" i="11"/>
  <c r="H130" i="11"/>
  <c r="G130" i="11"/>
  <c r="F130" i="11"/>
  <c r="E130" i="11"/>
  <c r="D130" i="11"/>
  <c r="H129" i="11"/>
  <c r="G129" i="11"/>
  <c r="F129" i="11"/>
  <c r="E129" i="11"/>
  <c r="E131" i="11" s="1"/>
  <c r="D129" i="11"/>
  <c r="D131" i="11" s="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M103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E129" i="10"/>
  <c r="H128" i="10"/>
  <c r="G128" i="10"/>
  <c r="F128" i="10"/>
  <c r="E128" i="10"/>
  <c r="D128" i="10"/>
  <c r="H127" i="10"/>
  <c r="H129" i="10" s="1"/>
  <c r="G127" i="10"/>
  <c r="F127" i="10"/>
  <c r="E127" i="10"/>
  <c r="D127" i="10"/>
  <c r="D129" i="10" s="1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M102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H123" i="9"/>
  <c r="E123" i="9"/>
  <c r="D123" i="9"/>
  <c r="H122" i="9"/>
  <c r="G122" i="9"/>
  <c r="F122" i="9"/>
  <c r="E122" i="9"/>
  <c r="D122" i="9"/>
  <c r="H121" i="9"/>
  <c r="G121" i="9"/>
  <c r="G123" i="9" s="1"/>
  <c r="F121" i="9"/>
  <c r="F123" i="9" s="1"/>
  <c r="E121" i="9"/>
  <c r="D121" i="9"/>
  <c r="M107" i="9"/>
  <c r="B39" i="9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B71" i="9" s="1"/>
  <c r="B72" i="9" s="1"/>
  <c r="B73" i="9" s="1"/>
  <c r="B74" i="9" s="1"/>
  <c r="B75" i="9" s="1"/>
  <c r="B76" i="9" s="1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95" i="9" s="1"/>
  <c r="B96" i="9" s="1"/>
  <c r="B97" i="9" s="1"/>
  <c r="B98" i="9" s="1"/>
  <c r="B99" i="9" s="1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19" i="9" s="1"/>
  <c r="B22" i="9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12" i="9"/>
  <c r="B13" i="9" s="1"/>
  <c r="B14" i="9" s="1"/>
  <c r="B15" i="9" s="1"/>
  <c r="B16" i="9" s="1"/>
  <c r="B17" i="9" s="1"/>
  <c r="B18" i="9" s="1"/>
  <c r="B19" i="9" s="1"/>
  <c r="B20" i="9" s="1"/>
  <c r="B21" i="9" s="1"/>
  <c r="B11" i="9"/>
  <c r="D122" i="8"/>
  <c r="H121" i="8"/>
  <c r="H122" i="8" s="1"/>
  <c r="G121" i="8"/>
  <c r="G122" i="8" s="1"/>
  <c r="F121" i="8"/>
  <c r="E121" i="8"/>
  <c r="D121" i="8"/>
  <c r="H120" i="8"/>
  <c r="G120" i="8"/>
  <c r="F120" i="8"/>
  <c r="F122" i="8" s="1"/>
  <c r="E120" i="8"/>
  <c r="E122" i="8" s="1"/>
  <c r="D120" i="8"/>
  <c r="M107" i="8"/>
  <c r="B39" i="8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B95" i="8" s="1"/>
  <c r="B96" i="8" s="1"/>
  <c r="B97" i="8" s="1"/>
  <c r="B98" i="8" s="1"/>
  <c r="B99" i="8" s="1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19" i="8" s="1"/>
  <c r="B22" i="8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12" i="8"/>
  <c r="B13" i="8" s="1"/>
  <c r="B14" i="8" s="1"/>
  <c r="B15" i="8" s="1"/>
  <c r="B16" i="8" s="1"/>
  <c r="B17" i="8" s="1"/>
  <c r="B18" i="8" s="1"/>
  <c r="B19" i="8" s="1"/>
  <c r="B20" i="8" s="1"/>
  <c r="B21" i="8" s="1"/>
  <c r="B11" i="8"/>
  <c r="E122" i="7"/>
  <c r="D122" i="7"/>
  <c r="H121" i="7"/>
  <c r="G121" i="7"/>
  <c r="F121" i="7"/>
  <c r="E121" i="7"/>
  <c r="D121" i="7"/>
  <c r="H120" i="7"/>
  <c r="G120" i="7"/>
  <c r="G122" i="7" s="1"/>
  <c r="F120" i="7"/>
  <c r="F122" i="7" s="1"/>
  <c r="E120" i="7"/>
  <c r="D120" i="7"/>
  <c r="M107" i="7"/>
  <c r="B39" i="7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19" i="7" s="1"/>
  <c r="B23" i="7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11" i="7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H121" i="6"/>
  <c r="E121" i="6"/>
  <c r="H120" i="6"/>
  <c r="G120" i="6"/>
  <c r="F120" i="6"/>
  <c r="F121" i="6" s="1"/>
  <c r="E120" i="6"/>
  <c r="D120" i="6"/>
  <c r="H119" i="6"/>
  <c r="G119" i="6"/>
  <c r="G121" i="6" s="1"/>
  <c r="F119" i="6"/>
  <c r="E119" i="6"/>
  <c r="D119" i="6"/>
  <c r="D121" i="6" s="1"/>
  <c r="L108" i="6"/>
  <c r="B40" i="6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39" i="6"/>
  <c r="B13" i="6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12" i="6"/>
  <c r="B11" i="6"/>
  <c r="D121" i="5"/>
  <c r="H120" i="5"/>
  <c r="H121" i="5" s="1"/>
  <c r="G120" i="5"/>
  <c r="F120" i="5"/>
  <c r="E120" i="5"/>
  <c r="D120" i="5"/>
  <c r="H119" i="5"/>
  <c r="G119" i="5"/>
  <c r="F119" i="5"/>
  <c r="E119" i="5"/>
  <c r="E121" i="5" s="1"/>
  <c r="D119" i="5"/>
  <c r="L107" i="5"/>
  <c r="B41" i="5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27" i="5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16" i="5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15" i="5"/>
  <c r="B11" i="5"/>
  <c r="B12" i="5" s="1"/>
  <c r="B13" i="5" s="1"/>
  <c r="B14" i="5" s="1"/>
  <c r="F116" i="4"/>
  <c r="E116" i="4"/>
  <c r="H115" i="4"/>
  <c r="G115" i="4"/>
  <c r="F115" i="4"/>
  <c r="E115" i="4"/>
  <c r="D115" i="4"/>
  <c r="D116" i="4" s="1"/>
  <c r="H114" i="4"/>
  <c r="H116" i="4" s="1"/>
  <c r="G114" i="4"/>
  <c r="G116" i="4" s="1"/>
  <c r="F114" i="4"/>
  <c r="E114" i="4"/>
  <c r="D114" i="4"/>
  <c r="B32" i="4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G113" i="3"/>
  <c r="F113" i="3"/>
  <c r="E113" i="3"/>
  <c r="H112" i="3"/>
  <c r="G112" i="3"/>
  <c r="F112" i="3"/>
  <c r="E112" i="3"/>
  <c r="D112" i="3"/>
  <c r="D113" i="3" s="1"/>
  <c r="H111" i="3"/>
  <c r="H113" i="3" s="1"/>
  <c r="G111" i="3"/>
  <c r="F111" i="3"/>
  <c r="E111" i="3"/>
  <c r="D111" i="3"/>
  <c r="B33" i="3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32" i="3"/>
  <c r="G114" i="2"/>
  <c r="F114" i="2"/>
  <c r="E114" i="2"/>
  <c r="H113" i="2"/>
  <c r="G113" i="2"/>
  <c r="F113" i="2"/>
  <c r="E113" i="2"/>
  <c r="D113" i="2"/>
  <c r="H112" i="2"/>
  <c r="H114" i="2" s="1"/>
  <c r="G112" i="2"/>
  <c r="F112" i="2"/>
  <c r="E112" i="2"/>
  <c r="D112" i="2"/>
  <c r="D114" i="2" s="1"/>
  <c r="B40" i="2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33" i="2"/>
  <c r="B34" i="2" s="1"/>
  <c r="B35" i="2" s="1"/>
  <c r="B36" i="2" s="1"/>
  <c r="B37" i="2" s="1"/>
  <c r="B38" i="2" s="1"/>
  <c r="B39" i="2" s="1"/>
  <c r="B32" i="2"/>
  <c r="H111" i="1"/>
  <c r="G111" i="1"/>
  <c r="H110" i="1"/>
  <c r="G110" i="1"/>
  <c r="F110" i="1"/>
  <c r="E110" i="1"/>
  <c r="D110" i="1"/>
  <c r="I109" i="1"/>
  <c r="H109" i="1"/>
  <c r="G109" i="1"/>
  <c r="F109" i="1"/>
  <c r="E109" i="1"/>
  <c r="D109" i="1"/>
  <c r="D111" i="1" s="1"/>
  <c r="B32" i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G179" i="17" l="1"/>
  <c r="F178" i="18"/>
  <c r="F179" i="18" s="1"/>
  <c r="G177" i="20"/>
  <c r="G172" i="17"/>
  <c r="D129" i="14"/>
  <c r="D179" i="18"/>
  <c r="E178" i="19"/>
  <c r="D177" i="20"/>
  <c r="E111" i="1"/>
  <c r="G121" i="5"/>
  <c r="G152" i="12"/>
  <c r="F178" i="20"/>
  <c r="F179" i="20"/>
  <c r="F111" i="1"/>
  <c r="G131" i="11"/>
  <c r="G178" i="19"/>
  <c r="F171" i="18"/>
  <c r="F121" i="5"/>
  <c r="H131" i="11"/>
  <c r="E172" i="17"/>
  <c r="H170" i="18"/>
  <c r="H171" i="18" s="1"/>
  <c r="G178" i="18"/>
  <c r="G179" i="18" s="1"/>
  <c r="F178" i="19"/>
  <c r="G169" i="20"/>
  <c r="G170" i="20" s="1"/>
  <c r="D171" i="18"/>
  <c r="H179" i="20"/>
  <c r="H178" i="20"/>
  <c r="F179" i="17"/>
  <c r="H170" i="20"/>
  <c r="H122" i="7"/>
  <c r="F129" i="10"/>
  <c r="G129" i="10"/>
  <c r="G153" i="13"/>
  <c r="E170" i="18"/>
  <c r="E171" i="18" s="1"/>
  <c r="E177" i="20"/>
  <c r="D178" i="20" l="1"/>
  <c r="D179" i="20"/>
  <c r="E178" i="20"/>
  <c r="E179" i="20"/>
  <c r="G178" i="20"/>
  <c r="G179" i="20"/>
</calcChain>
</file>

<file path=xl/sharedStrings.xml><?xml version="1.0" encoding="utf-8"?>
<sst xmlns="http://schemas.openxmlformats.org/spreadsheetml/2006/main" count="22582" uniqueCount="3344">
  <si>
    <t>Thứ 2</t>
  </si>
  <si>
    <t>Thứ 3</t>
  </si>
  <si>
    <t>Thứ 4</t>
  </si>
  <si>
    <t xml:space="preserve">Thứ 5 </t>
  </si>
  <si>
    <t>Thứ 6</t>
  </si>
  <si>
    <r>
      <rPr>
        <b/>
        <sz val="12"/>
        <color theme="1"/>
        <rFont val="&quot;Times New Roman&quot;"/>
      </rPr>
      <t xml:space="preserve">
MENU .
SERVE FROM.
February 28, 2022-March 4, 2022.
</t>
    </r>
    <r>
      <rPr>
        <b/>
        <sz val="24"/>
        <color rgb="FFFF0000"/>
        <rFont val="&quot;Times New Roman&quot;"/>
      </rPr>
      <t>(Do not arbitrarily delete other people&amp;#39;s notes)</t>
    </r>
  </si>
  <si>
    <t>Có ăn - đánh số: 1</t>
  </si>
  <si>
    <t>Gà chiên mắm</t>
  </si>
  <si>
    <t>Tôm sốt chua ngọt</t>
  </si>
  <si>
    <t>Tim xào hành răm</t>
  </si>
  <si>
    <t>Cá ba sa kho tộ</t>
  </si>
  <si>
    <t>Sườn cốt lết nướng</t>
  </si>
  <si>
    <t>Không ăn - đánh số: 0</t>
  </si>
  <si>
    <t>Đậu phụ nhồi thịt</t>
  </si>
  <si>
    <t>Ba chỉ rang sả ớt</t>
  </si>
  <si>
    <t>Bò hầm củ quả</t>
  </si>
  <si>
    <t>Chân giò hấp sả</t>
  </si>
  <si>
    <t>Gà kho nấm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</si>
  <si>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</si>
  <si>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Trứng hấp</t>
  </si>
  <si>
    <t>Nem khoai</t>
  </si>
  <si>
    <t>Tép xào ngô</t>
  </si>
  <si>
    <t>Đậu phụ kho</t>
  </si>
  <si>
    <t>Khoai lang tây sóc tỏi</t>
  </si>
  <si>
    <t>Bắp cải luộc</t>
  </si>
  <si>
    <t>Quả su luộc</t>
  </si>
  <si>
    <t>Cải chip luộc</t>
  </si>
  <si>
    <t>Su hào xào</t>
  </si>
  <si>
    <t>Cải thảo xào nấm</t>
  </si>
  <si>
    <t>Canh bí nấu gà</t>
  </si>
  <si>
    <t>Canh dưa nấu lạc</t>
  </si>
  <si>
    <t>Canh cải xoong nấu thịt</t>
  </si>
  <si>
    <t>Canh cải xanh</t>
  </si>
  <si>
    <t>Canh khoai nấu gà</t>
  </si>
  <si>
    <t>Rau xanh và canh có thể thay đổi so với menu do nguồn hàng bị phụ thuộc vào thời tiết, kính mong Quý khách cảm thông!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</si>
  <si>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</si>
  <si>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Ăn chay (Thay thịt = salad)
Bún bò trộn Nam Bộ
Nem nướng Nha Trang
Cơm rang (Tôm dứa, dưa bò, hải sản)</t>
  </si>
  <si>
    <t>Ghi chú</t>
  </si>
  <si>
    <t>STT</t>
  </si>
  <si>
    <t>Tên</t>
  </si>
  <si>
    <t>Đỗ Thị Thanh Bình</t>
  </si>
  <si>
    <t>CẢ TUẦN ĐỔI CƠM THÀNH RAU
THỨ 3 NEM NƯỚNG NHA TRANG
THỨ 5 BÚN BÒ NAM BỘ</t>
  </si>
  <si>
    <t>Lê Đức Cường</t>
  </si>
  <si>
    <t>Trần Văn Thịnh</t>
  </si>
  <si>
    <t>Nguyễn Thị Minh Trang</t>
  </si>
  <si>
    <t>Nghiêm Xuân Nam</t>
  </si>
  <si>
    <t>Phạm Ngọc Thế</t>
  </si>
  <si>
    <t>Phạm Thị Thúy Quỳnh</t>
  </si>
  <si>
    <t>Lại Thúy Nga</t>
  </si>
  <si>
    <t>T2: Trứng luộc
T3: cơm rang thập cẩm
T6: cơm rang Dưa bò</t>
  </si>
  <si>
    <t>Phùng Văn Thái</t>
  </si>
  <si>
    <t>Vũ Đức Thắng</t>
  </si>
  <si>
    <t>`</t>
  </si>
  <si>
    <t>Bùi Thị Giang</t>
  </si>
  <si>
    <t>T2: Nem nướng nha trang
T4: Nem nướng nha trang
T5: bỏ cá
T6: Com rang thập cẩm</t>
  </si>
  <si>
    <t>Dương Văn Luân</t>
  </si>
  <si>
    <t>Trương Thuỷ Tiên</t>
  </si>
  <si>
    <t>CẢ TUẦN: Đổi ô cơm với ô rau, ô rau là ô to nhiều rau, ít cơm
T4: Nem nướng nha trang
T5: Cơm rang thập cẩm
T6: Cơm rang thập cẩm không cà rốt</t>
  </si>
  <si>
    <t>Lại Thị Mai</t>
  </si>
  <si>
    <t>Lý Viễn Dương</t>
  </si>
  <si>
    <t>Ngô Ngọc Lực</t>
  </si>
  <si>
    <t>Vũ Thị Ngọc</t>
  </si>
  <si>
    <t>T3: nem nướng
T4: bún trộn
T5: nem nướng</t>
  </si>
  <si>
    <t>Đặng Bá Vương</t>
  </si>
  <si>
    <t>t2 : cơm rang hải sản
t3: nem nướng
t5: nem nướng</t>
  </si>
  <si>
    <t>Phạm Văn Hải</t>
  </si>
  <si>
    <t>Nguyễn Thị Quỳnh</t>
  </si>
  <si>
    <t>Nguyễn Thị Khánh Ly</t>
  </si>
  <si>
    <t xml:space="preserve">T2: bún bò trộn
</t>
  </si>
  <si>
    <t>Nguyễn Đình Tuấn Anh</t>
  </si>
  <si>
    <t>Hoa Quỳnh Thiện</t>
  </si>
  <si>
    <t>Nguyễn Phương Linh</t>
  </si>
  <si>
    <t>T3: Bún bò trộn Nam Bộ
T4: Cơm rang tôm dứa
T5: Bún bò trộn Nam Bộ</t>
  </si>
  <si>
    <t>Nguyễn Đức Hưng</t>
  </si>
  <si>
    <t>Sếp</t>
  </si>
  <si>
    <t>Lê Thị Thảo</t>
  </si>
  <si>
    <t>Nguyễn Thành Ngọc Anh</t>
  </si>
  <si>
    <t>Nguyễn Hồng Vân</t>
  </si>
  <si>
    <t>Hoàng Anh Dũng</t>
  </si>
  <si>
    <t>T3 nem nướng nha trang, T4 Tim và tép đổi sang bò hầm, T5 nem nướng</t>
  </si>
  <si>
    <t>Vũ Văn Đồng</t>
  </si>
  <si>
    <t>Đào Đức Vũ Minh</t>
  </si>
  <si>
    <t>Vũ Xuân Trường</t>
  </si>
  <si>
    <t>Nguyễn Xuân Tùng</t>
  </si>
  <si>
    <t>Phạm Lê Anh</t>
  </si>
  <si>
    <t>Nguyễn Mạnh Dương</t>
  </si>
  <si>
    <t>Trịnh Lâm Trang</t>
  </si>
  <si>
    <t>Bùi Hoàng Lộc</t>
  </si>
  <si>
    <t>Phạm Văn Hùng</t>
  </si>
  <si>
    <t>Doãn Hồng Dung</t>
  </si>
  <si>
    <t>Đặng Văn Tùng</t>
  </si>
  <si>
    <t>rau cải, bắp cải luôc. thịt luộc, đậu luộc, không cơm, có thể thay cơm bằng khoai.</t>
  </si>
  <si>
    <t>Phạm Minh Quân</t>
  </si>
  <si>
    <t>Dang Xuan Ngoc</t>
  </si>
  <si>
    <t>Nguyễn Minh Khang</t>
  </si>
  <si>
    <t>Nguyễn Quang Đại</t>
  </si>
  <si>
    <t>Lưu Quang Vũ</t>
  </si>
  <si>
    <t>Nguyễn Thế Hiếu</t>
  </si>
  <si>
    <t>Nguyễn Văn Mạnh</t>
  </si>
  <si>
    <t>Phan Huy Dũng</t>
  </si>
  <si>
    <t>Lê Anh Quân</t>
  </si>
  <si>
    <t>Trịnh Thị Phương</t>
  </si>
  <si>
    <t>Nguyễn Thái Bảo</t>
  </si>
  <si>
    <t>Trần Mỹ Hạnh</t>
  </si>
  <si>
    <t>k cơm, nhiều rau</t>
  </si>
  <si>
    <t>Chu Đức Việt</t>
  </si>
  <si>
    <t>Đỗ Nghĩa Hào</t>
  </si>
  <si>
    <t>rau cải, bắp cải luôc. thịt luộc, không cơm, có thể thay cơm bằng khoai tây.</t>
  </si>
  <si>
    <t>Phạm Hoàng Hải</t>
  </si>
  <si>
    <t>Lê Thị Thanh Văn</t>
  </si>
  <si>
    <t>Đỗ Đình Kính</t>
  </si>
  <si>
    <t>.</t>
  </si>
  <si>
    <t>Đỗ Văn Linh</t>
  </si>
  <si>
    <t>Lại Ngọc Điệp</t>
  </si>
  <si>
    <t>Trương Tấn Thành</t>
  </si>
  <si>
    <t>Lê Thanh Tuấn</t>
  </si>
  <si>
    <t>Nguyễn Thành Nam Thắng</t>
  </si>
  <si>
    <t>Thay thịt luộc cho các món mặn</t>
  </si>
  <si>
    <t>Lê Hồng Nam</t>
  </si>
  <si>
    <t>Trương Minh Vũ</t>
  </si>
  <si>
    <t>T3: thay su luộc bằng cải trắng</t>
  </si>
  <si>
    <t>Nguyễn Hữu Thắng</t>
  </si>
  <si>
    <t>Nguyễn Đức Tài</t>
  </si>
  <si>
    <t>Cao Minh Thao</t>
  </si>
  <si>
    <t>Lê Thị Huyền Trang</t>
  </si>
  <si>
    <t>Nguyễn Phương Chi</t>
  </si>
  <si>
    <t>Phạm Phương Anh</t>
  </si>
  <si>
    <t>Hoàng Văn Thắng</t>
  </si>
  <si>
    <t>Nguyễn Văn Bằng</t>
  </si>
  <si>
    <t>t2 Bún bò trộn</t>
  </si>
  <si>
    <t>Trần Thuỳ Liên</t>
  </si>
  <si>
    <t>Nguyễn Văn Tùng</t>
  </si>
  <si>
    <t>Phan Văn Chương</t>
  </si>
  <si>
    <t>Nguyễn Vĩnh Thịnh</t>
  </si>
  <si>
    <t>Tống Văn Nghi</t>
  </si>
  <si>
    <t>T2: Nem nướng nha trang</t>
  </si>
  <si>
    <t>Đỗ Thị Thanh Huyền</t>
  </si>
  <si>
    <t>Lê Văn An</t>
  </si>
  <si>
    <t>Lê Huy Hoàng</t>
  </si>
  <si>
    <t>Cả tuần: ít cơm nhiều rau
T4: Bún bò trộn Nam Bộ</t>
  </si>
  <si>
    <t>Trần Hương Giang</t>
  </si>
  <si>
    <t xml:space="preserve">T3: búm bò trộn nam bộ </t>
  </si>
  <si>
    <t>Nguyễn Văn Vũ</t>
  </si>
  <si>
    <t>Trịnh Thu Thuỷ</t>
  </si>
  <si>
    <t xml:space="preserve">CẢ TUẦN ĐỔI Ô CƠM VỚI RAU
T2: Không đậu nhồi.
T3: Thay quả su luộc bằng rau xanh
T4: thay tép băng rau
T5: không chân giò.
</t>
  </si>
  <si>
    <t>Nguyễn Văn Linh</t>
  </si>
  <si>
    <t>Đào Phương Linh</t>
  </si>
  <si>
    <t>Nguyễn Thị Thu Hòa</t>
  </si>
  <si>
    <t xml:space="preserve">T4 : Bún bò trộn 
T5 : Nem nướng Nha Trang </t>
  </si>
  <si>
    <t>Nguyễn Thị Thúy</t>
  </si>
  <si>
    <t>Cả tuần thay cơm = rau xanh luộc
T5: Thay cá = chân giò, su hào xào = rau xanh luộc
T6: Cải thảo xào nấm = rau xanh luộc, đổi ô cơm  với ô rau</t>
  </si>
  <si>
    <t>Nguyễn Văn Huynh</t>
  </si>
  <si>
    <t>Mai Minh Trọng</t>
  </si>
  <si>
    <t>Lương Thị Hòa</t>
  </si>
  <si>
    <t>T4: Bỏ trống khay tim xào</t>
  </si>
  <si>
    <t>Hoàng Quốc Việt</t>
  </si>
  <si>
    <t>T4: Nem nướng Nha Trang, T5: Cơm rang tôm dứa</t>
  </si>
  <si>
    <t>Lê Thúy Hiền</t>
  </si>
  <si>
    <t xml:space="preserve">ĐỒ ĂN+CƠM GIẢM CÒN 1 NỬA T2: BỎ ĐẬU PHỤ NHỒI THỊT </t>
  </si>
  <si>
    <t>Đặng Thị Thu Tú</t>
  </si>
  <si>
    <t>Nguyễn Đức Anh</t>
  </si>
  <si>
    <t>Bùi Quang Huy</t>
  </si>
  <si>
    <t>Ít cơm nhiều rau (ô cơm và rau đổi cho nhau)
T4: nem nướng nha trang</t>
  </si>
  <si>
    <t>Lê Ngọc Duy</t>
  </si>
  <si>
    <t>Đinh Việt Anh</t>
  </si>
  <si>
    <t>Phạm Hiếu</t>
  </si>
  <si>
    <t>TỔNG</t>
  </si>
  <si>
    <t>Tầng 6</t>
  </si>
  <si>
    <t>Tầng 7</t>
  </si>
  <si>
    <r>
      <rPr>
        <b/>
        <sz val="12"/>
        <color theme="1"/>
        <rFont val="&quot;Times New Roman&quot;"/>
      </rPr>
      <t xml:space="preserve">
MENU .
SERVE FROM.
March 14, 2022 - March 18, 2022.
</t>
    </r>
    <r>
      <rPr>
        <b/>
        <sz val="24"/>
        <color rgb="FFFF0000"/>
        <rFont val="&quot;Times New Roman&quot;"/>
      </rPr>
      <t>(Do not arbitrarily delete other people&amp;#39;s notes)</t>
    </r>
  </si>
  <si>
    <t>Sườn kho trứng</t>
  </si>
  <si>
    <t>Nạc vai giòn rim tiêu</t>
  </si>
  <si>
    <t>Thịt ba chỉ rang cháy cạnh</t>
  </si>
  <si>
    <t>Gà xào sả ớt</t>
  </si>
  <si>
    <t>Bò sốt tiêu đen</t>
  </si>
  <si>
    <t>Gà hấp lá chanh</t>
  </si>
  <si>
    <t>Hải sản xào rau củ</t>
  </si>
  <si>
    <t>Cá ba sa nướng giềng sả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</si>
  <si>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</si>
  <si>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Đậu phụ hấp sốt chua ngọt</t>
  </si>
  <si>
    <t>Khoai tây sóc tỏi</t>
  </si>
  <si>
    <t>Nem bì trộn thính</t>
  </si>
  <si>
    <t>Thịt trưng mắm tép</t>
  </si>
  <si>
    <t>Khoai lang chiên vừng</t>
  </si>
  <si>
    <t>Củ quả luộc</t>
  </si>
  <si>
    <t>Cải chip luộc nấm</t>
  </si>
  <si>
    <t>Cải thảo xào tỏi</t>
  </si>
  <si>
    <t>Cải ngọt luộc</t>
  </si>
  <si>
    <t>Canh gà nấu khoai</t>
  </si>
  <si>
    <t>Canh cải xanh nấu thịt</t>
  </si>
  <si>
    <t>Canh gà nấu lá giang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</si>
  <si>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</si>
  <si>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CẢ TUẦN THAY CƠM BẰNG RAU
T3 NEM NƯỚNG
T5 BÚN BÒ TRỘN</t>
  </si>
  <si>
    <t>cả tuần thay cơm bằng rau
T3: thay bò sốt tiêu bằng chân giò hấp sả
T5: nem nướng Nha Trang
T6: thay cá ba sa bằng đậu rán</t>
  </si>
  <si>
    <t>t2 nem nướng
t4 cơm rang tôm dứa</t>
  </si>
  <si>
    <t>T2: Nem nướng
T6: Nem nướng</t>
  </si>
  <si>
    <t>t2: Nem nướng
T6: Nem nướng</t>
  </si>
  <si>
    <t>T5: Bún bò trộn
T6: Cơm rang dưa bò (nửa cơm)</t>
  </si>
  <si>
    <t>Tô Đình Tú</t>
  </si>
  <si>
    <t xml:space="preserve">T3: Bún bò trộn Nam Bộ
T5: Bún bò trộn Nam Bộ
T6: Nem nướng Nha Trang </t>
  </si>
  <si>
    <t>rau cải, bắp cải luôc. thịt luộc, không cơm, có thể thay cơm bằng khoai luộc.</t>
  </si>
  <si>
    <t xml:space="preserve">T2,T3, T6: ăn chay
</t>
  </si>
  <si>
    <t>T5 nem nướng, T6 cơm rang dưa bò</t>
  </si>
  <si>
    <t>Ít cơm, nhiều rau</t>
  </si>
  <si>
    <t>Ít thức ăn nhiều rau</t>
  </si>
  <si>
    <t>ko gà, ko cá. T3 cơm rang tôm dứa</t>
  </si>
  <si>
    <t>- Thứ 2 nem nướng nha trang
- thứ 3 bún bò nam bộ
- 5,6 ko cơm</t>
  </si>
  <si>
    <t>T5 BÚN BÒ TRỘN</t>
  </si>
  <si>
    <t>Ăn mỗi KHOAI LANG LUỘC</t>
  </si>
  <si>
    <t>Thịt Luộc, Rau cải luộc, không cơm. có thể thay cơm bằng khoai hoặc rau.</t>
  </si>
  <si>
    <t>T2: không gà
T3: không bò
T4: không gà, không nem
T5: không thịt chưng</t>
  </si>
  <si>
    <t>t3 thay bò bằng salad
t4 thay sường bằng salad
t5 thay nạc vai, hải sẳn = salad
t6 ăn chay</t>
  </si>
  <si>
    <t>t3 bún bò trộn</t>
  </si>
  <si>
    <t>Cả tuần không cơm 
T6: Nem nướng Nha Trang</t>
  </si>
  <si>
    <t xml:space="preserve">bỏ cơm cả tuần </t>
  </si>
  <si>
    <t>Cả tuần: Ít cơm nhiều rau</t>
  </si>
  <si>
    <r>
      <rPr>
        <b/>
        <sz val="10"/>
        <color theme="1"/>
        <rFont val="Arial"/>
      </rPr>
      <t>
WEEKLY EXCHANGE RICE AND VEGETABLES </t>
    </r>
    <r>
      <rPr>
        <sz val="10"/>
        <color theme="1"/>
        <rFont val="Arial"/>
      </rPr>
      <t xml:space="preserve">.
</t>
    </r>
    <r>
      <rPr>
        <b/>
        <sz val="10"/>
        <color theme="1"/>
        <rFont val="Arial"/>
      </rPr>
      <t>Please don&amp;#39;t give me boiled cabbage anymore =(((( I have to cabbage for 3 days in a row.</t>
    </r>
    <r>
      <rPr>
        <sz val="10"/>
        <color theme="1"/>
        <rFont val="Arial"/>
      </rPr>
      <t xml:space="preserve">.
T5: Replace lean shoulder with stir-fried seafood with vegetables.
T6; Replace meat with fish.</t>
    </r>
  </si>
  <si>
    <t>Thứ 6: ít cơm nhiều rau</t>
  </si>
  <si>
    <t xml:space="preserve">T6 : Nem nướng Nha Trang </t>
  </si>
  <si>
    <t>T2: Đổi ô cơm với ô rau, thay của quả luộc = cà rốt luộc
T3: Đổi ô cơm với ô rau,
T4: K cơm, nhiều rau
T5: Ăn chay = salad + khoai
T6: Thay cơm = khoai lang; thay cá = thịt rang cháy cạnh</t>
  </si>
  <si>
    <t>Em F0 uy tín lun ạ ^^</t>
  </si>
  <si>
    <t>Cơm và thức ăn giảm một nửa ạ nhiều quá e không ăn hết được ạ TT-TT</t>
  </si>
  <si>
    <t>T2: đổi khay cơm thành khay rau, ăn chay
T3:đổi khay cơm thành khay rau, không ăn chân giò hấp sả
T4: đổi khay cơm thành khay rau, không ăn nem bì
T5: đổi khay cơm thành khay rau
T6: đổi khay cơm thành khay rau, đổi thịt ba chỉ rang thành salad.</t>
  </si>
  <si>
    <t>T5: ăn chay, thay cơm bằng khoai luộc
T6: thay cơm bằng khoai luộc, nhiều rau (rau cho vào khay to nhất)</t>
  </si>
  <si>
    <t>Trần Diệu Linh</t>
  </si>
  <si>
    <t>Cả tuần thay cơm bằng rau
Thứ 4: không ăn nem bì trộn thính
Thứ 5: Không ăn thịt trưng mắm tép</t>
  </si>
  <si>
    <t>Tống Thị Thu Thủy</t>
  </si>
  <si>
    <r>
      <rPr>
        <b/>
        <sz val="12"/>
        <color theme="1"/>
        <rFont val="&quot;Times New Roman&quot;"/>
      </rPr>
      <t xml:space="preserve">
MENU .
SERVE FROM.
March 21, 2022 - March 25, 2022.
</t>
    </r>
    <r>
      <rPr>
        <b/>
        <sz val="24"/>
        <color rgb="FFFF0000"/>
        <rFont val="&quot;Times New Roman&quot;"/>
      </rPr>
      <t>(Do not arbitrarily delete other people&amp;#39;s notes)</t>
    </r>
  </si>
  <si>
    <t>Thứ 2 (21.03 )</t>
  </si>
  <si>
    <t>Thứ 3 (22.03)</t>
  </si>
  <si>
    <t>Thứ 4 (23.03)</t>
  </si>
  <si>
    <t>Thứ 5 (24.03)</t>
  </si>
  <si>
    <t>Thứ 6 (25.03)</t>
  </si>
  <si>
    <t>Chân giò hấp</t>
  </si>
  <si>
    <t>Ba chỉ quay</t>
  </si>
  <si>
    <t>Thịt heo kho dừa</t>
  </si>
  <si>
    <t>Thịt xá xíu</t>
  </si>
  <si>
    <t>Chân giò om nấm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</si>
  <si>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</si>
  <si>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Bò hầm khoai tây</t>
  </si>
  <si>
    <t>Gà om nấm hương</t>
  </si>
  <si>
    <t>Cá trắm sốt cà chua</t>
  </si>
  <si>
    <t>Ốc om chuối đậu</t>
  </si>
  <si>
    <t>Cá nục kho tộ</t>
  </si>
  <si>
    <t>Trứng gà kho</t>
  </si>
  <si>
    <t>Đậu phụ hấp xì dầu</t>
  </si>
  <si>
    <t>Dưa chua xào tóp mỡ</t>
  </si>
  <si>
    <t>Chả rim tiêu</t>
  </si>
  <si>
    <t>Trứng tráng hành</t>
  </si>
  <si>
    <t>Rau muống luộc</t>
  </si>
  <si>
    <t>Canh chua nấu thịt</t>
  </si>
  <si>
    <t>Canh bí nấu tôm</t>
  </si>
  <si>
    <t>Canh cải xong nấu thịt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</si>
  <si>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</si>
  <si>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Ăn chay
Bún bò trộn Nam Bộ
Nem nướng Nha Trang
Cơm rang (Tôm dứa, dưa bò, hải sản)</t>
  </si>
  <si>
    <t>CẢ TUẦN ĐỔI CƠM THÀNH RAU
T2 bún bò trộn
T3 nem nướng
T4 cơm rang dưa bò
T6 bún bò</t>
  </si>
  <si>
    <t>CẢ TUẦN ĐỔI CƠM THÀNH RAU
T2 bún bò trộn
T4 cơm rang tôm dứa
T5: nem nướng nha trang
T6 bún bò trộn</t>
  </si>
  <si>
    <t>T2: cơm rang hải sản,  T6: cơm rang dưa bò</t>
  </si>
  <si>
    <t>T3: cơm rang hải sản, T6: cơm rang dưa bò</t>
  </si>
  <si>
    <t>T3: Bún bò trộn
T4: Cơm rang HS
T5: Nem nướng Nha Trang
T6: Cơm rang TC</t>
  </si>
  <si>
    <t xml:space="preserve">t3: nem nướng nha trang
</t>
  </si>
  <si>
    <t>CẢ TUẦN: Đổi ô cơm với ô rau, ô rau là ô to nhiều rau, ô nhỏ là ô cơm ít cơm
T2: Cơm rang thập cẩm, không cà rốt chỉ cần 1 ô cơm, nhiều dưa chuột
T4: nem nướng
T5: bún bò trộn
T6: Cơm rang thập cẩm, không cà rốt, k hành tây</t>
  </si>
  <si>
    <t>T2: Chân giò hấp = Trứng luộc
T3: Cơm rang hải sản</t>
  </si>
  <si>
    <t>T3: Thay ba chỉ = gà om
T4: Bún bò trộn 
T5: Cơm rang (nửa cơm)
T6: Nem nướng
T2,3: ĐỔI Ô CƠM VƠI Ô RAU  (ÍT CƠM NHIỀU RAU)</t>
  </si>
  <si>
    <t>T2 + T5: Bún trộn
T3: ăn chay
T4 + T6: cơm rang hải sản</t>
  </si>
  <si>
    <t>T5 + T6: cơm rang hải sản</t>
  </si>
  <si>
    <t>T2 thay bò hầm bằng thịt băm ngô
T3: bún bò trộn
T4: thay thịt kho dừa bằng thịt chân giò luộc
T5: cơm rang tôm dứa
T6: Bún bò trộn</t>
  </si>
  <si>
    <t>Thứ 5 : Thịt chân giò hấp ( luộc )</t>
  </si>
  <si>
    <t>T2: Nem nướng Nha Trang
T3: Bún bò Nam Bộ
T4: Cơm rang tôm dứa
T5: Nem nướng Nha Trang
T6: Bún bò Nam Bộ</t>
  </si>
  <si>
    <t>rau luộc, thịt luộc, không cơm, có thể thay cơm bằng khoai luộc.</t>
  </si>
  <si>
    <t xml:space="preserve">T2: nem nướng NT
T4: THAY CƠM BẰNG KHOAI LANG
T5: bún bò trộn
T6: nem nướng NT
</t>
  </si>
  <si>
    <t>T5: Cơm rang dưa bò
T6: Thay cơm = 1 củ khoai</t>
  </si>
  <si>
    <t>Ăn chay cả tuần</t>
  </si>
  <si>
    <t xml:space="preserve">T2 thay chân giò bằng thịt băm hoặc thêm trứng gà, T4, thay cá trắm bằng thịt nướng hoặc thêm thịt kho, </t>
  </si>
  <si>
    <t>- thứ 2 nem nướng nha trang
- thứ 3 bún bò nam bộ
- thứ 5 nem nướng nha trang
- thứ 6 bún bò nam bộ</t>
  </si>
  <si>
    <t>rau luộc, thịt luộc, có thể thay cơm bằng khoai luộc.</t>
  </si>
  <si>
    <t>Ăn Khoai lang</t>
  </si>
  <si>
    <t>không cơm, nhiều rau 
t4 k cá</t>
  </si>
  <si>
    <t xml:space="preserve">Từ thứ 2 đến thứ 6 : Thịt chân giò hấp ( luộc ) + rau </t>
  </si>
  <si>
    <t>Các ngày: Thay rau luộc bằng rau xào</t>
  </si>
  <si>
    <t>cả tuần thịt nạc luộc + rau (không cơm)</t>
  </si>
  <si>
    <t>CẢ TUẦN: ĐỔI KHAY CƠM VS KHAY RAU
T3: nem nướng nha trang
T4: Bún bò trộn Nam bộ (ÍT BÚN)</t>
  </si>
  <si>
    <t>T2: Nem nướng
T3: Bún trộn
T4&amp;5: Thay cơm bằng khoai lang 
T6: Nem nướng</t>
  </si>
  <si>
    <t>Thay cơm bằng khoai lang luôc</t>
  </si>
  <si>
    <t>T2: Thay trứng bằng chân giò hấp</t>
  </si>
  <si>
    <t>T5: Cơm rang</t>
  </si>
  <si>
    <t>Cả tuần ít cơm nhiều rau,</t>
  </si>
  <si>
    <r>
      <rPr>
        <b/>
        <sz val="10"/>
        <color theme="1"/>
        <rFont val="Arial"/>
      </rPr>
      <t>
For the whole week, change the vegetable box with the rice box</t>
    </r>
    <r>
      <rPr>
        <sz val="10"/>
        <color theme="1"/>
        <rFont val="Arial"/>
      </rPr>
      <t xml:space="preserve">.
T2: Mixed rice noodles in the south.
T3: Beef melon fried rice.
T4: Mixed rice noodles in the south.
T6:</t>
    </r>
    <r>
      <rPr>
        <b/>
        <sz val="10"/>
        <color theme="1"/>
        <rFont val="Arial"/>
      </rPr>
      <t>swap vegetables with rice</t>
    </r>
    <r>
      <rPr>
        <sz val="10"/>
        <color theme="1"/>
        <rFont val="Arial"/>
      </rPr>
      <t xml:space="preserve">, replace meat with fish </t>
    </r>
  </si>
  <si>
    <t xml:space="preserve">Cả tuần ít cơm nhiều rau, ko ăn hạt tiêu
Thứ 2: thay chân giò hấp gừng bằng thịt băm xào ngô </t>
  </si>
  <si>
    <t xml:space="preserve">T3 : Bún bò trộn Nam Bộ 
T6 : Nem nướng Nha Trang </t>
  </si>
  <si>
    <t>T2: Cơm = Khoai luộc; củ quả luộc = rau xanh
T3: Rau luộc, thịt luộc, k cơm
T4: Ăn chay (chỉ khoai + salad)
T5: Đổi ô cơm với ô rau
T6: Cơm rang dưa bò (ít cơm)</t>
  </si>
  <si>
    <t>T4: bỏ cá trắm
T5: bỏ ốc om chuối đậu</t>
  </si>
  <si>
    <t>T2: Ăn chay
T4: Ăn chay
T5: Bỏ món ốc
T6: Ăn chay</t>
  </si>
  <si>
    <t>T4: bỏ cá trắm sốt cà chua
T5: bỏ ốc om chuối đậu</t>
  </si>
  <si>
    <r>
      <rPr>
        <b/>
        <sz val="10"/>
        <color theme="1"/>
        <rFont val="Arial"/>
      </rPr>
      <t>
all week swap rice tray with vegetable tray: less rice</t>
    </r>
    <r>
      <rPr>
        <sz val="10"/>
        <color theme="1"/>
        <rFont val="Arial"/>
      </rPr>
      <t xml:space="preserve">.
T2: exchange steamed pork leg with ginger = stewed potato with potatoes.
T4: instead of anchovy with sauce = boiled egg, </t>
    </r>
    <r>
      <rPr>
        <sz val="10"/>
        <color rgb="FFFF0000"/>
        <rFont val="Arial"/>
      </rPr>
      <t>please give me more vegetables</t>
    </r>
    <r>
      <rPr>
        <sz val="10"/>
        <color theme="1"/>
        <rFont val="Arial"/>
      </rPr>
      <t xml:space="preserve">.
T5: </t>
    </r>
    <r>
      <rPr>
        <b/>
        <sz val="10"/>
        <color theme="1"/>
        <rFont val="Arial"/>
      </rPr>
      <t xml:space="preserve">no rice, </t>
    </r>
    <r>
      <rPr>
        <b/>
        <sz val="10"/>
        <color rgb="FFFF0000"/>
        <rFont val="Arial"/>
      </rPr>
      <t>lots of vegetables</t>
    </r>
    <r>
      <rPr>
        <sz val="10"/>
        <color theme="1"/>
        <rFont val="Arial"/>
      </rPr>
      <t xml:space="preserve">.
T6: Nha Trang grilled spring rolls</t>
    </r>
  </si>
  <si>
    <t>T6: cơm rang hải sản</t>
  </si>
  <si>
    <t>Cả tuần thay cơm bằng khoai luộc, rau cho vào khay to nhất (nhiều rau)</t>
  </si>
  <si>
    <t xml:space="preserve">Thứ 6: Thay khay cơm bằng rau, thay khay rau bằng khoai lang
</t>
  </si>
  <si>
    <t>Nguyễn Đình Đức</t>
  </si>
  <si>
    <t>i</t>
  </si>
  <si>
    <t>Thứ 2 (28.03 )</t>
  </si>
  <si>
    <t>Thứ 3 (29.03)</t>
  </si>
  <si>
    <t>Thứ 4 (30.03)</t>
  </si>
  <si>
    <t>Thứ 5 (31.03)</t>
  </si>
  <si>
    <t>Thứ 6 (01.04)</t>
  </si>
  <si>
    <r>
      <rPr>
        <b/>
        <sz val="12"/>
        <color theme="1"/>
        <rFont val="&quot;Times New Roman&quot;"/>
      </rPr>
      <t xml:space="preserve">
MENU .
SERVE FROM.
March 21, 2022 - March 25, 2022.
</t>
    </r>
    <r>
      <rPr>
        <b/>
        <sz val="24"/>
        <color rgb="FFFF0000"/>
        <rFont val="&quot;Times New Roman&quot;"/>
      </rPr>
      <t>(Do not arbitrarily delete other people&amp;#39;s notes)</t>
    </r>
  </si>
  <si>
    <t>Chả lá lốt</t>
  </si>
  <si>
    <t>Nạc vai xào dứa</t>
  </si>
  <si>
    <t>Chân giò luộc</t>
  </si>
  <si>
    <t>Ba chỉ rang tôm</t>
  </si>
  <si>
    <t>Sườn xào chua ngọt</t>
  </si>
  <si>
    <t>Gà ta luộc</t>
  </si>
  <si>
    <t>Bò kho gừng</t>
  </si>
  <si>
    <t>Cá rô phi chiên giòn</t>
  </si>
  <si>
    <t>Tôm chiên xù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</si>
  <si>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</si>
  <si>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Đậu phụ hấp nấm</t>
  </si>
  <si>
    <t>Cá cơm sốt chua ngọt</t>
  </si>
  <si>
    <t>Thịt băm xào ngô</t>
  </si>
  <si>
    <t>Đậu lướt ván</t>
  </si>
  <si>
    <t>Rau muống xào</t>
  </si>
  <si>
    <t>Canh cá nấu măng</t>
  </si>
  <si>
    <t>Canh gà nấu bí</t>
  </si>
  <si>
    <t>Canh mồng tơi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</si>
  <si>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</si>
  <si>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CẢ TUẦN THAY CƠM BẰNG RAU
T2 nem nướng
T4 không thịt bò</t>
  </si>
  <si>
    <t>CẢ TUẦN THAY CƠM BẰNG RAU
T2 thay cá bằng đậu phụ
T3: cơm rang tôm dứa
T6: cơm chay</t>
  </si>
  <si>
    <t>T3: cơm rang tôm dứa</t>
  </si>
  <si>
    <t xml:space="preserve">T2: Bún bò trộn
</t>
  </si>
  <si>
    <t>T4: nem nướng</t>
  </si>
  <si>
    <t>T2: Nem nướng
T3: Cơm rang thập cẩm, không cà rốt
T4: Bún trộn
T6: Nem nướng</t>
  </si>
  <si>
    <t>T2: cơm rang dưa bò</t>
  </si>
  <si>
    <t xml:space="preserve">T2: com rang hải sản
T3: Bún trộn
T4: Cơm rang tôm dứa
</t>
  </si>
  <si>
    <r>
      <rPr>
        <sz val="10"/>
        <color rgb="FF000000"/>
        <rFont val="Arial"/>
      </rPr>
      <t xml:space="preserve">
T2: Beef melon fried rice </t>
    </r>
    <r>
      <rPr>
        <b/>
        <sz val="10"/>
        <color rgb="FF000000"/>
        <rFont val="Arial"/>
      </rPr>
      <t xml:space="preserve"> (NO onion - Half rice).
</t>
    </r>
    <r>
      <rPr>
        <sz val="10"/>
        <color rgb="FF000000"/>
        <rFont val="Arial"/>
      </rPr>
      <t xml:space="preserve">T5: Mixed beef noodle soup.
T3,4,6: </t>
    </r>
    <r>
      <rPr>
        <b/>
        <sz val="10"/>
        <color rgb="FF000000"/>
        <rFont val="Arial"/>
      </rPr>
      <t>LESS RICE, MORE VEGETABLES</t>
    </r>
  </si>
  <si>
    <t>Cả tuần ăn chay, không cơm, chỉ cần thức ăn.</t>
  </si>
  <si>
    <t>T2: cơm rang hải sản
T6: cơm rang hải sản</t>
  </si>
  <si>
    <t xml:space="preserve">
T3: cơm rang tôm dứa
T4 thay bò kho bằng thịt băm xào ngô
T6: bún bò trộn</t>
  </si>
  <si>
    <t>T6: bún bò trộn</t>
  </si>
  <si>
    <t>Phan Anh</t>
  </si>
  <si>
    <t>Bình</t>
  </si>
  <si>
    <t>Thanh Tùng</t>
  </si>
  <si>
    <t>T2: bún bò trộn
T4: Nem nướng 
T6: Bún bò trộn</t>
  </si>
  <si>
    <t>T2:  bún bò trộn
T3 --&gt; T6: thay cơm bằng khoai</t>
  </si>
  <si>
    <t>T2 cá -&gt; lá lốt, T3 cá -&gt; gà ta, T5: Nem nướng; T6 tôm -&gt; sườn</t>
  </si>
  <si>
    <t>Thịt luộc, rau luộc, thay cơm = khoai luộc</t>
  </si>
  <si>
    <t>Thứ 2 cơm chay, ít cơm</t>
  </si>
  <si>
    <t>T2+3: Chỉ ăn khoai luộc, không ăn thêm gì?
T5+6: rau luộc, thịt luộc, không cơm, có thể thay cơm bằng khoai luộc.</t>
  </si>
  <si>
    <t>T2 ko ăn cá, T4 thay chân giò = thịt băm, T5 k ăn cá, t6 ăn khoai</t>
  </si>
  <si>
    <t>rau luộc, thịt luộc, không cơm, thay cơm bằng khoai luộc.</t>
  </si>
  <si>
    <t>- thứ 2: nem nướng nha trang
- thứ 3: bún bò nam bộ
- thứ 4: nem nướng nha trang
- thứ 6: bún bò nam bộ</t>
  </si>
  <si>
    <t>ít cơm. T6: ăn chay</t>
  </si>
  <si>
    <t>T2:Ăn Chay - T3: ko nạc vai, ko cá, thêm gà  -   T4: ko bò kho, thêm chân giò</t>
  </si>
  <si>
    <t xml:space="preserve"> </t>
  </si>
  <si>
    <t>t2: cá trắm -&gt; rau. T3: cá cơm -&gt; rau</t>
  </si>
  <si>
    <t>T2 Ko cá trắm</t>
  </si>
  <si>
    <t>T2:  Nem nướng Nha Trang</t>
  </si>
  <si>
    <t xml:space="preserve">không cơm , nhiều rau 
t2 k cá </t>
  </si>
  <si>
    <t xml:space="preserve">Thịt luộc, rau cải luộc, không cơm. </t>
  </si>
  <si>
    <t>T2: Nem nướng Nha Trang</t>
  </si>
  <si>
    <t xml:space="preserve">T2: Thay chả lá lốt bằng thịt luộc . T3 : ko gà . T4 : ko bò . </t>
  </si>
  <si>
    <t>T2, 3, 5, 6: Thay rau luộc bằng rau xào</t>
  </si>
  <si>
    <t>T2: không chả, không cá, thay bằng thịt luộc
T3: không gà
T4: không bò, không thịt băm
T6: không tôm, không rau muống</t>
  </si>
  <si>
    <t>T2: thay củ quả luộc = salad
T4: thay thịt băm = rau muống xào, chân giò = salad
T5: bún bò trộn
T6: thay tôm = salad</t>
  </si>
  <si>
    <t>rau luộc, thịt nạc hoặc lườn gà luộc, không cơm, có thể thay cơm bằng khoai luộc.</t>
  </si>
  <si>
    <t>T2 ko cá
T4 ko bò
T5 nem nướng
CẢ TUẦN ĐỔI KHAY CƠM VS KHAY RAU (ÍT CƠM NHIỀU RAU)</t>
  </si>
  <si>
    <t>Thay cơm bằng khoai lang 
T2: Cơm rang dưa bò</t>
  </si>
  <si>
    <t>Cả tuần: Thay cơm và các món cá bằng rau</t>
  </si>
  <si>
    <t>T3: Cơm rang dưa bò</t>
  </si>
  <si>
    <t>T2: đổi ô cơm với ô rau. Thay củ quả bằng rau xanh.
T3: Cơm rang dưa bò
T4:  đổi ô cơm với ô rau. Thay chân giò bằng thịt băm.
T5: đổi ô cơm với ô rau. Thay ba chỉ bằng cá.
T6: đổi ô cơm với ô rau.</t>
  </si>
  <si>
    <t>T2: Thay chả lá lốt bằng củ quả
T3: bún bò nam bộ
T6: nem nướng nha trang</t>
  </si>
  <si>
    <t>Cả tuần: ít cơm nhiều rau
Thứ 3: nem nướng nha trang
Thứ 5: Bún bò trộn nam bộ</t>
  </si>
  <si>
    <t xml:space="preserve">T4 : Bún bò trộn Nam Bộ </t>
  </si>
  <si>
    <t>T2: Rau luộc + Thịt luộc
T3: Thay cơm = khoai
T4: Thay cơm = khoai
T5: Cơm = Khoai, Cá = Ba chỉ
T6: Cơm = khoai</t>
  </si>
  <si>
    <t xml:space="preserve">T3: Nem nuong </t>
  </si>
  <si>
    <t>T2: Ăn chay
T4: Ăn chay
T6: Ăn chay</t>
  </si>
  <si>
    <t xml:space="preserve">cả tuần KHÔNG CƠM, NHIỀU RAU
T3: Không ăn cá cơm.
T4: nem nướng nha trang
T5: cơm rang tôm dứa: nhiều rau luộc
T6: KHÔNG CƠM, NHIỀU RAU
</t>
  </si>
  <si>
    <t>T2: thay cá = chả
T4: cơm rang dưa bò
T5: cơm rang hải sản</t>
  </si>
  <si>
    <t>Cả tuần: để rau vào khay to nhất (nhiều rau), thay cơm bằng khoai luộc</t>
  </si>
  <si>
    <t>Cả tuần thay cơm bằng rau 
Cảm ơn anh chị nhiều ạ, cơm rất rất ngon &lt;3</t>
  </si>
  <si>
    <t>T2: Cơm rang hải sản
T4: nem nướng Nha Trang</t>
  </si>
  <si>
    <t>Nam</t>
  </si>
  <si>
    <t xml:space="preserve">Thứ 2 </t>
  </si>
  <si>
    <t>Thứ 5</t>
  </si>
  <si>
    <t xml:space="preserve">Thứ 6 </t>
  </si>
  <si>
    <r>
      <rPr>
        <b/>
        <sz val="12"/>
        <color theme="1"/>
        <rFont val="&quot;Times New Roman&quot;"/>
      </rPr>
      <t xml:space="preserve">
MENU .
SERVE FROM.
May 4, 2022-May 6, 2022.
</t>
    </r>
    <r>
      <rPr>
        <b/>
        <sz val="24"/>
        <color rgb="FFFF0000"/>
        <rFont val="&quot;Times New Roman&quot;"/>
      </rPr>
      <t>(Do not arbitrarily delete other people&amp;#39;s notes)</t>
    </r>
  </si>
  <si>
    <t>Thịt chân giò chiên mắm</t>
  </si>
  <si>
    <t>Nạc vai áp chảo</t>
  </si>
  <si>
    <t>Gà rang gừng</t>
  </si>
  <si>
    <t>Dẻ sườn bò hầm dưa chua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</si>
  <si>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</si>
  <si>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Cá cơm chiên giòn</t>
  </si>
  <si>
    <t>Trứng ốp lếp</t>
  </si>
  <si>
    <t>Đậu phụ hấp sốt nấm</t>
  </si>
  <si>
    <t>Đậu đũa luộc</t>
  </si>
  <si>
    <t>Canh gà nấu củ quả</t>
  </si>
  <si>
    <t>Canh chua thịt</t>
  </si>
  <si>
    <t>Canh cá dọc mùng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</si>
  <si>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</si>
  <si>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 xml:space="preserve">T4 nem nướng
T5 Đổi cơm thành rau
</t>
  </si>
  <si>
    <t xml:space="preserve">T4: ăn chay
T5: thay cơm bằng khoai luộc, thay dẻ sườn bò bằng đậu sốt cà chua
</t>
  </si>
  <si>
    <t>T5: cơm rang hải sản</t>
  </si>
  <si>
    <t xml:space="preserve">T4: Chả lá lốt ==&gt; Gà rang gừng
</t>
  </si>
  <si>
    <t>T4: nem nướng nha trang</t>
  </si>
  <si>
    <t xml:space="preserve">T4:  Nem nướng
T5: Cơm rang thập cẩm không cà rốt, không hành
</t>
  </si>
  <si>
    <t xml:space="preserve">T4: Thay chả lá lốt = Gà rang gừng 
T5: Ăn chay
</t>
  </si>
  <si>
    <t xml:space="preserve">T5: Cơm rang tôm dứa
</t>
  </si>
  <si>
    <t xml:space="preserve">T4: đổi chả lá lốt thành gà rang gừng
T5: cơm rang tôm dứa
</t>
  </si>
  <si>
    <t>Nguyễn Thanh Tùng</t>
  </si>
  <si>
    <t xml:space="preserve">
</t>
  </si>
  <si>
    <t>Phạm Thanh Cương</t>
  </si>
  <si>
    <t>T4: Bún bò trộn Nam Bộ
T5: Bún bò trộn Nam Bộ</t>
  </si>
  <si>
    <t>Mai Anh</t>
  </si>
  <si>
    <t>Tâm</t>
  </si>
  <si>
    <t>T4: bún trộn
T5: cơm rang tôm dứa
T6: nem nướng nha trang</t>
  </si>
  <si>
    <t>T$: Bún bò trộn
T5: Cơm rang hải sản
T6: Nem nướng</t>
  </si>
  <si>
    <t>T6 nem nướng</t>
  </si>
  <si>
    <t>thay cơm bằng khoai luộc</t>
  </si>
  <si>
    <t>- thứ 4: Nem nướng nha trang
- thứ 6: nem nướng nha trang</t>
  </si>
  <si>
    <t>Ko cơm.</t>
  </si>
  <si>
    <t>t6 : ko cá</t>
  </si>
  <si>
    <t>t4: Chả lá nốt--&gt; thịt chân giò luộc
t6: nem nướng</t>
  </si>
  <si>
    <t>T4: Cơm rang dưa bò</t>
  </si>
  <si>
    <t xml:space="preserve">K cơm, nhiều rau 
t6 k cá </t>
  </si>
  <si>
    <t>T4: nem nướng
T6: chỉ ăn cá sốt cà chua</t>
  </si>
  <si>
    <t xml:space="preserve">T4 : ăn chay . T5 : Ko bò . </t>
  </si>
  <si>
    <t>Thay cơm bằng khoai</t>
  </si>
  <si>
    <t>Thay rau luộc bằng rau xào</t>
  </si>
  <si>
    <t>T5: không chả, không gà, thay thịt kho
T6: không bò</t>
  </si>
  <si>
    <t>T6: bún bò</t>
  </si>
  <si>
    <t>T6 đổi cá thành nạc vai</t>
  </si>
  <si>
    <t>T4 bún bò trộn
T5 ăn chay
T6 nem nướng Nha Trang</t>
  </si>
  <si>
    <t>t4: bún bò trộn
t5: nem nướng Nha Trang</t>
  </si>
  <si>
    <t>T4: cơm rang tôm dứa
T5: Nem nướng
T6: Cơm rang hải sản</t>
  </si>
  <si>
    <t>:</t>
  </si>
  <si>
    <t>Đổi o cơm với ô rau (rau xào)</t>
  </si>
  <si>
    <t>Cả tuần : Ít cơm nhiều rau</t>
  </si>
  <si>
    <t>T4:Cơm rang hải sản</t>
  </si>
  <si>
    <t>T4: Thay chả lá lốt = rau</t>
  </si>
  <si>
    <t>T4: nem nướng
T5:  Cơm rang dưa bò
T6: Bún trộn</t>
  </si>
  <si>
    <t>T4: Thay chả = rau
T5: Bún bò trộn</t>
  </si>
  <si>
    <t>Thứ 4: Ít cơm, bỏ chả lá lốt, nhiều cá cơm, rau thay bằng ngô và salad
Thứ 5: Nem nướng nha trang
Thứ 6: Ít cơm, thêm ngô</t>
  </si>
  <si>
    <t>T4: Thay cơm = khoai, rau luộc = salad
T5: Thay cơm = đậu luộc
T6: Thay cơm = khoai, cá = nạc vai áp chảo</t>
  </si>
  <si>
    <t>T5: Nem nướng
T6: Cơm rang tôm dứa</t>
  </si>
  <si>
    <t xml:space="preserve">T4: Thay cơm = khoai, rau luộc = salad
T5: Thay cơm = đậu luộc, thay đồ ăn thành thịt luộc
</t>
  </si>
  <si>
    <t>Thay cơm bằng khoai
T5: nem nướng nha trang</t>
  </si>
  <si>
    <t>cơm rang hải sản</t>
  </si>
  <si>
    <t>T5: ăn chay</t>
  </si>
  <si>
    <t>T5: Thay dẻ sườn + cơm = đậu đũa
T6: Thay cơm = rau</t>
  </si>
  <si>
    <t>T4: cơm rang hải sản</t>
  </si>
  <si>
    <t>Đặng Đình Nghĩa</t>
  </si>
  <si>
    <t>Nguyễn Khánh Nam</t>
  </si>
  <si>
    <t>T4: cơm rang hải sản, T5 bún trộn Nam Bộ</t>
  </si>
  <si>
    <t>Trần Kim Bốn</t>
  </si>
  <si>
    <t>T4: Cơm rang tôm dứa
T5: Bún bò trộn Nam Bộ</t>
  </si>
  <si>
    <t>Trần Phương Linh</t>
  </si>
  <si>
    <t>T4: Nem nướng, T6: Cơm rang dưa bò</t>
  </si>
  <si>
    <t>Khôi Server</t>
  </si>
  <si>
    <t>Triệu Trìu Quyết</t>
  </si>
  <si>
    <t>Hoàng Minh Hoàng</t>
  </si>
  <si>
    <t>T5: Cơm rang tôm dứa T6: Cơm rang tôm dứa</t>
  </si>
  <si>
    <t>Uyên + Hà</t>
  </si>
  <si>
    <t>Nguyễn Ngọc Tân</t>
  </si>
  <si>
    <r>
      <rPr>
        <b/>
        <sz val="12"/>
        <color theme="1"/>
        <rFont val="&quot;Times New Roman&quot;"/>
      </rPr>
      <t xml:space="preserve">
MENU .
SERVE FROM.
May 9, 2022, May 13, 2022.
</t>
    </r>
    <r>
      <rPr>
        <b/>
        <sz val="24"/>
        <color rgb="FFFF0000"/>
        <rFont val="&quot;Times New Roman&quot;"/>
      </rPr>
      <t>(Do not arbitrarily delete other people&amp;#39;s notes)</t>
    </r>
  </si>
  <si>
    <t>Chân giò nấu giả cầy</t>
  </si>
  <si>
    <t>Cá basa rim mắm</t>
  </si>
  <si>
    <t>Thịt bò xào cần tỏi</t>
  </si>
  <si>
    <t>Cá trắm chiên giòn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</si>
  <si>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</si>
  <si>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Cá cơm chiên mặn</t>
  </si>
  <si>
    <t>Đậu phụ sốt cà chua</t>
  </si>
  <si>
    <t>Rau cải xanh luộc</t>
  </si>
  <si>
    <t>Canh thịt rau ngót</t>
  </si>
  <si>
    <t>Canh thịt nấu rau cải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</si>
  <si>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</si>
  <si>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Cả tuần thay cơm bằng rau
T2 nem nướng
T3 không cá
T6 bún bò</t>
  </si>
  <si>
    <t xml:space="preserve">Cả tuần thay cơm bằng ngô khoai luộc
T2: Nem nướng nha trang
T3: thay cá basa bằng đậu sốt cà chua
T5: cơm rang tôm dứa
</t>
  </si>
  <si>
    <t>T3: cơm rang hải sản
T6: cơm rang hải sản</t>
  </si>
  <si>
    <t>T2: bún bò trộn
T3: trứng tráng =&gt; luộc
T4: Cơm rang dưa bò</t>
  </si>
  <si>
    <t xml:space="preserve">T2: cơm rang dưa bò
</t>
  </si>
  <si>
    <t>T2: Bún bò trộn
T4: Bún bò trộn
T5: Nem nướng
T6: Cơm rang dưa bò</t>
  </si>
  <si>
    <t>T3: bún bò trộn
T4: cơm rang dưa bò</t>
  </si>
  <si>
    <t xml:space="preserve">T2: Cơm rang hải sản
T4: Bún bò trộn
T5: Nem nướng
</t>
  </si>
  <si>
    <t>T2: Thay chả lá lốt bằng Gà kho nấm, thay cơm bằng ngô khoai luộc
T3: Bún bò trộn
T4: Thay ba chỉ quay bằng Thịt bò xáo cần tỏi (nửa cơm, nhiều rau)
T5: thay cơm bằng ngô khoai luộc
T6: Cơm rang dưa bò (nửa cơm, k hành)</t>
  </si>
  <si>
    <t>T4: cơm rang tôm dứa
T5: cơm rang hải sản</t>
  </si>
  <si>
    <t>T2: bún bò trộn nam bộ</t>
  </si>
  <si>
    <t>T2: thay chả lá lốt bằng gà sốt nấm
T3: thay cá basa bằng thịt chân giò luộc
T5: Bún bò trộn nam bộ
T6: Bún bò trộn nam bộ</t>
  </si>
  <si>
    <t>T3: thay cá basa bằng thịt chân giò luộc</t>
  </si>
  <si>
    <t>T2: Cơm rang dưa bò
T3: Bún bò trộn</t>
  </si>
  <si>
    <t>Chinh</t>
  </si>
  <si>
    <t>T5: Bún bò trộn</t>
  </si>
  <si>
    <t>Ngọc Anh</t>
  </si>
  <si>
    <t>T2: Bún bò trộn
T4: Cơm rang dưa bò</t>
  </si>
  <si>
    <t>T4 cá -&gt; ba chỉ quay, T6 cá -&gt; trứng gà kho</t>
  </si>
  <si>
    <t>- T2 thay chả bằng đậu phụ</t>
  </si>
  <si>
    <t>T2 ko gà, T3: cơm rang tôm dứa, T6: cơm rang tôm</t>
  </si>
  <si>
    <t>- thứ 2: Bún bò nam bộ
- thứ 3: nem nướng nha trang
- thứ 4: ăn chay
- thứ 5: bún bò nam bộ
- thứ 6: nem nướng nha trang</t>
  </si>
  <si>
    <t>Ko cơm</t>
  </si>
  <si>
    <t>T2: bún bò nam bộ. T3: ko cá T4: cơm rang tôm dứa T5: bún bò nam bộ T6: Ăn chay</t>
  </si>
  <si>
    <t>T3 : Bún bò trộn Nam Bộ</t>
  </si>
  <si>
    <t>T2: Chả lá lốt và thịt băm xào ngôi-&gt; chân giò luộc và đậu phụ luộc</t>
  </si>
  <si>
    <t>Không cơm, nhiều rau</t>
  </si>
  <si>
    <t>T2: Cơm rang tôm dứa</t>
  </si>
  <si>
    <t>T2+4 +6: Thay đồ ăn = bắp chân giò luộc
T5: Chỉ ăn sườn</t>
  </si>
  <si>
    <t xml:space="preserve">T2 : Ko chả lá lốt - gà kho nấm . T4 : ko thịt bò </t>
  </si>
  <si>
    <t>T6: Chân giò nấu giả cầy, trứng gà kho đổi thành Thịt chân giò luộc</t>
  </si>
  <si>
    <t>không gà</t>
  </si>
  <si>
    <t>T3: Nem nướng</t>
  </si>
  <si>
    <t>T2 nem nướng
CẢ TUẦN ÍT CƠM NHIỀU RAU</t>
  </si>
  <si>
    <t>T2: Cơm rang tôm dứa
T3: Nem nướng
T4: Cơm rang hải sản
T6: Cơm rang tôm dứa</t>
  </si>
  <si>
    <t>T3, T5: Nem nướng nha trang</t>
  </si>
  <si>
    <t>Cả tuần: ít cơm nhiều rau</t>
  </si>
  <si>
    <t>thứ 3: nem nướng</t>
  </si>
  <si>
    <t>T2: Thay chả lá lốt = rau xanh
T3: Thay trứng = rau xanh
T4: Thay thịt bò xào = rau xanh
T6: Thay trứng gà = rau xanh</t>
  </si>
  <si>
    <t>T2: đổi ô cơm với rau
T3: Cơm rang dưa bò
T4; đổi ô cơm với rau
T5: Cơm rang dưa bò
T6: Cơm rang hải sản</t>
  </si>
  <si>
    <t>T2: ăn chay
T4: nem nướng nha trang 
T5: cơm rang hải sản</t>
  </si>
  <si>
    <t>Thứ 2: thay chả lát lốt bằng gà kho nấm. ít cơm nhiều rau xanh + ngô ngọt
Thứ 3: nhiều rau + ngô ngọt, ít cơm
Thứ 4: Cơm rang tôm dứa (ko hạt tiêu) + ngô và củ quả luộc
Thứ 5: Nem nướng nha trang
Thứ 6: Bún bò trộn nam bộ</t>
  </si>
  <si>
    <t xml:space="preserve">T2 : Bún bò trộn Nam Bộ
</t>
  </si>
  <si>
    <t>T2: Cơm = khoai
T3: Thay cá = thịt luộc, cơm = rau cải xanh luộc
T4: Thay cơm = đậu đũa luộc (k có đậu đũa thì đổi rau xanh luộc :((( hoặc khoai, k ăn rau xào ạ
T5: Thay cơm = khoai
T6: Cơm rang dưa bò</t>
  </si>
  <si>
    <t>T2: Thay thịt băm xào ngô bằng rau
T3: Thay Cá basa bằng rau
T4: Thay cá cơm bằng rau
T5: Thay ba chỉ rang tôm bằng rau
T6: Thay cá trắm bằng rau</t>
  </si>
  <si>
    <t>T2: cơm rang tôm rứa, thêm rau luộc
T3: thay cơm = rau, thịt luộc = đậu phụ luộc
t4: thịt luộc, trứng luộc, rau luộc ,không cơm
T5: đậu luộc, thịt luộc,thay cơm = rau
T6: bỏ chân giò, thay cơm = rau</t>
  </si>
  <si>
    <t xml:space="preserve">T3: bún bò trộn
T6: Nem nướng nha trang
T2,  t5: thay cơm bằng khoai </t>
  </si>
  <si>
    <t>- thứ 2:  nem nướng nha trang
- thứ 3: ăn chay
- thứ 4: ăn chay
- thứ 5: bún bò nam bộ
- thứ 6: nem nướng nha trang</t>
  </si>
  <si>
    <t>T5: Ba chỉ -&gt; đậu sốt</t>
  </si>
  <si>
    <t xml:space="preserve">CẢ TUẦN THAY CƠM = RAU
T4: Đổi ba chỉ quay = khoai, đổi cơm = rau
T6: Thay cơm = rau, chân giò = khoai
</t>
  </si>
  <si>
    <t>T3,T6: cơm rang hải sản</t>
  </si>
  <si>
    <t>T6: Cơm rang hải sản</t>
  </si>
  <si>
    <t>T3, T4, T5, T6: ăn chay</t>
  </si>
  <si>
    <t>T2: cơm rang tôm dứa, T4 bún bò trộn nam bộ, T5: cơm rang tôm dứa, T6: nem nướng</t>
  </si>
  <si>
    <t>Đinh Thị Hương</t>
  </si>
  <si>
    <r>
      <rPr>
        <b/>
        <sz val="12"/>
        <color theme="1"/>
        <rFont val="&quot;Times New Roman&quot;"/>
      </rPr>
      <t xml:space="preserve">
MENU .
SERVE FROM.
May 16, 2022 - May 20, 2022.
</t>
    </r>
    <r>
      <rPr>
        <b/>
        <sz val="24"/>
        <color rgb="FFFF0000"/>
        <rFont val="&quot;Times New Roman&quot;"/>
      </rPr>
      <t>(Do not arbitrarily delete other people&amp;#39;s notes)</t>
    </r>
  </si>
  <si>
    <t>Bò xào lúc lắc</t>
  </si>
  <si>
    <t>Cánh gà chiên sả hành</t>
  </si>
  <si>
    <t>Thịt viên sốt nấm</t>
  </si>
  <si>
    <t>Ba chỉ nướng lá lắc mật</t>
  </si>
  <si>
    <t>Ba chỉ kho dừa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</si>
  <si>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</si>
  <si>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Đậu phụ chiên giòn</t>
  </si>
  <si>
    <t>Khoai tây xóc tỏi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</si>
  <si>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</si>
  <si>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CẢ TUẦN THAY CƠM BẰNG RAU
T4 KHÔNG CÁ
T5 KHÔNG THỊT KHO
T6 NEM NƯỚNG</t>
  </si>
  <si>
    <t>T2: bún bò trộn Nam Bộ
T3: cơm rang tôm dứa
T4: nem nướng nha trang
T5: ăn chay, thay cơm bằng ngô khoai luộc
T6: thay bò sốt bằng đậu sốt cà chua, thay cơm bằng ngô khoai luộc</t>
  </si>
  <si>
    <t>T2: ăn chay
T4: cơm rang hải sản
T6: bún bò trộn Nam Bộ</t>
  </si>
  <si>
    <t>t3: nem nướng</t>
  </si>
  <si>
    <t>T2: Đổi bò lúc lắc thành giò lụa
T6: Bún trộn</t>
  </si>
  <si>
    <t>t2: nem nướng</t>
  </si>
  <si>
    <t>CẢ TUẦN: Đổi các món thịt, cá, gà, trứng.... thành giò lụa</t>
  </si>
  <si>
    <t>T2: Nem nướng nha trang
T4: Cơm rang hải sản</t>
  </si>
  <si>
    <t>T2:Thịt viên sốt nấm =  Trứng tráng
T3: Nem nướng
T4: Cá trắm = Đậu phụ luộc
T5: Cánh gà = Trứng tráng
      Ba chỉ kho dừa = đậu phụ sốt nấm
T6: Cơm rang hải sản</t>
  </si>
  <si>
    <t>T2: Thay cơm = ngô khoai
T3: Thay 3 chỉ = gà, cơm = ngô khoai
T4: nem nướng
T5: thay ba chỉ = đậu phụ hấp</t>
  </si>
  <si>
    <t>T2: Cơm rang hải sản
T4: Cơm rang hải sản</t>
  </si>
  <si>
    <t xml:space="preserve">T2: Bún bò trộn Nam Bộ
T3: đổi cá cơm bằng đậu sốt cà chua
T4: Cơm rang tôm dứa
</t>
  </si>
  <si>
    <r>
      <rPr>
        <sz val="10"/>
        <color rgb="FF000000"/>
        <rFont val="Arial"/>
      </rPr>
      <t xml:space="preserve">
Th4: Seafood fried rice.
Th6: Fried rice.
</t>
    </r>
    <r>
      <rPr>
        <b/>
        <sz val="10"/>
        <color theme="5"/>
        <rFont val="Arial"/>
      </rPr>
      <t xml:space="preserve">Eat some rice </t>
    </r>
  </si>
  <si>
    <t>T2: Bún bò trộn Nam Bộ
T5: Cơm rang dưa bò</t>
  </si>
  <si>
    <t>rau luộc, thịt luộc, không cơm, thay cơm bằng ngô khoai luộc</t>
  </si>
  <si>
    <t>T2: Bún trộn
T4:Cơm rang hải sản
T5:Nem nướng
T6:cơm rang tôm đưa</t>
  </si>
  <si>
    <t>Thay cơm bằng 1 củ khoai lang</t>
  </si>
  <si>
    <t>T2 ko thịt viên, T3 ko gà, T5 ko gà, T6 ko chân giò</t>
  </si>
  <si>
    <t>- thứ 2: bún trộn
- thứ 3: nem nướng nha trang
- thứ 4: bún trộn
- thứ 5: nem nướng nha trang
- thứ 6: bún trộn</t>
  </si>
  <si>
    <t>T3: ko gà, thêm ba chỉ</t>
  </si>
  <si>
    <t>rau luộc, thịt luộc, không cơm</t>
  </si>
  <si>
    <t>t4 : ko ca</t>
  </si>
  <si>
    <t>không cơm, nhiều rau
t4 cơm rang hải sản
t5 cơm rang tôm dứa</t>
  </si>
  <si>
    <t>t2 nem nướng nha trang</t>
  </si>
  <si>
    <t>T2 +3 +5 +6: Thay đồ ăn = bắp chân giò luộc</t>
  </si>
  <si>
    <t xml:space="preserve">T2 : Không bò . T6 : Không bò </t>
  </si>
  <si>
    <t>T2: Bò xào, T5: Ba chỉ kho, T6: Bò sốt tiêu  =&gt; đổi thành thịt chân giò luộc.</t>
  </si>
  <si>
    <t>cả tuần: không bò, không gà, không giò chả, không cần thêm món khác</t>
  </si>
  <si>
    <t>CA TUAN THAY COM BANG NGO</t>
  </si>
  <si>
    <t>t4: cơm rang hải sản
t5: nem nướng nha trang</t>
  </si>
  <si>
    <t>T2: Thay đậu phụ = rau xanh
T3: Thay gà = rau xanh
T4: Thay trứng ốp = rau muống
T5: Thay đậu phụ = rau xanh</t>
  </si>
  <si>
    <t>T2: đổi ô cơm với rau
T3: cơm rang dưa bò
T4: đổi ô cơm với rau
T5: đổi ô cơm với rau
T6: Cơm rang dưa bò</t>
  </si>
  <si>
    <t>T2: Nem nướng nha trang
T3: thay cá cơm = rau luộc
T4: thay sườn , đậu đũa = rau xanh luộc
T5: cơm rang hải sản</t>
  </si>
  <si>
    <t>Thứ 3: ít cơm nhiều rau xanh + ngô ngọt
Thứ 4: ít cơm nhiều rau xanh + ngô ngọt
Thứ 5: cơm rang tôm dứa (không ăn hạt tiêu) + ngô ngọt
Thứ 6: Ăn chay :)</t>
  </si>
  <si>
    <t>Thứ 2 : Nem nướng Nha Trang 
Thứ 4 : Bún bò trộn Nam Bộ</t>
  </si>
  <si>
    <t>Cả tuần: Thịt luộc + rau luộc + ngô khoai - K thêm trứng</t>
  </si>
  <si>
    <t>T4: Bỏ sườn
T5: bỏ trống khay cánh gà
T6: Bỏ trống khay khoai tây</t>
  </si>
  <si>
    <t>Cả tuần: Thịt luộc + rau luộc + ngô khoai</t>
  </si>
  <si>
    <t>T2: thịt viên sốt nấm, đậu phụ và rau luộc, không cơm</t>
  </si>
  <si>
    <t>T2: bò xào -&gt; thịt viên
T3: ba chỉ -&gt; gà xào
T6: nem nướng</t>
  </si>
  <si>
    <t>T4: thay cá bằng thịt luộc
Cả tuần thay cơm bằng khoai</t>
  </si>
  <si>
    <t>- thứ 3: nem nướng nha trang
- thứ 4: bún trộn
- thứ 6: Cơm rang hải sản</t>
  </si>
  <si>
    <t>Cả tuần thay CƠM= RAU
T3: thay cơm = rau, ba chỉ = khoai
T5: thay cơm = rau, ba chỉ = khoai
T6: thay cơm = rau, chân giò = khoai</t>
  </si>
  <si>
    <t>T3,4,5: cơm rang hải sản</t>
  </si>
  <si>
    <t>T2: Thay thịt viên= Bò xào
T3: Thay cá cơm = Trứng ốp
T6: Thay chân giò luộc = Bò sốt tiêu đen</t>
  </si>
  <si>
    <t>T3, T4, T5: Ăn chay</t>
  </si>
  <si>
    <t>T2: thịt viên sốt nấm, T3: Cơm rang dưa bò, T4:Cơm rang tôm dứa, T5: cơm rang tôm dứa, T6: Bò sốt tiêu đen</t>
  </si>
  <si>
    <t>T2: Thay thịt viên=Bò xào</t>
  </si>
  <si>
    <t>Hương</t>
  </si>
  <si>
    <t>Hồng - CSKH</t>
  </si>
  <si>
    <t>Vũ Kỳ Duyên</t>
  </si>
  <si>
    <r>
      <rPr>
        <b/>
        <sz val="12"/>
        <color theme="1"/>
        <rFont val="&quot;Times New Roman&quot;"/>
      </rPr>
      <t xml:space="preserve">
MENU .
SERVE FROM.
May 23, 2022-May 27, 2022.
</t>
    </r>
    <r>
      <rPr>
        <b/>
        <sz val="24"/>
        <color rgb="FFFF0000"/>
        <rFont val="&quot;Times New Roman&quot;"/>
      </rPr>
      <t>(Do not arbitrarily delete other people&amp;#39;s notes)</t>
    </r>
  </si>
  <si>
    <t>@</t>
  </si>
  <si>
    <t>Ba chỉ xào tôm sốt chua ngọt</t>
  </si>
  <si>
    <t>Nem truyền thống</t>
  </si>
  <si>
    <t>Gà nướng mật ong</t>
  </si>
  <si>
    <t>Cá rô lọc chiên giòn</t>
  </si>
  <si>
    <t>Cánh gà chiên mắm tỏi</t>
  </si>
  <si>
    <t>Cá basa kho gừng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</si>
  <si>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</si>
  <si>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Canh cua mồng tơi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</si>
  <si>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</si>
  <si>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CẢ TUẦN THAY CƠM BẰNG RAU
T3 NEM CUỐN
T6 BÚN BÒ</t>
  </si>
  <si>
    <t>T2: bún bò trộn nam bộ
T3: cơm rang tôm dứa
T4: thay cơm bằng ngô khoai
T5: ăn chay, thay cơm bằng ngô khoai
T6: cơm rang tôm dứa</t>
  </si>
  <si>
    <t>T5: cơm rang hải sản
T6: cơm rang hải sản</t>
  </si>
  <si>
    <t>T2: chả lá lốt ==&gt; đậu phụ nấm
T3: bún trộn
T4: Thịt băm + gà ==&gt; giò lụa
T5: Nem nướng</t>
  </si>
  <si>
    <t>CẢ TUẦN: Đổi các món thành thịt, cá, gà, bò.... thành thịt luộc
T3: Nem nướng</t>
  </si>
  <si>
    <t>T2: Cơm rang hải sản cho nhiều salad chút ạ</t>
  </si>
  <si>
    <t>T2: Bún bò trộn Nam Bộ
T3: Cá rô = Đậu phụ
T4: Ăn chay
T5: Bún trộn
T6: Nem nướng</t>
  </si>
  <si>
    <t>t5 : cá chiên mặn = đậu phụ luộc</t>
  </si>
  <si>
    <t>T2: Thay chả lá lốt = gà nướng mật ong
T3: Nem nướng nha trang
T4: Bún bò trộn Nam bộ
T5: Thay cá cơm chiên mặn = bò hầm củ quả, cơm = ngô khoa luộc
T6: Cơm rang hải sản (không hành)</t>
  </si>
  <si>
    <t>T2: Bún bò trộn Nam Bộ
T5:Bún bò trộn Nam Bộ</t>
  </si>
  <si>
    <t>T2: Bún bò trộn Nam Bộ
T3: cơm rang tôm dứa
T5: Bún bò trộn nam bộ
T6: thay sườn bằng đậu sốt cà chua</t>
  </si>
  <si>
    <t>T6: đổi "Cá basa kho gừng" -&gt; "Sườn xào chua ngọt"</t>
  </si>
  <si>
    <r>
      <rPr>
        <sz val="10"/>
        <color rgb="FF000000"/>
        <rFont val="Arial"/>
      </rPr>
      <t xml:space="preserve">
Th2 : Toss and bake.
Th3: fried rice with beef melon.
Th5: Seafood fried rice.
</t>
    </r>
    <r>
      <rPr>
        <b/>
        <sz val="10"/>
        <color rgb="FF000000"/>
        <rFont val="Arial"/>
      </rPr>
      <t>LESS RICE ALL WEEK / FRIED RICE WITH LESS RICE</t>
    </r>
  </si>
  <si>
    <t>T5: Cơm rang dưa bò</t>
  </si>
  <si>
    <t>T2: Bún bò trộn
T3 : Nem nướng Nha Trang
T4--&gt; T6: Ăn chay</t>
  </si>
  <si>
    <t>T5 thay cá bằng bò, T6 ăn chay</t>
  </si>
  <si>
    <t>Thay cơm = 1 củ khoai lang luộc</t>
  </si>
  <si>
    <t>KO ĂN GÀ</t>
  </si>
  <si>
    <t>rau luộc, thịt luộc, không cơm,  thay cơm bằng luộc.</t>
  </si>
  <si>
    <t>Thứ 2,3 - Thịt luộc + rau luộc.</t>
  </si>
  <si>
    <t>3,4,5,6 Nem nướng nha trang</t>
  </si>
  <si>
    <t>rau luộc, thịt luộc, không cơm,  thay cơm bằng khoai luộc.</t>
  </si>
  <si>
    <t>T5: ko bò, thêm chân giò. T6: bún bò trộn nam bộ</t>
  </si>
  <si>
    <t>t6 : Nem nướng</t>
  </si>
  <si>
    <t xml:space="preserve">T2: Chả lá lốt--&gt; Thịt luộc; Đậu phụ hấp sốt nấm--&gt; đậu phụ không sốt, cơm--&gt; ngô khoai
</t>
  </si>
  <si>
    <t>K cơm, nh rau
t5 cơm rang tôm dứa 
t6 cơm rang hải sản</t>
  </si>
  <si>
    <t>Thịt luộc, rau cải luộc, thay cơm bằng khoai</t>
  </si>
  <si>
    <t>t6: CHỈ ăn sườn xào, 
T2+3+5: Bắp chân giò luộc</t>
  </si>
  <si>
    <t>T2: Gà nướng mật ong, T3: Ba chỉ xào tôm, cá rô chiên, T4: Thịt băm xào ngô, cánh gà chiên mắm tỏi, T5: Bò hầm củ quả  =&gt; tất cả những món này đổi thành thịt chân giò luộc</t>
  </si>
  <si>
    <t>tất cả các ngày, không gà, không bò, ít rau</t>
  </si>
  <si>
    <t>T2: thay gà bằng thịt luộc, T3: thay trứng bằng thịt luộc, T6: thay trứng bằng thịt luộc</t>
  </si>
  <si>
    <t>T2 nem nướng Nha Trang</t>
  </si>
  <si>
    <t>T2: Cơm rang hải sản
T4: Nem nướng Nha Trang
T5: Cơm rang tôm dứa</t>
  </si>
  <si>
    <t>T2 Bún bò trộn nam bộ</t>
  </si>
  <si>
    <t>t2 Bún bò trộn Nam Bộ, t3 Bún bò trộn Nam Bộ</t>
  </si>
  <si>
    <t>T2: Thay đậu = rau
T4: Thay nem = rau (khác đậu đũa luộc)
T6: Thay trứng ốp = rau</t>
  </si>
  <si>
    <t>T2: đổi ô cơm với rau
T3: đổi ô cơm với rau,Thay ba chỉ băng rau
T4: đổi ô cơm với rau
T5: Bún bò nam bộ
T6: đỏi ô cơm với rau</t>
  </si>
  <si>
    <t>T2: Nem nướng
T4: cơn rang tôm dứa
T5: chân giò luộc + rau xanh luộc</t>
  </si>
  <si>
    <t>Thứ 2: Thay chả lá lốt bằng đậu phụ sốt nấm, ít cơm nhiều rau + ngô ngọt
Thứ 3: Ít cơm nhiều rau + ngô ngọt
Thứ 4: Bỏ thịt băm xào ngô, ít cơm nhiều rau + ngô ngọt
Thứ 5: Cơm rang tôm dứa (ko hạt tiêu) + rau + ngô
Thứ 6: Ít cơm nhiều rau + ngô ngọt</t>
  </si>
  <si>
    <t xml:space="preserve">T2 : Nem nướng Nha Trang 
T5 : Nem nướng Nha Trang </t>
  </si>
  <si>
    <t>Cả tuần ít cơm nhiều rau
T2: Đổi gà thành chả lá lốt
T3: Cá rô đổi thành ba chỉ xào tôm
T4: Cánh gà  đổi thành thịt băm xào ngô
T5: Bò hầm đổi thành chân giò luộc, k rau muống
T6: cá basa đổi thành sườn xào, củ quả luộc chỉ ăn cà rốt</t>
  </si>
  <si>
    <t>T2: bỏ trống khay chả lá lốt
T3: Nem nướng
T5: bỏ trống khay cá cơm
T6: bỏ trống khay sườn xào chua ngọt</t>
  </si>
  <si>
    <r>
      <rPr>
        <sz val="10"/>
        <color theme="1"/>
        <rFont val="Arial"/>
      </rPr>
      <t>
T2: boiled tofu, grilled chicken, </t>
    </r>
    <r>
      <rPr>
        <b/>
        <sz val="10"/>
        <color theme="1"/>
        <rFont val="Arial"/>
      </rPr>
      <t xml:space="preserve"> raw lettuce - No rice, lots of vegetables.
</t>
    </r>
    <r>
      <rPr>
        <sz val="10"/>
        <color theme="1"/>
        <rFont val="Arial"/>
      </rPr>
      <t>T3: boiled tofu, boiled lean meat, boiled vegetables -</t>
    </r>
    <r>
      <rPr>
        <b/>
        <sz val="10"/>
        <color theme="1"/>
        <rFont val="Arial"/>
      </rPr>
      <t xml:space="preserve"> No rice, many vegetables.
</t>
    </r>
    <r>
      <rPr>
        <sz val="10"/>
        <color theme="1"/>
        <rFont val="Arial"/>
      </rPr>
      <t xml:space="preserve">t4: Fried chicken wings, Boiled eggs, boiled cowpeas - </t>
    </r>
    <r>
      <rPr>
        <b/>
        <sz val="10"/>
        <color theme="1"/>
        <rFont val="Arial"/>
      </rPr>
      <t xml:space="preserve"> instead of rice = cowpeas .
</t>
    </r>
    <r>
      <rPr>
        <sz val="10"/>
        <color theme="1"/>
        <rFont val="Arial"/>
      </rPr>
      <t xml:space="preserve">T5: Boiled lean meat - stewed beef - boiled egg - boiled vegetables - </t>
    </r>
    <r>
      <rPr>
        <b/>
        <sz val="10"/>
        <color theme="1"/>
        <rFont val="Arial"/>
      </rPr>
      <t xml:space="preserve"> without rice.
</t>
    </r>
    <r>
      <rPr>
        <sz val="10"/>
        <color theme="1"/>
        <rFont val="Arial"/>
      </rPr>
      <t>T6: Boiled tofu, basa fish,</t>
    </r>
    <r>
      <rPr>
        <b/>
        <sz val="10"/>
        <color theme="1"/>
        <rFont val="Arial"/>
      </rPr>
      <t xml:space="preserve"> more vegetables and less rice</t>
    </r>
  </si>
  <si>
    <t>T3: nem nướng
T5: cơm rang hải sản
T6: nem nướng</t>
  </si>
  <si>
    <r>
      <rPr>
        <b/>
        <sz val="10"/>
        <color theme="1"/>
        <rFont val="Arial"/>
      </rPr>
      <t xml:space="preserve">
For the whole week, replace rice with potatoes.
</t>
    </r>
    <r>
      <rPr>
        <sz val="10"/>
        <color theme="1"/>
        <rFont val="Arial"/>
      </rPr>
      <t>t2: replace beans with boiled meat.
t4: replace chicken wings with boiled meat.
t6: replace fish with boiled meat</t>
    </r>
  </si>
  <si>
    <t>Cả tuần ít cơm nhiều rau
T2: Đổi gà thành chả lá lốt
T3: Cá rô đổi thành ba chỉ xào tôm
T5: Bò hầm đổi thành chân giò luộc, k rau muống
T6: cá basa đổi thành sườn xào, củ quả luộc chỉ ăn cà rốt</t>
  </si>
  <si>
    <t>T6: nem nướng nha trang</t>
  </si>
  <si>
    <t>T6: Chỉ ăn khoai luộc + trứng luộc</t>
  </si>
  <si>
    <t>T3,5: cơm rang hải sản</t>
  </si>
  <si>
    <t>T3: Cơm rang tôm dứa</t>
  </si>
  <si>
    <t>T2 bún bò trộn, t3 t5 t6 ăn chay</t>
  </si>
  <si>
    <t xml:space="preserve">T2: Cơm rang tôm dứa, T3:Nem nướng, T4: Cơm nem truyền thống, T5: Cơm rang tôm dứa, T6: Cơm rang hải sản
</t>
  </si>
  <si>
    <t>Bình CSKH</t>
  </si>
  <si>
    <t>a</t>
  </si>
  <si>
    <r>
      <rPr>
        <b/>
        <sz val="12"/>
        <color theme="1"/>
        <rFont val="&quot;Times New Roman&quot;"/>
      </rPr>
      <t xml:space="preserve">
MENU .
SERVE FROM.
May 30, 2022-June 3, 2022.
</t>
    </r>
    <r>
      <rPr>
        <b/>
        <sz val="24"/>
        <color rgb="FFFF0000"/>
        <rFont val="&quot;Times New Roman&quot;"/>
      </rPr>
      <t>(Do not arbitrarily delete other people&amp;#39;s notes)</t>
    </r>
  </si>
  <si>
    <t>Ba chỉ nướng mắc mật</t>
  </si>
  <si>
    <t>Thịt viên sốt chua ngọt</t>
  </si>
  <si>
    <t>Thịt nạc vai rim tiêu</t>
  </si>
  <si>
    <t>Chân giờ nấu giả cầy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</si>
  <si>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</si>
  <si>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Lòng mề gà xào dứa</t>
  </si>
  <si>
    <t>Cải xanh luộc</t>
  </si>
  <si>
    <t>Canh cá nấu dọc mùng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</si>
  <si>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</si>
  <si>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CẢ TUẦN THAY CƠM BẰNG RAU
T2 bún bò
T4 không thịt viên
T5 nem nướng</t>
  </si>
  <si>
    <t>T2: thay cơm bằng ngô khoai luộc
T3: cơm rang dưa bò
T4: thay cơm bằng ngô khoai luộc
T5: cơm rang tôm dứa thêm khoai tây sóc tỏi
T6: Bún bò trộn nam bộ</t>
  </si>
  <si>
    <t>T3: bún bò trộn
T6: cơm rang hải sản</t>
  </si>
  <si>
    <t>T2: bún trộn
T5: Nem nướng</t>
  </si>
  <si>
    <t>T2: Nem nướng Nha Trang
T3: Thịt trưng mắm thay bằng trứng luộc</t>
  </si>
  <si>
    <t xml:space="preserve">T2: Nem nướng Nha Trang
</t>
  </si>
  <si>
    <t>T2: Bún trộn
T3: Cơm rang hải sản
T4: Thịt viên = trứng tráng
T5: Thịt nạc vai = khoai tây sóc tỏi
T6: cơm rang tôm không dứa</t>
  </si>
  <si>
    <t>t2 : Đậu phụ hấp nấm = đậu phụ luộc
t3 : ba chỉ nướng mắc mật = đậu phụ luộc
t5 : thịt nạc vai rim tiêu = trứng rán
t6: chân giò nấu giả cầy + lòng mề gà xào dứa = trứng rán</t>
  </si>
  <si>
    <t>T2: thay chả lá lốt = bò kho gừng, cơm = ngô khoai
T3: Nem nướng
T4: thay thịt viên = gà rang gừng, cơm = ngô khoai
T5: Cơm rang hải sản (không hành)
T6: thay cơm = khoai ngô</t>
  </si>
  <si>
    <t>T3: Cơm rang hải sản
T4: thay thịt viên = gà rang gừng
T5: Cơm rang hải sản</t>
  </si>
  <si>
    <t>T6: bún bò trộn nam bộ</t>
  </si>
  <si>
    <t>T5: cơm rang tôm dứa thêm khoai tây sóc tỏi</t>
  </si>
  <si>
    <t>T3: Thay "Ba chỉ nướng mắc mật" và "Thịt trưng mắm tép" bằng "Thịt luộc"
T6: KHÔNG "Lòng mề gà xào dứa"</t>
  </si>
  <si>
    <r>
      <rPr>
        <sz val="10"/>
        <color rgb="FF000000"/>
        <rFont val="Arial"/>
      </rPr>
      <t xml:space="preserve">
T3: vegetarian + add sweet potatoes.
</t>
    </r>
    <r>
      <rPr>
        <b/>
        <sz val="10"/>
        <color rgb="FF000000"/>
        <rFont val="Arial"/>
      </rPr>
      <t xml:space="preserve">Half Week Rice </t>
    </r>
  </si>
  <si>
    <t>T2: Cơm rang dưa bò
T3: Cơm rang dưa bò</t>
  </si>
  <si>
    <t>Bùi Vũ Ngọc Mai</t>
  </si>
  <si>
    <t>T2: bún bò trộn
T3: nem nướng
T6: bún bò trộn</t>
  </si>
  <si>
    <t>T2: Bún bò trộn
T3" Nem nướng
T4: Nem nướng
T5: Cơm chay: Thay cơm bằng khoai , ngô
T6: Bún trộn</t>
  </si>
  <si>
    <t>Nửa chén cơm. Nhiều rau</t>
  </si>
  <si>
    <t>K gà</t>
  </si>
  <si>
    <t>Thứ 2 : không ăn đậu phụ hấp nấm - Chả lá nốt thay bằng thịt luộc. 
Thứ 3 : cá trắm thay bằng thịt luộc.
Thứ 4 : Thịt luộc + Trứng  + rau luộc
Thứ 6 : Lòng mề thay bằng thịt luộc</t>
  </si>
  <si>
    <t>T2: Bún bò trộn
T3" Nem nướng 
T4: bún trộn
T5: nem nướng
T6: Bún trộn</t>
  </si>
  <si>
    <t>T2: ko bò kho, thêm đậu  T6: ko chân giò, thêm gà luộc  T3: ko cá, thêm ba chỉ</t>
  </si>
  <si>
    <t>rau luộc, thịt luộc, không cơm,  thay cơm bằng ngô luộc.</t>
  </si>
  <si>
    <t>t3 : bún bò trộm, t4 nem nướng</t>
  </si>
  <si>
    <t>T2: Cơm chay</t>
  </si>
  <si>
    <t>T2: Cơm rang dưa bò</t>
  </si>
  <si>
    <t>Không cơm, nhiều rau 
t2 k bò 
t6 k lòng mề</t>
  </si>
  <si>
    <t>T2+4+5+6: thay đồ ăn = bắp chân giò luộc</t>
  </si>
  <si>
    <t xml:space="preserve">T2 : Ko bò - ko chả lá lốt . T5 : ko bò </t>
  </si>
  <si>
    <t>T2: Bò &gt; Thịt luộc, T3: Thịt mắm tép &gt;Thịt luộc, T5: Bò sốt tiêu &gt; Thịt luộc</t>
  </si>
  <si>
    <t>không gà, bò, giò chả trong cả tuần</t>
  </si>
  <si>
    <t>T2 ăn chay
T3 nem nướng</t>
  </si>
  <si>
    <t>T2: nem nướng</t>
  </si>
  <si>
    <t>t4 bún trộn</t>
  </si>
  <si>
    <t>Thứ 4: Cơm rang dưa bò</t>
  </si>
  <si>
    <t>T2: ăn chay
T4: Thay trứng tráng = rau
T5: Thay khoai tây = rau</t>
  </si>
  <si>
    <t>T2: đổi ô cơm với rau, thay bò kho gừng bằng đậu sốt nấm.
T3: ăn chay
T4: đổi ô cơm với rau.
T5: đổi ô cơm với rau, KHÔNG LẤY NGÔ KHOAI. Thay bò sốt bằng khoai xóc tỏi
T6: Cơm chay</t>
  </si>
  <si>
    <t>T2: Nem nướng
T5: Thịt luộc + rau xanh
T6 : Cơm chay</t>
  </si>
  <si>
    <t xml:space="preserve">T2: Cơm rang tôm dứa
Thứ 4: Bỏ thịt viên sốt cà chua + ít cơm nhiều rau
Thứ 5: Nem nướng nha trang
T6: Ăn chay </t>
  </si>
  <si>
    <t xml:space="preserve">T2 : Nem nướng Nha Trang 
T4 : Cơm rang dưa bò </t>
  </si>
  <si>
    <t>T2 +6 : cải xanh luộc + thịt luộc + khoai, ngô
T3: Cá trắm = ba chỉ nướng, ít cơm nhiều rau
T4: Gà = thịt viên, k trứng tráng, ít cơm nhiều rau
T5: Bò sốt tiêu = thịt nạc vai, ít cơm nhiều rau</t>
  </si>
  <si>
    <t>T2: Nem nướng
T3: Bỏ trống khay cá trắm sốt
T4: Bỏ trống khay gà rang gừng
T5: Bỏ trống khay khoai tây xóc tỏi
T6: Cơm rang tôm dứa</t>
  </si>
  <si>
    <t>T2: ăn chay
T3: đổi khay cơm = rau củ luộc
T4: trứng tráng = trứng luộc , đổi khay cơm = rau luộc
T5:Thịt nạc vai = đậu phụ luộc
T6: bỏ chân giò giả cầy</t>
  </si>
  <si>
    <t>E thấy rau luộc hơi nát và nhiều dầu mỡ
hi vọng là nó có thể xanh hơn và k có dầu mỡ như rau xào ạ</t>
  </si>
  <si>
    <t>T5: nem nướng</t>
  </si>
  <si>
    <r>
      <rPr>
        <sz val="12"/>
        <color theme="1"/>
        <rFont val="Arial"/>
      </rPr>
      <t xml:space="preserve">
For the whole week, replace rice with potatoes.
</t>
    </r>
    <r>
      <rPr>
        <sz val="10"/>
        <color theme="1"/>
        <rFont val="Arial"/>
      </rPr>
      <t>t2: replace tofu with boiled meat.
t3: replace fish with boiled meat.
t6: replace chicken intestines with boiled meat</t>
    </r>
  </si>
  <si>
    <t>t2, 3,4,6 ăn chay</t>
  </si>
  <si>
    <t xml:space="preserve">t2: bỏ khay bò kho
t3,t5, t6: bún bò + khoai luộc
t4: thay cơm = rau (2 khay rau); thay khay trứng tráng= khoai (không ăn ngô) </t>
  </si>
  <si>
    <t>t2: cơm rang tôm dứa</t>
  </si>
  <si>
    <t>t3,4: cơm rang hải sản</t>
  </si>
  <si>
    <t>cả tuần không rau
T2: bún bò trộn Nam Bộ
T6: nem nướng Nha Trang</t>
  </si>
  <si>
    <t>T3: Bún bò trộn Nam Bộ
T4: Cơm rang tôm dứa
T6: thay lòng gà bằng thịt gà luộc</t>
  </si>
  <si>
    <t>T2: Cơm rang tôm dứa, T3: Nem nướng, T4: Thịt viên sốt chua ngọt, T5: bò sốt tiêu đen + khoai tây sóc tỏi</t>
  </si>
  <si>
    <t>Chi TTS Tuyển dụng</t>
  </si>
  <si>
    <t>My TTS Tuyển dụng</t>
  </si>
  <si>
    <t>Nhi TTS tuyển dụng</t>
  </si>
  <si>
    <r>
      <rPr>
        <b/>
        <sz val="12"/>
        <color theme="1"/>
        <rFont val="&quot;Times New Roman&quot;"/>
      </rPr>
      <t xml:space="preserve">
MENU .
SERVE FROM.
June 27, 2022-July 1, 2022.
</t>
    </r>
    <r>
      <rPr>
        <b/>
        <sz val="24"/>
        <color rgb="FFFF0000"/>
        <rFont val="&quot;Times New Roman&quot;"/>
      </rPr>
      <t>(Do not arbitrarily delete other people&amp;#39;s notes)</t>
    </r>
  </si>
  <si>
    <t>Nạc vai xào dứa thơm</t>
  </si>
  <si>
    <t>Thịt chân giò luộc</t>
  </si>
  <si>
    <t>Cá trắm chiên sả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</si>
  <si>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</si>
  <si>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Đậu phụ tẩm hành</t>
  </si>
  <si>
    <t>Trứng ngâm nước tương</t>
  </si>
  <si>
    <t>Đậu đỗ luộc</t>
  </si>
  <si>
    <t>Canh mồng tơi nấu tôm</t>
  </si>
  <si>
    <t>Nước rau muống đánh sấu</t>
  </si>
  <si>
    <t>Canh rau ngót nấu thịt băm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</si>
  <si>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</si>
  <si>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CẢ TUẦN THAY CƠM BẰNG RAU
T2 nem nướng
T3 bún bò
t5 cơm rang dưa bò</t>
  </si>
  <si>
    <t>T2: chả lá lốt --&gt; trứng vịt luộc</t>
  </si>
  <si>
    <t xml:space="preserve">
T3: bún bò nam bộ
T4: cơm rang tôm dứa
T5 nem nướng nha Trang
T6: thay cơm bằng ngô khoai luộc</t>
  </si>
  <si>
    <t>T3: bún bò trộn
T5: thay cá trắm -&gt; gà chiên/sốt mắm
T6: cơm rang hải sản</t>
  </si>
  <si>
    <t>t3: bún bò trộn</t>
  </si>
  <si>
    <t>T3: Bún bò
T4: ba chỉ ==&gt; đậu phụ hành
T5: ba chỉ ==&gt; đậu</t>
  </si>
  <si>
    <t>T2: Bún bò trộn nam bộ
T4: Nem nướng nha trang</t>
  </si>
  <si>
    <t>T6: Nem nướng</t>
  </si>
  <si>
    <t>T2: Nem nướng</t>
  </si>
  <si>
    <t>T2: Ăn chay</t>
  </si>
  <si>
    <t>T2: Chả lá lốt = Khoai tây sóc tỏi
T3: Cơm rang tôm dứa 
T5: Cơm rang hải sản
T6: Nem nướng</t>
  </si>
  <si>
    <t>T2: Cơm rang hải sản</t>
  </si>
  <si>
    <t>T2: bún bò trộn Nam Bộ
T4: ko cơm, thay ba chỉ = đậu phụ
T6: bún bò trộn Nam bộ</t>
  </si>
  <si>
    <t xml:space="preserve">
T3: bún bò nam bộ
T4: cơm rang tôm dứa
T5: Bún bò nam bộ
T6: thay cơm bằng ngô khoai luộc</t>
  </si>
  <si>
    <t>T2: Cơm rang dưa bò
T6: Cơm rang dưa bò</t>
  </si>
  <si>
    <t>Nguyễn Tiến Thọ</t>
  </si>
  <si>
    <t>T2: Không cơm, đổi chả lá lốt, bò sốt tiêu = thịt luộc
T3: Nem nướng Nha Trang
T4: Không cơm
T5: Bún trộn
T6: Cơm chay</t>
  </si>
  <si>
    <t>- Thứ 2: nem nướng nha trang
- Thứ 3: bún trộn
- Thứ 4: bún trộn
- Thứ 5: nem nướng nha trang
- Thứ 6: bún trộn</t>
  </si>
  <si>
    <t>Ít cơm, rau xào
T2: Khoai tây -&gt; Rau xào
T3: Trứng ốp la -&gt; Rau xào
T4: Gà xào -&gt; Rau xào
T5: Rau muống luộc -&gt; Rau xào
T6: Gà chiên mắm -&gt; Rau xào</t>
  </si>
  <si>
    <t xml:space="preserve"> Ăn chay cả tuần</t>
  </si>
  <si>
    <t>ko gà, ko cá. thay c[m = ngoo khoai</t>
  </si>
  <si>
    <t>Thay cơm bằng khoai luộc.</t>
  </si>
  <si>
    <t xml:space="preserve">T2 Nem Nướng Nha Trang. </t>
  </si>
  <si>
    <t>- Thứ 2: nem nướng nha trang
- Thứ 3: bún trộn
- Thứ 4: cơm rang tôm dứa
- Thứ 5: nem nướng nha trang
- Thứ 6: bún trộn</t>
  </si>
  <si>
    <t>Ít cơm</t>
  </si>
  <si>
    <t>T2: thêm bò, ko chả lá lốt. T3+T5: bún bò nam bộ. T4+T6: ko gà</t>
  </si>
  <si>
    <t>ko com</t>
  </si>
  <si>
    <t>T2: chả lá nốt--&gt; thịt chân giò luộc
T3: Nạc vai sào dứa--&gt; chân giò luộc
T5: Ba chỉ rang--&gt; chân giò luộc</t>
  </si>
  <si>
    <t>không cơm, nhiều rau</t>
  </si>
  <si>
    <t>T3 : Cơm rang dưa bò</t>
  </si>
  <si>
    <t xml:space="preserve">T2: Nem nướng
T4: Chân giò luộc
T5: Chỉ ăn cá </t>
  </si>
  <si>
    <t xml:space="preserve">T2 : Cơm rang Tôm dứa </t>
  </si>
  <si>
    <t>T2: Bò &gt; Thịt luộc, T5: Ba chỉ kho &gt; Thịt luộc, T6: Trứng ngâm tương &gt; Thịt luộc</t>
  </si>
  <si>
    <t>T5 nem nướng
T6 cơm rang tôm dứa
CẢ TUẦN ÍT CƠM NHIỀU RAU</t>
  </si>
  <si>
    <t xml:space="preserve">T2,4,6: nem nướng </t>
  </si>
  <si>
    <t>T4: Bún bò trộn nam bộ
T5: Cơm rang hải sản</t>
  </si>
  <si>
    <t xml:space="preserve">t2 bún trộn nam bộ </t>
  </si>
  <si>
    <t>T2: Bún trộn</t>
  </si>
  <si>
    <t>T2: Ăn chay
T3: Thay trứng ốp = rau
T4: Thay đậu phụ = rau
T6: Thay trứng = rau xanh (khác đậu đỗ)</t>
  </si>
  <si>
    <t>T2: Dổi ô cơm với rau, Thay bò = Khoai tây, thay củ quả băng rau xanh.
T3: Cơm chay
T4: Cơm chay
T5: Cơm chay
T6: Thay chân giò bằng rau xanh, đậu= rau xanh.</t>
  </si>
  <si>
    <t>T2: nem nướng
T3: Thay nạc vai = rau xanh
T4: Bún bò trộn
T6: thay gà , đậu đỗ = rau xanh</t>
  </si>
  <si>
    <t xml:space="preserve">Thứ 2: Cơm rang tôm dứa, 1/2 cơm thôi ạ vì em mới nhổ răng, ăn ít ạ
Thứ 3: Bún bò trộn nam bộ
</t>
  </si>
  <si>
    <t>T2: Rau luộc + thịt luộc, k cơm
T4: Thay cơm = khoai
T5: rau muống = salad
T6: K cơm</t>
  </si>
  <si>
    <t>T2: Bỏ trống khayKhoai tây xóc tỏi
T3: Bỏ trống khay cá rô lọc
T4: Bỏ trống khay Ba chỉ quay
T5: Bỏ trống khay cá trắm chiên sả
T6: Nem nướng Nha Trang</t>
  </si>
  <si>
    <t>T6: Không gà</t>
  </si>
  <si>
    <t>cả tuần ăn chay
T5: không cơm, không trứng ốp
T6: không cơm, không trứng ốp</t>
  </si>
  <si>
    <t>T3: nem nướng
T4: ba chỉ -&gt; gà xào
T6: thịt chân giò -&gt; gà</t>
  </si>
  <si>
    <t>Cả tuần không cơm, nhiều rau</t>
  </si>
  <si>
    <t>T5: Buns bò trộn , T6:Cơm rang hải sản</t>
  </si>
  <si>
    <t>T5: Thay ba chỉ = đậu sốt cà chua, cơm = khoai (không ngô)
t6: Thay chân giò = rau, cơm = khoai (không ngô)</t>
  </si>
  <si>
    <t>T3: cơm rang hải sản</t>
  </si>
  <si>
    <t>Không rau</t>
  </si>
  <si>
    <t>Thứ 2 thay chả lá lốt = khoai tây sóc tỏi
Thứ 3 cơm rang tôm dứa</t>
  </si>
  <si>
    <t>T2: Bò sốt tiêu đen + Khoai tây
T3: Nạc vai xào dứa
T4: Cơm rang tôm dứa
T5: Nem nướng
T6: Cơm rang tôm dứa</t>
  </si>
  <si>
    <t>T4: Cơm rang hải sản</t>
  </si>
  <si>
    <t>t4 : ba chỉ quay + ba chỉ luộc
t6 : trứng ngâm nước tương = trứng tráng hành</t>
  </si>
  <si>
    <t>CẢ TUẦN THAY CƠM = NGÔ KHOAI
T2: không chả lá lốt</t>
  </si>
  <si>
    <t>Nguyễn Thị Hà My</t>
  </si>
  <si>
    <t>Thay cơm bằng khoai luộc</t>
  </si>
  <si>
    <t>Nguyễn Mai Nhi</t>
  </si>
  <si>
    <t>t4: cơm rang tôm dứa</t>
  </si>
  <si>
    <t>Tấn - CTV CSKH</t>
  </si>
  <si>
    <t>không đậu phụ, 1/2 cơm</t>
  </si>
  <si>
    <t>Nguyễn Thanh Huyền</t>
  </si>
  <si>
    <t>Cả tuần k cơm</t>
  </si>
  <si>
    <t>Trịnh Hiếu Art</t>
  </si>
  <si>
    <t xml:space="preserve">T2 cơm rang hải sản 
T4 Bún bò trộn Nam bộ
T5 cơm rang dưa bò
T6 Nem nướng </t>
  </si>
  <si>
    <t xml:space="preserve">Đỗ Thu Hà </t>
  </si>
  <si>
    <t>Đỗ Quang Anh TTS GD 3DX</t>
  </si>
  <si>
    <t>Diệp Anh - CTV CSKH</t>
  </si>
  <si>
    <t>Đăng Hoàn - CTV CSKH</t>
  </si>
  <si>
    <t>Nguyễn Thị Ninh -Pháp chế</t>
  </si>
  <si>
    <t>Nguyễn Tiến Thọ (thử việc Unity)</t>
  </si>
  <si>
    <t>Trần Đình Đắc (thử việc animator)</t>
  </si>
  <si>
    <r>
      <rPr>
        <b/>
        <sz val="12"/>
        <color theme="1"/>
        <rFont val="&quot;Times New Roman&quot;"/>
      </rPr>
      <t xml:space="preserve">
MENU .
SERVE FROM.
July 11, 2022 - July 15, 2022.
</t>
    </r>
    <r>
      <rPr>
        <b/>
        <sz val="24"/>
        <color rgb="FFFF0000"/>
        <rFont val="&quot;Times New Roman&quot;"/>
      </rPr>
      <t>(Do not arbitrarily delete other people&amp;#39;s notes)</t>
    </r>
  </si>
  <si>
    <t>Thịt lợn nướng lá mắc mật</t>
  </si>
  <si>
    <t>Nạc vai rim tiêu</t>
  </si>
  <si>
    <t>Bò xào măng nứa</t>
  </si>
  <si>
    <t>Cá trắm kho tộ</t>
  </si>
  <si>
    <t>Cá basa kho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</si>
  <si>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</si>
  <si>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Mắm tép chưng thịt</t>
  </si>
  <si>
    <t>Trứng ốp la</t>
  </si>
  <si>
    <t>Nộm hoa chuối</t>
  </si>
  <si>
    <t>Cà tím bung</t>
  </si>
  <si>
    <t>Ngô ngọt xào thịt</t>
  </si>
  <si>
    <t>Bầu luộc</t>
  </si>
  <si>
    <t>Canh ngao nấu mồng tơi</t>
  </si>
  <si>
    <t>Canh dưa chua</t>
  </si>
  <si>
    <t>Đăng ký cho tuần sau vào thứ 6 hàng tuần.
Nếu thay đổi đột xuất, cần báo Thúy - KT trước 1 ngày và tự đổi số trên bảng</t>
  </si>
  <si>
    <t>CẢ TUẦN THAY CƠM BẰNG RAU
T3 nem cuốn
t4 bún bò
t5 không nạc vai</t>
  </si>
  <si>
    <t xml:space="preserve">T2: thay cơm bằng ngô khoai luộc, thay mắm tép chưng bằng đậu sốt cà chua
T3: thay cơm bằng ngô khoai luộc
T4: nem nướng nha trang
T5: Bún bò nam bộ
</t>
  </si>
  <si>
    <t>T4: bún trộn
T5: cơm rang dưa bò
T6: ba chỉ quay -&gt; thịt băm rang ngô</t>
  </si>
  <si>
    <t>T3: chả lá lốt, gà ==&gt; trứng ốp la
T4: Cơm rang dưa bò
T5: Nem nướng
T6: Bún trộn</t>
  </si>
  <si>
    <t>T4: Nem nướng
T5: Bún trộn</t>
  </si>
  <si>
    <t>T5: Nem nướng Nha Trang</t>
  </si>
  <si>
    <t>T2: Thịt chân giò = Bò xào Măng
T3: Chả lá lốt = Trứng ốp la
T4: Cơm rang dưa bò
T5: Nem nướng
T6: Cơm rang tôm, ko dứa</t>
  </si>
  <si>
    <t>T2: bún trộn
T6: bún trộn</t>
  </si>
  <si>
    <t xml:space="preserve">T2: thay cơm bằng ngô khoai luộc, thay bò xào bằng đậu sốt cà chua
T3: bún bò nam bộ
</t>
  </si>
  <si>
    <r>
      <rPr>
        <sz val="10"/>
        <color theme="1"/>
        <rFont val="Arial"/>
      </rPr>
      <t xml:space="preserve">
T3: Fried rice.
T4: Vegetarian.
</t>
    </r>
    <r>
      <rPr>
        <b/>
        <sz val="10"/>
        <color rgb="FFFF9900"/>
        <rFont val="Arial"/>
      </rPr>
      <t xml:space="preserve">Half of Rice </t>
    </r>
  </si>
  <si>
    <t>T2: Thịt chân giò = Bò xào Măng
T4: Cơm rang dưa bò
T5: Ăn chay</t>
  </si>
  <si>
    <t xml:space="preserve">Trà Giang thử việc UA </t>
  </si>
  <si>
    <t>ít cơm (bằng 1/2 xuất bình thường)</t>
  </si>
  <si>
    <t>Trần Đình Đắc - Thử việc</t>
  </si>
  <si>
    <t xml:space="preserve">CẢ TUẦN ĐỔI Ô CƠM VỚI Ô RAU
T2: đổi bò xào thành thịt luộc
T3: Nem nướng
</t>
  </si>
  <si>
    <t>"T2: Nem nướng
T3: Bún trộn
T4: Nem nướng
T5: Bún trộn
T6: cơm rang tôm dứa"</t>
  </si>
  <si>
    <t>Ít cơm
T2: Mắm tép thịt chưng -&gt; rau xào
T3: Trứng ốp la -&gt; chả lá lốt
T4: Thịt lợn nướng -&gt; rau xào
T5: Sườn xào -&gt; rau xào
T6: Ngô ngọt xào thịt -&gt; rau xào</t>
  </si>
  <si>
    <t>thay cơm bằng ngô khoai lạc, ko ăn gà</t>
  </si>
  <si>
    <t>ko ăn gà</t>
  </si>
  <si>
    <t>Thứ 2: nem nướng
thứ 3: cơm rang dưa bò
thứ 4: bún trộn
thứ 5: nem nướng
thứ 6: bún trộn</t>
  </si>
  <si>
    <t>Thứ 2: nem nướng
thứ 3: cơm rang dưa bò
thứ 4: bún trộn
thứ 5: cơm rang dưa bò
thứ 6: bún trộn</t>
  </si>
  <si>
    <t>thịt luộc, ít rau, ko cơm, thay cơm bằng khoai luộc (ít)</t>
  </si>
  <si>
    <t>T2: thêm măng
T3: ko gà, thêm trứng
T4: ko cá, thêm thịt lợn
T5: Ăn chay
T6: ko cá, thêm ba chỉ</t>
  </si>
  <si>
    <t>T3: Chả lá lốt--&gt; trứng ốp
 t6: cơm chay</t>
  </si>
  <si>
    <t>Không cơm nhiều rau</t>
  </si>
  <si>
    <t>KHÔNG BÒ</t>
  </si>
  <si>
    <t>T5: Bỏ cà tím --&gt; trứng</t>
  </si>
  <si>
    <t>KHÔNG CƠM</t>
  </si>
  <si>
    <t>T2, 4, 6:Nem nướng Nha Trang</t>
  </si>
  <si>
    <t>T2 Nem nướng</t>
  </si>
  <si>
    <t>T2: Mắm tép chưng thịt --&gt; Thịt luộc</t>
  </si>
  <si>
    <t>T3: Thay trứng ốp = rau
T6: Thay ngô xào thịt = rau</t>
  </si>
  <si>
    <t xml:space="preserve">T2: thay chân giò bằng măng xào, Thay củ quả bằng rau xanh luộc, đổi ô cơm với ô rau.
T3: đổi ô cơm với ô rau
T4: đổi ô cơm bằng ô rau 
T5: Cơm chay
T6: Cơm chay
</t>
  </si>
  <si>
    <t>T3: Thịt luôc , trứng ốp , rau cải xanh
T5: Bún trộn</t>
  </si>
  <si>
    <t>Thứ 2: Ăn chay, ít cơm
Thứ 3: Ăn chay, ít cơm 
Thứ 4: Thay thịt lợn nướng bằng cá trắm kho tộ, ít cơm 
Thứ 5: Bỏ lạc vai rim tiêu thay bằng cà tím bung, Ít cơm
Thứ 6: Ăn chay, ít cơm</t>
  </si>
  <si>
    <t>T2: Củ quả luộc = cà rốt. Thay cơm = ngô khoai
T3: Thay cơm = rau cải xanh luộc
T4+5+6: Thay cơm = ngô khoai</t>
  </si>
  <si>
    <t>T2: nem nướng nha trang
T3: Bỏ trống khay Gà om nấm hương
T4: Bỏ trống khay nộm hoa chuối
T5: Bỏ trống khay nạc vai rim tiêu
T6: Bỏ trống khay ngô ngọt xào thịt</t>
  </si>
  <si>
    <t>T2: Ăn chay, T4: Ăn chay, T6: Ăn chay</t>
  </si>
  <si>
    <t>T2 : cơm chay, thay cơm = ngô khoai
T3: Thay cơm = ngô khoai, bỏ trứng ốp la
T4:  thay cơm = ngô khoai
T5: cơm chay,  thay cơm = ngô khoai
T6: nem nướng nha trang</t>
  </si>
  <si>
    <t xml:space="preserve">t2: thịt chân giò -&gt; bò xào
t4: nem nướng
t5: nạc vai -&gt; sườn xào
</t>
  </si>
  <si>
    <t>Cả tuần không cơm nhiều rau</t>
  </si>
  <si>
    <t>Chỉ ăn rau củ quả . trứng luộc</t>
  </si>
  <si>
    <t>T6: Chỉ ăn khoai luộc (k ngô)</t>
  </si>
  <si>
    <t>T2: bún bò trộn Nam Bộ
T3,4,5,6: Không rau</t>
  </si>
  <si>
    <t>T2: Bò xào măng
T5: Cơm rang tôm dứa</t>
  </si>
  <si>
    <t>t3: trứng ốp la = trứng tráng hành
t4: cá trắm kho tộ = thịt chân giò luộc</t>
  </si>
  <si>
    <t>Bỏ cơm thay bằng khoai ngô luộc</t>
  </si>
  <si>
    <t>T3,4,5: thay cơm bằng ngô khoai luộc (không lạc)
t6: bún bò trộn</t>
  </si>
  <si>
    <t>T3,4:  chỉ ngô + khoai (k thức ăn)
T5: bỏ nạc vai, bỏ cơm =  ngô + khoai</t>
  </si>
  <si>
    <t>Trịnh Thị Hiếu</t>
  </si>
  <si>
    <t>T2: KHÔNG "Mắm tép chưng thịt"
T6: Cơm rang dưa bò</t>
  </si>
  <si>
    <t>Đỗ Quang Anh</t>
  </si>
  <si>
    <t>T4: cơm rang dưa bò
T6: cơm rang hải sản</t>
  </si>
  <si>
    <t>Đặng Minh Hoàng</t>
  </si>
  <si>
    <t>Nguyễn Trường Giang</t>
  </si>
  <si>
    <t>Nguyễn Văn Đạt - thử việc</t>
  </si>
  <si>
    <t>Phạm Linh - GD - Metaverse</t>
  </si>
  <si>
    <t>T3: rau cải -&gt; gà om
T4: cơm rang dưa bò
T5: cà tím, bắp cải -&gt; sườn xào
T6: Bỏ trống bầu luộc</t>
  </si>
  <si>
    <t>Hoàng Hương- CTV Falcon</t>
  </si>
  <si>
    <t>Phan Anh Dũng - Intern Java</t>
  </si>
  <si>
    <t>Thắng - Intern Java</t>
  </si>
  <si>
    <r>
      <rPr>
        <b/>
        <sz val="12"/>
        <color theme="1"/>
        <rFont val="&quot;Times New Roman&quot;"/>
      </rPr>
      <t xml:space="preserve">
MENU of the East.
SERVE FROM.
September 5, 2022-September 9, 2022.
</t>
    </r>
    <r>
      <rPr>
        <b/>
        <sz val="24"/>
        <color rgb="FFFF0000"/>
        <rFont val="&quot;Times New Roman&quot;"/>
      </rPr>
      <t>(Do not arbitrarily delete other people&amp;#39;s notes)</t>
    </r>
  </si>
  <si>
    <t>Sườn rim tiêu</t>
  </si>
  <si>
    <t>Ba chỉ rang cháy cạnh</t>
  </si>
  <si>
    <t>Vịt nấu giả cầy</t>
  </si>
  <si>
    <t>Bò xào dưa chua</t>
  </si>
  <si>
    <t>Cá ba sa nướng sả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</si>
  <si>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</si>
  <si>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Mề vịt xào giá mướp</t>
  </si>
  <si>
    <t>Cà bung đậu</t>
  </si>
  <si>
    <t>Rau cải luộc</t>
  </si>
  <si>
    <t>Canh măng nấu vịt</t>
  </si>
  <si>
    <t>Canh ngao mồng tơi</t>
  </si>
  <si>
    <t>Canh tôm nấu mồng tơi</t>
  </si>
  <si>
    <t xml:space="preserve">Option 2: </t>
  </si>
  <si>
    <t xml:space="preserve">T2: ăn chay
T3: ăn chay
T4: thay cá bằng trứng luộc 
T5: ăn chay
</t>
  </si>
  <si>
    <t xml:space="preserve">
T6: thịt chân giò luộc -&gt; gà chiên mắm</t>
  </si>
  <si>
    <t>t6 nem nướng</t>
  </si>
  <si>
    <t xml:space="preserve">T2: Bún trộn
T3: Nem nướng
T4: Cơm rang dưa bò
T5: Chả lá lốt= gà rang 
</t>
  </si>
  <si>
    <t xml:space="preserve">T2: Nem nướng
T3: Sườn rim tiêu= trứng tráng
T4: CƠm rang hải sản
T5: Chả lá lốt= gà rang 
</t>
  </si>
  <si>
    <t>T2: bún bò Nam Bộ
T3: sườn rim tiêu=trứng tráng
T4: Cơm rang hải sản
T5: chả lá lốt= trứng tráng
T6: nem nướng Nha Trang</t>
  </si>
  <si>
    <t xml:space="preserve">T2: bún bò Nam Bộ
T3: cơm rang tôm dứa
T4: thay cá basa và cà bung bằng đậu sốt cà chua
</t>
  </si>
  <si>
    <t>Cả tuần cơm rang</t>
  </si>
  <si>
    <t xml:space="preserve">- T2: Nem nướng Nha Trang
- T3, 4, 5: ít cơm + khoai lang luộc
</t>
  </si>
  <si>
    <t>Thành Tài - Playable Ads</t>
  </si>
  <si>
    <t>Nhật server</t>
  </si>
  <si>
    <t>Vũ Server</t>
  </si>
  <si>
    <t>T5: Thay chả lá lốt = rau</t>
  </si>
  <si>
    <t>Trường Server</t>
  </si>
  <si>
    <t>Việt Server</t>
  </si>
  <si>
    <t>T2 Bún bò trộn</t>
  </si>
  <si>
    <t>Nguyễn Đình Duy Thông</t>
  </si>
  <si>
    <t>Nguyễn Đức Nghĩa</t>
  </si>
  <si>
    <t xml:space="preserve">T2: nem nướng nha trang
T3: Thay cá cơm = thịt băm
T5: nem nướng nha trang
</t>
  </si>
  <si>
    <t>"T2: Nem nướng nha trang
T3: bún trộn
T4: nem nướng nha trang
T5: bún trộn
T6: nem nướng nha trang"</t>
  </si>
  <si>
    <t>Cơm = ngô khoai, đổi đồ luộc</t>
  </si>
  <si>
    <t>T2 ko ăn vịt, T5 cơm rang hải sản</t>
  </si>
  <si>
    <t>T2:Bún bò trộn Nam Bộ</t>
  </si>
  <si>
    <t>Cả tuần chỉ ăn cơm và rau luộc</t>
  </si>
  <si>
    <t>Cả tuần cơm chay ( không ăn trứng)</t>
  </si>
  <si>
    <t>ít cơm, nhiều rau</t>
  </si>
  <si>
    <t>rau luộc thịt luộc, không cơm</t>
  </si>
  <si>
    <t>T2: Nem nướng
T4: Nem nướng
T5: Cơm rang hải sản</t>
  </si>
  <si>
    <t>T2, 3, 4 ,5: Rau luộc =&gt; rau xào</t>
  </si>
  <si>
    <t>ít cơm nhiều rau</t>
  </si>
  <si>
    <t>T2: Nem nướng
T3: Cơm rang tôm dứa
T5: Nem nướng
T6: Cơm rang hải sản</t>
  </si>
  <si>
    <t>Cả tuần : ít cơm nhiều rau</t>
  </si>
  <si>
    <t>T2: Nem nướng
T3: đổi ô cơm với ô rau
T4: Cơm rang dưa bò
T5: đổi ô cơm với ô rau
T6: Thay chân giò bằng rau</t>
  </si>
  <si>
    <t>T3: Nem nướng
T5: thay chả lá lốt = rau</t>
  </si>
  <si>
    <t>Thứ 2: Ít cơm
Thứ 4: Ăn chay
Thứ 5:  Cơm rang tôm dứa, ít cơm
Thứ 6: Ăn chay</t>
  </si>
  <si>
    <t xml:space="preserve">T5 : Nem nướng Nha Trang </t>
  </si>
  <si>
    <t xml:space="preserve">T2 + T3 +T5+T6: Thay cơm = ngô khoai
T4: Thay cơm = ngô khoai, củ quả luộc = cà rốt
</t>
  </si>
  <si>
    <t>T2: nem nướng nha trang
t3: Bún bò trộn Nam bộ
t4: Bỏ trống khay ba chỉ rang cháy cạnh
T5: Bỏ trống khay gà rang gừng
t6: Bỏ trống khay thịt chân giò luộc</t>
  </si>
  <si>
    <t>Chay cả tuần</t>
  </si>
  <si>
    <t>t2: ăn chay</t>
  </si>
  <si>
    <t>Cả tuần thay CƠM = KHOAI
T2: Bún bò nam bộ + khoai lang
T3: Nem nướng
T4: Nem nướng nha trang
T5: Cơm rang hải sản
T6: Bún bò trộn nam bộ</t>
  </si>
  <si>
    <t>Cả tuần thay CƠM = KHOAI
T2: Bún bò nam bộ + khoai lang
T3: Thay cơm = khoai, thay bò xào = rau
T4: Nem nướng nha trang
T5: Thay cơm = khoai, thay gà rang = rau
T6: Thay cơm = khoai, thay thịt chân giò = đậu hành</t>
  </si>
  <si>
    <t>T4: nem nướng
T6: thay gà rang gừng = chả lá lốt</t>
  </si>
  <si>
    <t xml:space="preserve">Ăn chay cả tuần </t>
  </si>
  <si>
    <t>T5: Nem nướng
T6 Cơm rang tôm dứa</t>
  </si>
  <si>
    <t>T2: Nem nha Trang</t>
  </si>
  <si>
    <t>t3: sườn thay bằng bò xào dưa
t4 cá 3 sa thay bằng thịt luộc</t>
  </si>
  <si>
    <t xml:space="preserve">T2 Cơm rang hải sản 
T3 Nem nướng nha trang 
T4 Bún bò trộn Nam bộ </t>
  </si>
  <si>
    <t xml:space="preserve">   </t>
  </si>
  <si>
    <t>t4: cơm rang hải sản</t>
  </si>
  <si>
    <t>T2: Cơm rang hải sản
T3: Nem nướng Nha Trang
T4: Bún bò trộn Nam Bộ</t>
  </si>
  <si>
    <t>T2: cơm rang hải sản không rau không hành không đỗ không cà rốt + ngô luộc
T3: thay cá = sườn, thay rau = ngô
T4: cơm rang hải sản (chỉ lấy hải sản và cơm, không kèm thêm rau + hành) + ngô
T5: thay chả lá lốt = gà, thay bắp cải = ngô, trứng rán không hành 
T6: cơm rang dưa bò + ngô luộc</t>
  </si>
  <si>
    <t xml:space="preserve">T2: Cơm rang hải sản </t>
  </si>
  <si>
    <t>Hoàng Minh Nhật  - Intern java</t>
  </si>
  <si>
    <t>Trần Văn Tuấn - Intern java</t>
  </si>
  <si>
    <t>Đỗ Thái Hòa</t>
  </si>
  <si>
    <t>t2: cơm rang hải sản
t6: nem nướng nha trang</t>
  </si>
  <si>
    <t>Nguyễn Văn Đạt</t>
  </si>
  <si>
    <t>t2: bầu luộc, vịt nấu =&gt; ba chỉ quay
t3: Nem nướng nha trang
t4: Nem nướng nha trang
t6: Nem nướng nha trang</t>
  </si>
  <si>
    <t>Hoàng Chí Hiếu</t>
  </si>
  <si>
    <t>Đoàn Thị Thu Hồng</t>
  </si>
  <si>
    <t>T2: Nem nướng Nha Trang
T3: Bún bò trộn Nam bộ
T4: Cơm rang tôm dứa
T5: Cơm rang dưa bò
T6: Bún bò trộn Nam Bộ</t>
  </si>
  <si>
    <t>Lê Tuấn Anh - intern server</t>
  </si>
  <si>
    <t>Phạm Trung Thành - TTS 2D art</t>
  </si>
  <si>
    <t xml:space="preserve">Tấn Dũng </t>
  </si>
  <si>
    <t>T5: Bún bò trộn Nam Bộ
T6: Bún bò trộn Nam Bộ</t>
  </si>
  <si>
    <t xml:space="preserve">Thu Hà </t>
  </si>
  <si>
    <t>T2: bầu luộc + ba chỉ quay
T3: sườn riu tiêu + rau cải luộc
T4: cơm rang hải sản
T5: gà rang gừng + canh tôm mùng tơi
T6: thịt chân giò luộc + nước rau muống</t>
  </si>
  <si>
    <t>Bá Khiêm</t>
  </si>
  <si>
    <t>T5: Nem Nướng Nha Trang
T6: Ăn Chay</t>
  </si>
  <si>
    <t>Thúy Hằng pháp chế</t>
  </si>
  <si>
    <t>Thành test Java</t>
  </si>
  <si>
    <t>Hiền intern java</t>
  </si>
  <si>
    <t>Quốc Tuấn test unity</t>
  </si>
  <si>
    <t>Đức Nghĩa test PA</t>
  </si>
  <si>
    <r>
      <rPr>
        <b/>
        <sz val="12"/>
        <color theme="1"/>
        <rFont val="&quot;Times New Roman&quot;"/>
      </rPr>
      <t xml:space="preserve">
MENU of the East.
SERVE FROM.
September 12, 2022 - September 16, 2022.
</t>
    </r>
    <r>
      <rPr>
        <b/>
        <sz val="24"/>
        <color rgb="FFFF0000"/>
        <rFont val="&quot;Times New Roman&quot;"/>
      </rPr>
      <t>(Do not arbitrarily delete other people&amp;#39;s notes)</t>
    </r>
  </si>
  <si>
    <t>Thịt lợn kho dừa</t>
  </si>
  <si>
    <t>Sườn sốt chua ngọt</t>
  </si>
  <si>
    <t>Ba chỉ nướng lá mắc mật</t>
  </si>
  <si>
    <t>Cá thu sốt cà chua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</si>
  <si>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</si>
  <si>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Canh rau mồng tơi nấu ngao</t>
  </si>
  <si>
    <t>T2: ăn chay
T3: ăn chay
T4:thay cá thu bằng đậu sốt cà chua, thay cơm bằng ngô khoai
T5:ăn chay
T6: thay cá trắm và chân giò bằng đậu sốt cà chua</t>
  </si>
  <si>
    <t>Cả tuần cơm rang hải sản</t>
  </si>
  <si>
    <t>T3: Ăn chay</t>
  </si>
  <si>
    <t>t6 cơm rang tôm dứa</t>
  </si>
  <si>
    <t>T2: bò ==&gt; đậu phụ
T3: bún bò trộn
T4: Nem nướng
T6: cơm rang HS</t>
  </si>
  <si>
    <t>T3: Nem nướng
T5: Nem nướng</t>
  </si>
  <si>
    <t>T3: Nem nướng
T6: Nem nướng</t>
  </si>
  <si>
    <t>cả tuần cơm rang hải sản</t>
  </si>
  <si>
    <t>Cả tuần cơm rang tôm dứa</t>
  </si>
  <si>
    <t>T2: bún bò trộn
T3: Ăn chay
T4: cơm rang hỉ sản
T5: thay nạc vai rim tiêu= trứng tráng
T6: cơm rang hải sản</t>
  </si>
  <si>
    <t>T2: bún bò trộn</t>
  </si>
  <si>
    <t xml:space="preserve">
Th6: Thay Thịt băm xào ngô</t>
  </si>
  <si>
    <t>Trà Giang</t>
  </si>
  <si>
    <t>- Cả tuần: ít cơm, thêm khoai
- Thứ 6: Nem nướng Nha Trang</t>
  </si>
  <si>
    <t>Quách Trung Tuấn</t>
  </si>
  <si>
    <t>Nguyễn Đình Thành</t>
  </si>
  <si>
    <t>Anh Thư</t>
  </si>
  <si>
    <t>T2: cơm rang
T3:
T4: cơm rang
T5: bún bò trộn
T6: cơm rang</t>
  </si>
  <si>
    <t xml:space="preserve">T2 : Bún trộn
T3; Nem nướng
T5: thay trứng bằng thịt băm
</t>
  </si>
  <si>
    <t>T2: nem nướng nha trang
T3: Ăn chay
T4: Bún trộn
T5: Nem nướng</t>
  </si>
  <si>
    <t>T2 Bún Trộn</t>
  </si>
  <si>
    <t>Đồ luộc + ngô khoai
Thứ 3: chỉ ăn ngô khoai, không ăn thức ăn gì.
Thứ 5: chỉ ăn ngô khoai, không ăn thức ăn gì.</t>
  </si>
  <si>
    <t xml:space="preserve">T2: nem nướng nha trang
T3: Ăn chay
T5:nem nướng nha trang
</t>
  </si>
  <si>
    <t xml:space="preserve">T6 : Bún bò trộn Nam Bộ
</t>
  </si>
  <si>
    <t>thứ 5: Nem nướng nha trang
thứ 6: bún trộn</t>
  </si>
  <si>
    <t>T2: Bún bò trộn Nam Bộ
T3: Ăn chay
T4: Bún bò trộn Nam Bộ
T5: Ăn chay</t>
  </si>
  <si>
    <t>T2: Nem nướng NT
T4: Bún bò trộn</t>
  </si>
  <si>
    <t>Cả tuần chỉ ăn cơm với rau luộc</t>
  </si>
  <si>
    <t>t2 Cơm rang dưa bò</t>
  </si>
  <si>
    <t>T2 : Bún bò Nam Bộ</t>
  </si>
  <si>
    <t>t2: Thịt lợn kho--&gt; chân giò luộc</t>
  </si>
  <si>
    <t xml:space="preserve">T3: Nem nướng nha trang
T4: Nem nướng nha trang
T5: Nem nướng nha trang
</t>
  </si>
  <si>
    <t>ít cơm, nhiều rau
T6: không ăn giả cầy</t>
  </si>
  <si>
    <t>Cả tuần: rau luộc =&gt; rau xào</t>
  </si>
  <si>
    <t>CẢ TUẦN ĐỔI KHAY RAU VS KHAY CƠM
T4: nem nướng Nha Trang
T6: ko ăn cá trắm</t>
  </si>
  <si>
    <t>T2,4,6: nem nướng</t>
  </si>
  <si>
    <t>t2 nem nướng</t>
  </si>
  <si>
    <t>T2: Cơm rang hải sản
T4: Bún trộn
T5:  Cơm rang hải sản
T6: Nem nướng Nha Trang</t>
  </si>
  <si>
    <t>T2: cơm rang hải sản</t>
  </si>
  <si>
    <t>CẢ tuần : ít cơm nhiều rau</t>
  </si>
  <si>
    <t xml:space="preserve">T2: Thay bầu bằng rau xanh
T3: ăn chay
</t>
  </si>
  <si>
    <t xml:space="preserve">T2: Bún bò trộn Nam Bộ
T3: Nem nướng
</t>
  </si>
  <si>
    <t>Thứ 2: Bỏ thịt lợn kho dừa, Ít cơm + thêm ngô
Thứ 3: ít cơm + thêm ngô
Thứ 5: Ăn chay
Thứ 6: Ít cơm + thêm ngô</t>
  </si>
  <si>
    <t xml:space="preserve">T3 : Nem nướng Nha Trang 
T4 : Bún trộn 
T5 : Nem nướng Nha Trang </t>
  </si>
  <si>
    <t xml:space="preserve">thay cơm = ngô khoai </t>
  </si>
  <si>
    <t>T2: Cơm rang tôm dứa
T3: Bỏ trống khay Thịt lơn kho dừa
T4: Bỏ trống khay cá thu sốt cà chua
T5: Bỏ trống khay nạc vai rim tiêu
T6: Nem nướng nha trang</t>
  </si>
  <si>
    <t>T2: cơm chay
T3: nem nướng
T6: nem nướng</t>
  </si>
  <si>
    <t>T2: thịt lợn -&gt; bò xào măng
T3: thịt lợn -&gt; gà xào
T4: nem nướng</t>
  </si>
  <si>
    <t>T2: Cơm rang dưa bò
T3: Nem nướng Nha Trang
T4: Cơm rang dưa bò
T5: Cơm rang tôm dứa</t>
  </si>
  <si>
    <t>T2: bò xào = đậu sốt cà chua</t>
  </si>
  <si>
    <t>T2: Thay Cơm = Khoai, Thay thịt kho dừa = đậu sốt cà chua
T4: Nem nướng nha trang
T5: Thay cơm = Rau, Thay nạc vai = Trứng tráng
T6: Bún bò nam bộ</t>
  </si>
  <si>
    <t>T3: nem nướng 
T4: cơm rang hải sản
T6: thay cá trắm = thịt băm</t>
  </si>
  <si>
    <t>T2: thay thịt lợn kho dừa = đậu phụ sốt cà chua
T4: thay cà bung đậu = cá thu sốt
T5: bún bò trộn
T6: nem nướng</t>
  </si>
  <si>
    <t>T2: Cơm rang tôm dứa
T3: Nem nướng Nha Trang
T4: Cơm rang dưa bò
T5: Cơm rang tôm dứa
T6: Thay thịt băm = Trứng ốp</t>
  </si>
  <si>
    <t xml:space="preserve">
T3: Nem nướng nha trang
T4: Cơm rang dưa bò
T6: ăn chay</t>
  </si>
  <si>
    <t>T2: Cơm rang tôm dứa
T5: Cơm rang hải sản
T6: Nem nướng</t>
  </si>
  <si>
    <t>t3: sườn sốt = thịt luộc</t>
  </si>
  <si>
    <t>Cả tuần thay cơm = ngô khoai</t>
  </si>
  <si>
    <t xml:space="preserve">t5 cơm dưa bò </t>
  </si>
  <si>
    <t xml:space="preserve">T4: bún bò
</t>
  </si>
  <si>
    <t xml:space="preserve">T2: t2 ăn chay
T3 Nem nướng 
t4 cơm rang hải san
t5 bún bò trộn
T6 Thay chân giò bằng cá trắm </t>
  </si>
  <si>
    <t>T6: Cơm rang dưa bò</t>
  </si>
  <si>
    <t>T2: cơm rang hải sản không giá + không hành, thêm ngô
T3: thay cá -&gt; gà , thay rau -&gt; ngô 
T4: cơm rang hải sản không giá + không hành, thêm ngô
T5: thay nạc vai -&gt; gà , thay bắp cải -&gt; ngô , trứng tráng không hành 
T6: cơm rang hải sản không giá + không hành, thêm ngô</t>
  </si>
  <si>
    <t>T2: Cơm rang dưa bò
T4: Cơm rang hải sản</t>
  </si>
  <si>
    <t>t2: Cơm rang dưa bò
t3: thay cá cơm =&gt; gà xào
t4: thay cá thu, cà bung đậu =&gt; ba chỉ nướng móc mật
t5: lạc vai rim tiêu =&gt; gà chiên mắm
t6: cơm rang dưa bò</t>
  </si>
  <si>
    <t>T2: Bún bò trộn Nam Bộ</t>
  </si>
  <si>
    <t xml:space="preserve">T2: Cơm rang hải sản
</t>
  </si>
  <si>
    <t>Hường Intern Java</t>
  </si>
  <si>
    <t>Dương Thị Thanh Huyền</t>
  </si>
  <si>
    <r>
      <rPr>
        <b/>
        <sz val="12"/>
        <color theme="1"/>
        <rFont val="&quot;Times New Roman&quot;"/>
      </rPr>
      <t xml:space="preserve">
MENU .
SERVE FROM.
04/07/2022-07/08/2022.
</t>
    </r>
    <r>
      <rPr>
        <b/>
        <sz val="24"/>
        <color rgb="FFFF0000"/>
        <rFont val="&quot;Times New Roman&quot;"/>
      </rPr>
      <t>(Do not arbitrarily delete other people&amp;#39;s notes)</t>
    </r>
  </si>
  <si>
    <t>Thăn heo rim tiêu</t>
  </si>
  <si>
    <t>Gà om tiêu</t>
  </si>
  <si>
    <t>Cánh gà sốt bơ tỏi</t>
  </si>
  <si>
    <t>Cá ba sa nướng gừng sả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</si>
  <si>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</si>
  <si>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</si>
  <si>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 xml:space="preserve">CẢ TUẦN THAY CƠM BẰNG RAU
T2 Nem nướng
T3 Bún bò
T4: Bún chả nướng
T5 không thịt heo
</t>
  </si>
  <si>
    <t xml:space="preserve">T2: bún bò trộn Nam bộ
T4: Bún chả nướng
</t>
  </si>
  <si>
    <t>T2: sườn xào -&gt; thịt băm rang ngô
T4: bún chả</t>
  </si>
  <si>
    <t>T2: bún bò trộn
T3: Ba chỉ ==&gt; đậu tẩm hành
T4: Bún chả nướng
T5: Thăn heo ==&gt; đậu phụ sốt</t>
  </si>
  <si>
    <t>T4: Bún chả nướng</t>
  </si>
  <si>
    <t>T3: Nem nướng
T4: Bún chả nướng</t>
  </si>
  <si>
    <t>T4: Bún chả nướng thịt viên</t>
  </si>
  <si>
    <t xml:space="preserve">T2: Nem nướng
T4: Bún chả nướng (chỉ chả viên băm)
</t>
  </si>
  <si>
    <t>T2: sườn =&gt; trứng
T4: Bún chả nướng</t>
  </si>
  <si>
    <t>Thứ 4: Cơm rang hải sản</t>
  </si>
  <si>
    <t>T2: Cơm rang tôm dứa
T4: Bún chả</t>
  </si>
  <si>
    <t xml:space="preserve">T2: bún trộn Nam Bộ, ít bún
</t>
  </si>
  <si>
    <t xml:space="preserve">T2: cơm rang tôm dứa
T4: Bún chả nướng
T5: thay cơm bằng ngô khoai luộc
</t>
  </si>
  <si>
    <t>T2: Cơm rang dưa bò
T3: Cơm rang dưa bò
T4: Bún chả nướng
T5: Cơm rang dưa bò</t>
  </si>
  <si>
    <t xml:space="preserve">T3: Nem nướng
T4: Bún chả nướng
</t>
  </si>
  <si>
    <t>T2: Nem nướng
T3: Bún trộn
T4: Nem nướng
T5: Bún trộn
T6: cơm rang tôm dứa</t>
  </si>
  <si>
    <r>
      <rPr>
        <sz val="10"/>
        <color theme="1"/>
        <rFont val="Arial"/>
      </rPr>
      <t xml:space="preserve">
Less rice, more vegetables.
T2: Omelet = Stir-fried vegetables.
T3: Braised pepper chicken = Stir-fried vegetables.
</t>
    </r>
    <r>
      <rPr>
        <b/>
        <sz val="10"/>
        <color theme="1"/>
        <rFont val="Arial"/>
      </rPr>
      <t>T4: Grilled vermicelli </t>
    </r>
    <r>
      <rPr>
        <sz val="10"/>
        <color theme="1"/>
        <rFont val="Arial"/>
      </rPr>
      <t xml:space="preserve">.
T5: Chicken wings with sauce = Tofu with tomato sauce</t>
    </r>
  </si>
  <si>
    <t>ăn chay cả tuần</t>
  </si>
  <si>
    <t>ko ga, T5 an com rang tom dua, thay com bang ngo khoai</t>
  </si>
  <si>
    <t>rau luộc, thịt luộc, không cơm,  thay cơm bằng ngô luộc</t>
  </si>
  <si>
    <t>t4: Bún chả nướng</t>
  </si>
  <si>
    <t>thứ 4: bún chả viên nướng</t>
  </si>
  <si>
    <r>
      <rPr>
        <sz val="11"/>
        <color rgb="FF000000"/>
        <rFont val="Arial"/>
      </rPr>
      <t xml:space="preserve">
Monday: Grilled spring rolls in Nha Trang.
3rd: mixed vermicelli.
4th </t>
    </r>
    <r>
      <rPr>
        <b/>
        <sz val="11"/>
        <color rgb="FF000000"/>
        <rFont val="Arial"/>
      </rPr>
      <t>: grilled bun cha ball </t>
    </r>
    <r>
      <rPr>
        <sz val="11"/>
        <color rgb="FF000000"/>
        <rFont val="Arial"/>
      </rPr>
      <t xml:space="preserve">.
6th: Mixed vermicelli</t>
    </r>
  </si>
  <si>
    <t>thứ 2: Bún trộn
thứ 3: Bún trộn
Thứ 4: cơm rang dưa bò</t>
  </si>
  <si>
    <t>Thứ 2: Nem nướng. T3: ko gà T5: ko gà T4: Ăn chay T6: ko cá, thêm chân giò</t>
  </si>
  <si>
    <t>thứ 3: Bún trộn</t>
  </si>
  <si>
    <t>t4, t6: ăn chay</t>
  </si>
  <si>
    <r>
      <rPr>
        <b/>
        <sz val="10"/>
        <color theme="1"/>
        <rFont val="Arial"/>
      </rPr>
      <t>
T4: Grilled Bun Cha </t>
    </r>
    <r>
      <rPr>
        <sz val="10"/>
        <color theme="1"/>
        <rFont val="Arial"/>
      </rPr>
      <t xml:space="preserve">.
T5: Vegetarian rice</t>
    </r>
  </si>
  <si>
    <r>
      <rPr>
        <sz val="10"/>
        <color theme="1"/>
        <rFont val="Arial"/>
      </rPr>
      <t xml:space="preserve">
No rice, lots of vegetables.
t2 k cow .
</t>
    </r>
    <r>
      <rPr>
        <b/>
        <sz val="10"/>
        <color theme="1"/>
        <rFont val="Arial"/>
      </rPr>
      <t xml:space="preserve">t4 bun cha </t>
    </r>
    <r>
      <rPr>
        <sz val="10"/>
        <color theme="1"/>
        <rFont val="Arial"/>
      </rPr>
      <t xml:space="preserve">.
t5 pineapple shrimp fried rice.
t6 k leg </t>
    </r>
  </si>
  <si>
    <r>
      <rPr>
        <sz val="10"/>
        <color theme="1"/>
        <rFont val="Arial"/>
      </rPr>
      <t xml:space="preserve">
T2: Only ribs.
</t>
    </r>
    <r>
      <rPr>
        <b/>
        <sz val="10"/>
        <color theme="1"/>
        <rFont val="Arial"/>
      </rPr>
      <t>T4: Grilled vermicelli </t>
    </r>
    <r>
      <rPr>
        <sz val="10"/>
        <color theme="1"/>
        <rFont val="Arial"/>
      </rPr>
      <t xml:space="preserve">.
T3+5: Boiled pork leg meat.
T6: Grilled spring rolls.
</t>
    </r>
  </si>
  <si>
    <t>Ko bò</t>
  </si>
  <si>
    <t>T2: Bò kho gừng &gt; Sườn, T3: Nem nướng nha trang, T6: Cơm rang</t>
  </si>
  <si>
    <t>Không gà, bò, vịt mọi hôm</t>
  </si>
  <si>
    <r>
      <rPr>
        <sz val="10"/>
        <color theme="1"/>
        <rFont val="Arial"/>
      </rPr>
      <t xml:space="preserve">
ALL WEEK LESS RICE, MUCH VEGETABLES.
</t>
    </r>
    <r>
      <rPr>
        <b/>
        <sz val="10"/>
        <color theme="1"/>
        <rFont val="Arial"/>
      </rPr>
      <t>T4 grilled vermicelli</t>
    </r>
  </si>
  <si>
    <t>T2, 4, 6: Nem nướng nha trang</t>
  </si>
  <si>
    <r>
      <rPr>
        <sz val="11"/>
        <color theme="1"/>
        <rFont val="Arial"/>
      </rPr>
      <t xml:space="preserve">
T2: Seafood fried rice.
T3: Grilled spring rolls in Nha Trang.
</t>
    </r>
    <r>
      <rPr>
        <b/>
        <sz val="11"/>
        <color theme="1"/>
        <rFont val="Arial"/>
      </rPr>
      <t xml:space="preserve">T4: Grilled Noodles.
T5: SEAFOOD RICE.
</t>
    </r>
    <r>
      <rPr>
        <sz val="11"/>
        <color theme="1"/>
        <rFont val="Arial"/>
      </rPr>
      <t>T6: Nha Trang grilled spring rolls</t>
    </r>
  </si>
  <si>
    <t>T2: thay trứng ốp lếp bằng củ quả luộc</t>
  </si>
  <si>
    <t xml:space="preserve">T2, t3 Bón bò trộn Nam Bộ </t>
  </si>
  <si>
    <t>Cả tuần: Ít cơm hiều rau</t>
  </si>
  <si>
    <t>T2: Thay trứng ốp = rau xanh
T3: Thay đậu phụ = rau</t>
  </si>
  <si>
    <t>T2: Nem nƯỚNG
T3: CƠm chay
T4: ĐỔI Ô cƠm vỚi rauu
T5: ĐỔI Ô cƠm vỚi rauu
T6: CƠm chay</t>
  </si>
  <si>
    <t xml:space="preserve">T2: Thịt luộc , Rau xanh , Trứng ốp
T4: Nem nướng
</t>
  </si>
  <si>
    <r>
      <rPr>
        <sz val="10"/>
        <color theme="1"/>
        <rFont val="Arial"/>
      </rPr>
      <t xml:space="preserve">
Second: Vegetarian, less rice.
Tuesday: Fried rice with pineapple shrimp.
</t>
    </r>
    <r>
      <rPr>
        <b/>
        <sz val="10"/>
        <color theme="1"/>
        <rFont val="Arial"/>
      </rPr>
      <t>Wednesday: Grilled Noodles </t>
    </r>
    <r>
      <rPr>
        <sz val="10"/>
        <color theme="1"/>
        <rFont val="Arial"/>
      </rPr>
      <t xml:space="preserve">.
Fifth: Remove pork tenderloin with pepper, little rice.
Friday: Vegetarian, less rice</t>
    </r>
  </si>
  <si>
    <r>
      <rPr>
        <sz val="10"/>
        <color theme="1"/>
        <rFont val="Arial"/>
      </rPr>
      <t xml:space="preserve">
T4: </t>
    </r>
    <r>
      <rPr>
        <b/>
        <sz val="10"/>
        <color theme="1"/>
        <rFont val="Arial"/>
      </rPr>
      <t> BOOK Noodles </t>
    </r>
    <r>
      <rPr>
        <sz val="10"/>
        <color theme="1"/>
        <rFont val="Arial"/>
      </rPr>
      <t xml:space="preserve">.
T6 : Nha Trang grilled spring rolls </t>
    </r>
  </si>
  <si>
    <r>
      <rPr>
        <sz val="10"/>
        <color theme="1"/>
        <rFont val="Arial"/>
      </rPr>
      <t xml:space="preserve">
T2: Boiled tubers = carrots, replace rice = potatoes, corn.
T3 Replace rice = vegetables.
</t>
    </r>
    <r>
      <rPr>
        <b/>
        <sz val="10"/>
        <color theme="1"/>
        <rFont val="Arial"/>
      </rPr>
      <t xml:space="preserve">T4: Grilled Bun Cha </t>
    </r>
  </si>
  <si>
    <t>T2: bỏ trống khay Bò kho gừng
T3: Bỏ trống khay 3 chỉ rang cháy cạnh
T4: bỏ trống khay Cá cơm sốt chua ngọt
T5: bỏ trống khay Thăn heo rim tiêu
T6: bún bò trộn nam bộ</t>
  </si>
  <si>
    <t>T3: Nem nướng nha trang, T4: Ăn chay, T6: Nem nướng nha trang</t>
  </si>
  <si>
    <r>
      <rPr>
        <sz val="10"/>
        <color theme="1"/>
        <rFont val="Arial"/>
      </rPr>
      <t xml:space="preserve">
T2: Southern beef noodle soup.
t3: exchange the rice tray with vegetables.
</t>
    </r>
    <r>
      <rPr>
        <b/>
        <sz val="10"/>
        <color theme="1"/>
        <rFont val="Arial"/>
      </rPr>
      <t>T4: vermicelli with meatballs</t>
    </r>
    <r>
      <rPr>
        <sz val="10"/>
        <color theme="1"/>
        <rFont val="Arial"/>
      </rPr>
      <t xml:space="preserve">.
T5: grilled spring rolls.
t6: pineapple shrimp fried rice. add boiled beans</t>
    </r>
  </si>
  <si>
    <r>
      <rPr>
        <sz val="10"/>
        <color theme="1"/>
        <rFont val="Arial"/>
      </rPr>
      <t xml:space="preserve">
No rice for the whole week, lots of vegetables.
</t>
    </r>
    <r>
      <rPr>
        <b/>
        <sz val="10"/>
        <color theme="1"/>
        <rFont val="Arial"/>
      </rPr>
      <t>T4: grilled vermicelli</t>
    </r>
  </si>
  <si>
    <t>Ăn chay</t>
  </si>
  <si>
    <t>T6: Nem nướng Nha Trang</t>
  </si>
  <si>
    <t>T5: Thay CƠM= KHOAI (Không ăn ngô), thay thăn heo = đậu sốt cà chua
T6: Bún bò nam bộ + khoai (ko ngô)</t>
  </si>
  <si>
    <r>
      <rPr>
        <sz val="10"/>
        <color theme="1"/>
        <rFont val="Arial"/>
      </rPr>
      <t xml:space="preserve">
whole week: No vegetables.
</t>
    </r>
    <r>
      <rPr>
        <b/>
        <sz val="10"/>
        <color theme="1"/>
        <rFont val="Arial"/>
      </rPr>
      <t>T4: grilled vermicelli (cha pieces)</t>
    </r>
  </si>
  <si>
    <t>T4: Bún chả nướng (chỉ chả viên băm)</t>
  </si>
  <si>
    <r>
      <rPr>
        <sz val="10"/>
        <color theme="1"/>
        <rFont val="Arial"/>
      </rPr>
      <t xml:space="preserve">
T2: vegetarian.
T3: replace rice with boiled potato, chicken with tofu.
</t>
    </r>
    <r>
      <rPr>
        <b/>
        <sz val="10"/>
        <color theme="1"/>
        <rFont val="Arial"/>
      </rPr>
      <t>T4: Grilled vermicelli (minced vermicelli)</t>
    </r>
    <r>
      <rPr>
        <sz val="10"/>
        <color theme="1"/>
        <rFont val="Arial"/>
      </rPr>
      <t xml:space="preserve">.
T5: Vegetarian.
T6: grilled spring rolls </t>
    </r>
  </si>
  <si>
    <r>
      <rPr>
        <sz val="10"/>
        <color theme="1"/>
        <rFont val="Arial"/>
      </rPr>
      <t xml:space="preserve">
T2: Grilled spring rolls.
</t>
    </r>
    <r>
      <rPr>
        <b/>
        <sz val="10"/>
        <color theme="1"/>
        <rFont val="Arial"/>
      </rPr>
      <t>T4:</t>
    </r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 Grilled Bun Cha</t>
    </r>
    <r>
      <rPr>
        <sz val="10"/>
        <color theme="1"/>
        <rFont val="Arial"/>
      </rPr>
      <t xml:space="preserve">.
T6: Pineapple shrimp fried rice.
</t>
    </r>
  </si>
  <si>
    <r>
      <rPr>
        <sz val="10"/>
        <color theme="1"/>
        <rFont val="Arial"/>
      </rPr>
      <t xml:space="preserve">
t2: sweet and sour fried ribs = boiled meat, omelet = onion omelette.
</t>
    </r>
    <r>
      <rPr>
        <b/>
        <sz val="10"/>
        <color theme="1"/>
        <rFont val="Arial"/>
      </rPr>
      <t>t4: vermicelli with meatballs</t>
    </r>
  </si>
  <si>
    <t>CẢ TUẦN THAY CƠM = NGÔ KHOAI
T2: không sờn xào
T3: Không ba chỉ
T5: không thăn heo
T6: Nem nướng</t>
  </si>
  <si>
    <t>T4,5,6 thay cơm bằng ngô, khoai luộc</t>
  </si>
  <si>
    <r>
      <rPr>
        <sz val="10"/>
        <color theme="1"/>
        <rFont val="Arial"/>
      </rPr>
      <t xml:space="preserve">
t3: Nha Trang grilled spring rolls, </t>
    </r>
    <r>
      <rPr>
        <b/>
        <sz val="10"/>
        <color theme="1"/>
        <rFont val="Arial"/>
      </rPr>
      <t>T4: Grilled vermicelli (with balls)</t>
    </r>
  </si>
  <si>
    <t>T3: chỉ đậu + rau
T4: rau + tôm (k cơm, k cá)
T5: bún bò trộn</t>
  </si>
  <si>
    <t>t2 ăn chay, t3 cơm rang</t>
  </si>
  <si>
    <t>T4: bún chả nướng (chả miếng) 
T6: Cơm rang dưa bò</t>
  </si>
  <si>
    <t>T6 : Cơm rang dưa bò</t>
  </si>
  <si>
    <t>Trần Đình Đắc (marketing animator)</t>
  </si>
  <si>
    <t>Hoàng GD</t>
  </si>
  <si>
    <t>Hoàng Hương CTV Falcon</t>
  </si>
  <si>
    <t>``</t>
  </si>
  <si>
    <t>Thứ 2 (21.02 )</t>
  </si>
  <si>
    <t>Thứ 3 (22.02)</t>
  </si>
  <si>
    <t>Thứ 4 (23.02)</t>
  </si>
  <si>
    <t>Thứ 5 (24.02)</t>
  </si>
  <si>
    <t>Thứ 6 (25.02)</t>
  </si>
  <si>
    <t>Thứ 7 (26.02)</t>
  </si>
  <si>
    <r>
      <rPr>
        <b/>
        <sz val="12"/>
        <color theme="1"/>
        <rFont val="&quot;Times New Roman&quot;"/>
      </rPr>
      <t xml:space="preserve">
MENU .
SERVE FROM.
21/02/22-02/02/22.
</t>
    </r>
    <r>
      <rPr>
        <b/>
        <sz val="24"/>
        <color rgb="FFFF0000"/>
        <rFont val="&quot;Times New Roman&quot;"/>
      </rPr>
      <t>(Do not arbitrarily delete other people&amp;#39;s notes)</t>
    </r>
  </si>
  <si>
    <t>Tim heo xào lơ</t>
  </si>
  <si>
    <t>Chân giò hầm củ cải</t>
  </si>
  <si>
    <t>Bò xào cần tỏi</t>
  </si>
  <si>
    <t>Cá nục kho tương</t>
  </si>
  <si>
    <t>Gà rang sả ớt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</si>
  <si>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</si>
  <si>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Chả ốc</t>
  </si>
  <si>
    <t>Bắp cải xào</t>
  </si>
  <si>
    <t>Rau cần xào</t>
  </si>
  <si>
    <t>Cải chíp xào nấm</t>
  </si>
  <si>
    <t>Canh cải nấu thịt</t>
  </si>
  <si>
    <t>Canh củ quả</t>
  </si>
  <si>
    <t>Canh rau ngót nấu thịt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</si>
  <si>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</si>
  <si>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Bún bò trộn Nam Bộ
Nem nướng Nha Trang
Cơm rang (Tôm dứa, dưa bò, hải sản)</t>
  </si>
  <si>
    <t>21/02</t>
  </si>
  <si>
    <t>22/02</t>
  </si>
  <si>
    <t>23/02</t>
  </si>
  <si>
    <t>24/02</t>
  </si>
  <si>
    <t>25/02</t>
  </si>
  <si>
    <t>26/02
Làm bù ngày 9/3/2022</t>
  </si>
  <si>
    <t>Đừng xóa cơm của Cường nhé</t>
  </si>
  <si>
    <t>T3: Bún bò trộn
T7: Bún bò trộn</t>
  </si>
  <si>
    <t>Không cơm, chỉ 1/2 thức ăn
T3+T6: Bún bò trộn nam bộ
T5: cơm rang hải sản</t>
  </si>
  <si>
    <t>T3 cá + tim thay bằng nem, T6 cá + chả ốc thay bằng bò, T7 cá thay bằng chả lá lốt</t>
  </si>
  <si>
    <t>Nhiều rau, ít cơm</t>
  </si>
  <si>
    <t>t3 t5 : Bún bò trộn Nam Bộ  \/////  t4 t6 Cơm rang hải sản</t>
  </si>
  <si>
    <t>t3: Bún bò trộn Nam Bộ    t4: Nem nướng nha trang</t>
  </si>
  <si>
    <t>T5 : Thay chân giò = gà rang   T6 : Nem nướng</t>
  </si>
  <si>
    <t>k cơm, nhiều rau 
t2 gà lườn
t5 k chân giò
t6 cơm răng dưa bò</t>
  </si>
  <si>
    <t>t3: Nem nướng Nha Trang, T4: Cơm rang hải sản. T6: Bún bò trộn</t>
  </si>
  <si>
    <t>T7: Nem nướng Nha Trang</t>
  </si>
  <si>
    <t>ít cơm</t>
  </si>
  <si>
    <t xml:space="preserve">CẢ TUẦN ĐỔI Ô CƠM VỚI RAU
T2: Bún bò trộn Nam Bộ
T4: Không đậu sốt
T5: Nem nướng NHa Trang
</t>
  </si>
  <si>
    <t xml:space="preserve">Ít cơm, nhiều rau, ko hạt tiêu
Thứ 2: Cơm rang tôm dứa
Thứ 3: Bún bò trộn Nam Bộ
Thứ 5: Nem nướng nha trang
</t>
  </si>
  <si>
    <t xml:space="preserve">T2 : Cơm rang tôm dứa 
T6 : Nem nướng Nha Trang </t>
  </si>
  <si>
    <t>Cả tuần k cơm
Thay rau xào = rau luộc
T3: Cơm rang tôm dứa
T5: Cơm rang hải sản
T6: Nem nướng nha trang</t>
  </si>
  <si>
    <t>T3,6: Cơm rang tôm dứa T5: Bún bò Nam Bộ</t>
  </si>
  <si>
    <t>Thứ 4: Bỏ đậu phụ</t>
  </si>
  <si>
    <t>Ít cơm nhiều rau (đổi khay cơm và rau cho nhau)</t>
  </si>
  <si>
    <r>
      <rPr>
        <b/>
        <sz val="12"/>
        <color theme="1"/>
        <rFont val="&quot;Times New Roman&quot;"/>
      </rPr>
      <t xml:space="preserve">
DONG ORIGINAL RESTAURANT MENU.
SERVE FROM.
November 1, 2021 TO November 5, 2021.
</t>
    </r>
    <r>
      <rPr>
        <b/>
        <sz val="24"/>
        <color rgb="FFFF0000"/>
        <rFont val="&quot;Times New Roman&quot;"/>
      </rPr>
      <t>(Do not arbitrarily delete other people&amp;#39;s notes)</t>
    </r>
  </si>
  <si>
    <t>Ba chỉ nướng</t>
  </si>
  <si>
    <t>Thịt băm sốt nấm</t>
  </si>
  <si>
    <t>Gà xào nấm</t>
  </si>
  <si>
    <t>Mực xào cần tỏi</t>
  </si>
  <si>
    <t>Gà chiên mắm me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</si>
  <si>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need to </t>
    </r>
    <r>
      <rPr>
        <b/>
        <sz val="10"/>
        <color theme="1"/>
        <rFont val="Arial"/>
      </rPr>
      <t> notify Baby Page 1 day in advance and manually change the number on the </t>
    </r>
  </si>
  <si>
    <t>Kim chi</t>
  </si>
  <si>
    <t>Cải ngọt xào</t>
  </si>
  <si>
    <t>Rau cần xào cà chua</t>
  </si>
  <si>
    <t>Rau cải ngồng xào</t>
  </si>
  <si>
    <t>Cải thảo xào</t>
  </si>
  <si>
    <t>Canh dưa nấu lạc giã</t>
  </si>
  <si>
    <t>Canh rau cải nấu thịt băm</t>
  </si>
  <si>
    <t>PHƯƠNG ÁN 2</t>
  </si>
  <si>
    <t>Nem nướng Nha Trang</t>
  </si>
  <si>
    <t>Cơm rang (Tôm dứa, dưa bò, hải sản)</t>
  </si>
  <si>
    <t>Mỳ xào, miến xào (Bò, hải sản)</t>
  </si>
  <si>
    <t>thứ 2 (01.11)</t>
  </si>
  <si>
    <t>thứ 3 (02.11)</t>
  </si>
  <si>
    <t>thứ 4 (03.11)</t>
  </si>
  <si>
    <t>thứ 5 (04.11)</t>
  </si>
  <si>
    <t>thứ 6 (05.11)</t>
  </si>
  <si>
    <t>T2 NEM NƯỚNG</t>
  </si>
  <si>
    <t xml:space="preserve">không cơm </t>
  </si>
  <si>
    <t>T3: nem nướng Nha Trang
T4: mỳ xào hải sản
T5: cơm rang dưa bò</t>
  </si>
  <si>
    <t>T3 nem nướng Nha Trang
T5: cơm rang dưa bò</t>
  </si>
  <si>
    <t>Ít cơm, nhiều rau xào</t>
  </si>
  <si>
    <t>Phạm Khắc Quang</t>
  </si>
  <si>
    <t>t2 Mỳ xào bò</t>
  </si>
  <si>
    <t>t4: cơm rang dưa bò</t>
  </si>
  <si>
    <t>1/2 thức ăn. Cơm, rau đủ.</t>
  </si>
  <si>
    <t>ko cơm thay cơm bằng rau</t>
  </si>
  <si>
    <t>Lương Hữu Tỉnh</t>
  </si>
  <si>
    <t>- thứ 2 nem nướng
- 3,4,5,6 ko cơm</t>
  </si>
  <si>
    <t>Vũ Tân Cương</t>
  </si>
  <si>
    <t>T2: Mỳ xào bò  T4: cơm rang hải sản  T5: ko mực xào thêm ba chỉ</t>
  </si>
  <si>
    <t>Phạm Minh Tuấn</t>
  </si>
  <si>
    <t>t2 Mỳ xào bò , t3 Mỳ xào hải sản , t5 miến xào bò , t6 miến xào hải sản</t>
  </si>
  <si>
    <t>t2 : ko trứng -&gt; chả lá lốt
t4 : Mỳ xào hảu sản</t>
  </si>
  <si>
    <t>t4 : Nem nướng</t>
  </si>
  <si>
    <t>t3: nem nướng
t4: cơm rang tôm dứa
t5: mỳ xào hải sản</t>
  </si>
  <si>
    <t>Lâm Ngọc Khánh</t>
  </si>
  <si>
    <t>Trần Mỹ Hạnh</t>
  </si>
  <si>
    <t>T3: nem nướng Nha Trang
T4: mỳ xào hải sản</t>
  </si>
  <si>
    <t>Không ăn rau xào, không xúc xích.
T2: nem nướng
T5: mì xào bò</t>
  </si>
  <si>
    <t>T2: Nem nướng nha trang
T4: Không cơm, không rau. Thay đồ ăn bằng Sườn</t>
  </si>
  <si>
    <t>T2: Nem nướng nha trang
T3: Miến xào hải sản
T4: Nem nướng nha trang</t>
  </si>
  <si>
    <t>Lê Hùng Cường</t>
  </si>
  <si>
    <t>T6: Mỳ xào hải sản</t>
  </si>
  <si>
    <t>T3: mì xào bò</t>
  </si>
  <si>
    <t>T3: nem nướng nha trang</t>
  </si>
  <si>
    <t>Lê Thành Đạt</t>
  </si>
  <si>
    <t>T2: nem nướng Nha Trang (nhiều 1 chút)
T3: không bò, thêm sườn
T6:không gà, thêm thịt lợn kho</t>
  </si>
  <si>
    <t>T4: mỳ xào bò
T6: nem nướng</t>
  </si>
  <si>
    <t>CẢ TUẦN ÍT CƠM NHIỀU RAU
T4: ko cá trắm, thêm sườn
T6: nem nướng Nha Trang</t>
  </si>
  <si>
    <t>Khổng Thành Minh</t>
  </si>
  <si>
    <t>T2: miến xào hải sản
T4: cơm rang tôm dứa
T5: nem nướng Nha Trang</t>
  </si>
  <si>
    <t>Nguyễn Thị Khánh Linh</t>
  </si>
  <si>
    <t>t2 miến xào bò</t>
  </si>
  <si>
    <t xml:space="preserve">T2: Mì xào hải sản
</t>
  </si>
  <si>
    <t>T5 : Mỳ xào hải sản</t>
  </si>
  <si>
    <t>T2: Miến xào bò  
T5: Mỳ xào bò
TẤT CẢ CÁC NGÀY CÒN LẠI đổi ô cơm với ô rau</t>
  </si>
  <si>
    <t>T5: Mỳ xào hải sản</t>
  </si>
  <si>
    <t>Cả tuần ít cơm nhiều rau</t>
  </si>
  <si>
    <t>T2: Nem nướng Nha Trang
T6: Mỳ xào hải sản</t>
  </si>
  <si>
    <t>Lâm Thị Chỏi</t>
  </si>
  <si>
    <t>T4: Miến xào hải sản
T6: Miến xào bò
1/2 đồ ăn và cơm</t>
  </si>
  <si>
    <t>T6 cơm rang tôm dứa</t>
  </si>
  <si>
    <t>Tổng</t>
  </si>
  <si>
    <r>
      <rPr>
        <b/>
        <sz val="12"/>
        <color rgb="FF000000"/>
        <rFont val="&quot;Times New Roman&quot;"/>
      </rPr>
      <t xml:space="preserve">
RICE MENU .
SERVE FROM.
</t>
    </r>
    <r>
      <rPr>
        <b/>
        <sz val="24"/>
        <color rgb="FFFF0000"/>
        <rFont val="&quot;Times New Roman&quot;"/>
      </rPr>
      <t>(Do not arbitrarily delete other people&amp;#39;s notes)</t>
    </r>
  </si>
  <si>
    <t>THỰC ĐƠN CƠM CHAY NHÀ HÀNG XỨ ĐÔÔNG</t>
  </si>
  <si>
    <t>Gà ta hấp lá chanh</t>
  </si>
  <si>
    <t>Thịt chân giò bóp thấu</t>
  </si>
  <si>
    <t>Nạc vai xá xíu</t>
  </si>
  <si>
    <t>Ba chỉ kho coca</t>
  </si>
  <si>
    <t>Thứ 2 (5.6)</t>
  </si>
  <si>
    <t>Thứ 3 (6.6)</t>
  </si>
  <si>
    <t>Thứ 4 (7.6)</t>
  </si>
  <si>
    <t>Thứ 5 (8.6)</t>
  </si>
  <si>
    <t>Thứ 6 (9.6)</t>
  </si>
  <si>
    <t>Tôm chiên giòn</t>
  </si>
  <si>
    <t>Món chính</t>
  </si>
  <si>
    <t>Chả đậu</t>
  </si>
  <si>
    <t>Bí đỏ hầm hạt sen</t>
  </si>
  <si>
    <t>Tôm sốt me</t>
  </si>
  <si>
    <t>Phở cuốn ngũ sắc</t>
  </si>
  <si>
    <t>Miến trộn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</si>
  <si>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</si>
  <si>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Đậu phụ hấp</t>
  </si>
  <si>
    <t>Trứng hấp hành</t>
  </si>
  <si>
    <t>Salad cà chua dưa chuột</t>
  </si>
  <si>
    <t>Gỏi bông tuyết</t>
  </si>
  <si>
    <t>Nấm kho khoai tây</t>
  </si>
  <si>
    <t>Đậu phụ chiên trứng muối</t>
  </si>
  <si>
    <t>Đậu bắp hấp nấm</t>
  </si>
  <si>
    <t>Măng kho nấm hương</t>
  </si>
  <si>
    <t>Cải chíp luộc</t>
  </si>
  <si>
    <t>Rau dền luộc</t>
  </si>
  <si>
    <t>Salad rau mầm</t>
  </si>
  <si>
    <t>Salad Nga</t>
  </si>
  <si>
    <t>Khoai chiên tổng hợp</t>
  </si>
  <si>
    <t>Nước rau muống nấu sấu</t>
  </si>
  <si>
    <t>Nước rau bắp cải</t>
  </si>
  <si>
    <t>Món rau</t>
  </si>
  <si>
    <t>Canh</t>
  </si>
  <si>
    <t>OP2</t>
  </si>
  <si>
    <t>Bún bò trộn/Bún riêu cua bò tóp mỡ/Cơm rang dưa bò/Cơm chay</t>
  </si>
  <si>
    <t>Cơm Thường</t>
  </si>
  <si>
    <t>Bún riêu cua bò tóp mỡ</t>
  </si>
  <si>
    <t>Cơm rang dưa bò</t>
  </si>
  <si>
    <t>Cơm chay</t>
  </si>
  <si>
    <t>Bún bò trộn</t>
  </si>
  <si>
    <t>Trần Đình Đắc</t>
  </si>
  <si>
    <t xml:space="preserve">Thành Tài </t>
  </si>
  <si>
    <t>Hạnh Chi</t>
  </si>
  <si>
    <t xml:space="preserve">Ngọc Hà </t>
  </si>
  <si>
    <t>Hoàng Dương</t>
  </si>
  <si>
    <t>Thế Phương</t>
  </si>
  <si>
    <t>Hương Ly</t>
  </si>
  <si>
    <t xml:space="preserve">Việt Anh </t>
  </si>
  <si>
    <t xml:space="preserve">Đỗ Thị Ánh Liễu </t>
  </si>
  <si>
    <t>Vũ Duyên</t>
  </si>
  <si>
    <t>Trần Huệ Anh</t>
  </si>
  <si>
    <t>Phạm Quỳnh Giang</t>
  </si>
  <si>
    <t>Hoàng Tuyết Anh</t>
  </si>
  <si>
    <t>Thay cơm bằng ngô - khoai luộc, thức ăn tất cả đồ luộc</t>
  </si>
  <si>
    <t xml:space="preserve">Phạm Linh </t>
  </si>
  <si>
    <t>Phan Anh Dũng</t>
  </si>
  <si>
    <t>Trần Văn Tuấn</t>
  </si>
  <si>
    <t xml:space="preserve">Lê Tuấn Anh </t>
  </si>
  <si>
    <t>Phạm Trung Thành</t>
  </si>
  <si>
    <t>Doãn Thị Thúy Hằng</t>
  </si>
  <si>
    <t>Hoàng Minh Nhật</t>
  </si>
  <si>
    <t>Nguyễn Huy Trường</t>
  </si>
  <si>
    <t xml:space="preserve">Võ Hồng Sang </t>
  </si>
  <si>
    <t>Nguyễn Phương Huyền</t>
  </si>
  <si>
    <t>Dương Công Hậu</t>
  </si>
  <si>
    <t>Nguyễn Thị Hoàn</t>
  </si>
  <si>
    <t>Nguyễn Minh An</t>
  </si>
  <si>
    <t>Nguyễn Đức Kiên</t>
  </si>
  <si>
    <t>Nguyễn Văn Hải</t>
  </si>
  <si>
    <t>Ngọc Diệp CTV CSKH</t>
  </si>
  <si>
    <t>Phạm Công Hoàng</t>
  </si>
  <si>
    <t>Nguyễn Thành An</t>
  </si>
  <si>
    <t>Nguyễn Quốc Việt</t>
  </si>
  <si>
    <t>Phạm Thị Hòa</t>
  </si>
  <si>
    <t>Khách</t>
  </si>
  <si>
    <t xml:space="preserve">Nguyễn Mỹ Hạnh </t>
  </si>
  <si>
    <t>Không ăn</t>
  </si>
  <si>
    <r>
      <rPr>
        <b/>
        <sz val="12"/>
        <color rgb="FF000000"/>
        <rFont val="&quot;Times New Roman&quot;"/>
      </rPr>
      <t xml:space="preserve">
RICE MENU .
SERVE FROM.
</t>
    </r>
    <r>
      <rPr>
        <b/>
        <sz val="24"/>
        <color rgb="FFFF0000"/>
        <rFont val="&quot;Times New Roman&quot;"/>
      </rPr>
      <t>(Do not arbitrarily delete other people&amp;#39;s notes)</t>
    </r>
  </si>
  <si>
    <t>Thịt heo quay</t>
  </si>
  <si>
    <t>Cá rô đồng lọc chiên giòn</t>
  </si>
  <si>
    <t>Ba chỉ kho trứng cút</t>
  </si>
  <si>
    <t>Nạc vai nướng lá mắc mật</t>
  </si>
  <si>
    <t>Bún khô xào chay</t>
  </si>
  <si>
    <t>Rau củ quả kho chay</t>
  </si>
  <si>
    <t>Ca ri chay</t>
  </si>
  <si>
    <t>Nấm xào măng tây</t>
  </si>
  <si>
    <t>Nấm kho gừng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</si>
  <si>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</si>
  <si>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Thịt băm xào khoai tây</t>
  </si>
  <si>
    <t>Trứng kho</t>
  </si>
  <si>
    <t>Thịt chưng mắm tép</t>
  </si>
  <si>
    <t>Củ hủ dừa kho nấm</t>
  </si>
  <si>
    <t>Đậu hũ xào ngô non</t>
  </si>
  <si>
    <t>Phù trúc xào sả ớt</t>
  </si>
  <si>
    <t>Phở trộn</t>
  </si>
  <si>
    <t>Củ sen chiên giòn</t>
  </si>
  <si>
    <t>Rau cải ngồng luộc</t>
  </si>
  <si>
    <t>Nộm rau muống</t>
  </si>
  <si>
    <t>Nem hoa quả</t>
  </si>
  <si>
    <t>Nộm ngó sen</t>
  </si>
  <si>
    <t>Cơm cuộn rong biển</t>
  </si>
  <si>
    <t>Canh bầu nấu tôm</t>
  </si>
  <si>
    <t>Bún bò trộn/Bún riêu cua bò bắp bò/Cơm rang dưa bò/Cơm rang hải sản/Cơm chay</t>
  </si>
  <si>
    <t>Bún riêu cua bắp bò</t>
  </si>
  <si>
    <t>Cơm rang hải sản</t>
  </si>
  <si>
    <t xml:space="preserve">T2 : Kim Chi chuyển thành rau luộc. </t>
  </si>
  <si>
    <t xml:space="preserve">Ca tuan ko an </t>
  </si>
  <si>
    <t>Nguyễn Gia Phước</t>
  </si>
  <si>
    <r>
      <rPr>
        <b/>
        <sz val="12"/>
        <color rgb="FF000000"/>
        <rFont val="&quot;Times New Roman&quot;"/>
      </rPr>
      <t xml:space="preserve">
RICE MENU .
SERVE FROM.
</t>
    </r>
    <r>
      <rPr>
        <b/>
        <sz val="24"/>
        <color rgb="FFFF0000"/>
        <rFont val="&quot;Times New Roman&quot;"/>
      </rPr>
      <t>(Do not arbitrarily delete other people&amp;#39;s notes)</t>
    </r>
  </si>
  <si>
    <t>THỰC ĐƠN CƠM CHAY NHÀ HÀNG XỨ ĐÔNG</t>
  </si>
  <si>
    <t>Thịt heo chiên mắm vừng</t>
  </si>
  <si>
    <t>Thịt heo nướng mật ong</t>
  </si>
  <si>
    <t>Thịt chân giò nấu giả cầy</t>
  </si>
  <si>
    <t>Cá basa nướng sa tế</t>
  </si>
  <si>
    <t>Thịt bò kho gừng</t>
  </si>
  <si>
    <t>Gà kho măng</t>
  </si>
  <si>
    <t>Nem phù trúc chay</t>
  </si>
  <si>
    <t>Đậu bắp chiên giòn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</si>
  <si>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</si>
  <si>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Trứng tráng</t>
  </si>
  <si>
    <t>Lòng gà xào đậu đũa</t>
  </si>
  <si>
    <t>Gỏi củ đậu chiên giòn</t>
  </si>
  <si>
    <t>Nấm đùi gà kho</t>
  </si>
  <si>
    <t>Nấm sò xào sả ớt lá chanh</t>
  </si>
  <si>
    <t>Cơm gạo lứt cuộn củ cải Hàn</t>
  </si>
  <si>
    <t>Cải chip xào</t>
  </si>
  <si>
    <t>Mề chay xào thập cẩm</t>
  </si>
  <si>
    <t>Đậu xào chuối</t>
  </si>
  <si>
    <t>Măng kho nấm</t>
  </si>
  <si>
    <t>Nước rau muống</t>
  </si>
  <si>
    <t>Canh ngao nấu dứa chua</t>
  </si>
  <si>
    <t>Canh rau ngót thịt băm</t>
  </si>
  <si>
    <t>Canh cải xanh thịt băm</t>
  </si>
  <si>
    <t>Canh khoai tây nấu gà</t>
  </si>
  <si>
    <t>Quả lặc lè luộc</t>
  </si>
  <si>
    <t>Trương Thủy Tiên</t>
  </si>
  <si>
    <t>Nguyễn Trung Tú</t>
  </si>
  <si>
    <t>Vũ Ngọc Quang Huy</t>
  </si>
  <si>
    <t>Đào Thái Sơn</t>
  </si>
  <si>
    <r>
      <rPr>
        <b/>
        <sz val="12"/>
        <color rgb="FF000000"/>
        <rFont val="&quot;Times New Roman&quot;"/>
      </rPr>
      <t xml:space="preserve">
RICE MENU .
SERVE FROM.
</t>
    </r>
    <r>
      <rPr>
        <b/>
        <sz val="24"/>
        <color rgb="FFFF0000"/>
        <rFont val="&quot;Times New Roman&quot;"/>
      </rPr>
      <t>(Do not arbitrarily delete other people&amp;#39;s notes)</t>
    </r>
  </si>
  <si>
    <t>Thịt heo kho coca</t>
  </si>
  <si>
    <t>Thứ 2 (26.6)</t>
  </si>
  <si>
    <t>Thứ 3 (27.6)</t>
  </si>
  <si>
    <t>Thứ 4 (28.6)</t>
  </si>
  <si>
    <t>Thứ 5 (29.6)</t>
  </si>
  <si>
    <t>Thứ 6 (30.6)</t>
  </si>
  <si>
    <t>Cá nục một nắng chiên giòn</t>
  </si>
  <si>
    <t>Nấm đùi gà bóp thính</t>
  </si>
  <si>
    <t>Giò chay</t>
  </si>
  <si>
    <t>Sườn dừa kho</t>
  </si>
  <si>
    <t>Tôm chiên trứng muối</t>
  </si>
  <si>
    <r>
      <rPr>
        <sz val="10"/>
        <color theme="1"/>
        <rFont val="Arial"/>
      </rPr>
      <t xml:space="preserve">
Sign up for next week on </t>
    </r>
    <r>
      <rPr>
        <b/>
        <sz val="10"/>
        <color theme="1"/>
        <rFont val="Arial"/>
      </rPr>
      <t xml:space="preserve"> every Friday.
</t>
    </r>
    <r>
      <rPr>
        <sz val="10"/>
        <color theme="1"/>
        <rFont val="Arial"/>
      </rPr>
      <t xml:space="preserve">If there is an unexpected change, </t>
    </r>
    <r>
      <rPr>
        <b/>
        <sz val="10"/>
        <color theme="1"/>
        <rFont val="Arial"/>
      </rPr>
      <t> should notify Thuy - KT 1 day in advance and change the number on the board </t>
    </r>
  </si>
  <si>
    <t>Mề gà xào giá mướp</t>
  </si>
  <si>
    <t>Nấm kim chiên giòn</t>
  </si>
  <si>
    <t>Mề chay xào mướp giá</t>
  </si>
  <si>
    <t>Nấm xào thập cẩm</t>
  </si>
  <si>
    <t>Kho quẹt nấm</t>
  </si>
  <si>
    <t>Đậu nhồi mướp đắng</t>
  </si>
  <si>
    <t>Xuân Ly CTV CSKH</t>
  </si>
  <si>
    <t xml:space="preserve">Vũ Đức Tuấn </t>
  </si>
  <si>
    <t xml:space="preserve">Vũ Ngọc Hoàng Trâm </t>
  </si>
  <si>
    <t>Đăng ký cho tuần sau vào thứ 6 hàng tuần. Nếu thay đổi đột xuất, cần báo Huyền Trang - HR trước 1 ngày và tự đổi số trên bảng</t>
  </si>
  <si>
    <t>Thứ 2 (17.7)</t>
  </si>
  <si>
    <t>Thứ 3 (18.7)</t>
  </si>
  <si>
    <t>Thứ 4 (19.7)</t>
  </si>
  <si>
    <t>Thứ 5 (20.7)</t>
  </si>
  <si>
    <t>Thứ 6 (21.7)</t>
  </si>
  <si>
    <t>Sườn nướng BBQ</t>
  </si>
  <si>
    <t>Bò chay xào cần tỏi</t>
  </si>
  <si>
    <t>Đậu phụ xào chuối</t>
  </si>
  <si>
    <t>Mỳ chùm ngây xào tôm</t>
  </si>
  <si>
    <t>Nấm bông tuyết xào thập cẩm</t>
  </si>
  <si>
    <t>Bò xào măng</t>
  </si>
  <si>
    <t>Cá rô đồng chiên giòn</t>
  </si>
  <si>
    <t>Khoai tây xào thịt</t>
  </si>
  <si>
    <t>Đậu kho kim chi</t>
  </si>
  <si>
    <t>Nấm xoè hấp sả</t>
  </si>
  <si>
    <t>Nấm kho dừa</t>
  </si>
  <si>
    <t>Canh bí nấu nấm hương</t>
  </si>
  <si>
    <t>Canh rau ngót</t>
  </si>
  <si>
    <t>Canh bầu</t>
  </si>
  <si>
    <t xml:space="preserve">Bún bò trộn	</t>
  </si>
  <si>
    <t xml:space="preserve">Bún bò trộn        </t>
  </si>
  <si>
    <t xml:space="preserve">Bún riêu cua bắp bò	</t>
  </si>
  <si>
    <t xml:space="preserve">Cơm rang dưa bò/ hải sản	</t>
  </si>
  <si>
    <t>Sếp</t>
  </si>
  <si>
    <t>Lê Đức Cường</t>
  </si>
  <si>
    <t>Bùi Thị Giang</t>
  </si>
  <si>
    <t>Lại Thị Mai</t>
  </si>
  <si>
    <t xml:space="preserve">Vũ Hoàng Ngọc Trâm </t>
  </si>
  <si>
    <t>Bùi Văn Trung</t>
  </si>
  <si>
    <t>Trần Hoàng Nam</t>
  </si>
  <si>
    <t xml:space="preserve">Lê Mai Anh </t>
  </si>
  <si>
    <t xml:space="preserve">Đặng Thị Hoa </t>
  </si>
  <si>
    <t>Bùi Phương Linh</t>
  </si>
  <si>
    <t>Phạm Thị Thu Phương</t>
  </si>
  <si>
    <t>Ngô Đức Thắng</t>
  </si>
  <si>
    <t>Nguyễn Thu Hà</t>
  </si>
  <si>
    <t xml:space="preserve">TỔNG		</t>
  </si>
  <si>
    <t>CƠM CHAY</t>
  </si>
  <si>
    <t>Thứ 2 (24.7)</t>
  </si>
  <si>
    <t>Thứ 3 (25.7)</t>
  </si>
  <si>
    <t>Thứ 4 (26.7)</t>
  </si>
  <si>
    <t>Thứ 5 (27.7)</t>
  </si>
  <si>
    <t>Thứ 6 (28.7)</t>
  </si>
  <si>
    <t>Thịt heo nấu giả cầy</t>
  </si>
  <si>
    <t>Thịt heo kho củ cải</t>
  </si>
  <si>
    <t>Thịt heo sốt xá xíu</t>
  </si>
  <si>
    <t>Gỏi cuốn chay</t>
  </si>
  <si>
    <t>Giò chay rim tiêu</t>
  </si>
  <si>
    <t>Sườn chay xào chua ngọt</t>
  </si>
  <si>
    <t>Bò xào măng tươi muối</t>
  </si>
  <si>
    <t>Hoa thiên lý xào bò chay</t>
  </si>
  <si>
    <t>Tôm chay sốt me</t>
  </si>
  <si>
    <t>Thịt xay xào khoai tây</t>
  </si>
  <si>
    <t>Phù trúc xào rau củ</t>
  </si>
  <si>
    <t>Gỏi củ đậu</t>
  </si>
  <si>
    <t>Bầu bí luộc</t>
  </si>
  <si>
    <t>Nước bầu luộc</t>
  </si>
  <si>
    <t>Canh bí nấu nấm</t>
  </si>
  <si>
    <t>Tống Anh Thư</t>
  </si>
  <si>
    <t>Đức Kiên - Test GD</t>
  </si>
  <si>
    <t>Thứ 2 (31.7)</t>
  </si>
  <si>
    <t>Thứ 3 (01.8)</t>
  </si>
  <si>
    <t>Thứ 4 (02.8)</t>
  </si>
  <si>
    <t>Thứ 5 (03.8)</t>
  </si>
  <si>
    <t>Thứ 6 (04.8)</t>
  </si>
  <si>
    <t>Thịt heo nướng giềng mẻ</t>
  </si>
  <si>
    <t>Cơm gạo lứt cuốn củ cải Hàn</t>
  </si>
  <si>
    <t>Đậu hũ sốt nấm kim châm</t>
  </si>
  <si>
    <t>Rau tiến vua xào chay</t>
  </si>
  <si>
    <t>Nấm kim châm xào mướp</t>
  </si>
  <si>
    <t>Gà rang muối</t>
  </si>
  <si>
    <t>Bò xào sả ớt</t>
  </si>
  <si>
    <t>Cá nục một nắng chiên sả</t>
  </si>
  <si>
    <t>Bò kho dưa</t>
  </si>
  <si>
    <t>Nấm đùi gà kho dứa</t>
  </si>
  <si>
    <t>Gỏi miến chay</t>
  </si>
  <si>
    <t>Trứng cút sốt me</t>
  </si>
  <si>
    <t>Đậu phụ om chuối đậu</t>
  </si>
  <si>
    <t>Cải thảo luộc</t>
  </si>
  <si>
    <t>Canh bầu thịt băm</t>
  </si>
  <si>
    <t>Canh ngao nấu chua</t>
  </si>
  <si>
    <t>Canh củ quả nấu nấm</t>
  </si>
  <si>
    <t xml:space="preserve">Nguyễn Thu Hà </t>
  </si>
  <si>
    <t>Quốc Đạt - Test GD</t>
  </si>
  <si>
    <t>Thứ 2 (7.8)</t>
  </si>
  <si>
    <t>Thứ 3 (8.8)</t>
  </si>
  <si>
    <t>Thứ 4 (9.8)</t>
  </si>
  <si>
    <t>Thứ 5 (10.8)</t>
  </si>
  <si>
    <t>Thứ 6 (11.8)</t>
  </si>
  <si>
    <t>Thịt kho lá mắc mật</t>
  </si>
  <si>
    <t>Sườn om sấu</t>
  </si>
  <si>
    <t>Ba chỉ kho quẹt</t>
  </si>
  <si>
    <t>Nộm rau tiến vua</t>
  </si>
  <si>
    <t>Mề chay xào lặc lè</t>
  </si>
  <si>
    <t>Bông tuyết xào thập cẩm</t>
  </si>
  <si>
    <t>Phù trúc xào ớt chuông</t>
  </si>
  <si>
    <t>Phở trộn chay</t>
  </si>
  <si>
    <t>Gà om gừng nghệ</t>
  </si>
  <si>
    <t>Bò xào măng muối</t>
  </si>
  <si>
    <t>Nem chay</t>
  </si>
  <si>
    <t>Đậu hũ rang muối</t>
  </si>
  <si>
    <t>Đậu xào giá mướp</t>
  </si>
  <si>
    <t>Lòng mề gà xào lặc lè</t>
  </si>
  <si>
    <t>Cà tím bung đậu</t>
  </si>
  <si>
    <t>Khoai tây chiên</t>
  </si>
  <si>
    <t>Nấm đùi gà kho gừng</t>
  </si>
  <si>
    <t>Bí đỏ hầm táo đỏ</t>
  </si>
  <si>
    <t>Bầu bí</t>
  </si>
  <si>
    <t>Canh chua chay</t>
  </si>
  <si>
    <t>Canh bí xanh nấu nấm</t>
  </si>
  <si>
    <t xml:space="preserve">Bún riêu cua bắp bò       </t>
  </si>
  <si>
    <t xml:space="preserve">Bún riêu cua bắp bò        </t>
  </si>
  <si>
    <t>Lê Tuấn Anh 86</t>
  </si>
  <si>
    <t>Quang Huân - test Java</t>
  </si>
  <si>
    <t>Lê Tuấn Anh 81</t>
  </si>
  <si>
    <t>Đức Kiên</t>
  </si>
  <si>
    <t>Thứ 2 (14.8)</t>
  </si>
  <si>
    <t>Thứ 3 (15.8)</t>
  </si>
  <si>
    <t>Thứ 4 (16.8)</t>
  </si>
  <si>
    <t>Thứ 5 (17.8)</t>
  </si>
  <si>
    <t>Thứ 6 (18.8)</t>
  </si>
  <si>
    <t>Chân giò bóp thấu</t>
  </si>
  <si>
    <t>Sườn sốt me</t>
  </si>
  <si>
    <t>Cari chay</t>
  </si>
  <si>
    <t>Đậu tẩm hành</t>
  </si>
  <si>
    <t>Cá bạc má tươi chiên</t>
  </si>
  <si>
    <t>Nấm kho củ quả</t>
  </si>
  <si>
    <t>Lòng mề xào dứa</t>
  </si>
  <si>
    <t>Cá cơm chua ngọt</t>
  </si>
  <si>
    <t>Nấm hấp sả</t>
  </si>
  <si>
    <t>Bò xào rau cải</t>
  </si>
  <si>
    <t>Gỏi củ đậu chua ngọt</t>
  </si>
  <si>
    <t>Miến trộn rau củ</t>
  </si>
  <si>
    <t>Bầu/bí luộc</t>
  </si>
  <si>
    <t>Canh bí xanh nấu tôm</t>
  </si>
  <si>
    <t>Canh cua mùng tơi</t>
  </si>
  <si>
    <t>Canh rau muống đánh sấu</t>
  </si>
  <si>
    <t>Canh cải xanh nấu thịt băm</t>
  </si>
  <si>
    <t>Canh bì nấu nấm</t>
  </si>
  <si>
    <t>Canh mùng tơi</t>
  </si>
  <si>
    <t>Canh rau muống</t>
  </si>
  <si>
    <t xml:space="preserve">                                                           </t>
  </si>
  <si>
    <t xml:space="preserve">Đào Quang Huân </t>
  </si>
  <si>
    <t>Nguyễn Thành Trung</t>
  </si>
  <si>
    <t>Thanh Hải</t>
  </si>
  <si>
    <t>Trịnh Tiên</t>
  </si>
  <si>
    <t>Trịnh Công</t>
  </si>
  <si>
    <r>
      <rPr>
        <color theme="1"/>
        <sz val="12.0"/>
        <rFont val="&quot;Times New Roman&quot;"/>
      </rPr>
      <t xml:space="preserve">
Le Duc Cuong.</t>
    </r>
  </si>
  <si>
    <r>
      <rPr>
        <b val="true"/>
        <color rgb="FF000000"/>
        <sz val="12.0"/>
        <rFont val="&quot;Times New Roman&quot;"/>
      </rPr>
      <t xml:space="preserve">
Wednesday.</t>
    </r>
  </si>
  <si>
    <r>
      <rPr>
        <b val="true"/>
        <color rgb="FF000000"/>
        <sz val="12.0"/>
        <rFont val="&quot;Times New Roman&quot;"/>
      </rPr>
      <t xml:space="preserve">
Friday.</t>
    </r>
  </si>
  <si>
    <r>
      <rPr>
        <color rgb="FF000000"/>
        <sz val="12.0"/>
        <rFont val="&quot;Times New Roman&quot;"/>
      </rPr>
      <t xml:space="preserve">
Ba just roasted lemongrass and chili.</t>
    </r>
  </si>
  <si>
    <r>
      <rPr>
        <color theme="1"/>
        <sz val="12.0"/>
        <rFont val="&quot;Times New Roman&quot;"/>
      </rPr>
      <t xml:space="preserve">
Nghiem Xuan Nam.</t>
    </r>
  </si>
  <si>
    <r>
      <rPr>
        <color rgb="FF000000"/>
        <sz val="12.0"/>
        <rFont val="&quot;Times New Roman&quot;"/>
      </rPr>
      <t xml:space="preserve">
Fried heart with laksa leaves.</t>
    </r>
  </si>
  <si>
    <r>
      <rPr>
        <color rgb="FF000000"/>
        <sz val="12.0"/>
        <rFont val="&quot;Times New Roman&quot;"/>
      </rPr>
      <t xml:space="preserve">
Boiled cabbage chips.</t>
    </r>
  </si>
  <si>
    <r>
      <rPr>
        <color rgb="FF000000"/>
        <sz val="12.0"/>
        <rFont val="&quot;Times New Roman&quot;"/>
      </rPr>
      <t xml:space="preserve">
Fried shrimp with corn.</t>
    </r>
  </si>
  <si>
    <r>
      <rPr>
        <color rgb="FF000000"/>
        <sz val="12.0"/>
        <rFont val="&quot;Times New Roman&quot;"/>
      </rPr>
      <t xml:space="preserve">
Sweet potato with garlic squirrel.</t>
    </r>
  </si>
  <si>
    <r>
      <rPr>
        <color rgb="FF000000"/>
        <sz val="12.0"/>
        <rFont val="&quot;Times New Roman&quot;"/>
      </rPr>
      <t xml:space="preserve">
Fried chicken sauce.</t>
    </r>
  </si>
  <si>
    <r>
      <rPr>
        <color rgb="FF000000"/>
        <sz val="12.0"/>
        <rFont val="&quot;Times New Roman&quot;"/>
      </rPr>
      <t xml:space="preserve">
Sauteed kohlrabi.</t>
    </r>
  </si>
  <si>
    <r>
      <rPr>
        <color rgb="FF000000"/>
        <sz val="12.0"/>
        <rFont val="&quot;Times New Roman&quot;"/>
      </rPr>
      <t xml:space="preserve">
Green mustard soup.</t>
    </r>
  </si>
  <si>
    <r>
      <rPr>
        <color rgb="FF000000"/>
        <sz val="12.0"/>
        <rFont val="&quot;Times New Roman&quot;"/>
      </rPr>
      <t xml:space="preserve">
Stir-fried cabbage with mushrooms.</t>
    </r>
  </si>
  <si>
    <r>
      <rPr>
        <color rgb="FF000000"/>
        <sz val="12.0"/>
        <rFont val="&quot;Times New Roman&quot;"/>
      </rPr>
      <t xml:space="preserve">
Braised basa fish.</t>
    </r>
  </si>
  <si>
    <r>
      <rPr>
        <b val="true"/>
        <color rgb="FF000000"/>
        <sz val="12.0"/>
        <rFont val="&quot;Times New Roman&quot;"/>
      </rPr>
      <t xml:space="preserve">
Monday.</t>
    </r>
  </si>
  <si>
    <r>
      <rPr>
        <color theme="1"/>
        <sz val="12.0"/>
        <rFont val="&quot;Times New Roman&quot;"/>
      </rPr>
      <t xml:space="preserve">
Tran Van Thinh.</t>
    </r>
  </si>
  <si>
    <r>
      <rPr>
        <color rgb="FF000000"/>
        <sz val="12.0"/>
        <rFont val="&quot;Times New Roman&quot;"/>
      </rPr>
      <t xml:space="preserve">
Melon soup cooked with peanuts.</t>
    </r>
  </si>
  <si>
    <r>
      <rPr>
        <color rgb="FF000000"/>
        <sz val="12.0"/>
        <rFont val="&quot;Times New Roman&quot;"/>
      </rPr>
      <t xml:space="preserve">
Boiled cabbage.</t>
    </r>
  </si>
  <si>
    <r>
      <rPr>
        <color theme="1"/>
        <sz val="12.0"/>
        <rFont val="&quot;Times New Roman&quot;"/>
      </rPr>
      <t xml:space="preserve">
Nguyen Thi Minh Trang.</t>
    </r>
  </si>
  <si>
    <r>
      <rPr>
        <b val="true"/>
        <color theme="1"/>
        <sz val="10.0"/>
        <rFont val="Arial"/>
      </rPr>
      <t xml:space="preserve">
STT.</t>
    </r>
  </si>
  <si>
    <r>
      <rPr>
        <color rgb="FF000000"/>
        <sz val="12.0"/>
        <rFont val="&quot;Times New Roman&quot;"/>
      </rPr>
      <t xml:space="preserve">
Potato spring rolls.</t>
    </r>
  </si>
  <si>
    <r>
      <rPr>
        <color theme="1"/>
        <sz val="12.0"/>
        <rFont val="&quot;Times New Roman&quot;"/>
      </rPr>
      <t xml:space="preserve">
Do Thi Thanh Binh.</t>
    </r>
  </si>
  <si>
    <r>
      <rPr>
        <b val="true"/>
        <color rgb="FF000000"/>
        <sz val="12.0"/>
        <rFont val="&quot;Times New Roman&quot;"/>
      </rPr>
      <t xml:space="preserve">
Tuesday.</t>
    </r>
  </si>
  <si>
    <r>
      <rPr>
        <b val="true"/>
        <color theme="1"/>
        <sz val="10.0"/>
        <rFont val="Arial"/>
      </rPr>
      <t xml:space="preserve">
Name.</t>
    </r>
  </si>
  <si>
    <r>
      <rPr>
        <color rgb="FF000000"/>
        <sz val="12.0"/>
        <rFont val="&quot;Times New Roman&quot;"/>
      </rPr>
      <t xml:space="preserve">
Beef stew with vegetables.</t>
    </r>
  </si>
  <si>
    <r>
      <rPr>
        <color rgb="FF000000"/>
        <sz val="12.0"/>
        <rFont val="&quot;Times New Roman&quot;"/>
      </rPr>
      <t xml:space="preserve">
Chicken with mushrooms.</t>
    </r>
  </si>
  <si>
    <r>
      <rPr>
        <b val="true"/>
        <color rgb="FF000000"/>
        <sz val="12.0"/>
        <rFont val="&quot;Times New Roman&quot;"/>
      </rPr>
      <t xml:space="preserve">
Thursday .</t>
    </r>
  </si>
  <si>
    <r>
      <rPr>
        <b val="true"/>
        <color theme="1"/>
        <sz val="11.0"/>
        <rFont val="Arial"/>
      </rPr>
      <t xml:space="preserve">
Note.</t>
    </r>
  </si>
  <si>
    <r>
      <rPr>
        <color rgb="FF000000"/>
        <sz val="12.0"/>
        <rFont val="&quot;Times New Roman&quot;"/>
      </rPr>
      <t xml:space="preserve">
Tofu stuffed with meat.</t>
    </r>
  </si>
  <si>
    <r>
      <rPr>
        <b val="true"/>
        <i val="true"/>
        <color theme="1"/>
        <sz val="10.0"/>
        <rFont val="Arial"/>
      </rPr>
      <t xml:space="preserve">
There is food - numbering: 1.</t>
    </r>
  </si>
  <si>
    <r>
      <rPr>
        <color rgb="FF000000"/>
        <sz val="12.0"/>
        <rFont val="&quot;Times New Roman&quot;"/>
      </rPr>
      <t xml:space="preserve">
Chicken potato soup.</t>
    </r>
  </si>
  <si>
    <r>
      <rPr>
        <color rgb="FF000000"/>
        <sz val="12.0"/>
        <rFont val="&quot;Times New Roman&quot;"/>
      </rPr>
      <t xml:space="preserve">
Tofu stock.</t>
    </r>
  </si>
  <si>
    <r>
      <rPr>
        <color rgb="FF000000"/>
        <sz val="12.0"/>
        <rFont val="&quot;Times New Roman&quot;"/>
      </rPr>
      <t xml:space="preserve">
Pumpkin chicken soup.</t>
    </r>
  </si>
  <si>
    <r>
      <rPr>
        <color rgb="FF000000"/>
        <sz val="12.0"/>
        <rFont val="&quot;Times New Roman&quot;"/>
      </rPr>
      <t xml:space="preserve">
Boiled berries.</t>
    </r>
  </si>
  <si>
    <r>
      <rPr>
        <b val="true"/>
        <color theme="1"/>
        <sz val="12.0"/>
        <rFont val="&quot;Times New Roman&quot;"/>
      </rPr>
      <t xml:space="preserve">
Green vegetables and soup may vary from the menu due to the source of goods depending on the weather, we hope you understand!.</t>
    </r>
  </si>
  <si>
    <r>
      <rPr>
        <color rgb="FF000000"/>
        <sz val="12.0"/>
        <rFont val="&quot;Times New Roman&quot;"/>
      </rPr>
      <t xml:space="preserve">
Watercress soup cooked with meat.</t>
    </r>
  </si>
  <si>
    <r>
      <rPr>
        <color rgb="FF000000"/>
        <sz val="12.0"/>
        <rFont val="&quot;Times New Roman&quot;"/>
      </rPr>
      <t xml:space="preserve">
Shrimp sweet and sour sauce.</t>
    </r>
  </si>
  <si>
    <r>
      <rPr>
        <color rgb="FF000000"/>
        <sz val="12.0"/>
        <rFont val="&quot;Times New Roman&quot;"/>
      </rPr>
      <t xml:space="preserve">
Steamed egg.</t>
    </r>
  </si>
  <si>
    <r>
      <rPr>
        <b val="true"/>
        <color theme="1"/>
        <sz val="10.0"/>
        <rFont val="Arial"/>
      </rPr>
      <t xml:space="preserve">
Do not eat - numbering: 0.</t>
    </r>
  </si>
  <si>
    <r>
      <rPr>
        <color rgb="FF000000"/>
        <sz val="12.0"/>
        <rFont val="&quot;Times New Roman&quot;"/>
      </rPr>
      <t xml:space="preserve">
Grilled cutlet rib.</t>
    </r>
  </si>
  <si>
    <r>
      <rPr>
        <color rgb="FF000000"/>
        <sz val="12.0"/>
        <rFont val="&quot;Times New Roman&quot;"/>
      </rPr>
      <t xml:space="preserve">
Steamed pork leg with lemongrass.</t>
    </r>
  </si>
  <si>
    <r>
      <rPr>
        <color theme="1"/>
        <sz val="10.0"/>
        <rFont val="Arial"/>
      </rPr>
      <t xml:space="preserve">
`.</t>
    </r>
  </si>
  <si>
    <r>
      <rPr>
        <color theme="1"/>
        <sz val="12.0"/>
        <rFont val="&quot;Times New Roman&quot;"/>
      </rPr>
      <t xml:space="preserve">
Pham Thi Thuy Quynh.</t>
    </r>
  </si>
  <si>
    <r>
      <rPr>
        <color theme="1"/>
        <sz val="12.0"/>
        <rFont val="&quot;Times New Roman&quot;"/>
      </rPr>
      <t xml:space="preserve">
Duong Van Luan.</t>
    </r>
  </si>
  <si>
    <r>
      <rPr>
        <color theme="1"/>
        <sz val="12.0"/>
        <rFont val="&quot;Times New Roman&quot;"/>
      </rPr>
      <t xml:space="preserve">
Phung Van Thai.</t>
    </r>
  </si>
  <si>
    <r>
      <rPr>
        <color theme="1"/>
        <sz val="12.0"/>
        <rFont val="&quot;Times New Roman&quot;"/>
      </rPr>
      <t xml:space="preserve">
Nguyen Thi Khanh Ly.</t>
    </r>
  </si>
  <si>
    <r>
      <rPr>
        <color theme="1"/>
        <sz val="12.0"/>
        <rFont val="&quot;Times New Roman&quot;"/>
      </rPr>
      <t xml:space="preserve">
Pham Ngoc The.</t>
    </r>
  </si>
  <si>
    <r>
      <rPr>
        <color theme="1"/>
        <sz val="10.0"/>
        <rFont val="Arial"/>
      </rPr>
      <t xml:space="preserve">
T2: mixed beef noodle soup.</t>
    </r>
  </si>
  <si>
    <r>
      <rPr>
        <color theme="1"/>
        <sz val="12.0"/>
        <rFont val="&quot;Times New Roman&quot;"/>
      </rPr>
      <t xml:space="preserve">
Pham Van Hai.</t>
    </r>
  </si>
  <si>
    <r>
      <rPr>
        <color theme="1"/>
        <sz val="12.0"/>
        <rFont val="&quot;Times New Roman&quot;"/>
      </rPr>
      <t xml:space="preserve">
Hoa Quynh Thien.</t>
    </r>
  </si>
  <si>
    <r>
      <rPr>
        <color theme="1"/>
        <sz val="12.0"/>
        <rFont val="&quot;Times New Roman&quot;"/>
      </rPr>
      <t xml:space="preserve">
Bui Thi Giang.</t>
    </r>
  </si>
  <si>
    <r>
      <rPr>
        <color theme="1"/>
        <sz val="12.0"/>
        <rFont val="&quot;Times New Roman&quot;"/>
      </rPr>
      <t xml:space="preserve">
Phuong Linh, Nguyen.</t>
    </r>
  </si>
  <si>
    <r>
      <rPr>
        <color theme="1"/>
        <sz val="12.0"/>
        <rFont val="&quot;Times New Roman&quot;"/>
      </rPr>
      <t xml:space="preserve">
Lee Vien Duong.</t>
    </r>
  </si>
  <si>
    <r>
      <rPr>
        <color theme="1"/>
        <sz val="12.0"/>
        <rFont val="&quot;Times New Roman&quot;"/>
      </rPr>
      <t xml:space="preserve">
Nguyen Thi Quynh.</t>
    </r>
  </si>
  <si>
    <r>
      <rPr>
        <color theme="1"/>
        <sz val="12.0"/>
        <rFont val="&quot;Times New Roman&quot;"/>
      </rPr>
      <t xml:space="preserve">
Nguyen Hong Van.</t>
    </r>
  </si>
  <si>
    <r>
      <rPr>
        <color theme="1"/>
        <sz val="12.0"/>
        <rFont val="&quot;Times New Roman&quot;"/>
      </rPr>
      <t xml:space="preserve">
Dang Ba Vuong.</t>
    </r>
  </si>
  <si>
    <r>
      <rPr>
        <color theme="1"/>
        <sz val="12.0"/>
        <rFont val="&quot;Times New Roman&quot;"/>
      </rPr>
      <t xml:space="preserve">
Vu Duc Thang.</t>
    </r>
  </si>
  <si>
    <r>
      <rPr>
        <color theme="1"/>
        <sz val="12.0"/>
        <rFont val="&quot;Times New Roman&quot;"/>
      </rPr>
      <t xml:space="preserve">
Nguyen Dinh Tuan Anh.</t>
    </r>
  </si>
  <si>
    <r>
      <rPr>
        <color theme="1"/>
        <sz val="12.0"/>
        <rFont val="&quot;Times New Roman&quot;"/>
      </rPr>
      <t xml:space="preserve">
Le Thi Thao.</t>
    </r>
  </si>
  <si>
    <r>
      <rPr>
        <color theme="1"/>
        <sz val="12.0"/>
        <rFont val="&quot;Times New Roman&quot;"/>
      </rPr>
      <t xml:space="preserve">
Lai Thi Mai.</t>
    </r>
  </si>
  <si>
    <r>
      <rPr>
        <color theme="1"/>
        <sz val="12.0"/>
        <rFont val="&quot;Times New Roman&quot;"/>
      </rPr>
      <t xml:space="preserve">
Boss.</t>
    </r>
  </si>
  <si>
    <r>
      <rPr>
        <color theme="1"/>
        <sz val="12.0"/>
        <rFont val="&quot;Times New Roman&quot;"/>
      </rPr>
      <t xml:space="preserve">
Truong Thuy Tien.</t>
    </r>
  </si>
  <si>
    <r>
      <rPr>
        <color theme="1"/>
        <sz val="12.0"/>
        <rFont val="&quot;Times New Roman&quot;"/>
      </rPr>
      <t xml:space="preserve">
Nguyen Thanh Ngoc Anh.</t>
    </r>
  </si>
  <si>
    <r>
      <rPr>
        <color theme="1"/>
        <sz val="12.0"/>
        <rFont val="&quot;Times New Roman&quot;"/>
      </rPr>
      <t xml:space="preserve">
Thuy Nga again.</t>
    </r>
  </si>
  <si>
    <r>
      <rPr>
        <color theme="1"/>
        <sz val="12.0"/>
        <rFont val="&quot;Times New Roman&quot;"/>
      </rPr>
      <t xml:space="preserve">
Nguyen Duc Hung.</t>
    </r>
  </si>
  <si>
    <r>
      <rPr>
        <color theme="1"/>
        <sz val="12.0"/>
        <rFont val="&quot;Times New Roman&quot;"/>
      </rPr>
      <t xml:space="preserve">
Hoang Anh Dung.</t>
    </r>
  </si>
  <si>
    <r>
      <rPr>
        <color theme="1"/>
        <sz val="10.0"/>
        <rFont val="Arial"/>
      </rPr>
      <t xml:space="preserve">
T3 grilled spring rolls in Nha Trang, T4 Tim and shrimp changed to stewed beef, T5 grilled spring rolls.</t>
    </r>
  </si>
  <si>
    <r>
      <rPr>
        <color theme="1"/>
        <sz val="12.0"/>
        <rFont val="&quot;Times New Roman&quot;"/>
      </rPr>
      <t xml:space="preserve">
Vu Xuan Truong.</t>
    </r>
  </si>
  <si>
    <r>
      <rPr>
        <color theme="1"/>
        <sz val="12.0"/>
        <rFont val="&quot;Times New Roman&quot;"/>
      </rPr>
      <t xml:space="preserve">
Ngo Ngoc Luc.</t>
    </r>
  </si>
  <si>
    <r>
      <rPr>
        <color theme="1"/>
        <sz val="12.0"/>
        <rFont val="&quot;Times New Roman&quot;"/>
      </rPr>
      <t xml:space="preserve">
Vu Van Dong.</t>
    </r>
  </si>
  <si>
    <r>
      <rPr>
        <color theme="1"/>
        <sz val="12.0"/>
        <rFont val="&quot;Times New Roman&quot;"/>
      </rPr>
      <t xml:space="preserve">
Pham Le Anh.</t>
    </r>
  </si>
  <si>
    <r>
      <rPr>
        <color theme="1"/>
        <sz val="12.0"/>
        <rFont val="&quot;Times New Roman&quot;"/>
      </rPr>
      <t xml:space="preserve">
Dao Duc Vu Minh.</t>
    </r>
  </si>
  <si>
    <r>
      <rPr>
        <color theme="1"/>
        <sz val="12.0"/>
        <rFont val="&quot;Times New Roman&quot;"/>
      </rPr>
      <t xml:space="preserve">
Nguyen Manh Duong.</t>
    </r>
  </si>
  <si>
    <r>
      <rPr>
        <color theme="1"/>
        <sz val="12.0"/>
        <rFont val="&quot;Times New Roman&quot;"/>
      </rPr>
      <t xml:space="preserve">
Nguyen Xuan Tung.</t>
    </r>
  </si>
  <si>
    <r>
      <rPr>
        <color theme="1"/>
        <sz val="12.0"/>
        <rFont val="&quot;Times New Roman&quot;"/>
      </rPr>
      <t xml:space="preserve">
Trinh Lam Trang.</t>
    </r>
  </si>
  <si>
    <r>
      <rPr>
        <color theme="1"/>
        <sz val="12.0"/>
        <rFont val="&quot;Times New Roman&quot;"/>
      </rPr>
      <t xml:space="preserve">
Vu Thi Ngoc.</t>
    </r>
  </si>
  <si>
    <r>
      <rPr>
        <color theme="1"/>
        <sz val="12.0"/>
        <rFont val="&quot;Times New Roman&quot;"/>
      </rPr>
      <t xml:space="preserve">
Bui Hoang Loc.</t>
    </r>
  </si>
  <si>
    <r>
      <rPr>
        <color theme="1"/>
        <sz val="12.0"/>
        <rFont val="&quot;Times New Roman&quot;"/>
      </rPr>
      <t xml:space="preserve">
Doan Hong Dung.</t>
    </r>
  </si>
  <si>
    <r>
      <rPr>
        <color theme="1"/>
        <sz val="12.0"/>
        <rFont val="&quot;Times New Roman&quot;"/>
      </rPr>
      <t xml:space="preserve">
Pham Van Hung.</t>
    </r>
  </si>
  <si>
    <r>
      <rPr>
        <color theme="1"/>
        <sz val="12.0"/>
        <rFont val="&quot;Times New Roman&quot;"/>
      </rPr>
      <t xml:space="preserve">
Nguyen The Hieu.</t>
    </r>
  </si>
  <si>
    <r>
      <rPr>
        <color theme="1"/>
        <sz val="12.0"/>
        <rFont val="&quot;Times New Roman&quot;"/>
      </rPr>
      <t xml:space="preserve">
Nguyen Quang Dai.</t>
    </r>
  </si>
  <si>
    <r>
      <rPr>
        <color theme="1"/>
        <sz val="12.0"/>
        <rFont val="&quot;Times New Roman&quot;"/>
      </rPr>
      <t xml:space="preserve">
Phan Huy Dung.</t>
    </r>
  </si>
  <si>
    <r>
      <rPr>
        <color theme="1"/>
        <sz val="12.0"/>
        <rFont val="&quot;Times New Roman&quot;"/>
      </rPr>
      <t xml:space="preserve">
Pham Minh Quan.</t>
    </r>
  </si>
  <si>
    <r>
      <rPr>
        <color theme="1"/>
        <sz val="12.0"/>
        <rFont val="&quot;Times New Roman&quot;"/>
      </rPr>
      <t xml:space="preserve">
Dang Xuan Ngoc.</t>
    </r>
  </si>
  <si>
    <r>
      <rPr>
        <color theme="1"/>
        <sz val="11.0"/>
        <rFont val="Arial"/>
      </rPr>
      <t xml:space="preserve">
cabbage, boiled cabbage. boiled meat, boiled beans, no rice, can replace rice with potatoes.</t>
    </r>
  </si>
  <si>
    <r>
      <rPr>
        <color theme="1"/>
        <sz val="12.0"/>
        <rFont val="&quot;Times New Roman&quot;"/>
      </rPr>
      <t xml:space="preserve">
Dang Van Tung.</t>
    </r>
  </si>
  <si>
    <r>
      <rPr>
        <color theme="1"/>
        <sz val="12.0"/>
        <rFont val="&quot;Times New Roman&quot;"/>
      </rPr>
      <t xml:space="preserve">
Nguyen Van Manh.</t>
    </r>
  </si>
  <si>
    <r>
      <rPr>
        <color theme="1"/>
        <sz val="12.0"/>
        <rFont val="&quot;Times New Roman&quot;"/>
      </rPr>
      <t xml:space="preserve">
Nguyen Thai Bao.</t>
    </r>
  </si>
  <si>
    <r>
      <rPr>
        <color theme="1"/>
        <sz val="12.0"/>
        <rFont val="&quot;Times New Roman&quot;"/>
      </rPr>
      <t xml:space="preserve">
Chu Duc Viet.</t>
    </r>
  </si>
  <si>
    <r>
      <rPr>
        <color theme="1"/>
        <sz val="12.0"/>
        <rFont val="&quot;Times New Roman&quot;"/>
      </rPr>
      <t xml:space="preserve">
Pham Hoang Hai.</t>
    </r>
  </si>
  <si>
    <r>
      <rPr>
        <color theme="1"/>
        <sz val="12.0"/>
        <rFont val="&quot;Times New Roman&quot;"/>
      </rPr>
      <t xml:space="preserve">
Tran My Hanh.</t>
    </r>
  </si>
  <si>
    <r>
      <rPr>
        <color theme="1"/>
        <sz val="12.0"/>
        <rFont val="&quot;Times New Roman&quot;"/>
      </rPr>
      <t xml:space="preserve">
Le Thi Thanh Van.</t>
    </r>
  </si>
  <si>
    <r>
      <rPr>
        <color theme="1"/>
        <sz val="12.0"/>
        <rFont val="&quot;Times New Roman&quot;"/>
      </rPr>
      <t xml:space="preserve">
Le Anh Quan.</t>
    </r>
  </si>
  <si>
    <r>
      <rPr>
        <color theme="1"/>
        <sz val="12.0"/>
        <rFont val="&quot;Times New Roman&quot;"/>
      </rPr>
      <t xml:space="preserve">
Do Nghia Hao.</t>
    </r>
  </si>
  <si>
    <r>
      <rPr>
        <color theme="1"/>
        <sz val="12.0"/>
        <rFont val="&quot;Times New Roman&quot;"/>
      </rPr>
      <t xml:space="preserve">
Do Dinh Kinh.</t>
    </r>
  </si>
  <si>
    <r>
      <rPr>
        <color theme="1"/>
        <sz val="12.0"/>
        <rFont val="&quot;Times New Roman&quot;"/>
      </rPr>
      <t xml:space="preserve">
Do Van Linh.</t>
    </r>
  </si>
  <si>
    <r>
      <rPr>
        <color theme="1"/>
        <sz val="10.0"/>
        <rFont val="Arial"/>
      </rPr>
      <t xml:space="preserve">
cabbage, boiled cabbage. boiled meat, no rice, can replace rice with potatoes.</t>
    </r>
  </si>
  <si>
    <r>
      <rPr>
        <color theme="1"/>
        <sz val="12.0"/>
        <rFont val="&quot;Times New Roman&quot;"/>
      </rPr>
      <t xml:space="preserve">
Nguyen Minh Khang.</t>
    </r>
  </si>
  <si>
    <r>
      <rPr>
        <color theme="1"/>
        <sz val="10.0"/>
        <rFont val="Arial"/>
      </rPr>
      <t xml:space="preserve">
</t>
    </r>
  </si>
  <si>
    <r>
      <rPr>
        <color theme="1"/>
        <sz val="12.0"/>
        <rFont val="&quot;Times New Roman&quot;"/>
      </rPr>
      <t xml:space="preserve">
Truong Minh Vu.</t>
    </r>
  </si>
  <si>
    <r>
      <rPr>
        <color theme="1"/>
        <sz val="12.0"/>
        <rFont val="&quot;Times New Roman&quot;"/>
      </rPr>
      <t xml:space="preserve">
Nguyen Thanh Nam Thang.</t>
    </r>
  </si>
  <si>
    <r>
      <rPr>
        <color theme="1"/>
        <sz val="10.0"/>
        <rFont val="Arial"/>
      </rPr>
      <t xml:space="preserve">
T3: replace boiled chayote with white cabbage.</t>
    </r>
  </si>
  <si>
    <r>
      <rPr>
        <color theme="1"/>
        <sz val="12.0"/>
        <rFont val="&quot;Times New Roman&quot;"/>
      </rPr>
      <t xml:space="preserve">
Le Thanh Tuan.</t>
    </r>
  </si>
  <si>
    <r>
      <rPr>
        <color theme="1"/>
        <sz val="12.0"/>
        <rFont val="&quot;Times New Roman&quot;"/>
      </rPr>
      <t xml:space="preserve">
Trinh Thi Phuong.</t>
    </r>
  </si>
  <si>
    <r>
      <rPr>
        <color theme="1"/>
        <sz val="12.0"/>
        <rFont val="&quot;Times New Roman&quot;"/>
      </rPr>
      <t xml:space="preserve">
Luu Quang Vu.</t>
    </r>
  </si>
  <si>
    <r>
      <rPr>
        <color theme="1"/>
        <sz val="10.0"/>
        <rFont val="Arial"/>
      </rPr>
      <t xml:space="preserve">
k rice, lots of vegetables.</t>
    </r>
  </si>
  <si>
    <r>
      <rPr>
        <color theme="1"/>
        <sz val="12.0"/>
        <rFont val="&quot;Times New Roman&quot;"/>
      </rPr>
      <t xml:space="preserve">
Truong Tan Thanh.</t>
    </r>
  </si>
  <si>
    <r>
      <rPr>
        <color theme="1"/>
        <sz val="10.0"/>
        <rFont val="Arial"/>
      </rPr>
      <t xml:space="preserve">
WEEKLY CHANGE RICE TO VEGETABLES.
THIRD NATIONAL NATIONAL BOOKING NEEDS.
THURSDAY, SOUTH BO Noodles.</t>
    </r>
  </si>
  <si>
    <r>
      <rPr>
        <color theme="1"/>
        <sz val="12.0"/>
        <rFont val="&quot;Times New Roman&quot;"/>
      </rPr>
      <t xml:space="preserve">
Nguyen Huu Thang.</t>
    </r>
  </si>
  <si>
    <r>
      <rPr>
        <color theme="1"/>
        <sz val="10.0"/>
        <rFont val="Arial"/>
      </rPr>
      <t xml:space="preserve">
Substitute boiled meat for savory dishes.</t>
    </r>
  </si>
  <si>
    <r>
      <rPr>
        <color theme="1"/>
        <sz val="12.0"/>
        <rFont val="&quot;Times New Roman&quot;"/>
      </rPr>
      <t xml:space="preserve">
Nguyen Duc Tai.</t>
    </r>
  </si>
  <si>
    <r>
      <rPr>
        <color theme="1"/>
        <sz val="12.0"/>
        <rFont val="&quot;Times New Roman&quot;"/>
      </rPr>
      <t xml:space="preserve">
Le Hong Nam.</t>
    </r>
  </si>
  <si>
    <r>
      <rPr>
        <color theme="1"/>
        <sz val="12.0"/>
        <rFont val="&quot;Times New Roman&quot;"/>
      </rPr>
      <t xml:space="preserve">
Ngoc Diep again.</t>
    </r>
  </si>
  <si>
    <r>
      <rPr>
        <color theme="1"/>
        <sz val="12.0"/>
        <rFont val="&quot;Times New Roman&quot;"/>
      </rPr>
      <t xml:space="preserve">
Cao Minh Thao.</t>
    </r>
  </si>
  <si>
    <r>
      <rPr>
        <color theme="1"/>
        <sz val="12.0"/>
        <rFont val="&quot;Times New Roman&quot;"/>
      </rPr>
      <t xml:space="preserve">
Le Thi Huyen Trang.</t>
    </r>
  </si>
  <si>
    <r>
      <rPr>
        <color theme="1"/>
        <sz val="12.0"/>
        <rFont val="&quot;Times New Roman&quot;"/>
      </rPr>
      <t xml:space="preserve">
Nguyen Phuong Chi.</t>
    </r>
  </si>
  <si>
    <r>
      <rPr>
        <color theme="1"/>
        <sz val="10.0"/>
        <rFont val="Arial"/>
      </rPr>
      <t xml:space="preserve">
T2: Boiled eggs.
T3: mixed fried rice.
T6: Beef melon fried rice.</t>
    </r>
  </si>
  <si>
    <r>
      <rPr>
        <color theme="1"/>
        <sz val="12.0"/>
        <rFont val="&quot;Times New Roman&quot;"/>
      </rPr>
      <t xml:space="preserve">
Pham Phuong Anh.</t>
    </r>
  </si>
  <si>
    <r>
      <rPr>
        <color theme="1"/>
        <sz val="12.0"/>
        <rFont val="&quot;Times New Roman&quot;"/>
      </rPr>
      <t xml:space="preserve">
Nguyen Van Bang.</t>
    </r>
  </si>
  <si>
    <r>
      <rPr>
        <color theme="1"/>
        <sz val="12.0"/>
        <rFont val="&quot;Times New Roman&quot;"/>
      </rPr>
      <t xml:space="preserve">
Hoang Van Thang.</t>
    </r>
  </si>
  <si>
    <r>
      <rPr>
        <color rgb="FFFF0000"/>
        <sz val="10.0"/>
        <rFont val="Arial"/>
      </rPr>
      <t xml:space="preserve">
Vegetarian (Instead of meat = salad).
Southern beef noodle soup.
Grilled spring rolls Nha Trang.
Fried rice (Pineapple shrimp, beef melon, seafood).</t>
    </r>
  </si>
  <si>
    <r>
      <rPr>
        <color theme="1"/>
        <sz val="12.0"/>
        <rFont val="&quot;Times New Roman&quot;"/>
      </rPr>
      <t xml:space="preserve">
Tong Van Nghi.</t>
    </r>
  </si>
  <si>
    <r>
      <rPr>
        <color theme="1"/>
        <sz val="11.0"/>
        <rFont val="Arial"/>
      </rPr>
      <t xml:space="preserve">
t2 Mixed beef noodle soup.</t>
    </r>
  </si>
  <si>
    <r>
      <rPr>
        <color theme="1"/>
        <sz val="12.0"/>
        <rFont val="&quot;Times New Roman&quot;"/>
      </rPr>
      <t xml:space="preserve">
Tran Thuy Lien.</t>
    </r>
  </si>
  <si>
    <r>
      <rPr>
        <color theme="1"/>
        <sz val="10.0"/>
        <rFont val="Arial"/>
      </rPr>
      <t xml:space="preserve">
Nguyen Vinh Thinh.</t>
    </r>
  </si>
  <si>
    <r>
      <rPr>
        <color theme="1"/>
        <sz val="10.0"/>
        <rFont val="Arial"/>
      </rPr>
      <t xml:space="preserve">
T2: Nha Trang grilled spring rolls.</t>
    </r>
  </si>
  <si>
    <r>
      <rPr>
        <color theme="1"/>
        <sz val="12.0"/>
        <rFont val="&quot;Times New Roman&quot;"/>
      </rPr>
      <t xml:space="preserve">
Nguyen Van Tung.</t>
    </r>
  </si>
  <si>
    <r>
      <rPr>
        <color theme="1"/>
        <sz val="11.0"/>
        <rFont val="&quot;Times New Roman&quot;"/>
      </rPr>
      <t xml:space="preserve">
Do Thi Thanh Huyen.</t>
    </r>
  </si>
  <si>
    <r>
      <rPr>
        <color theme="1"/>
        <sz val="12.0"/>
        <rFont val="&quot;Times New Roman&quot;"/>
      </rPr>
      <t xml:space="preserve">
Phan Van Chuong.</t>
    </r>
  </si>
  <si>
    <r>
      <rPr>
        <color theme="1"/>
        <sz val="12.0"/>
        <rFont val="&quot;Times New Roman&quot;"/>
      </rPr>
      <t xml:space="preserve">
Le Van An.</t>
    </r>
  </si>
  <si>
    <r>
      <rPr>
        <color theme="1"/>
        <sz val="12.0"/>
        <rFont val="&quot;Times New Roman&quot;"/>
      </rPr>
      <t xml:space="preserve">
Nguyen Van Linh.</t>
    </r>
  </si>
  <si>
    <r>
      <rPr>
        <color theme="1"/>
        <sz val="12.0"/>
        <rFont val="&quot;Times New Roman&quot;"/>
      </rPr>
      <t xml:space="preserve">
Tran Huong Giang.</t>
    </r>
  </si>
  <si>
    <r>
      <rPr>
        <color theme="1"/>
        <sz val="12.0"/>
        <rFont val="&quot;Times New Roman&quot;"/>
      </rPr>
      <t xml:space="preserve">
Luong Thi Hoa.</t>
    </r>
  </si>
  <si>
    <r>
      <rPr>
        <color theme="1"/>
        <sz val="12.0"/>
        <rFont val="&quot;Times New Roman&quot;"/>
      </rPr>
      <t xml:space="preserve">
Trinh Thu Thuy.</t>
    </r>
  </si>
  <si>
    <r>
      <rPr>
        <color theme="1"/>
        <sz val="10.0"/>
        <rFont val="Arial"/>
      </rPr>
      <t xml:space="preserve">
T3: Mixed beef noodle soup in the south.</t>
    </r>
  </si>
  <si>
    <r>
      <rPr>
        <color theme="1"/>
        <sz val="12.0"/>
        <rFont val="&quot;Times New Roman&quot;"/>
      </rPr>
      <t xml:space="preserve">
Dao Phuong Linh.</t>
    </r>
  </si>
  <si>
    <r>
      <rPr>
        <color theme="1"/>
        <sz val="12.0"/>
        <rFont val="&quot;Times New Roman&quot;"/>
      </rPr>
      <t xml:space="preserve">
Nguyen Van Vu.</t>
    </r>
  </si>
  <si>
    <r>
      <rPr>
        <color theme="1"/>
        <sz val="12.0"/>
        <rFont val="&quot;Times New Roman&quot;"/>
      </rPr>
      <t xml:space="preserve">
Nguyen Van Huynh.</t>
    </r>
  </si>
  <si>
    <r>
      <rPr>
        <color theme="1"/>
        <sz val="12.0"/>
        <rFont val="&quot;Times New Roman&quot;"/>
      </rPr>
      <t xml:space="preserve">
Le Huy Hoang.</t>
    </r>
  </si>
  <si>
    <r>
      <rPr>
        <color theme="1"/>
        <sz val="10.0"/>
        <rFont val="Arial"/>
      </rPr>
      <t xml:space="preserve">
T3: Southern beef noodle soup.
T4: Pineapple shrimp fried rice.
T5: Southern beef noodle soup.</t>
    </r>
  </si>
  <si>
    <r>
      <rPr>
        <color theme="1"/>
        <sz val="12.0"/>
        <rFont val="&quot;Times New Roman&quot;"/>
      </rPr>
      <t xml:space="preserve">
Nguyen Thi Thu Hoa.</t>
    </r>
  </si>
  <si>
    <r>
      <rPr>
        <color theme="1"/>
        <sz val="12.0"/>
        <rFont val="&quot;Times New Roman&quot;"/>
      </rPr>
      <t xml:space="preserve">
Mai Minh Trong.</t>
    </r>
  </si>
  <si>
    <r>
      <rPr>
        <color theme="1"/>
        <sz val="10.0"/>
        <rFont val="Arial"/>
      </rPr>
      <t xml:space="preserve">
T4: Leave the sauteed heart tray empty.</t>
    </r>
  </si>
  <si>
    <r>
      <rPr>
        <color theme="1"/>
        <sz val="10.0"/>
        <rFont val="Arial"/>
      </rPr>
      <t xml:space="preserve">
t2 : seafood fried rice.
t3: grilled spring rolls.
t5: grilled spring rolls.</t>
    </r>
  </si>
  <si>
    <r>
      <rPr>
        <color theme="1"/>
        <sz val="12.0"/>
        <rFont val="&quot;Times New Roman&quot;"/>
      </rPr>
      <t xml:space="preserve">
Hoang Quoc Viet.</t>
    </r>
  </si>
  <si>
    <r>
      <rPr>
        <color theme="1"/>
        <sz val="12.0"/>
        <rFont val="&quot;Times New Roman&quot;"/>
      </rPr>
      <t xml:space="preserve">
Nguyen Thi Thuy.</t>
    </r>
  </si>
  <si>
    <r>
      <rPr>
        <color theme="1"/>
        <sz val="12.0"/>
        <rFont val="&quot;Times New Roman&quot;"/>
      </rPr>
      <t xml:space="preserve">
Dang Thi Thu Tu.</t>
    </r>
  </si>
  <si>
    <r>
      <rPr>
        <color theme="1"/>
        <sz val="10.0"/>
        <rFont val="Arial"/>
      </rPr>
      <t xml:space="preserve">
FOOD+RICE REDUCED UP TO halving T2: BEAUTY BUFFER FURNITURE FURNITURE .</t>
    </r>
  </si>
  <si>
    <r>
      <rPr>
        <color theme="1"/>
        <sz val="10.0"/>
        <rFont val="Arial"/>
      </rPr>
      <t xml:space="preserve">
T3: grilled spring rolls.
T4: mixed vermicelli.
T5: grilled spring rolls.</t>
    </r>
  </si>
  <si>
    <r>
      <rPr>
        <color theme="1"/>
        <sz val="12.0"/>
        <rFont val="&quot;Times New Roman&quot;"/>
      </rPr>
      <t xml:space="preserve">
Le Thuy Hien.</t>
    </r>
  </si>
  <si>
    <r>
      <rPr>
        <color theme="1"/>
        <sz val="10.0"/>
        <rFont val="Arial"/>
      </rPr>
      <t xml:space="preserve">
T4: Nha Trang grilled spring rolls, T5: Pineapple shrimp fried rice.</t>
    </r>
  </si>
  <si>
    <r>
      <rPr>
        <color theme="1"/>
        <sz val="12.0"/>
        <rFont val="&quot;Times New Roman&quot;"/>
      </rPr>
      <t xml:space="preserve">
Bui Quang Huy.</t>
    </r>
  </si>
  <si>
    <r>
      <rPr>
        <color theme="1"/>
        <sz val="12.0"/>
        <rFont val="&quot;Times New Roman&quot;"/>
      </rPr>
      <t xml:space="preserve">
Nguyen Duc Anh.</t>
    </r>
  </si>
  <si>
    <r>
      <rPr>
        <color theme="1"/>
        <sz val="12.0"/>
        <rFont val="&quot;Times New Roman&quot;"/>
      </rPr>
      <t xml:space="preserve">
Le Ngoc Duy.</t>
    </r>
  </si>
  <si>
    <r>
      <rPr>
        <color theme="1"/>
        <sz val="12.0"/>
        <rFont val="&quot;Times New Roman&quot;"/>
      </rPr>
      <t xml:space="preserve">
Dinh Viet Anh.</t>
    </r>
  </si>
  <si>
    <r>
      <rPr>
        <b val="true"/>
        <color theme="1"/>
        <sz val="10.0"/>
        <rFont val="Arial"/>
      </rPr>
      <t xml:space="preserve">
7th floor.</t>
    </r>
  </si>
  <si>
    <r>
      <rPr>
        <b val="true"/>
        <color theme="1"/>
        <sz val="10.0"/>
        <rFont val="Arial"/>
      </rPr>
      <t xml:space="preserve">
TOTAL.</t>
    </r>
  </si>
  <si>
    <r>
      <rPr>
        <color theme="1"/>
        <sz val="12.0"/>
        <rFont val="&quot;Times New Roman&quot;"/>
      </rPr>
      <t xml:space="preserve">
Pham Hieu.</t>
    </r>
  </si>
  <si>
    <r>
      <rPr>
        <b val="true"/>
        <color theme="1"/>
        <sz val="10.0"/>
        <rFont val="Arial"/>
      </rPr>
      <t xml:space="preserve">
6th floor.</t>
    </r>
  </si>
  <si>
    <r>
      <rPr>
        <color theme="1"/>
        <sz val="10.0"/>
        <rFont val="Arial"/>
      </rPr>
      <t xml:space="preserve">
T4 : Mixed beef noodle soup.
T5: Nha Trang grilled spring rolls.</t>
    </r>
  </si>
  <si>
    <r>
      <rPr>
        <color theme="1"/>
        <sz val="11.0"/>
        <rFont val="Arial"/>
      </rPr>
      <t xml:space="preserve">
ALL WEEK: Swap the rice box with the vegetable umbrella, the vegetable umbrella is the big one with more vegetables, less rice.
T4: Grilled spring rolls in Nha Trang.
T5: Mixed fried rice.
T6: Mixed fried rice without carrots.</t>
    </r>
  </si>
  <si>
    <r>
      <rPr>
        <color theme="1"/>
        <sz val="11.0"/>
        <rFont val="Arial"/>
      </rPr>
      <t xml:space="preserve">
T2: Nha Trang grilled spring rolls.
T4: Grilled spring rolls in Nha Trang.
T5: skip fish.
T6: Mixed roasted com.</t>
    </r>
  </si>
  <si>
    <r>
      <rPr>
        <color theme="1"/>
        <sz val="10.0"/>
        <rFont val="Arial"/>
      </rPr>
      <t xml:space="preserve">
Whole week: less rice, more vegetables.
T4: Southern beef noodle soup.</t>
    </r>
  </si>
  <si>
    <r>
      <rPr>
        <color theme="1"/>
        <sz val="10.0"/>
        <rFont val="Arial"/>
      </rPr>
      <t xml:space="preserve">
Less rice, more vegetables (rice and vegetables are interchangeable).
T4: Nha Trang grilled spring rolls.</t>
    </r>
  </si>
  <si>
    <r>
      <rPr>
        <color theme="1"/>
        <sz val="10.0"/>
        <rFont val="Arial"/>
      </rPr>
      <t xml:space="preserve">
Whole week instead of rice = boiled green vegetables.
T5: Replace fish = pork leg, fried kohlrabi = boiled green vegetables.
T6: Stir-fried cabbage with mushrooms = boiled green vegetables, change the rice box with the vegetable box.</t>
    </r>
  </si>
  <si>
    <r>
      <rPr>
        <color theme="1"/>
        <sz val="10.0"/>
        <rFont val="Arial"/>
      </rPr>
      <t xml:space="preserve">
WEEKLY CHANGE THE RICE OIL WITH VEGETABLES.
T2: No stuffed beans.
T3: Replace boiled chayote with green vegetables.
T4: change the vegetable dressing.
T5: no pork leg.</t>
    </r>
  </si>
  <si>
    <r>
      <rPr>
        <color rgb="FF000000"/>
        <sz val="12.0"/>
        <rFont val="&quot;Times New Roman&quot;"/>
      </rPr>
      <t xml:space="preserve">
Spring rolls mixed with hearing.</t>
    </r>
  </si>
  <si>
    <r>
      <rPr>
        <color rgb="FF000000"/>
        <sz val="12.0"/>
        <rFont val="&quot;Times New Roman&quot;"/>
      </rPr>
      <t xml:space="preserve">
Steamed tofu with sweet and sour sauce.</t>
    </r>
  </si>
  <si>
    <r>
      <rPr>
        <color rgb="FF000000"/>
        <sz val="12.0"/>
        <rFont val="&quot;Times New Roman&quot;"/>
      </rPr>
      <t xml:space="preserve">
Sauteed Cabbage with Garlic.</t>
    </r>
  </si>
  <si>
    <r>
      <rPr>
        <color rgb="FF000000"/>
        <sz val="12.0"/>
        <rFont val="&quot;Times New Roman&quot;"/>
      </rPr>
      <t xml:space="preserve">
Chicken soup with potatoes.</t>
    </r>
  </si>
  <si>
    <r>
      <rPr>
        <color rgb="FF000000"/>
        <sz val="12.0"/>
        <rFont val="&quot;Times New Roman&quot;"/>
      </rPr>
      <t xml:space="preserve">
Broccoli soup cooked with meat.</t>
    </r>
  </si>
  <si>
    <r>
      <rPr>
        <color rgb="FF000000"/>
        <sz val="12.0"/>
        <rFont val="&quot;Times New Roman&quot;"/>
      </rPr>
      <t xml:space="preserve">
Fried chicken with lemongrass and chili.</t>
    </r>
  </si>
  <si>
    <r>
      <rPr>
        <color rgb="FF000000"/>
        <sz val="12.0"/>
        <rFont val="&quot;Times New Roman&quot;"/>
      </rPr>
      <t xml:space="preserve">
Pork ribs with eggs.</t>
    </r>
  </si>
  <si>
    <r>
      <rPr>
        <color rgb="FF000000"/>
        <sz val="12.0"/>
        <rFont val="&quot;Times New Roman&quot;"/>
      </rPr>
      <t xml:space="preserve">
Boiled cabbage with mushrooms.</t>
    </r>
  </si>
  <si>
    <r>
      <rPr>
        <color rgb="FF000000"/>
        <sz val="12.0"/>
        <rFont val="&quot;Times New Roman&quot;"/>
      </rPr>
      <t xml:space="preserve">
Beef with black pepper sauce.</t>
    </r>
  </si>
  <si>
    <r>
      <rPr>
        <color rgb="FF000000"/>
        <sz val="12.0"/>
        <rFont val="&quot;Times New Roman&quot;"/>
      </rPr>
      <t xml:space="preserve">
Chicken soup cooked with Giang leaves.</t>
    </r>
  </si>
  <si>
    <r>
      <rPr>
        <color rgb="FF000000"/>
        <sz val="12.0"/>
        <rFont val="&quot;Times New Roman&quot;"/>
      </rPr>
      <t xml:space="preserve">
Stir-fried seafood with vegetables.</t>
    </r>
  </si>
  <si>
    <r>
      <rPr>
        <color rgb="FF000000"/>
        <sz val="12.0"/>
        <rFont val="&quot;Times New Roman&quot;"/>
      </rPr>
      <t xml:space="preserve">
Meat with shrimp paste.</t>
    </r>
  </si>
  <si>
    <r>
      <rPr>
        <color rgb="FF000000"/>
        <sz val="12.0"/>
        <rFont val="&quot;Times New Roman&quot;"/>
      </rPr>
      <t xml:space="preserve">
Crispy shoulder with pepper.</t>
    </r>
  </si>
  <si>
    <r>
      <rPr>
        <color rgb="FF000000"/>
        <sz val="12.0"/>
        <rFont val="&quot;Times New Roman&quot;"/>
      </rPr>
      <t xml:space="preserve">
Bacon is only roasted on the edge.</t>
    </r>
  </si>
  <si>
    <r>
      <rPr>
        <color rgb="FF000000"/>
        <sz val="12.0"/>
        <rFont val="&quot;Times New Roman&quot;"/>
      </rPr>
      <t xml:space="preserve">
Boiled fruit.</t>
    </r>
  </si>
  <si>
    <r>
      <rPr>
        <color rgb="FF000000"/>
        <sz val="12.0"/>
        <rFont val="&quot;Times New Roman&quot;"/>
      </rPr>
      <t xml:space="preserve">
Grilled basa fish with lemongrass.</t>
    </r>
  </si>
  <si>
    <r>
      <rPr>
        <color rgb="FF000000"/>
        <sz val="12.0"/>
        <rFont val="&quot;Times New Roman&quot;"/>
      </rPr>
      <t xml:space="preserve">
Steamed chicken with lemon leaves.</t>
    </r>
  </si>
  <si>
    <r>
      <rPr>
        <color rgb="FF000000"/>
        <sz val="12.0"/>
        <rFont val="&quot;Times New Roman&quot;"/>
      </rPr>
      <t xml:space="preserve">
Garlic squirrel potatoes.</t>
    </r>
  </si>
  <si>
    <r>
      <rPr>
        <color rgb="FF000000"/>
        <sz val="12.0"/>
        <rFont val="&quot;Times New Roman&quot;"/>
      </rPr>
      <t xml:space="preserve">
Fried sweet potato with sesame.</t>
    </r>
  </si>
  <si>
    <r>
      <rPr>
        <color theme="1"/>
        <sz val="12.0"/>
        <rFont val="Times New Roman"/>
      </rPr>
      <t xml:space="preserve">
Nguyen Duc Hung.</t>
    </r>
  </si>
  <si>
    <r>
      <rPr>
        <color theme="1"/>
        <sz val="12.0"/>
        <rFont val="&quot;Times New Roman&quot;"/>
      </rPr>
      <t xml:space="preserve">
To Dinh Tu.</t>
    </r>
  </si>
  <si>
    <r>
      <rPr>
        <color theme="1"/>
        <sz val="11.0"/>
        <rFont val="Arial"/>
      </rPr>
      <t xml:space="preserve">
T2, T3, T6: fasting.</t>
    </r>
  </si>
  <si>
    <r>
      <rPr>
        <color theme="1"/>
        <sz val="10.0"/>
        <rFont val="Arial"/>
      </rPr>
      <t xml:space="preserve">
T5 grilled spring rolls, T6 fried rice with beef melon.</t>
    </r>
  </si>
  <si>
    <r>
      <rPr>
        <color theme="1"/>
        <sz val="10.0"/>
        <rFont val="Arial"/>
      </rPr>
      <t xml:space="preserve">
Less rice, more vegetables.</t>
    </r>
  </si>
  <si>
    <r>
      <rPr>
        <color theme="1"/>
        <sz val="10.0"/>
        <rFont val="Arial"/>
      </rPr>
      <t xml:space="preserve">
Less food, more vegetables.</t>
    </r>
  </si>
  <si>
    <r>
      <rPr>
        <color theme="1"/>
        <sz val="10.0"/>
        <rFont val="Arial"/>
      </rPr>
      <t xml:space="preserve">
cabbage, boiled cabbage. Boiled meat, no rice, can replace rice with boiled potatoes.</t>
    </r>
  </si>
  <si>
    <r>
      <rPr>
        <color theme="1"/>
        <sz val="10.0"/>
        <rFont val="Arial"/>
      </rPr>
      <t xml:space="preserve">
No chicken, no fish. T3 pineapple shrimp fried rice.</t>
    </r>
  </si>
  <si>
    <r>
      <rPr>
        <color theme="1"/>
        <sz val="11.0"/>
        <rFont val="Arial"/>
      </rPr>
      <t xml:space="preserve">
T5 MIXED Noodles.</t>
    </r>
  </si>
  <si>
    <r>
      <rPr>
        <color theme="1"/>
        <sz val="10.0"/>
        <rFont val="Arial"/>
      </rPr>
      <t xml:space="preserve">
t2: Grilled spring rolls.
T6: Grilled spring rolls.</t>
    </r>
  </si>
  <si>
    <r>
      <rPr>
        <color theme="1"/>
        <sz val="10.0"/>
        <rFont val="Arial"/>
      </rPr>
      <t xml:space="preserve">
Eat every boiled POTATO.</t>
    </r>
  </si>
  <si>
    <r>
      <rPr>
        <color theme="1"/>
        <sz val="10.0"/>
        <rFont val="Arial"/>
      </rPr>
      <t xml:space="preserve">
Boiled Meat, Boiled Vegetables, No Rice. You can replace rice with potatoes or vegetables.</t>
    </r>
  </si>
  <si>
    <r>
      <rPr>
        <color theme="1"/>
        <sz val="10.0"/>
        <rFont val="Arial"/>
      </rPr>
      <t xml:space="preserve">
t2 grilled spring rolls.
t4 pineapple shrimp fried rice.</t>
    </r>
  </si>
  <si>
    <r>
      <rPr>
        <color theme="1"/>
        <sz val="10.0"/>
        <rFont val="Arial"/>
      </rPr>
      <t xml:space="preserve">
WEEKLY REPLACE RICE WITH VEGETABLES.
T3 NEUTRAL.
T5 MIXED Noodles.</t>
    </r>
  </si>
  <si>
    <r>
      <rPr>
        <color rgb="FF000000"/>
        <sz val="10.0"/>
        <rFont val="Arial"/>
      </rPr>
      <t xml:space="preserve">
T5: Mixed beef noodle soup.
T6: Beef fried rice (half rice).</t>
    </r>
  </si>
  <si>
    <r>
      <rPr>
        <color theme="1"/>
        <sz val="11.0"/>
        <rFont val="Arial"/>
      </rPr>
      <t xml:space="preserve">
T2: Grilled spring rolls.
T6: Grilled spring rolls.</t>
    </r>
  </si>
  <si>
    <r>
      <rPr>
        <color theme="1"/>
        <sz val="10.0"/>
        <rFont val="Arial"/>
      </rPr>
      <t xml:space="preserve">
t3 mixed beef noodle soup.</t>
    </r>
  </si>
  <si>
    <r>
      <rPr>
        <color theme="1"/>
        <sz val="10.0"/>
        <rFont val="Arial"/>
      </rPr>
      <t xml:space="preserve">
Whole week: Less rice, more vegetables.</t>
    </r>
  </si>
  <si>
    <r>
      <rPr>
        <color theme="1"/>
        <sz val="10.0"/>
        <rFont val="Arial"/>
      </rPr>
      <t xml:space="preserve">
skip meals for a week.</t>
    </r>
  </si>
  <si>
    <r>
      <rPr>
        <color theme="1"/>
        <sz val="10.0"/>
        <rFont val="Arial"/>
      </rPr>
      <t xml:space="preserve">
T6 : Nha Trang grilled spring rolls.</t>
    </r>
  </si>
  <si>
    <r>
      <rPr>
        <color theme="1"/>
        <sz val="10.0"/>
        <rFont val="Arial"/>
      </rPr>
      <t xml:space="preserve">
Sixth: less rice, more vegetables.</t>
    </r>
  </si>
  <si>
    <r>
      <rPr>
        <color theme="1"/>
        <sz val="10.0"/>
        <rFont val="Arial"/>
      </rPr>
      <t xml:space="preserve">
T3: Southern beef noodle soup.
T5: Southern beef noodle soup.
T6: Nha Trang grilled spring rolls.</t>
    </r>
  </si>
  <si>
    <r>
      <rPr>
        <color theme="1"/>
        <sz val="11.0"/>
        <rFont val="Arial"/>
      </rPr>
      <t xml:space="preserve">
During the week, replace rice with vegetables.
T3: replace beef with pepper sauce with steamed pork leg with lemongrass.
T5: Nha Trang grilled spring rolls.
T6: replace basa fish with fried beans.</t>
    </r>
  </si>
  <si>
    <r>
      <rPr>
        <color theme="1"/>
        <sz val="10.0"/>
        <rFont val="Arial"/>
      </rPr>
      <t xml:space="preserve">
I&amp;#39;m a reputable F0 ^^.</t>
    </r>
  </si>
  <si>
    <r>
      <rPr>
        <color theme="1"/>
        <sz val="10.0"/>
        <rFont val="Arial"/>
      </rPr>
      <t xml:space="preserve">
The rice and food are halved too much, I can&amp;#39;t eat them all TT-TT.</t>
    </r>
  </si>
  <si>
    <r>
      <rPr>
        <color theme="1"/>
        <sz val="12.0"/>
        <rFont val="&quot;Times New Roman&quot;"/>
      </rPr>
      <t xml:space="preserve">
Tong Thi Thu Thuy.</t>
    </r>
  </si>
  <si>
    <r>
      <rPr>
        <color theme="1"/>
        <sz val="12.0"/>
        <rFont val="&quot;Times New Roman&quot;"/>
      </rPr>
      <t xml:space="preserve">
Tran Dieu Linh.</t>
    </r>
  </si>
  <si>
    <r>
      <rPr>
        <color theme="1"/>
        <sz val="10.0"/>
        <rFont val="Arial"/>
        <scheme val="minor"/>
      </rPr>
      <t xml:space="preserve">
- Monday, grilled spring rolls Nha Trang.
- 3rd Bun Bo Nam Bo.
- 5.6 no rice.</t>
    </r>
  </si>
  <si>
    <r>
      <rPr>
        <b val="true"/>
        <color theme="1"/>
        <sz val="11.0"/>
        <rFont val="Arial"/>
      </rPr>
      <t xml:space="preserve">
No rice for the whole week.
T6: Nha Trang grilled spring rolls.</t>
    </r>
  </si>
  <si>
    <r>
      <rPr>
        <color theme="1"/>
        <sz val="10.0"/>
        <rFont val="Arial"/>
      </rPr>
      <t xml:space="preserve">
T5: vegetarian, replace rice with boiled potatoes.
T6: replace rice with boiled potatoes, lots of vegetables (vegetables put in the biggest tray).</t>
    </r>
  </si>
  <si>
    <r>
      <rPr>
        <color theme="1"/>
        <sz val="10.0"/>
        <rFont val="Arial"/>
      </rPr>
      <t xml:space="preserve">
t3 replace beef with salad.
t4 replace ribs with salad.
t5 instead of lean shoulder, ready to eat = salad.
t6 vegetarian.</t>
    </r>
  </si>
  <si>
    <r>
      <rPr>
        <color theme="1"/>
        <sz val="10.0"/>
        <rFont val="Arial"/>
      </rPr>
      <t xml:space="preserve">
T2: no chicken.
T3: no cows.
T4: no chicken, no spring rolls.
T5: no braised meat.</t>
    </r>
  </si>
  <si>
    <r>
      <rPr>
        <color theme="1"/>
        <sz val="10.0"/>
        <rFont val="Arial"/>
      </rPr>
      <t xml:space="preserve">
For the whole week, replace rice with vegetables.
Fourth: do not eat spring rolls mixed with hearing.
Fifth: Do not eat meat with shrimp paste.</t>
    </r>
  </si>
  <si>
    <r>
      <rPr>
        <color theme="1"/>
        <sz val="10.0"/>
        <rFont val="Arial"/>
      </rPr>
      <t xml:space="preserve">
T2: Swap rice box with vegetable box, replace boiled fruit = boiled carrot.
T3: Swap rice with vegetables,.
T4: K rice, lots of vegetables.
T5: Vegetarian = salad + potatoes.
T6: Replace rice = sweet potato; instead of fish = roasted meat on the edge.</t>
    </r>
  </si>
  <si>
    <r>
      <rPr>
        <color theme="1"/>
        <sz val="10.0"/>
        <rFont val="Arial"/>
      </rPr>
      <t xml:space="preserve">
T2: change the rice tray to a vegetable tray, go vegetarian.
T3: change the rice tray to a vegetable tray, do not eat steamed pork leg with lemongrass.
T4: change the rice tray to a vegetable tray, do not eat spring rolls.
T5: change the rice tray to a vegetable tray.
T6: change the rice tray into a vegetable tray, change the roasted pork belly into a salad.</t>
    </r>
  </si>
  <si>
    <r>
      <rPr>
        <b val="true"/>
        <color rgb="FF000000"/>
        <sz val="12.0"/>
        <rFont val="&quot;Times New Roman&quot;"/>
      </rPr>
      <t xml:space="preserve">
Thursday (March 24).</t>
    </r>
  </si>
  <si>
    <r>
      <rPr>
        <color rgb="FF000000"/>
        <sz val="12.0"/>
        <rFont val="&quot;Times New Roman&quot;"/>
      </rPr>
      <t xml:space="preserve">
Steamed tofu with soy sauce.</t>
    </r>
  </si>
  <si>
    <r>
      <rPr>
        <color rgb="FF000000"/>
        <sz val="12.0"/>
        <rFont val="&quot;Times New Roman&quot;"/>
      </rPr>
      <t xml:space="preserve">
Carp with tomato sauce.</t>
    </r>
  </si>
  <si>
    <r>
      <rPr>
        <color rgb="FF000000"/>
        <sz val="12.0"/>
        <rFont val="&quot;Times New Roman&quot;"/>
      </rPr>
      <t xml:space="preserve">
Beef stew with potatoes.</t>
    </r>
  </si>
  <si>
    <r>
      <rPr>
        <color rgb="FF000000"/>
        <sz val="12.0"/>
        <rFont val="&quot;Times New Roman&quot;"/>
      </rPr>
      <t xml:space="preserve">
Boiled spinach.</t>
    </r>
  </si>
  <si>
    <r>
      <rPr>
        <color rgb="FF000000"/>
        <sz val="12.0"/>
        <rFont val="&quot;Times New Roman&quot;"/>
      </rPr>
      <t xml:space="preserve">
Onion omelette.</t>
    </r>
  </si>
  <si>
    <r>
      <rPr>
        <color rgb="FF000000"/>
        <sz val="12.0"/>
        <rFont val="&quot;Times New Roman&quot;"/>
      </rPr>
      <t xml:space="preserve">
Braised chicken with mushrooms.</t>
    </r>
  </si>
  <si>
    <r>
      <rPr>
        <color rgb="FF000000"/>
        <sz val="12.0"/>
        <rFont val="&quot;Times New Roman&quot;"/>
      </rPr>
      <t xml:space="preserve">
Pumpkin soup with shrimp.</t>
    </r>
  </si>
  <si>
    <r>
      <rPr>
        <color rgb="FF000000"/>
        <sz val="12.0"/>
        <rFont val="&quot;Times New Roman&quot;"/>
      </rPr>
      <t xml:space="preserve">
Sauteed pickles with fat.</t>
    </r>
  </si>
  <si>
    <r>
      <rPr>
        <b val="true"/>
        <color rgb="FF000000"/>
        <sz val="12.0"/>
        <rFont val="&quot;Times New Roman&quot;"/>
      </rPr>
      <t xml:space="preserve">
Monday (March 21).</t>
    </r>
  </si>
  <si>
    <r>
      <rPr>
        <color rgb="FF000000"/>
        <sz val="12.0"/>
        <rFont val="&quot;Times New Roman&quot;"/>
      </rPr>
      <t xml:space="preserve">
Steamed pork leg.</t>
    </r>
  </si>
  <si>
    <r>
      <rPr>
        <color rgb="FF000000"/>
        <sz val="12.0"/>
        <rFont val="&quot;Times New Roman&quot;"/>
      </rPr>
      <t xml:space="preserve">
Braised chicken eggs.</t>
    </r>
  </si>
  <si>
    <r>
      <rPr>
        <color rgb="FF000000"/>
        <sz val="12.0"/>
        <rFont val="&quot;Times New Roman&quot;"/>
      </rPr>
      <t xml:space="preserve">
No pepper.</t>
    </r>
  </si>
  <si>
    <r>
      <rPr>
        <color rgb="FF000000"/>
        <sz val="12.0"/>
        <rFont val="&quot;Times New Roman&quot;"/>
      </rPr>
      <t xml:space="preserve">
Three just turned.</t>
    </r>
  </si>
  <si>
    <r>
      <rPr>
        <color rgb="FF000000"/>
        <sz val="12.0"/>
        <rFont val="&quot;Times New Roman&quot;"/>
      </rPr>
      <t xml:space="preserve">
Snails braised with banana and beans.</t>
    </r>
  </si>
  <si>
    <r>
      <rPr>
        <color rgb="FF000000"/>
        <sz val="12.0"/>
        <rFont val="&quot;Times New Roman&quot;"/>
      </rPr>
      <t xml:space="preserve">
Braised scad fish.</t>
    </r>
  </si>
  <si>
    <r>
      <rPr>
        <color rgb="FF000000"/>
        <sz val="12.0"/>
        <rFont val="&quot;Times New Roman&quot;"/>
      </rPr>
      <t xml:space="preserve">
Braised pork with coconut.</t>
    </r>
  </si>
  <si>
    <r>
      <rPr>
        <color rgb="FF000000"/>
        <sz val="12.0"/>
        <rFont val="&quot;Times New Roman&quot;"/>
      </rPr>
      <t xml:space="preserve">
Braised pork leg with mushrooms.</t>
    </r>
  </si>
  <si>
    <r>
      <rPr>
        <color rgb="FF000000"/>
        <sz val="12.0"/>
        <rFont val="&quot;Times New Roman&quot;"/>
      </rPr>
      <t xml:space="preserve">
Char siu meat.</t>
    </r>
  </si>
  <si>
    <r>
      <rPr>
        <b val="true"/>
        <color rgb="FF000000"/>
        <sz val="12.0"/>
        <rFont val="&quot;Times New Roman&quot;"/>
      </rPr>
      <t xml:space="preserve">
Wednesday (March 23).</t>
    </r>
  </si>
  <si>
    <r>
      <rPr>
        <b val="true"/>
        <color rgb="FF000000"/>
        <sz val="12.0"/>
        <rFont val="&quot;Times New Roman&quot;"/>
      </rPr>
      <t xml:space="preserve">
Tuesday (22.03).</t>
    </r>
  </si>
  <si>
    <r>
      <rPr>
        <b val="true"/>
        <color rgb="FF000000"/>
        <sz val="12.0"/>
        <rFont val="&quot;Times New Roman&quot;"/>
      </rPr>
      <t xml:space="preserve">
Friday (March 25).</t>
    </r>
  </si>
  <si>
    <r>
      <rPr>
        <color rgb="FF000000"/>
        <sz val="12.0"/>
        <rFont val="&quot;Times New Roman&quot;"/>
      </rPr>
      <t xml:space="preserve">
After the cabbage soup, cook the meat.</t>
    </r>
  </si>
  <si>
    <r>
      <rPr>
        <color rgb="FF000000"/>
        <sz val="12.0"/>
        <rFont val="&quot;Times New Roman&quot;"/>
      </rPr>
      <t xml:space="preserve">
Sour soup with meat.</t>
    </r>
  </si>
  <si>
    <r>
      <rPr>
        <color theme="1"/>
        <sz val="10.0"/>
        <rFont val="Arial"/>
      </rPr>
      <t xml:space="preserve">
T3: seafood fried rice, T6: beef melon fried rice.</t>
    </r>
  </si>
  <si>
    <r>
      <rPr>
        <color theme="1"/>
        <sz val="11.0"/>
        <rFont val="Arial"/>
      </rPr>
      <t xml:space="preserve">
T5 + T6: seafood fried rice.</t>
    </r>
  </si>
  <si>
    <r>
      <rPr>
        <color rgb="FF000000"/>
        <sz val="10.0"/>
        <rFont val="Roboto"/>
      </rPr>
      <t xml:space="preserve">
Thursday: Steamed pork leg (boiled).</t>
    </r>
  </si>
  <si>
    <r>
      <rPr>
        <color theme="1"/>
        <sz val="10.0"/>
        <rFont val="Arial"/>
      </rPr>
      <t xml:space="preserve">
T2: seafood fried rice, T6: beef melon fried rice.</t>
    </r>
  </si>
  <si>
    <r>
      <rPr>
        <color theme="1"/>
        <sz val="11.0"/>
        <rFont val="Arial"/>
      </rPr>
      <t xml:space="preserve">
t3: Nha Trang grilled spring rolls.</t>
    </r>
  </si>
  <si>
    <r>
      <rPr>
        <color theme="1"/>
        <sz val="10.0"/>
        <rFont val="Arial"/>
      </rPr>
      <t xml:space="preserve">
boiled vegetables, boiled meat, no rice, can replace rice with boiled potatoes.</t>
    </r>
  </si>
  <si>
    <r>
      <rPr>
        <color theme="1"/>
        <sz val="10.0"/>
        <rFont val="Arial"/>
      </rPr>
      <t xml:space="preserve">
T2 replace pork leg with minced meat or add chicken eggs, T4, replace carp with grilled meat or add braised meat, .</t>
    </r>
  </si>
  <si>
    <r>
      <rPr>
        <color theme="1"/>
        <sz val="10.0"/>
        <rFont val="Arial"/>
      </rPr>
      <t xml:space="preserve">
Fasting all week.</t>
    </r>
  </si>
  <si>
    <r>
      <rPr>
        <color theme="1"/>
        <sz val="11.0"/>
        <rFont val="Arial"/>
      </rPr>
      <t xml:space="preserve">
boiled vegetables, boiled meat, no rice, can replace rice with boiled potatoes.</t>
    </r>
  </si>
  <si>
    <r>
      <rPr>
        <color theme="1"/>
        <sz val="11.0"/>
        <rFont val="Arial"/>
      </rPr>
      <t xml:space="preserve">
boiled vegetables, boiled meat, can replace rice with boiled potatoes.</t>
    </r>
  </si>
  <si>
    <r>
      <rPr>
        <color theme="1"/>
        <sz val="10.0"/>
        <rFont val="Arial"/>
      </rPr>
      <t xml:space="preserve">
T2: Steamed pork leg = Boiled egg.
T3: Seafood fried rice.</t>
    </r>
  </si>
  <si>
    <r>
      <rPr>
        <color theme="1"/>
        <sz val="10.0"/>
        <rFont val="Arial"/>
      </rPr>
      <t xml:space="preserve">
Eat Sweet Potatoes.</t>
    </r>
  </si>
  <si>
    <r>
      <rPr>
        <color rgb="FFFF0000"/>
        <sz val="10.0"/>
        <rFont val="Arial"/>
      </rPr>
      <t xml:space="preserve">
Vegetarian.
Southern beef noodle soup.
Grilled spring rolls Nha Trang.
Fried rice (Pineapple shrimp, beef melon, seafood).</t>
    </r>
  </si>
  <si>
    <r>
      <rPr>
        <color theme="1"/>
        <sz val="10.0"/>
        <rFont val="Arial"/>
      </rPr>
      <t xml:space="preserve">
From Monday to Friday: Steamed pork leg (boiled) + vegetables.</t>
    </r>
  </si>
  <si>
    <r>
      <rPr>
        <color theme="1"/>
        <sz val="10.0"/>
        <rFont val="Arial"/>
      </rPr>
      <t xml:space="preserve">
whole week boiled lean meat + vegetables (without rice).</t>
    </r>
  </si>
  <si>
    <r>
      <rPr>
        <color theme="1"/>
        <sz val="10.0"/>
        <rFont val="Arial"/>
      </rPr>
      <t xml:space="preserve">
T5: Beef melon fried rice.
T6: Replace rice = 1 potato.</t>
    </r>
  </si>
  <si>
    <r>
      <rPr>
        <color theme="1"/>
        <sz val="10.0"/>
        <rFont val="Arial"/>
      </rPr>
      <t xml:space="preserve">
T2 + T5: Mixed vermicelli.
T3: vegetarian.
T4 + T6: seafood fried rice.</t>
    </r>
  </si>
  <si>
    <r>
      <rPr>
        <color theme="1"/>
        <sz val="10.0"/>
        <rFont val="Arial"/>
      </rPr>
      <t xml:space="preserve">
Days: Replace boiled vegetables with stir-fried vegetables.</t>
    </r>
  </si>
  <si>
    <r>
      <rPr>
        <color theme="1"/>
        <sz val="10.0"/>
        <rFont val="Arial"/>
      </rPr>
      <t xml:space="preserve">
Replace rice with boiled sweet potato.</t>
    </r>
  </si>
  <si>
    <r>
      <rPr>
        <color theme="1"/>
        <sz val="10.0"/>
        <rFont val="Arial"/>
      </rPr>
      <t xml:space="preserve">
T2: Replace eggs with steamed pork leg.</t>
    </r>
  </si>
  <si>
    <r>
      <rPr>
        <color theme="1"/>
        <sz val="10.0"/>
        <rFont val="Arial"/>
      </rPr>
      <t xml:space="preserve">
No rice, lots of vegetables.
t4 k fish.</t>
    </r>
  </si>
  <si>
    <r>
      <rPr>
        <color theme="1"/>
        <sz val="10.0"/>
        <rFont val="Arial"/>
      </rPr>
      <t xml:space="preserve">
T5: Fried rice.</t>
    </r>
  </si>
  <si>
    <r>
      <rPr>
        <color theme="1"/>
        <sz val="10.0"/>
        <rFont val="Arial"/>
      </rPr>
      <t xml:space="preserve">
WEEKLY CHANGE RICE TO VEGETABLES.
T2 mixed beef noodle soup.
T3 grilled spring rolls.
T4 fried rice with beef melon.
T6 beef noodle soup.</t>
    </r>
  </si>
  <si>
    <r>
      <rPr>
        <color theme="1"/>
        <sz val="10.0"/>
        <rFont val="Arial"/>
      </rPr>
      <t xml:space="preserve">
All week, less rice, more vegetables.</t>
    </r>
  </si>
  <si>
    <r>
      <rPr>
        <color theme="1"/>
        <sz val="10.0"/>
        <rFont val="Arial"/>
      </rPr>
      <t xml:space="preserve">
T3: Mixed beef noodle soup.
T4: HS fried rice.
T5: Nha Trang grilled spring rolls.
T6: TC fried rice.</t>
    </r>
  </si>
  <si>
    <r>
      <rPr>
        <color theme="1"/>
        <sz val="10.0"/>
        <rFont val="Arial"/>
      </rPr>
      <t xml:space="preserve">
T6: seafood fried rice.</t>
    </r>
  </si>
  <si>
    <r>
      <rPr>
        <color theme="1"/>
        <sz val="10.0"/>
        <rFont val="Arial"/>
      </rPr>
      <t xml:space="preserve">
For the whole week, replace rice with boiled potatoes, put vegetables in the largest tray (lots of vegetables).</t>
    </r>
  </si>
  <si>
    <r>
      <rPr>
        <color theme="1"/>
        <sz val="10.0"/>
        <rFont val="Arial"/>
      </rPr>
      <t xml:space="preserve">
6th: Replace the rice tray with vegetables, replace the vegetable tray with sweet potatoes.</t>
    </r>
  </si>
  <si>
    <r>
      <rPr>
        <color theme="1"/>
        <sz val="12.0"/>
        <rFont val="&quot;Times New Roman&quot;"/>
      </rPr>
      <t xml:space="preserve">
Nguyen Dinh Duc.</t>
    </r>
  </si>
  <si>
    <r>
      <rPr>
        <color theme="1"/>
        <sz val="10.0"/>
        <rFont val="Arial"/>
      </rPr>
      <t xml:space="preserve">
WEEKLY CHANGE RICE TO VEGETABLES.
T2 mixed beef noodle soup.
T4 fried rice with pineapple shrimp.
T5: Nha Trang grilled spring rolls.
T6 mixed beef noodle soup.</t>
    </r>
  </si>
  <si>
    <r>
      <rPr>
        <color theme="1"/>
        <sz val="10.0"/>
        <rFont val="Arial"/>
      </rPr>
      <t xml:space="preserve">
T3 : Southern beef noodle soup .
T6 : Nha Trang grilled spring rolls.</t>
    </r>
  </si>
  <si>
    <r>
      <rPr>
        <color theme="1"/>
        <sz val="11.0"/>
        <rFont val="Arial"/>
      </rPr>
      <t xml:space="preserve">
ALL WEEK: Swap the rice box with the vegetable box, the vegetable box is the big one with lots of vegetables, the small one is the rice box with little rice.
T2: Mixed fried rice, no carrots only need 1 rice box, lots of cucumbers.
T4: grilled spring rolls.
T5: mixed beef noodle soup.
T6: Mixed fried rice, no carrots, no onions.</t>
    </r>
  </si>
  <si>
    <r>
      <rPr>
        <color theme="1"/>
        <sz val="11.0"/>
        <rFont val="Arial"/>
      </rPr>
      <t xml:space="preserve">
T2: NT grilled spring rolls.
T4: Substitute the rice with sweet potato.
T5: mixed beef noodle soup.
T6: grilled spring rolls NT.</t>
    </r>
  </si>
  <si>
    <r>
      <rPr>
        <color theme="1"/>
        <sz val="10.0"/>
        <rFont val="Arial"/>
      </rPr>
      <t xml:space="preserve">
All week less rice, more vegetables, do not eat pepper.
Second: replace the steamed pork leg with ginger with minced meat and stir-fry corn.</t>
    </r>
  </si>
  <si>
    <r>
      <rPr>
        <color theme="1"/>
        <sz val="10.0"/>
        <rFont val="Arial"/>
        <scheme val="minor"/>
      </rPr>
      <t xml:space="preserve">
- 2nd grilled spring rolls Nha Trang.
- 3rd Bun Bo Nam Bo.
- Thursday, Nha Trang grilled spring rolls.
- Southern beef noodle soup on Friday.</t>
    </r>
  </si>
  <si>
    <r>
      <rPr>
        <color theme="1"/>
        <sz val="10.0"/>
        <rFont val="Arial"/>
      </rPr>
      <t xml:space="preserve">
ALL WEEK: CHANGE RICE Trays VS VEGETABLE Trays.
T3: Nha Trang grilled spring rolls.
T4: Southern beef noodle soup (LESS vermicelli).</t>
    </r>
  </si>
  <si>
    <r>
      <rPr>
        <color theme="1"/>
        <sz val="10.0"/>
        <rFont val="Arial"/>
      </rPr>
      <t xml:space="preserve">
T4: remove carp.
T5: remove the braised snails with banana and beans.</t>
    </r>
  </si>
  <si>
    <r>
      <rPr>
        <color theme="1"/>
        <sz val="10.0"/>
        <rFont val="Arial"/>
      </rPr>
      <t xml:space="preserve">
T2 replace beef stew with corned beef.
T3: mixed beef noodle soup.
T4: replace braised coconut meat with boiled pork leg meat.
T5: pineapple shrimp fried rice.
T6: Mixed beef noodle soup.</t>
    </r>
  </si>
  <si>
    <r>
      <rPr>
        <color theme="1"/>
        <sz val="10.0"/>
        <rFont val="Arial"/>
      </rPr>
      <t xml:space="preserve">
T4: omit carp with tomato sauce.
T5: remove the braised snails with banana and beans.</t>
    </r>
  </si>
  <si>
    <r>
      <rPr>
        <color theme="1"/>
        <sz val="10.0"/>
        <rFont val="Arial"/>
      </rPr>
      <t xml:space="preserve">
T2: Nha Trang grilled spring rolls.
T3: Southern beef noodle soup.
T4: Pineapple shrimp fried rice.
T5: Nha Trang grilled spring rolls.
T6: Southern beef noodle soup.</t>
    </r>
  </si>
  <si>
    <r>
      <rPr>
        <color rgb="FF000000"/>
        <sz val="10.0"/>
        <rFont val="Arial"/>
      </rPr>
      <t xml:space="preserve">
T3: Replace bacon = braised chicken.
T4: Mixed beef noodle soup.
T5: Fried rice (half rice).
T6: Grilled spring rolls.
T2,3: EXCHANGE ORDERS WITH VEGETABLES (LESS RICE, MORE VEGETABLES).</t>
    </r>
  </si>
  <si>
    <r>
      <rPr>
        <b val="true"/>
        <color theme="1"/>
        <sz val="11.0"/>
        <rFont val="Arial"/>
      </rPr>
      <t xml:space="preserve">
T2: Grilled spring rolls.
T3: Mixed vermicelli.
T4&amp;amp;5: Replace rice with sweet potato.
T6: Grilled spring rolls.</t>
    </r>
  </si>
  <si>
    <r>
      <rPr>
        <color theme="1"/>
        <sz val="10.0"/>
        <rFont val="Arial"/>
      </rPr>
      <t xml:space="preserve">
T2: Vegetarian.
T4: Vegetarian.
T5: Skip the snail dish.
T6: Vegetarian.</t>
    </r>
  </si>
  <si>
    <r>
      <rPr>
        <color theme="1"/>
        <sz val="10.0"/>
        <rFont val="Arial"/>
      </rPr>
      <t xml:space="preserve">
T2: Rice = Boiled potatoes; Boiled vegetables = green vegetables.
T3: Boiled vegetables, boiled meat, k rice.
T4: Vegetarian (only potatoes + salad).
T5: Swap the rice bowl with the vegetable box.
T6: Beef melon fried rice (little rice).</t>
    </r>
  </si>
  <si>
    <r>
      <rPr>
        <color rgb="FF000000"/>
        <sz val="12.0"/>
        <rFont val="&quot;Times New Roman&quot;"/>
      </rPr>
      <t xml:space="preserve">
Stir-fried minced meat with corn.</t>
    </r>
  </si>
  <si>
    <r>
      <rPr>
        <b val="true"/>
        <color rgb="FF000000"/>
        <sz val="12.0"/>
        <rFont val="&quot;Times New Roman&quot;"/>
      </rPr>
      <t xml:space="preserve">
Wednesday (March 30).</t>
    </r>
  </si>
  <si>
    <r>
      <rPr>
        <color rgb="FF000000"/>
        <sz val="12.0"/>
        <rFont val="&quot;Times New Roman&quot;"/>
      </rPr>
      <t xml:space="preserve">
Mushroom steamed tofu.</t>
    </r>
  </si>
  <si>
    <r>
      <rPr>
        <color rgb="FF000000"/>
        <sz val="12.0"/>
        <rFont val="&quot;Times New Roman&quot;"/>
      </rPr>
      <t xml:space="preserve">
Boiled pork leg.</t>
    </r>
  </si>
  <si>
    <r>
      <rPr>
        <color rgb="FF000000"/>
        <sz val="12.0"/>
        <rFont val="&quot;Times New Roman&quot;"/>
      </rPr>
      <t xml:space="preserve">
Mangosteen soup.</t>
    </r>
  </si>
  <si>
    <r>
      <rPr>
        <color rgb="FF000000"/>
        <sz val="12.0"/>
        <rFont val="&quot;Times New Roman&quot;"/>
      </rPr>
      <t xml:space="preserve">
Anchovies with sweet and sour sauce.</t>
    </r>
  </si>
  <si>
    <r>
      <rPr>
        <b val="true"/>
        <color rgb="FF000000"/>
        <sz val="12.0"/>
        <rFont val="&quot;Times New Roman&quot;"/>
      </rPr>
      <t xml:space="preserve">
Tuesday (March 29).</t>
    </r>
  </si>
  <si>
    <r>
      <rPr>
        <b val="true"/>
        <color rgb="FF000000"/>
        <sz val="12.0"/>
        <rFont val="&quot;Times New Roman&quot;"/>
      </rPr>
      <t xml:space="preserve">
Friday (01.04).</t>
    </r>
  </si>
  <si>
    <r>
      <rPr>
        <color rgb="FF000000"/>
        <sz val="12.0"/>
        <rFont val="&quot;Times New Roman&quot;"/>
      </rPr>
      <t xml:space="preserve">
Fish soup with bamboo shoots.</t>
    </r>
  </si>
  <si>
    <r>
      <rPr>
        <color rgb="FF000000"/>
        <sz val="12.0"/>
        <rFont val="&quot;Times New Roman&quot;"/>
      </rPr>
      <t xml:space="preserve">
Sweet and sour ribs.</t>
    </r>
  </si>
  <si>
    <r>
      <rPr>
        <color rgb="FF000000"/>
        <sz val="12.0"/>
        <rFont val="&quot;Times New Roman&quot;"/>
      </rPr>
      <t xml:space="preserve">
Stir-fried lean shoulder with pineapple.</t>
    </r>
  </si>
  <si>
    <r>
      <rPr>
        <color rgb="FF000000"/>
        <sz val="12.0"/>
        <rFont val="&quot;Times New Roman&quot;"/>
      </rPr>
      <t xml:space="preserve">
Braised beef with ginger.</t>
    </r>
  </si>
  <si>
    <r>
      <rPr>
        <color rgb="FF000000"/>
        <sz val="12.0"/>
        <rFont val="&quot;Times New Roman&quot;"/>
      </rPr>
      <t xml:space="preserve">
Ba just roasted shrimp.</t>
    </r>
  </si>
  <si>
    <r>
      <rPr>
        <color rgb="FF000000"/>
        <sz val="12.0"/>
        <rFont val="&quot;Times New Roman&quot;"/>
      </rPr>
      <t xml:space="preserve">
Crispy fried tilapia.</t>
    </r>
  </si>
  <si>
    <r>
      <rPr>
        <color rgb="FF000000"/>
        <sz val="12.0"/>
        <rFont val="&quot;Times New Roman&quot;"/>
      </rPr>
      <t xml:space="preserve">
Boiled chicken.</t>
    </r>
  </si>
  <si>
    <r>
      <rPr>
        <b val="true"/>
        <color theme="1"/>
        <sz val="14.0"/>
        <rFont val="Arial"/>
      </rPr>
      <t xml:space="preserve">
i.</t>
    </r>
  </si>
  <si>
    <r>
      <rPr>
        <color rgb="FF000000"/>
        <sz val="12.0"/>
        <rFont val="&quot;Times New Roman&quot;"/>
      </rPr>
      <t xml:space="preserve">
Sauteed spinach.</t>
    </r>
  </si>
  <si>
    <r>
      <rPr>
        <color rgb="FF000000"/>
        <sz val="12.0"/>
        <rFont val="&quot;Times New Roman&quot;"/>
      </rPr>
      <t xml:space="preserve">
Surf beans.</t>
    </r>
  </si>
  <si>
    <r>
      <rPr>
        <b val="true"/>
        <color rgb="FF000000"/>
        <sz val="12.0"/>
        <rFont val="&quot;Times New Roman&quot;"/>
      </rPr>
      <t xml:space="preserve">
Monday (March 28).</t>
    </r>
  </si>
  <si>
    <r>
      <rPr>
        <color rgb="FF000000"/>
        <sz val="12.0"/>
        <rFont val="&quot;Times New Roman&quot;"/>
      </rPr>
      <t xml:space="preserve">
Fried shrimp.</t>
    </r>
  </si>
  <si>
    <r>
      <rPr>
        <b val="true"/>
        <color rgb="FF000000"/>
        <sz val="12.0"/>
        <rFont val="&quot;Times New Roman&quot;"/>
      </rPr>
      <t xml:space="preserve">
Thursday (March 31).</t>
    </r>
  </si>
  <si>
    <r>
      <rPr>
        <color theme="1"/>
        <sz val="10.0"/>
        <rFont val="Arial"/>
      </rPr>
      <t xml:space="preserve">
T2: Mixed beef noodle soup.</t>
    </r>
  </si>
  <si>
    <r>
      <rPr>
        <color theme="1"/>
        <sz val="11.0"/>
        <rFont val="Arial"/>
      </rPr>
      <t xml:space="preserve">
T4: grilled spring rolls.</t>
    </r>
  </si>
  <si>
    <r>
      <rPr>
        <color rgb="FF000000"/>
        <sz val="10.0"/>
        <rFont val="Arial"/>
      </rPr>
      <t xml:space="preserve">
T6: mixed beef noodle soup.</t>
    </r>
  </si>
  <si>
    <r>
      <rPr>
        <color theme="1"/>
        <sz val="10.0"/>
        <rFont val="Arial"/>
      </rPr>
      <t xml:space="preserve">
All week fasting, no rice, just food.</t>
    </r>
  </si>
  <si>
    <r>
      <rPr>
        <color theme="1"/>
        <sz val="12.0"/>
        <rFont val="Times New Roman"/>
      </rPr>
      <t xml:space="preserve">
Thanh Tung.</t>
    </r>
  </si>
  <si>
    <r>
      <rPr>
        <color theme="1"/>
        <sz val="12.0"/>
        <rFont val="Times New Roman"/>
      </rPr>
      <t xml:space="preserve">
Jar.</t>
    </r>
  </si>
  <si>
    <r>
      <rPr>
        <color theme="1"/>
        <sz val="12.0"/>
        <rFont val="Times New Roman"/>
      </rPr>
      <t xml:space="preserve">
Phan Anh.</t>
    </r>
  </si>
  <si>
    <r>
      <rPr>
        <color theme="1"/>
        <sz val="10.0"/>
        <rFont val="Arial"/>
      </rPr>
      <t xml:space="preserve">
T3: pineapple shrimp fried rice.</t>
    </r>
  </si>
  <si>
    <r>
      <rPr>
        <color theme="1"/>
        <sz val="10.0"/>
        <rFont val="Arial"/>
      </rPr>
      <t xml:space="preserve">
T2: Beef melon fried rice.</t>
    </r>
  </si>
  <si>
    <r>
      <rPr>
        <color theme="1"/>
        <sz val="10.0"/>
        <rFont val="Arial"/>
      </rPr>
      <t xml:space="preserve">
WEEKLY REPLACE RICE WITH VEGETABLES.
T2 grilled spring rolls.
T4 no beef.</t>
    </r>
  </si>
  <si>
    <r>
      <rPr>
        <color theme="1"/>
        <sz val="10.0"/>
        <rFont val="Arial"/>
      </rPr>
      <t xml:space="preserve">
T2 fish -&amp;gt; guise leaves, T3 fish -&amp;gt; chicken, T5: grilled spring rolls; T6 shrimp -&amp;gt; ribs.</t>
    </r>
  </si>
  <si>
    <r>
      <rPr>
        <color theme="1"/>
        <sz val="10.0"/>
        <rFont val="Arial"/>
      </rPr>
      <t xml:space="preserve">
Monday, vegetarian rice, little rice.</t>
    </r>
  </si>
  <si>
    <r>
      <rPr>
        <color theme="1"/>
        <sz val="11.0"/>
        <rFont val="Arial"/>
      </rPr>
      <t xml:space="preserve">
T2: seafood fried rice.
T6: seafood fried rice.</t>
    </r>
  </si>
  <si>
    <r>
      <rPr>
        <color theme="1"/>
        <sz val="10.0"/>
        <rFont val="Arial"/>
      </rPr>
      <t xml:space="preserve">
T2: Vegetarian - T3: no lean shoulder, no fish, extra chicken - T4: no braised beef, extra pork leg.</t>
    </r>
  </si>
  <si>
    <r>
      <rPr>
        <color theme="1"/>
        <sz val="10.0"/>
        <rFont val="Arial"/>
      </rPr>
      <t xml:space="preserve">
little rice. T6: vegetarian.</t>
    </r>
  </si>
  <si>
    <r>
      <rPr>
        <color theme="1"/>
        <sz val="10.0"/>
        <rFont val="Arial"/>
      </rPr>
      <t xml:space="preserve">
boiled vegetables, boiled meat, no rice, replace rice with boiled potatoes.</t>
    </r>
  </si>
  <si>
    <r>
      <rPr>
        <color theme="1"/>
        <sz val="10.0"/>
        <rFont val="Arial"/>
      </rPr>
      <t xml:space="preserve">
Boiled meat, boiled vegetables, instead of rice = boiled potatoes.</t>
    </r>
  </si>
  <si>
    <r>
      <rPr>
        <color theme="1"/>
        <sz val="10.0"/>
        <rFont val="Arial"/>
      </rPr>
      <t xml:space="preserve">
T2 does not eat fish, T4 replaces pork leg = minced meat, T5 eats fish, T6 eats potatoes.</t>
    </r>
  </si>
  <si>
    <r>
      <rPr>
        <color theme="1"/>
        <sz val="10.0"/>
        <rFont val="Arial"/>
      </rPr>
      <t xml:space="preserve">
 .</t>
    </r>
  </si>
  <si>
    <r>
      <rPr>
        <color theme="1"/>
        <sz val="10.0"/>
        <rFont val="Arial"/>
      </rPr>
      <t xml:space="preserve">
t2: carp -&amp;gt; vegetables. T3: anchovies -&amp;gt; vegetables.</t>
    </r>
  </si>
  <si>
    <r>
      <rPr>
        <color theme="1"/>
        <sz val="11.0"/>
        <rFont val="Arial"/>
      </rPr>
      <t xml:space="preserve">
T2: mixed beef noodle soup.
T3 -&amp;gt; T6: replace rice with potatoes.</t>
    </r>
  </si>
  <si>
    <r>
      <rPr>
        <color rgb="FF000000"/>
        <sz val="12.0"/>
        <rFont val="&quot;Times New Roman&quot;"/>
      </rPr>
      <t xml:space="preserve">
No guise leaves.</t>
    </r>
  </si>
  <si>
    <r>
      <rPr>
        <color theme="1"/>
        <sz val="10.0"/>
        <rFont val="Arial"/>
      </rPr>
      <t xml:space="preserve">
T3: pineapple shrimp fried rice.
T4 replaces braised beef with stir-fried minced meat with corn.
T6: mixed beef noodle soup.</t>
    </r>
  </si>
  <si>
    <r>
      <rPr>
        <color theme="1"/>
        <sz val="10.0"/>
        <rFont val="Arial"/>
      </rPr>
      <t xml:space="preserve">
T2+3: Eat only boiled potatoes, nothing more?.
T5+6: boiled vegetables, boiled meat, no rice, can replace rice with boiled potatoes.</t>
    </r>
  </si>
  <si>
    <r>
      <rPr>
        <color theme="1"/>
        <sz val="10.0"/>
        <rFont val="Arial"/>
      </rPr>
      <t xml:space="preserve">
T2, 3, 5, 6: Replace boiled vegetables with stir-fried vegetables.</t>
    </r>
  </si>
  <si>
    <r>
      <rPr>
        <color theme="1"/>
        <sz val="10.0"/>
        <rFont val="Arial"/>
      </rPr>
      <t xml:space="preserve">
Boiled meat, boiled vegetables, no rice. .</t>
    </r>
  </si>
  <si>
    <r>
      <rPr>
        <color theme="1"/>
        <sz val="10.0"/>
        <rFont val="Arial"/>
      </rPr>
      <t xml:space="preserve">
T2 No carp.</t>
    </r>
  </si>
  <si>
    <r>
      <rPr>
        <color theme="1"/>
        <sz val="10.0"/>
        <rFont val="Arial"/>
      </rPr>
      <t xml:space="preserve">
WEEKLY REPLACE RICE WITH VEGETABLES.
T2 replace fish with tofu.
T3: pineapple shrimp fried rice.
T6: vegetarian rice.</t>
    </r>
  </si>
  <si>
    <r>
      <rPr>
        <color theme="1"/>
        <sz val="10.0"/>
        <rFont val="Arial"/>
      </rPr>
      <t xml:space="preserve">
T2: com roasted seafood.
T3: Mixed vermicelli.
T4: Pineapple shrimp fried rice.</t>
    </r>
  </si>
  <si>
    <r>
      <rPr>
        <color theme="1"/>
        <sz val="10.0"/>
        <rFont val="Arial"/>
      </rPr>
      <t xml:space="preserve">
boiled vegetables, lean meat or boiled chicken breast, no rice, can replace rice with boiled potatoes.</t>
    </r>
  </si>
  <si>
    <r>
      <rPr>
        <color theme="1"/>
        <sz val="10.0"/>
        <rFont val="Arial"/>
      </rPr>
      <t xml:space="preserve">
T2: Replace grilled pork rolls with boiled meat. T3: no chicken. T4: no cow. .</t>
    </r>
  </si>
  <si>
    <r>
      <rPr>
        <color theme="1"/>
        <sz val="10.0"/>
        <rFont val="Arial"/>
      </rPr>
      <t xml:space="preserve">
T2: mixed beef noodle soup.
T4: Grilled spring rolls.
T6: Mixed beef noodle soup.</t>
    </r>
  </si>
  <si>
    <r>
      <rPr>
        <color theme="1"/>
        <sz val="10.0"/>
        <rFont val="Arial"/>
      </rPr>
      <t xml:space="preserve">
Whole week: Replace rice and fish dishes with vegetables.</t>
    </r>
  </si>
  <si>
    <r>
      <rPr>
        <color theme="1"/>
        <sz val="10.0"/>
        <rFont val="Arial"/>
      </rPr>
      <t xml:space="preserve">
No rice, lots of vegetables.
t2 k fish .</t>
    </r>
  </si>
  <si>
    <r>
      <rPr>
        <color theme="1"/>
        <sz val="10.0"/>
        <rFont val="Arial"/>
      </rPr>
      <t xml:space="preserve">
T3: Beef melon fried rice.</t>
    </r>
  </si>
  <si>
    <r>
      <rPr>
        <color theme="1"/>
        <sz val="10.0"/>
        <rFont val="Arial"/>
      </rPr>
      <t xml:space="preserve">
T3: Nem nuong .</t>
    </r>
  </si>
  <si>
    <r>
      <rPr>
        <color theme="1"/>
        <sz val="10.0"/>
        <rFont val="Arial"/>
      </rPr>
      <t xml:space="preserve">
T4 : Mixed beef noodle soup in the South.</t>
    </r>
  </si>
  <si>
    <r>
      <rPr>
        <color theme="1"/>
        <sz val="10.0"/>
        <rFont val="Arial"/>
      </rPr>
      <t xml:space="preserve">
T2: Grilled spring rolls.
T3: Mixed fried rice, no carrots.
T4: Mixed vermicelli.
T6: Grilled spring rolls.</t>
    </r>
  </si>
  <si>
    <r>
      <rPr>
        <color theme="1"/>
        <sz val="10.0"/>
        <rFont val="Arial"/>
      </rPr>
      <t xml:space="preserve">
All week: put vegetables in the largest tray (lots of vegetables), replace rice with boiled potatoes.</t>
    </r>
  </si>
  <si>
    <r>
      <rPr>
        <color theme="1"/>
        <sz val="12.0"/>
        <rFont val="&quot;Times New Roman&quot;"/>
      </rPr>
      <t xml:space="preserve">
Male.</t>
    </r>
  </si>
  <si>
    <r>
      <rPr>
        <b val="true"/>
        <color theme="1"/>
        <sz val="11.0"/>
        <rFont val="Arial"/>
      </rPr>
      <t xml:space="preserve">
Replace rice with sweet potatoes.
T2: Beef melon fried rice.</t>
    </r>
  </si>
  <si>
    <r>
      <rPr>
        <color theme="1"/>
        <sz val="10.0"/>
        <rFont val="Arial"/>
        <scheme val="minor"/>
      </rPr>
      <t xml:space="preserve">
- Monday: Nha Trang grilled spring rolls.
- Tuesday: Southern beef noodle soup.
- Wednesday: Nha Trang grilled spring rolls.
- Friday: Southern beef noodle soup.</t>
    </r>
  </si>
  <si>
    <r>
      <rPr>
        <color theme="1"/>
        <sz val="10.0"/>
        <rFont val="Arial"/>
      </rPr>
      <t xml:space="preserve">
For the whole week, replace rice with vegetables.
Thank you very much, the rice is very very delicious &amp;lt;3.</t>
    </r>
  </si>
  <si>
    <r>
      <rPr>
        <color theme="1"/>
        <sz val="10.0"/>
        <rFont val="Arial"/>
      </rPr>
      <t xml:space="preserve">
T2: Seafood fried rice.
T4: Nha Trang grilled spring rolls.</t>
    </r>
  </si>
  <si>
    <r>
      <rPr>
        <color theme="1"/>
        <sz val="10.0"/>
        <rFont val="Arial"/>
      </rPr>
      <t xml:space="preserve">
T2: Replace the bay leaves with vegetables.
T3: Southern beef noodle soup.
T6: Nha Trang grilled spring rolls.</t>
    </r>
  </si>
  <si>
    <r>
      <rPr>
        <color theme="1"/>
        <sz val="10.0"/>
        <rFont val="Arial"/>
      </rPr>
      <t xml:space="preserve">
Whole week: less rice, more vegetables.
Tuesday: grilled spring rolls Nha Trang.
Thursday: Mixed beef noodle soup in the south.</t>
    </r>
  </si>
  <si>
    <r>
      <rPr>
        <color theme="1"/>
        <sz val="10.0"/>
        <rFont val="Arial"/>
      </rPr>
      <t xml:space="preserve">
T2: no bacon, no fish, substitute with boiled meat.
T3: no chicken.
T4: no beef, no minced meat.
T6: no shrimp, no water spinach.</t>
    </r>
  </si>
  <si>
    <r>
      <rPr>
        <color theme="1"/>
        <sz val="10.0"/>
        <rFont val="Arial"/>
      </rPr>
      <t xml:space="preserve">
T2: change fish = sausage.
T4: fried rice with beef melon.
T5: seafood fried rice.</t>
    </r>
  </si>
  <si>
    <r>
      <rPr>
        <color theme="1"/>
        <sz val="10.0"/>
        <rFont val="Arial"/>
      </rPr>
      <t xml:space="preserve">
T2: Vegetarian.
T4: Vegetarian.
T6: Vegetarian.</t>
    </r>
  </si>
  <si>
    <r>
      <rPr>
        <color theme="1"/>
        <sz val="10.0"/>
        <rFont val="Arial"/>
      </rPr>
      <t xml:space="preserve">
T2: replace boiled vegetables = salad.
T4: replace minced meat = stir-fried morning glory, pork leg = salad.
T5: mixed beef noodle soup.
T6: replace shrimp = salad.</t>
    </r>
  </si>
  <si>
    <r>
      <rPr>
        <color theme="1"/>
        <sz val="10.0"/>
        <rFont val="Arial"/>
      </rPr>
      <t xml:space="preserve">
T2 no fish.
T4 does not crawl.
T5 grilled spring rolls.
WEEKLY CHANGE RICE TRAIL VS VEGETABLE Trays (LESS RICE, MORE VEGETABLES).</t>
    </r>
  </si>
  <si>
    <r>
      <rPr>
        <color theme="1"/>
        <sz val="10.0"/>
        <rFont val="Arial"/>
      </rPr>
      <t xml:space="preserve">
T2: Boiled vegetables + Boiled meat.
T3: Replace rice = potatoes.
T4: Replace rice = potatoes.
T5: Rice = Potato, Fish = Bacon.
T6: Rice = potatoes.</t>
    </r>
  </si>
  <si>
    <r>
      <rPr>
        <color theme="1"/>
        <sz val="10.0"/>
        <rFont val="Arial"/>
      </rPr>
      <t xml:space="preserve">
T2: exchange the rice box with the vegetable box. Replace vegetables with green vegetables.
T3: Beef melon fried rice.
T4: exchange the rice box with the vegetable box. Replace pork leg with minced meat.
T5: Swap the rice bowl with the vegetable box. Replace three with just fish.
T6: Swap rice with vegetables.</t>
    </r>
  </si>
  <si>
    <r>
      <rPr>
        <color theme="1"/>
        <sz val="10.0"/>
        <rFont val="Arial"/>
        <scheme val="minor"/>
      </rPr>
      <t xml:space="preserve">
whole week NO RICE, MUCH VEGETABLES.
T3: Do not eat anchovies.
T4: Nha Trang grilled spring rolls.
T5: fried rice with shrimp and pineapple: lots of boiled vegetables.
T6: NO RICE, MUCH VEGETABLES.</t>
    </r>
  </si>
  <si>
    <r>
      <rPr>
        <color rgb="FF000000"/>
        <sz val="12.0"/>
        <rFont val="&quot;Times New Roman&quot;"/>
      </rPr>
      <t xml:space="preserve">
Fish soup along the net.</t>
    </r>
  </si>
  <si>
    <r>
      <rPr>
        <b val="true"/>
        <color rgb="FF000000"/>
        <sz val="12.0"/>
        <rFont val="&quot;Times New Roman&quot;"/>
      </rPr>
      <t xml:space="preserve">
Thursday.</t>
    </r>
  </si>
  <si>
    <r>
      <rPr>
        <color rgb="FF000000"/>
        <sz val="12.0"/>
        <rFont val="&quot;Times New Roman&quot;"/>
      </rPr>
      <t xml:space="preserve">
Stewed beef ribs with pickles.</t>
    </r>
  </si>
  <si>
    <r>
      <rPr>
        <color theme="1"/>
        <sz val="10.0"/>
        <rFont val="Arial"/>
      </rPr>
      <t xml:space="preserve">
T5: seafood fried rice.</t>
    </r>
  </si>
  <si>
    <r>
      <rPr>
        <color rgb="FF000000"/>
        <sz val="12.0"/>
        <rFont val="&quot;Times New Roman&quot;"/>
      </rPr>
      <t xml:space="preserve">
Pan-fried lean shoulder.</t>
    </r>
  </si>
  <si>
    <r>
      <rPr>
        <color theme="1"/>
        <sz val="11.0"/>
        <rFont val="Arial"/>
      </rPr>
      <t xml:space="preserve">
T4: Nha Trang grilled spring rolls.</t>
    </r>
  </si>
  <si>
    <r>
      <rPr>
        <color rgb="FF000000"/>
        <sz val="12.0"/>
        <rFont val="&quot;Times New Roman&quot;"/>
      </rPr>
      <t xml:space="preserve">
Scrambled eggs.</t>
    </r>
  </si>
  <si>
    <t/>
  </si>
  <si>
    <r>
      <rPr>
        <color rgb="FF000000"/>
        <sz val="12.0"/>
        <rFont val="&quot;Times New Roman&quot;"/>
      </rPr>
      <t xml:space="preserve">
Crispy fried anchovies.</t>
    </r>
  </si>
  <si>
    <r>
      <rPr>
        <b val="true"/>
        <color rgb="FF000000"/>
        <sz val="12.0"/>
        <rFont val="&quot;Times New Roman&quot;"/>
      </rPr>
      <t xml:space="preserve">
Friday .</t>
    </r>
  </si>
  <si>
    <r>
      <rPr>
        <color rgb="FF000000"/>
        <sz val="12.0"/>
        <rFont val="&quot;Times New Roman&quot;"/>
      </rPr>
      <t xml:space="preserve">
Fried pork leg with fish sauce.</t>
    </r>
  </si>
  <si>
    <r>
      <rPr>
        <color rgb="FF000000"/>
        <sz val="12.0"/>
        <rFont val="&quot;Times New Roman&quot;"/>
      </rPr>
      <t xml:space="preserve">
Sour meat soup.</t>
    </r>
  </si>
  <si>
    <r>
      <rPr>
        <b val="true"/>
        <color rgb="FF000000"/>
        <sz val="12.0"/>
        <rFont val="&quot;Times New Roman&quot;"/>
      </rPr>
      <t xml:space="preserve">
Monday .</t>
    </r>
  </si>
  <si>
    <r>
      <rPr>
        <color rgb="FF000000"/>
        <sz val="12.0"/>
        <rFont val="&quot;Times New Roman&quot;"/>
      </rPr>
      <t xml:space="preserve">
Chicken soup with vegetables.</t>
    </r>
  </si>
  <si>
    <r>
      <rPr>
        <color rgb="FF000000"/>
        <sz val="12.0"/>
        <rFont val="&quot;Times New Roman&quot;"/>
      </rPr>
      <t xml:space="preserve">
Steamed tofu with mushroom sauce.</t>
    </r>
  </si>
  <si>
    <r>
      <rPr>
        <color rgb="FF000000"/>
        <sz val="12.0"/>
        <rFont val="&quot;Times New Roman&quot;"/>
      </rPr>
      <t xml:space="preserve">
Roasted chicken ginger.</t>
    </r>
  </si>
  <si>
    <r>
      <rPr>
        <color rgb="FF000000"/>
        <sz val="12.0"/>
        <rFont val="&quot;Times New Roman&quot;"/>
      </rPr>
      <t xml:space="preserve">
Boiled chickpeas.</t>
    </r>
  </si>
  <si>
    <r>
      <rPr>
        <color theme="1"/>
        <sz val="10.0"/>
        <rFont val="Arial"/>
      </rPr>
      <t xml:space="preserve">
T4: Grilled with guise leaves ==&amp;gt; Roasted chicken with ginger.</t>
    </r>
  </si>
  <si>
    <r>
      <rPr>
        <color theme="1"/>
        <sz val="12.0"/>
        <rFont val="Times New Roman"/>
      </rPr>
      <t xml:space="preserve">
Pham Thanh Cuong.</t>
    </r>
  </si>
  <si>
    <r>
      <rPr>
        <color theme="1"/>
        <sz val="10.0"/>
        <rFont val="Arial"/>
      </rPr>
      <t xml:space="preserve">
T6 grilled spring rolls.</t>
    </r>
  </si>
  <si>
    <r>
      <rPr>
        <color theme="1"/>
        <sz val="12.0"/>
        <rFont val="Times New Roman"/>
      </rPr>
      <t xml:space="preserve">
Thanh Tung Nguyen.</t>
    </r>
  </si>
  <si>
    <r>
      <rPr>
        <color theme="1"/>
        <sz val="12.0"/>
        <rFont val="Times New Roman"/>
      </rPr>
      <t xml:space="preserve">
Mai Anh.</t>
    </r>
  </si>
  <si>
    <r>
      <rPr>
        <color theme="1"/>
        <sz val="12.0"/>
        <rFont val="Times New Roman"/>
      </rPr>
      <t xml:space="preserve">
Heart.</t>
    </r>
  </si>
  <si>
    <r>
      <rPr>
        <color theme="1"/>
        <sz val="10.0"/>
        <rFont val="Arial"/>
      </rPr>
      <t xml:space="preserve">
T4: vegetarian.
T5: replace rice with boiled potatoes, replace beef ribs with beans in tomato sauce.</t>
    </r>
  </si>
  <si>
    <r>
      <rPr>
        <color theme="1"/>
        <sz val="10.0"/>
        <rFont val="Arial"/>
      </rPr>
      <t xml:space="preserve">
Replace the rice with boiled potatoes.</t>
    </r>
  </si>
  <si>
    <r>
      <rPr>
        <color theme="1"/>
        <sz val="10.0"/>
        <rFont val="Arial"/>
      </rPr>
      <t xml:space="preserve">
T5: Pineapple shrimp fried rice.</t>
    </r>
  </si>
  <si>
    <r>
      <rPr>
        <color theme="1"/>
        <sz val="10.0"/>
        <rFont val="Arial"/>
      </rPr>
      <t xml:space="preserve">
T4 grilled spring rolls.
T5 Change rice to vegetables.</t>
    </r>
  </si>
  <si>
    <r>
      <rPr>
        <color theme="1"/>
        <sz val="10.0"/>
        <rFont val="Arial"/>
      </rPr>
      <t xml:space="preserve">
T4: Grilled spring rolls.
T5: Mixed fried rice without carrots, no onions.</t>
    </r>
  </si>
  <si>
    <r>
      <rPr>
        <color theme="1"/>
        <sz val="10.0"/>
        <rFont val="Arial"/>
      </rPr>
      <t xml:space="preserve">
No rice.</t>
    </r>
  </si>
  <si>
    <r>
      <rPr>
        <color theme="1"/>
        <sz val="10.0"/>
        <rFont val="Arial"/>
      </rPr>
      <t xml:space="preserve">
t6: no fish.</t>
    </r>
  </si>
  <si>
    <r>
      <rPr>
        <color theme="1"/>
        <sz val="10.0"/>
        <rFont val="Arial"/>
      </rPr>
      <t xml:space="preserve">
T4: change the bay leaf rolls to ginger roasted chicken.
T5: pineapple shrimp fried rice.</t>
    </r>
  </si>
  <si>
    <r>
      <rPr>
        <color theme="1"/>
        <sz val="10.0"/>
        <rFont val="Arial"/>
      </rPr>
      <t xml:space="preserve">
T4: Replace grilled pork with guise leaves = Roasted chicken with ginger.
T5: Vegetarian.</t>
    </r>
  </si>
  <si>
    <r>
      <rPr>
        <color theme="1"/>
        <sz val="10.0"/>
        <rFont val="Arial"/>
      </rPr>
      <t xml:space="preserve">
T4 : vegetarian . T5 : No cow . .</t>
    </r>
  </si>
  <si>
    <r>
      <rPr>
        <color theme="1"/>
        <sz val="10.0"/>
        <rFont val="Arial"/>
      </rPr>
      <t xml:space="preserve">
T4: Beef fried rice.</t>
    </r>
  </si>
  <si>
    <r>
      <rPr>
        <color rgb="FF000000"/>
        <sz val="10.0"/>
        <rFont val="Roboto"/>
      </rPr>
      <t xml:space="preserve">
T4: Southern beef noodle soup.
T5: Southern beef noodle soup.</t>
    </r>
  </si>
  <si>
    <r>
      <rPr>
        <color theme="1"/>
        <sz val="10.0"/>
        <rFont val="Arial"/>
      </rPr>
      <t xml:space="preserve">
Replace boiled vegetables with sautéed vegetables.</t>
    </r>
  </si>
  <si>
    <r>
      <rPr>
        <color theme="1"/>
        <sz val="11.0"/>
        <rFont val="Arial"/>
      </rPr>
      <t xml:space="preserve">
Replace rice with potatoes.</t>
    </r>
  </si>
  <si>
    <r>
      <rPr>
        <color theme="1"/>
        <sz val="10.0"/>
        <rFont val="Arial"/>
      </rPr>
      <t xml:space="preserve">
T6: beef noodle soup.</t>
    </r>
  </si>
  <si>
    <r>
      <rPr>
        <color theme="1"/>
        <sz val="10.0"/>
        <rFont val="Arial"/>
        <scheme val="minor"/>
      </rPr>
      <t xml:space="preserve">
- Wednesday: Grilled spring rolls in Nha Trang.
- Friday: Nha Trang grilled spring rolls.</t>
    </r>
  </si>
  <si>
    <r>
      <rPr>
        <color theme="1"/>
        <sz val="10.0"/>
        <rFont val="Arial"/>
      </rPr>
      <t xml:space="preserve">
T6 changed the fish to lean shoulder.</t>
    </r>
  </si>
  <si>
    <r>
      <rPr>
        <color theme="1"/>
        <sz val="10.0"/>
        <rFont val="Arial"/>
      </rPr>
      <t xml:space="preserve">
t4: Spring rolls with nodule--&amp;gt; boiled pork leg meat.
t6: grilled spring rolls.</t>
    </r>
  </si>
  <si>
    <r>
      <rPr>
        <color theme="1"/>
        <sz val="10.0"/>
        <rFont val="Arial"/>
      </rPr>
      <t xml:space="preserve">
:.</t>
    </r>
  </si>
  <si>
    <r>
      <rPr>
        <color theme="1"/>
        <sz val="10.0"/>
        <rFont val="Arial"/>
      </rPr>
      <t xml:space="preserve">
T4: grilled spring rolls.
T6: Only eat fish with ketchup.</t>
    </r>
  </si>
  <si>
    <r>
      <rPr>
        <color theme="1"/>
        <sz val="10.0"/>
        <rFont val="Arial"/>
      </rPr>
      <t xml:space="preserve">
T4: Instead of bacon = vegetables.</t>
    </r>
  </si>
  <si>
    <r>
      <rPr>
        <color theme="1"/>
        <sz val="10.0"/>
        <rFont val="Arial"/>
      </rPr>
      <t xml:space="preserve">
T4: mixed vermicelli.
T5: pineapple shrimp fried rice.
T6: Nha Trang grilled spring rolls.</t>
    </r>
  </si>
  <si>
    <r>
      <rPr>
        <color theme="1"/>
        <sz val="10.0"/>
        <rFont val="Arial"/>
      </rPr>
      <t xml:space="preserve">
K rice, lots of vegetables.
t6 k fish .</t>
    </r>
  </si>
  <si>
    <r>
      <rPr>
        <color theme="1"/>
        <sz val="10.0"/>
        <rFont val="Arial"/>
      </rPr>
      <t xml:space="preserve">
T4: Seafood fried rice.</t>
    </r>
  </si>
  <si>
    <r>
      <rPr>
        <color theme="1"/>
        <sz val="10.0"/>
        <rFont val="Arial"/>
      </rPr>
      <t xml:space="preserve">
Swap rice with vegetables (fried vegetables).</t>
    </r>
  </si>
  <si>
    <r>
      <rPr>
        <color theme="1"/>
        <sz val="10.0"/>
        <rFont val="Arial"/>
      </rPr>
      <t xml:space="preserve">
T5: no bacon, no chicken, replace braised meat.
T6: no cows.</t>
    </r>
  </si>
  <si>
    <r>
      <rPr>
        <color theme="1"/>
        <sz val="11.0"/>
        <rFont val="Arial"/>
      </rPr>
      <t xml:space="preserve">
T$: Mixed beef noodle soup.
T5: Seafood fried rice.
T6: Grilled spring rolls.</t>
    </r>
  </si>
  <si>
    <r>
      <rPr>
        <color theme="1"/>
        <sz val="11.0"/>
        <rFont val="Arial"/>
      </rPr>
      <t xml:space="preserve">
t4: mixed beef noodle soup.
t5: Nha Trang grilled spring rolls.</t>
    </r>
  </si>
  <si>
    <r>
      <rPr>
        <color theme="1"/>
        <sz val="10.0"/>
        <rFont val="Arial"/>
      </rPr>
      <t xml:space="preserve">
seafood fried rice.</t>
    </r>
  </si>
  <si>
    <r>
      <rPr>
        <color theme="1"/>
        <sz val="10.0"/>
        <rFont val="Arial"/>
      </rPr>
      <t xml:space="preserve">
T5: vegetarian.</t>
    </r>
  </si>
  <si>
    <r>
      <rPr>
        <color theme="1"/>
        <sz val="12.0"/>
        <rFont val="&quot;Times New Roman&quot;"/>
      </rPr>
      <t xml:space="preserve">
Tran Kim Four.</t>
    </r>
  </si>
  <si>
    <r>
      <rPr>
        <color theme="1"/>
        <sz val="12.0"/>
        <rFont val="&quot;Times New Roman&quot;"/>
      </rPr>
      <t xml:space="preserve">
Hoang Minh Hoang.</t>
    </r>
  </si>
  <si>
    <r>
      <rPr>
        <color theme="1"/>
        <sz val="10.0"/>
        <rFont val="Arial"/>
      </rPr>
      <t xml:space="preserve">
T4: seafood fried rice.</t>
    </r>
  </si>
  <si>
    <r>
      <rPr>
        <color theme="1"/>
        <sz val="12.0"/>
        <rFont val="&quot;Times New Roman&quot;"/>
      </rPr>
      <t xml:space="preserve">
Nguyen Khanh Nam.</t>
    </r>
  </si>
  <si>
    <r>
      <rPr>
        <color theme="1"/>
        <sz val="12.0"/>
        <rFont val="&quot;Times New Roman&quot;"/>
      </rPr>
      <t xml:space="preserve">
Tran Phuong Linh.</t>
    </r>
  </si>
  <si>
    <r>
      <rPr>
        <color theme="1"/>
        <sz val="12.0"/>
        <rFont val="&quot;Times New Roman&quot;"/>
      </rPr>
      <t xml:space="preserve">
Nguyen Ngoc Tan.</t>
    </r>
  </si>
  <si>
    <r>
      <rPr>
        <color theme="1"/>
        <sz val="10.0"/>
        <rFont val="Arial"/>
      </rPr>
      <t xml:space="preserve">
T4: Grilled spring rolls, T6: Beef melon fried rice.</t>
    </r>
  </si>
  <si>
    <r>
      <rPr>
        <color theme="1"/>
        <sz val="10.0"/>
        <rFont val="Arial"/>
      </rPr>
      <t xml:space="preserve">
T5: Pineapple shrimp fried rice T6: Pineapple shrimp fried rice.</t>
    </r>
  </si>
  <si>
    <r>
      <rPr>
        <color theme="1"/>
        <sz val="12.0"/>
        <rFont val="&quot;Times New Roman&quot;"/>
      </rPr>
      <t xml:space="preserve">
Uyen + Ha.</t>
    </r>
  </si>
  <si>
    <r>
      <rPr>
        <color theme="1"/>
        <sz val="10.0"/>
        <rFont val="Arial"/>
      </rPr>
      <t xml:space="preserve">
T4: seafood fried rice, T5 Nam Bo mixed vermicelli.</t>
    </r>
  </si>
  <si>
    <r>
      <rPr>
        <color theme="1"/>
        <sz val="10.0"/>
        <rFont val="Arial"/>
      </rPr>
      <t xml:space="preserve">
T5: Grilled spring rolls.
T6: Pineapple shrimp fried rice.</t>
    </r>
  </si>
  <si>
    <r>
      <rPr>
        <color theme="1"/>
        <sz val="12.0"/>
        <rFont val="&quot;Times New Roman&quot;"/>
      </rPr>
      <t xml:space="preserve">
Khoi Server.</t>
    </r>
  </si>
  <si>
    <r>
      <rPr>
        <color theme="1"/>
        <sz val="10.0"/>
        <rFont val="Arial"/>
      </rPr>
      <t xml:space="preserve">
T4: Replace sausage = vegetables.
T5: Mixed beef noodle soup.</t>
    </r>
  </si>
  <si>
    <r>
      <rPr>
        <color theme="1"/>
        <sz val="12.0"/>
        <rFont val="&quot;Times New Roman&quot;"/>
      </rPr>
      <t xml:space="preserve">
Trieu Trieu Quyet.</t>
    </r>
  </si>
  <si>
    <r>
      <rPr>
        <color theme="1"/>
        <sz val="10.0"/>
        <rFont val="Arial"/>
      </rPr>
      <t xml:space="preserve">
T4: Replace rice = potatoes, boiled vegetables = salad.
T5: Replace rice = boiled beans, change food to boiled meat.</t>
    </r>
  </si>
  <si>
    <r>
      <rPr>
        <color theme="1"/>
        <sz val="10.0"/>
        <rFont val="Arial"/>
      </rPr>
      <t xml:space="preserve">
Replace rice with potatoes.
T5: Nha Trang grilled spring rolls.</t>
    </r>
  </si>
  <si>
    <r>
      <rPr>
        <color theme="1"/>
        <sz val="10.0"/>
        <rFont val="Arial"/>
      </rPr>
      <t xml:space="preserve">
T4 mixed beef noodle soup.
T5 is vegetarian.
T6 grilled spring rolls in Nha Trang.</t>
    </r>
  </si>
  <si>
    <r>
      <rPr>
        <color theme="1"/>
        <sz val="10.0"/>
        <rFont val="Arial"/>
      </rPr>
      <t xml:space="preserve">
T5: Replace ribs + rice = cowpea.
T6: Replace rice = vegetables.</t>
    </r>
  </si>
  <si>
    <r>
      <rPr>
        <color theme="1"/>
        <sz val="11.0"/>
        <rFont val="Arial"/>
      </rPr>
      <t xml:space="preserve">
T4: pineapple shrimp fried rice.
T5: Grilled spring rolls.
T6: Seafood fried rice.</t>
    </r>
  </si>
  <si>
    <r>
      <rPr>
        <color theme="1"/>
        <sz val="10.0"/>
        <rFont val="Arial"/>
      </rPr>
      <t xml:space="preserve">
T4: Pineapple shrimp fried rice.
T5: Southern beef noodle soup.</t>
    </r>
  </si>
  <si>
    <r>
      <rPr>
        <color theme="1"/>
        <sz val="10.0"/>
        <rFont val="Arial"/>
      </rPr>
      <t xml:space="preserve">
Fourth: Less rice, omit the guava leaves, more anchovies, vegetables instead of corn and salad.
Thursday: Grilled spring rolls in Nha Trang.
Friday: Less rice, more corn.</t>
    </r>
  </si>
  <si>
    <r>
      <rPr>
        <color theme="1"/>
        <sz val="10.0"/>
        <rFont val="Arial"/>
      </rPr>
      <t xml:space="preserve">
T4: grilled spring rolls.
T5: Beef melon fried rice.
T6: Mixed vermicelli.</t>
    </r>
  </si>
  <si>
    <r>
      <rPr>
        <color theme="1"/>
        <sz val="10.0"/>
        <rFont val="Arial"/>
      </rPr>
      <t xml:space="preserve">
T4: Replace rice = potatoes, boiled vegetables = salad.
T5: Replace rice = boiled beans.
T6: Replace rice = potatoes, fish = pan-fried shoulder.</t>
    </r>
  </si>
  <si>
    <r>
      <rPr>
        <color theme="1"/>
        <sz val="12.0"/>
        <rFont val="&quot;Times New Roman&quot;"/>
      </rPr>
      <t xml:space="preserve">
Dang Dinh Nghia.</t>
    </r>
  </si>
  <si>
    <r>
      <rPr>
        <color rgb="FF000000"/>
        <sz val="12.0"/>
        <rFont val="&quot;Times New Roman&quot;"/>
      </rPr>
      <t xml:space="preserve">
Vegetable soup with meat and vegetables.</t>
    </r>
  </si>
  <si>
    <r>
      <rPr>
        <color rgb="FF000000"/>
        <sz val="12.0"/>
        <rFont val="&quot;Times New Roman&quot;"/>
      </rPr>
      <t xml:space="preserve">
Vegetable meat soup.</t>
    </r>
  </si>
  <si>
    <r>
      <rPr>
        <color rgb="FF000000"/>
        <sz val="12.0"/>
        <rFont val="&quot;Times New Roman&quot;"/>
      </rPr>
      <t xml:space="preserve">
Pork leg cooked fake civet.</t>
    </r>
  </si>
  <si>
    <r>
      <rPr>
        <color rgb="FF000000"/>
        <sz val="12.0"/>
        <rFont val="&quot;Times New Roman&quot;"/>
      </rPr>
      <t xml:space="preserve">
Boiled greens.</t>
    </r>
  </si>
  <si>
    <r>
      <rPr>
        <color rgb="FF000000"/>
        <sz val="12.0"/>
        <rFont val="&quot;Times New Roman&quot;"/>
      </rPr>
      <t xml:space="preserve">
Salty fried anchovies.</t>
    </r>
  </si>
  <si>
    <r>
      <rPr>
        <color rgb="FF000000"/>
        <sz val="12.0"/>
        <rFont val="&quot;Times New Roman&quot;"/>
      </rPr>
      <t xml:space="preserve">
Tofu in tomato sauce.</t>
    </r>
  </si>
  <si>
    <r>
      <rPr>
        <color rgb="FF000000"/>
        <sz val="12.0"/>
        <rFont val="&quot;Times New Roman&quot;"/>
      </rPr>
      <t xml:space="preserve">
Stir-fried beef needs garlic.</t>
    </r>
  </si>
  <si>
    <r>
      <rPr>
        <color rgb="FF000000"/>
        <sz val="12.0"/>
        <rFont val="&quot;Times New Roman&quot;"/>
      </rPr>
      <t xml:space="preserve">
Basa fish rimmed with fish sauce.</t>
    </r>
  </si>
  <si>
    <r>
      <rPr>
        <color rgb="FF000000"/>
        <sz val="12.0"/>
        <rFont val="&quot;Times New Roman&quot;"/>
      </rPr>
      <t xml:space="preserve">
Crispy fried carp.</t>
    </r>
  </si>
  <si>
    <r>
      <rPr>
        <color theme="1"/>
        <sz val="10.0"/>
        <rFont val="Arial"/>
      </rPr>
      <t xml:space="preserve">
T3: replace basa with boiled pork leg meat.</t>
    </r>
  </si>
  <si>
    <r>
      <rPr>
        <color theme="1"/>
        <sz val="11.0"/>
        <rFont val="Arial"/>
      </rPr>
      <t xml:space="preserve">
T2: Beef melon fried rice.</t>
    </r>
  </si>
  <si>
    <r>
      <rPr>
        <color theme="1"/>
        <sz val="11.0"/>
        <rFont val="Arial"/>
      </rPr>
      <t xml:space="preserve">
T2: Southern beef noodle soup.</t>
    </r>
  </si>
  <si>
    <r>
      <rPr>
        <color theme="1"/>
        <sz val="12.0"/>
        <rFont val="Times New Roman"/>
      </rPr>
      <t xml:space="preserve">
Chinh.</t>
    </r>
  </si>
  <si>
    <r>
      <rPr>
        <color rgb="FF000000"/>
        <sz val="10.0"/>
        <rFont val="Roboto"/>
      </rPr>
      <t xml:space="preserve">
T5: Mixed beef noodle soup.</t>
    </r>
  </si>
  <si>
    <r>
      <rPr>
        <color theme="1"/>
        <sz val="10.0"/>
        <rFont val="Arial"/>
      </rPr>
      <t xml:space="preserve">
T3: seafood fried rice.
T6: seafood fried rice.</t>
    </r>
  </si>
  <si>
    <r>
      <rPr>
        <color theme="1"/>
        <sz val="12.0"/>
        <rFont val="Times New Roman"/>
      </rPr>
      <t xml:space="preserve">
Ngoc Anh.</t>
    </r>
  </si>
  <si>
    <r>
      <rPr>
        <color theme="1"/>
        <sz val="10.0"/>
        <rFont val="Arial"/>
      </rPr>
      <t xml:space="preserve">
Replace rice with potatoes.</t>
    </r>
  </si>
  <si>
    <r>
      <rPr>
        <color theme="1"/>
        <sz val="10.0"/>
        <rFont val="Arial"/>
      </rPr>
      <t xml:space="preserve">
T3: mixed beef noodle soup.
T4: fried rice with beef melon.</t>
    </r>
  </si>
  <si>
    <r>
      <rPr>
        <color theme="1"/>
        <sz val="10.0"/>
        <rFont val="Arial"/>
      </rPr>
      <t xml:space="preserve">
T2 no chicken, T3: pineapple shrimp fried rice, T6: shrimp fried rice.</t>
    </r>
  </si>
  <si>
    <r>
      <rPr>
        <color theme="1"/>
        <sz val="10.0"/>
        <rFont val="Arial"/>
      </rPr>
      <t xml:space="preserve">
- T2 replaces spring rolls with tofu.</t>
    </r>
  </si>
  <si>
    <r>
      <rPr>
        <color theme="1"/>
        <sz val="10.0"/>
        <rFont val="Arial"/>
      </rPr>
      <t xml:space="preserve">
T4: pineapple shrimp fried rice.
T5: seafood fried rice.</t>
    </r>
  </si>
  <si>
    <r>
      <rPr>
        <color rgb="FF000000"/>
        <sz val="10.0"/>
        <rFont val="Roboto"/>
      </rPr>
      <t xml:space="preserve">
T2: Beef melon fried rice.
T3: Mixed beef noodle soup.</t>
    </r>
  </si>
  <si>
    <r>
      <rPr>
        <color theme="1"/>
        <sz val="10.0"/>
        <rFont val="Arial"/>
      </rPr>
      <t xml:space="preserve">
T4 fish -&amp;gt; three only roasted, T6 fish -&amp;gt; braised chicken eggs.</t>
    </r>
  </si>
  <si>
    <r>
      <rPr>
        <color theme="1"/>
        <sz val="10.0"/>
        <rFont val="Arial"/>
      </rPr>
      <t xml:space="preserve">
T2: Southern beef noodle soup. T3: no fish T4: fried rice with shrimp and pineapple T5: beef noodle soup T6: Vegetarian.</t>
    </r>
  </si>
  <si>
    <r>
      <rPr>
        <color theme="1"/>
        <sz val="10.0"/>
        <rFont val="Arial"/>
      </rPr>
      <t xml:space="preserve">
T3 : Mixed beef noodle soup in the South.</t>
    </r>
  </si>
  <si>
    <r>
      <rPr>
        <color theme="1"/>
        <sz val="10.0"/>
        <rFont val="Arial"/>
      </rPr>
      <t xml:space="preserve">
T2: Pineapple shrimp fried rice.</t>
    </r>
  </si>
  <si>
    <r>
      <rPr>
        <color theme="1"/>
        <sz val="10.0"/>
        <rFont val="Arial"/>
      </rPr>
      <t xml:space="preserve">
No rice, lots of vegetables.</t>
    </r>
  </si>
  <si>
    <r>
      <rPr>
        <color theme="1"/>
        <sz val="10.0"/>
        <rFont val="Arial"/>
      </rPr>
      <t xml:space="preserve">
T2: Seafood fried rice.
T4: Mixed beef noodle soup.
T5: Grilled spring rolls.</t>
    </r>
  </si>
  <si>
    <r>
      <rPr>
        <color theme="1"/>
        <sz val="11.0"/>
        <rFont val="Arial"/>
      </rPr>
      <t xml:space="preserve">
T2: Mixed beef noodle soup.
T4: Beef fried rice.</t>
    </r>
  </si>
  <si>
    <r>
      <rPr>
        <color theme="1"/>
        <sz val="10.0"/>
        <rFont val="Arial"/>
      </rPr>
      <t xml:space="preserve">
All week, replace rice with boiled potatoes.
T2: Nha Trang grilled spring rolls.
T3: replace basa with ketchup beans.
T5: pineapple shrimp fried rice.</t>
    </r>
  </si>
  <si>
    <r>
      <rPr>
        <color theme="1"/>
        <sz val="10.0"/>
        <rFont val="Arial"/>
      </rPr>
      <t xml:space="preserve">
T2: mixed beef noodle soup.
T3: omelette =&amp;gt; boiled.
T4: Beef fried rice.</t>
    </r>
  </si>
  <si>
    <r>
      <rPr>
        <color theme="1"/>
        <sz val="10.0"/>
        <rFont val="Arial"/>
      </rPr>
      <t xml:space="preserve">
T6: Pork leg cooked in imitation of civet, braised chicken eggs changed into boiled pork leg meat.</t>
    </r>
  </si>
  <si>
    <r>
      <rPr>
        <color theme="1"/>
        <sz val="10.0"/>
        <rFont val="Arial"/>
      </rPr>
      <t xml:space="preserve">
For the whole week, replace rice with vegetables.
T2 grilled spring rolls.
T3 does not fish.
T6 beef noodle soup.</t>
    </r>
  </si>
  <si>
    <r>
      <rPr>
        <color theme="1"/>
        <sz val="10.0"/>
        <rFont val="Arial"/>
      </rPr>
      <t xml:space="preserve">
T2 : No grilled pork rolls - braised chicken with mushrooms. T4: no beef.</t>
    </r>
  </si>
  <si>
    <r>
      <rPr>
        <color theme="1"/>
        <sz val="10.0"/>
        <rFont val="Arial"/>
      </rPr>
      <t xml:space="preserve">
no chicken.</t>
    </r>
  </si>
  <si>
    <r>
      <rPr>
        <color theme="1"/>
        <sz val="10.0"/>
        <rFont val="Arial"/>
      </rPr>
      <t xml:space="preserve">
T3: Grilled spring rolls.</t>
    </r>
  </si>
  <si>
    <r>
      <rPr>
        <color theme="1"/>
        <sz val="10.0"/>
        <rFont val="Arial"/>
      </rPr>
      <t xml:space="preserve">
T3, T5: Nha Trang grilled spring rolls.</t>
    </r>
  </si>
  <si>
    <r>
      <rPr>
        <color theme="1"/>
        <sz val="10.0"/>
        <rFont val="Arial"/>
      </rPr>
      <t xml:space="preserve">
T2: replace the bacon with chicken with mushroom sauce.
T3: replace basa with boiled pork leg meat.
T5: Southern beef noodle soup.
T6: Southern beef noodle soup.</t>
    </r>
  </si>
  <si>
    <r>
      <rPr>
        <color theme="1"/>
        <sz val="10.0"/>
        <rFont val="Arial"/>
      </rPr>
      <t xml:space="preserve">
Whole week: less rice, more vegetables.</t>
    </r>
  </si>
  <si>
    <r>
      <rPr>
        <color theme="1"/>
        <sz val="10.0"/>
        <rFont val="Arial"/>
      </rPr>
      <t xml:space="preserve">
Third: grilled spring rolls.</t>
    </r>
  </si>
  <si>
    <r>
      <rPr>
        <color theme="1"/>
        <sz val="10.0"/>
        <rFont val="Arial"/>
      </rPr>
      <t xml:space="preserve">
T2 : Mixed beef noodle soup in the South.</t>
    </r>
  </si>
  <si>
    <r>
      <rPr>
        <color theme="1"/>
        <sz val="10.0"/>
        <rFont val="Arial"/>
      </rPr>
      <t xml:space="preserve">
T2: Mixed beef noodle soup.
T4: Mixed beef noodle soup.
T5: Grilled spring rolls.
T6: Beef melon fried rice.</t>
    </r>
  </si>
  <si>
    <r>
      <rPr>
        <color theme="1"/>
        <sz val="10.0"/>
        <rFont val="Arial"/>
      </rPr>
      <t xml:space="preserve">
T2+4 +6: Change food = boiled calves.
T5: Eat only ribs.</t>
    </r>
  </si>
  <si>
    <r>
      <rPr>
        <color theme="1"/>
        <sz val="10.0"/>
        <rFont val="Arial"/>
      </rPr>
      <t xml:space="preserve">
T2 grilled spring rolls.
ALL WEEK LESS RICE, MUCH VEGETABLES.</t>
    </r>
  </si>
  <si>
    <r>
      <rPr>
        <color theme="1"/>
        <sz val="10.0"/>
        <rFont val="Arial"/>
      </rPr>
      <t xml:space="preserve">
T5: Ba just -&amp;gt; bean sauce.</t>
    </r>
  </si>
  <si>
    <r>
      <rPr>
        <color theme="1"/>
        <sz val="10.0"/>
        <rFont val="Arial"/>
      </rPr>
      <t xml:space="preserve">
T3, T4, T5, T6: fasting.</t>
    </r>
  </si>
  <si>
    <r>
      <rPr>
        <color theme="1"/>
        <sz val="10.0"/>
        <rFont val="Arial"/>
      </rPr>
      <t xml:space="preserve">
T6: Seafood fried rice.</t>
    </r>
  </si>
  <si>
    <r>
      <rPr>
        <color theme="1"/>
        <sz val="12.0"/>
        <rFont val="&quot;Times New Roman&quot;"/>
      </rPr>
      <t xml:space="preserve">
Dinh Thi Huong.</t>
    </r>
  </si>
  <si>
    <r>
      <rPr>
        <color theme="1"/>
        <sz val="10.0"/>
        <rFont val="Arial"/>
      </rPr>
      <t xml:space="preserve">
T3, T6: seafood fried rice.</t>
    </r>
  </si>
  <si>
    <r>
      <rPr>
        <color theme="1"/>
        <sz val="10.0"/>
        <rFont val="Arial"/>
      </rPr>
      <t xml:space="preserve">
T2: fried rice with pineapple shrimp, T4 with mixed beef noodle soup, T5: fried rice with pineapple shrimp, T6: grilled spring rolls.</t>
    </r>
  </si>
  <si>
    <r>
      <rPr>
        <color rgb="FF000000"/>
        <sz val="10.0"/>
        <rFont val="Arial"/>
      </rPr>
      <t xml:space="preserve">
T2: Replace grilled pork with grilled chicken with mushrooms, replace rice with boiled potato.
T3: Mixed beef noodle soup.
T4: Replace roasted pork belly with Stir-fried beef with garlic (half rice, lots of vegetables).
T5: replace the rice with boiled potatoes.
T6: Beef melon fried rice (half rice, no onions).</t>
    </r>
  </si>
  <si>
    <r>
      <rPr>
        <color theme="1"/>
        <sz val="10.0"/>
        <rFont val="Arial"/>
      </rPr>
      <t xml:space="preserve">
T2: vegetarian.
T4: Nha Trang grilled spring rolls.
T5: seafood fried rice.</t>
    </r>
  </si>
  <si>
    <r>
      <rPr>
        <color theme="1"/>
        <sz val="10.0"/>
        <rFont val="Arial"/>
      </rPr>
      <t xml:space="preserve">
T3: mixed beef noodle soup.
T6: Nha Trang grilled spring rolls.
T2, t5: replace rice with potatoes.</t>
    </r>
  </si>
  <si>
    <r>
      <rPr>
        <color theme="1"/>
        <sz val="10.0"/>
        <rFont val="Arial"/>
      </rPr>
      <t xml:space="preserve">
WEEKLY REPLACE RICE = VEGETABLES.
T4: Swap three roasts = potatoes, change rice = vegetables.
T6: Replace rice = vegetables, pork leg = potatoes.</t>
    </r>
  </si>
  <si>
    <r>
      <rPr>
        <color theme="1"/>
        <sz val="10.0"/>
        <rFont val="Arial"/>
        <scheme val="minor"/>
      </rPr>
      <t xml:space="preserve">
- Monday: Southern beef noodle soup.
- Tuesday: Nha Trang grilled spring rolls.
- Wednesday: vegetarian.
- Thursday: Southern beef noodle soup.
- Friday: Nha Trang grilled spring rolls.</t>
    </r>
  </si>
  <si>
    <r>
      <rPr>
        <color theme="1"/>
        <sz val="10.0"/>
        <rFont val="Arial"/>
      </rPr>
      <t xml:space="preserve">
T2: Instead of bacon = green vegetables.
T3: Replace eggs = green vegetables.
T4: Replace fried beef = green vegetables.
T6: Replace eggs = green vegetables.</t>
    </r>
  </si>
  <si>
    <r>
      <rPr>
        <color theme="1"/>
        <sz val="11.0"/>
        <rFont val="Arial"/>
      </rPr>
      <t xml:space="preserve">
T2: Pineapple shrimp fried rice.
T3: Grilled spring rolls.
T4: Seafood fried rice.
T6: Pineapple shrimp fried rice.</t>
    </r>
  </si>
  <si>
    <r>
      <rPr>
        <color theme="1"/>
        <sz val="10.0"/>
        <rFont val="Arial"/>
      </rPr>
      <t xml:space="preserve">
- Monday: Nha Trang grilled spring rolls.
- 3rd: vegetarian.
- Wednesday: vegetarian.
- Thursday: Southern beef noodle soup.
- Friday: Nha Trang grilled spring rolls.</t>
    </r>
  </si>
  <si>
    <r>
      <rPr>
        <color theme="1"/>
        <sz val="10.0"/>
        <rFont val="Arial"/>
      </rPr>
      <t xml:space="preserve">
T2: Rice = potatoes.
T3: Replace fish = boiled meat, rice = boiled green vegetables.
T4: Replace rice = boiled cowpeas (if you don&amp;#39;t have cowpeas, change boiled greens :( or potatoes, don&amp;#39;t eat fried vegetables.
T5: Replace rice = potatoes.
T6: Beef melon fried rice.</t>
    </r>
  </si>
  <si>
    <r>
      <rPr>
        <color theme="1"/>
        <sz val="10.0"/>
        <rFont val="Arial"/>
      </rPr>
      <t xml:space="preserve">
Second: replace grilled pork loin with chicken stock with mushrooms. less rice, more green vegetables + sweet corn.
Third: more vegetables + sweet corn, less rice.
Wednesday: Fried rice with pineapple shrimp (no pepper) + boiled corn and vegetables.
Thursday: Grilled spring rolls in Nha Trang.
Friday: Mixed beef noodle soup in the south.</t>
    </r>
  </si>
  <si>
    <r>
      <rPr>
        <color theme="1"/>
        <sz val="10.0"/>
        <rFont val="Arial"/>
      </rPr>
      <t xml:space="preserve">
T2: Replace fried corn with minced meat with vegetables.
T3: Replace Basa with vegetables.
T4: Replace anchovies with vegetables.
T5: Replace roasted shrimp with vegetables.
T6: Replace carp with vegetables.</t>
    </r>
  </si>
  <si>
    <r>
      <rPr>
        <color theme="1"/>
        <sz val="10.0"/>
        <rFont val="Arial"/>
      </rPr>
      <t xml:space="preserve">
T2: exchange the rice bowl with vegetables.
T3: Beef melon fried rice.
T4; Swap the rice bowl with vegetables.
T5: Beef melon fried rice.
T6: Seafood fried rice.</t>
    </r>
  </si>
  <si>
    <r>
      <rPr>
        <color theme="1"/>
        <sz val="10.0"/>
        <rFont val="Arial"/>
      </rPr>
      <t xml:space="preserve">
T2: Shrimp fried rice, add boiled vegetables.
T3: replace rice = vegetables, boiled meat = boiled tofu.
t4: boiled meat, boiled eggs, boiled vegetables, no rice.
T5: boiled beans, boiled meat, replace rice = vegetables.
T6: remove pork leg, replace rice = vegetables.</t>
    </r>
  </si>
  <si>
    <r>
      <rPr>
        <color theme="1"/>
        <sz val="10.0"/>
        <rFont val="Arial"/>
      </rPr>
      <t xml:space="preserve">
T2: Sauteed pork belly and fried minced meat-&amp;gt; boiled pork leg and boiled tofu.</t>
    </r>
  </si>
  <si>
    <r>
      <rPr>
        <color rgb="FF000000"/>
        <sz val="12.0"/>
        <rFont val="&quot;Times New Roman&quot;"/>
      </rPr>
      <t xml:space="preserve">
Ba just braised coconut.</t>
    </r>
  </si>
  <si>
    <r>
      <rPr>
        <color rgb="FF000000"/>
        <sz val="12.0"/>
        <rFont val="&quot;Times New Roman&quot;"/>
      </rPr>
      <t xml:space="preserve">
Garlic sauteed potatoes.</t>
    </r>
  </si>
  <si>
    <r>
      <rPr>
        <color rgb="FF000000"/>
        <sz val="12.0"/>
        <rFont val="&quot;Times New Roman&quot;"/>
      </rPr>
      <t xml:space="preserve">
Ba just grilled leaves with honey shake.</t>
    </r>
  </si>
  <si>
    <r>
      <rPr>
        <color rgb="FF000000"/>
        <sz val="12.0"/>
        <rFont val="&quot;Times New Roman&quot;"/>
      </rPr>
      <t xml:space="preserve">
Stir-fried beef with shaking.</t>
    </r>
  </si>
  <si>
    <r>
      <rPr>
        <color rgb="FF000000"/>
        <sz val="12.0"/>
        <rFont val="&quot;Times New Roman&quot;"/>
      </rPr>
      <t xml:space="preserve">
Meatballs with mushroom sauce.</t>
    </r>
  </si>
  <si>
    <r>
      <rPr>
        <color rgb="FF000000"/>
        <sz val="12.0"/>
        <rFont val="&quot;Times New Roman&quot;"/>
      </rPr>
      <t xml:space="preserve">
Fried chicken wings with lemongrass and onions.</t>
    </r>
  </si>
  <si>
    <r>
      <rPr>
        <color rgb="FF000000"/>
        <sz val="12.0"/>
        <rFont val="&quot;Times New Roman&quot;"/>
      </rPr>
      <t xml:space="preserve">
Deep fried tofu.</t>
    </r>
  </si>
  <si>
    <r>
      <rPr>
        <color theme="1"/>
        <sz val="10.0"/>
        <rFont val="Arial"/>
      </rPr>
      <t xml:space="preserve">
ALL WEEK: Change meat, fish, chicken, eggs.... into sausages.</t>
    </r>
  </si>
  <si>
    <r>
      <rPr>
        <color theme="1"/>
        <sz val="10.0"/>
        <rFont val="Arial"/>
      </rPr>
      <t xml:space="preserve">
t3: grilled spring rolls.</t>
    </r>
  </si>
  <si>
    <r>
      <rPr>
        <color theme="1"/>
        <sz val="10.0"/>
        <rFont val="Arial"/>
      </rPr>
      <t xml:space="preserve">
t2: grilled spring rolls.</t>
    </r>
  </si>
  <si>
    <r>
      <rPr>
        <color rgb="FF000000"/>
        <sz val="10.0"/>
        <rFont val="Roboto"/>
      </rPr>
      <t xml:space="preserve">
T2: Southern beef noodle soup.
T5: Beef melon fried rice.</t>
    </r>
  </si>
  <si>
    <r>
      <rPr>
        <color theme="1"/>
        <sz val="10.0"/>
        <rFont val="Arial"/>
      </rPr>
      <t xml:space="preserve">
T2: Change the rattled beef to sausage.
T6: Mixed vermicelli.</t>
    </r>
  </si>
  <si>
    <r>
      <rPr>
        <color theme="1"/>
        <sz val="10.0"/>
        <rFont val="Arial"/>
      </rPr>
      <t xml:space="preserve">
T2: Seafood fried rice.
T4: Seafood fried rice.</t>
    </r>
  </si>
  <si>
    <r>
      <rPr>
        <color theme="1"/>
        <sz val="10.0"/>
        <rFont val="Arial"/>
      </rPr>
      <t xml:space="preserve">
Replace the rice with 1 sweet potato.</t>
    </r>
  </si>
  <si>
    <r>
      <rPr>
        <color theme="1"/>
        <sz val="10.0"/>
        <rFont val="Arial"/>
      </rPr>
      <t xml:space="preserve">
T3: no chicken, add three only.</t>
    </r>
  </si>
  <si>
    <r>
      <rPr>
        <color theme="1"/>
        <sz val="10.0"/>
        <rFont val="Arial"/>
      </rPr>
      <t xml:space="preserve">
T2: Nha Trang grilled spring rolls.
T4: Seafood fried rice.</t>
    </r>
  </si>
  <si>
    <r>
      <rPr>
        <color theme="1"/>
        <sz val="10.0"/>
        <rFont val="Arial"/>
      </rPr>
      <t xml:space="preserve">
boiled vegetables, boiled meat, no rice.</t>
    </r>
  </si>
  <si>
    <r>
      <rPr>
        <color theme="1"/>
        <sz val="10.0"/>
        <rFont val="Arial"/>
      </rPr>
      <t xml:space="preserve">
T2 no meatballs, T3 no chicken, T5 no chicken, T6 no pork leg.</t>
    </r>
  </si>
  <si>
    <r>
      <rPr>
        <color theme="1"/>
        <sz val="10.0"/>
        <rFont val="Arial"/>
      </rPr>
      <t xml:space="preserve">
t4: no ca.</t>
    </r>
  </si>
  <si>
    <r>
      <rPr>
        <color theme="1"/>
        <sz val="10.0"/>
        <rFont val="Arial"/>
      </rPr>
      <t xml:space="preserve">
t2 grilled spring rolls Nha Trang.</t>
    </r>
  </si>
  <si>
    <r>
      <rPr>
        <color theme="1"/>
        <sz val="10.0"/>
        <rFont val="Arial"/>
      </rPr>
      <t xml:space="preserve">
T2 : No cow . T6 : No cow .</t>
    </r>
  </si>
  <si>
    <r>
      <rPr>
        <color theme="1"/>
        <sz val="10.0"/>
        <rFont val="Arial"/>
      </rPr>
      <t xml:space="preserve">
T2: Stir-fried beef, T5: Braised pork belly, T6: Beef with pepper sauce =&amp;gt; change to boiled pork leg meat.</t>
    </r>
  </si>
  <si>
    <r>
      <rPr>
        <color theme="1"/>
        <sz val="10.0"/>
        <rFont val="Arial"/>
      </rPr>
      <t xml:space="preserve">
T2 +3 +5 +6: Change food = boiled calves.</t>
    </r>
  </si>
  <si>
    <r>
      <rPr>
        <color theme="1"/>
        <sz val="10.0"/>
        <rFont val="Arial"/>
      </rPr>
      <t xml:space="preserve">
T2: Southern beef noodle soup.
T3: exchange anchovies with ketchup beans.
T4: Pineapple shrimp fried rice.</t>
    </r>
  </si>
  <si>
    <r>
      <rPr>
        <color theme="1"/>
        <sz val="10.0"/>
        <rFont val="Arial"/>
      </rPr>
      <t xml:space="preserve">
CA TUAN THAI COM BANG NGO.</t>
    </r>
  </si>
  <si>
    <r>
      <rPr>
        <color theme="1"/>
        <sz val="10.0"/>
        <rFont val="Arial"/>
      </rPr>
      <t xml:space="preserve">
all week: no beef, no chicken, no spring rolls, no need to add anything else.</t>
    </r>
  </si>
  <si>
    <r>
      <rPr>
        <color theme="1"/>
        <sz val="10.0"/>
        <rFont val="Arial"/>
      </rPr>
      <t xml:space="preserve">
WEEKLY REPLACE RICE WITH VEGETABLES.
T4 NO FISH.
T5 NO STORE MEAT.
T6 Noodles.</t>
    </r>
  </si>
  <si>
    <r>
      <rPr>
        <color theme="1"/>
        <sz val="10.0"/>
        <rFont val="Arial"/>
      </rPr>
      <t xml:space="preserve">
T2: vegetarian.
T4: seafood fried rice.
T6: Southern beef noodle soup.</t>
    </r>
  </si>
  <si>
    <r>
      <rPr>
        <color theme="1"/>
        <sz val="10.0"/>
        <rFont val="Arial"/>
      </rPr>
      <t xml:space="preserve">
Whole week: Boiled meat + boiled vegetables + sweet corn.</t>
    </r>
  </si>
  <si>
    <r>
      <rPr>
        <color theme="1"/>
        <sz val="10.0"/>
        <rFont val="Arial"/>
      </rPr>
      <t xml:space="preserve">
Whole week: Boiled meat + boiled vegetables + sweet corn - K add eggs.</t>
    </r>
  </si>
  <si>
    <r>
      <rPr>
        <color theme="1"/>
        <sz val="10.0"/>
        <rFont val="Arial"/>
      </rPr>
      <t xml:space="preserve">
T2: Southern beef noodle soup.
T3: pineapple shrimp fried rice.
T4: Nha Trang grilled spring rolls.
T5: vegetarian, replace rice with boiled potatoes.
T6: replace beef with tomato sauce, replace rice with boiled potatoes.</t>
    </r>
  </si>
  <si>
    <r>
      <rPr>
        <color theme="1"/>
        <sz val="10.0"/>
        <rFont val="Arial"/>
      </rPr>
      <t xml:space="preserve">
T3,4,5: seafood fried rice.</t>
    </r>
  </si>
  <si>
    <r>
      <rPr>
        <color theme="1"/>
        <sz val="10.0"/>
        <rFont val="Arial"/>
      </rPr>
      <t xml:space="preserve">
T2: meatballs with mushroom sauce, tofu and boiled vegetables, no rice.</t>
    </r>
  </si>
  <si>
    <r>
      <rPr>
        <color rgb="FF000000"/>
        <sz val="10.0"/>
        <rFont val="Arial"/>
      </rPr>
      <t xml:space="preserve">
T2: Replace rice = corn and potatoes.
T3: Replace 3 only = chicken, rice = corn and potatoes.
T4: grilled spring rolls.
T5: replace three only = steamed tofu.</t>
    </r>
  </si>
  <si>
    <r>
      <rPr>
        <color theme="1"/>
        <sz val="11.0"/>
        <rFont val="Arial"/>
      </rPr>
      <t xml:space="preserve">
t4: seafood fried rice.
t5: Nha Trang grilled spring rolls.</t>
    </r>
  </si>
  <si>
    <r>
      <rPr>
        <color theme="1"/>
        <sz val="10.0"/>
        <rFont val="Arial"/>
      </rPr>
      <t xml:space="preserve">
T3, T4, T5: Vegetarian.</t>
    </r>
  </si>
  <si>
    <r>
      <rPr>
        <color theme="1"/>
        <sz val="10.0"/>
        <rFont val="Arial"/>
      </rPr>
      <t xml:space="preserve">
T2: meatballs with mushroom sauce, T3: Fried rice with beef melon, T4: Fried rice with shrimp and pineapple, T5: fried rice with shrimp and pineapple, T6: Beef with black pepper sauce.</t>
    </r>
  </si>
  <si>
    <r>
      <rPr>
        <color theme="1"/>
        <sz val="11.0"/>
        <rFont val="Arial"/>
      </rPr>
      <t xml:space="preserve">
T2: Mixed vermicelli.
T4: Seafood fried rice.
T5: Grilled spring rolls.
T6: Shrimp fried rice.</t>
    </r>
  </si>
  <si>
    <r>
      <rPr>
        <color theme="1"/>
        <sz val="12.0"/>
        <rFont val="&quot;Times New Roman&quot;"/>
      </rPr>
      <t xml:space="preserve">
Smell.</t>
    </r>
  </si>
  <si>
    <r>
      <rPr>
        <color theme="1"/>
        <sz val="10.0"/>
        <rFont val="Arial"/>
      </rPr>
      <t xml:space="preserve">
T2: Replace meatballs=Fried beef.</t>
    </r>
  </si>
  <si>
    <r>
      <rPr>
        <color theme="1"/>
        <sz val="10.0"/>
        <rFont val="Arial"/>
      </rPr>
      <t xml:space="preserve">
No rice, lots of vegetables.
t4 seafood fried rice.
t5 pineapple shrimp fried rice.</t>
    </r>
  </si>
  <si>
    <r>
      <rPr>
        <color theme="1"/>
        <sz val="12.0"/>
        <rFont val="&quot;Times New Roman&quot;"/>
      </rPr>
      <t xml:space="preserve">
Hong - CSKH.</t>
    </r>
  </si>
  <si>
    <r>
      <rPr>
        <color theme="1"/>
        <sz val="12.0"/>
        <rFont val="&quot;Times New Roman&quot;"/>
      </rPr>
      <t xml:space="preserve">
Vu Ky Duyen.</t>
    </r>
  </si>
  <si>
    <r>
      <rPr>
        <color theme="1"/>
        <sz val="10.0"/>
        <rFont val="Arial"/>
      </rPr>
      <t xml:space="preserve">
T4: replace fish with boiled meat.
For the whole week, replace rice with potatoes.</t>
    </r>
  </si>
  <si>
    <r>
      <rPr>
        <color theme="1"/>
        <sz val="10.0"/>
        <rFont val="Arial"/>
      </rPr>
      <t xml:space="preserve">
Monday: Nha Trang grilled spring rolls.
Wednesday: Mixed beef noodle soup in the South.</t>
    </r>
  </si>
  <si>
    <r>
      <rPr>
        <color theme="1"/>
        <sz val="10.0"/>
        <rFont val="Arial"/>
      </rPr>
      <t xml:space="preserve">
T4: Remove ribs.
T5: leave the chicken wing tray empty.
T6: Leave the potato tray empty.</t>
    </r>
  </si>
  <si>
    <r>
      <rPr>
        <color theme="1"/>
        <sz val="10.0"/>
        <rFont val="Arial"/>
      </rPr>
      <t xml:space="preserve">
T2: Meatballs with mushroom sauce = Omelette.
T3: Grilled spring rolls.
T4: Carp = Boiled Tofu.
T5: Chicken wings = Omelette.
      Coconut braised pork belly = tofu with mushroom sauce.
T6: Seafood fried rice.</t>
    </r>
  </si>
  <si>
    <r>
      <rPr>
        <color theme="1"/>
        <sz val="10.0"/>
        <rFont val="Arial"/>
      </rPr>
      <t xml:space="preserve">
- Tuesday: Nha Trang grilled spring rolls.
- 4th: mixed vermicelli.
- Friday: Seafood fried rice.</t>
    </r>
  </si>
  <si>
    <r>
      <rPr>
        <color theme="1"/>
        <sz val="10.0"/>
        <rFont val="Arial"/>
        <scheme val="minor"/>
      </rPr>
      <t xml:space="preserve">
T2: stir-fried beef -&amp;gt; meatballs.
T3: bacon -&amp;gt; fried chicken.
T6: grilled spring rolls.</t>
    </r>
  </si>
  <si>
    <r>
      <rPr>
        <color theme="1"/>
        <sz val="10.0"/>
        <rFont val="Arial"/>
      </rPr>
      <t xml:space="preserve">
T2: Replace meatballs = Stir-fried beef.
T3: Replace anchovies = omelet.
T6: Replace boiled pork leg = Beef with black pepper sauce.</t>
    </r>
  </si>
  <si>
    <r>
      <rPr>
        <color theme="1"/>
        <sz val="10.0"/>
        <rFont val="Arial"/>
      </rPr>
      <t xml:space="preserve">
T2: Nha Trang grilled spring rolls.
T3: instead of anchovies = boiled vegetables.
T4: replace ribs, cowpea = boiled green vegetables.
T5: seafood fried rice.</t>
    </r>
  </si>
  <si>
    <r>
      <rPr>
        <color theme="1"/>
        <sz val="10.0"/>
        <rFont val="Arial"/>
      </rPr>
      <t xml:space="preserve">
Third: less rice, more green vegetables + sweet corn.
Fourth: less rice, more green vegetables + sweet corn.
Thursday: fried rice with pineapple shrimp (don&amp;#39;t eat pepper) + sweet corn.
Friday: Vegetarian :).</t>
    </r>
  </si>
  <si>
    <r>
      <rPr>
        <color theme="1"/>
        <sz val="10.0"/>
        <rFont val="Arial"/>
      </rPr>
      <t xml:space="preserve">
T2: Replace tofu = green vegetables.
T3: Replace chicken = green vegetables.
T4: Replace omelet = water spinach.
T5: Replace tofu = green vegetables.</t>
    </r>
  </si>
  <si>
    <r>
      <rPr>
        <color theme="1"/>
        <sz val="10.0"/>
        <rFont val="Arial"/>
      </rPr>
      <t xml:space="preserve">
Whole week instead of RICE = VEGETABLES.
T3: replace rice = vegetables, bacon = potatoes.
T5: replace rice = vegetables, bacon = potatoes.
T6: instead of rice = vegetables, pork leg = potatoes.</t>
    </r>
  </si>
  <si>
    <r>
      <rPr>
        <color theme="1"/>
        <sz val="10.0"/>
        <rFont val="Arial"/>
        <scheme val="minor"/>
      </rPr>
      <t xml:space="preserve">
- 2nd: mixed vermicelli.
- Tuesday: Nha Trang grilled spring rolls.
- 4th: mixed vermicelli.
- Thursday: Nha Trang grilled spring rolls.
- Friday: mixed vermicelli.</t>
    </r>
  </si>
  <si>
    <r>
      <rPr>
        <color theme="1"/>
        <sz val="10.0"/>
        <rFont val="Arial"/>
      </rPr>
      <t xml:space="preserve">
T2: exchange the rice bowl with vegetables.
T3: Beef melon fried rice.
T4: exchange the rice bowl with vegetables.
T5: exchange the rice bowl with vegetables.
T6: Beef melon fried rice.</t>
    </r>
  </si>
  <si>
    <r>
      <rPr>
        <color rgb="FF000000"/>
        <sz val="12.0"/>
        <rFont val="&quot;Times New Roman&quot;"/>
      </rPr>
      <t xml:space="preserve">
Traditional spring rolls.</t>
    </r>
  </si>
  <si>
    <r>
      <rPr>
        <color rgb="FF000000"/>
        <sz val="12.0"/>
        <rFont val="&quot;Times New Roman&quot;"/>
      </rPr>
      <t xml:space="preserve">
Braised basa with ginger.</t>
    </r>
  </si>
  <si>
    <r>
      <rPr>
        <color rgb="FF000000"/>
        <sz val="12.0"/>
        <rFont val="&quot;Times New Roman&quot;"/>
      </rPr>
      <t xml:space="preserve">
Ba just fried shrimp with sweet and sour sauce.</t>
    </r>
  </si>
  <si>
    <r>
      <rPr>
        <color rgb="FF000000"/>
        <sz val="12.0"/>
        <rFont val="&quot;Times New Roman&quot;"/>
      </rPr>
      <t xml:space="preserve">
Fried chicken wings with garlic sauce.</t>
    </r>
  </si>
  <si>
    <r>
      <rPr>
        <color rgb="FF000000"/>
        <sz val="12.0"/>
        <rFont val="&quot;Times New Roman&quot;"/>
      </rPr>
      <t xml:space="preserve">
Crispy fried perch.</t>
    </r>
  </si>
  <si>
    <r>
      <rPr>
        <color rgb="FF000000"/>
        <sz val="12.0"/>
        <rFont val="&quot;Times New Roman&quot;"/>
      </rPr>
      <t xml:space="preserve">
Spinach crab soup.</t>
    </r>
  </si>
  <si>
    <r>
      <rPr>
        <color rgb="FF000000"/>
        <sz val="12.0"/>
        <rFont val="&quot;Times New Roman&quot;"/>
      </rPr>
      <t xml:space="preserve">
Grilled chicken honey.</t>
    </r>
  </si>
  <si>
    <r>
      <rPr>
        <color theme="1"/>
        <sz val="10.0"/>
        <rFont val="Arial"/>
        <scheme val="minor"/>
      </rPr>
      <t xml:space="preserve">
@.</t>
    </r>
  </si>
  <si>
    <r>
      <rPr>
        <color theme="1"/>
        <sz val="10.0"/>
        <rFont val="Arial"/>
      </rPr>
      <t xml:space="preserve">
T6: change &amp;quot;Basa braised with ginger&amp;quot; -&amp;gt; &amp;quot;Sweet and sour fried ribs&amp;quot;.</t>
    </r>
  </si>
  <si>
    <r>
      <rPr>
        <color theme="1"/>
        <sz val="10.0"/>
        <rFont val="Arial"/>
      </rPr>
      <t xml:space="preserve">
T2: Seafood fried rice for a little more salad.</t>
    </r>
  </si>
  <si>
    <r>
      <rPr>
        <color theme="1"/>
        <sz val="10.0"/>
        <rFont val="Arial"/>
      </rPr>
      <t xml:space="preserve">
t5 : salty fried fish = boiled tofu.</t>
    </r>
  </si>
  <si>
    <r>
      <rPr>
        <color rgb="FF000000"/>
        <sz val="10.0"/>
        <rFont val="Roboto"/>
      </rPr>
      <t xml:space="preserve">
T5: Beef melon fried rice.</t>
    </r>
  </si>
  <si>
    <r>
      <rPr>
        <color theme="1"/>
        <sz val="10.0"/>
        <rFont val="Arial"/>
      </rPr>
      <t xml:space="preserve">
T5: seafood fried rice.
T6: seafood fried rice.</t>
    </r>
  </si>
  <si>
    <r>
      <rPr>
        <color theme="1"/>
        <sz val="10.0"/>
        <rFont val="Arial"/>
      </rPr>
      <t xml:space="preserve">
ALL WEEK: Change dishes from meat, fish, chicken, beef... to boiled meat.
T3: Grilled spring rolls.</t>
    </r>
  </si>
  <si>
    <r>
      <rPr>
        <color theme="1"/>
        <sz val="10.0"/>
        <rFont val="Arial"/>
      </rPr>
      <t xml:space="preserve">
DO NOT EAT CHICKEN.</t>
    </r>
  </si>
  <si>
    <r>
      <rPr>
        <color theme="1"/>
        <sz val="10.0"/>
        <rFont val="Arial"/>
      </rPr>
      <t xml:space="preserve">
boiled vegetables, boiled meat, no rice, replace rice with boiled.</t>
    </r>
  </si>
  <si>
    <r>
      <rPr>
        <color theme="1"/>
        <sz val="10.0"/>
        <rFont val="Arial"/>
      </rPr>
      <t xml:space="preserve">
Replace rice = 1 boiled sweet potato.</t>
    </r>
  </si>
  <si>
    <r>
      <rPr>
        <color theme="1"/>
        <sz val="10.0"/>
        <rFont val="Arial"/>
      </rPr>
      <t xml:space="preserve">
T5 replaces fish with beef, T6 is vegetarian.</t>
    </r>
  </si>
  <si>
    <r>
      <rPr>
        <color theme="1"/>
        <sz val="10.0"/>
        <rFont val="Arial"/>
        <scheme val="minor"/>
      </rPr>
      <t xml:space="preserve">
3,4,5,6 grilled spring rolls in Nha Trang.</t>
    </r>
  </si>
  <si>
    <r>
      <rPr>
        <color rgb="FF000000"/>
        <sz val="10.0"/>
        <rFont val="Arial"/>
      </rPr>
      <t xml:space="preserve">
Monday, Tuesday - Boiled meat + boiled vegetables.</t>
    </r>
  </si>
  <si>
    <r>
      <rPr>
        <color theme="1"/>
        <sz val="10.0"/>
        <rFont val="Arial"/>
      </rPr>
      <t xml:space="preserve">
T2: Southern beef noodle soup.
T5: Mixed beef noodle soup in the South.</t>
    </r>
  </si>
  <si>
    <r>
      <rPr>
        <color theme="1"/>
        <sz val="10.0"/>
        <rFont val="Arial"/>
      </rPr>
      <t xml:space="preserve">
T5: no beef, add pork leg. T6: Southern beef noodle soup.</t>
    </r>
  </si>
  <si>
    <r>
      <rPr>
        <color theme="1"/>
        <sz val="10.0"/>
        <rFont val="Arial"/>
      </rPr>
      <t xml:space="preserve">
t6 : Grilled spring rolls.</t>
    </r>
  </si>
  <si>
    <r>
      <rPr>
        <color theme="1"/>
        <sz val="10.0"/>
        <rFont val="Arial"/>
      </rPr>
      <t xml:space="preserve">
T2: Grilled guava leaves--&amp;gt; Boiled meat; Steamed tofu with mushroom sauce--&amp;gt; tofu without sauce, rice--&amp;gt; corn and potato.</t>
    </r>
  </si>
  <si>
    <r>
      <rPr>
        <color theme="1"/>
        <sz val="10.0"/>
        <rFont val="Arial"/>
      </rPr>
      <t xml:space="preserve">
Boiled meat, boiled vegetables, replace rice with potatoes.</t>
    </r>
  </si>
  <si>
    <r>
      <rPr>
        <color theme="1"/>
        <sz val="10.0"/>
        <rFont val="Arial"/>
      </rPr>
      <t xml:space="preserve">
every day, no chicken, no beef, few vegetables.</t>
    </r>
  </si>
  <si>
    <r>
      <rPr>
        <color theme="1"/>
        <sz val="10.0"/>
        <rFont val="Arial"/>
      </rPr>
      <t xml:space="preserve">
T2: Honey grilled chicken, T3: Stir-fried pork belly with shrimp, fried perch, T4: Stir-fried minced meat with corn, fried chicken wings with garlic sauce, T5: Stewed beef with vegetables =&amp;gt; all these dishes are changed to boiled pork leg meat .</t>
    </r>
  </si>
  <si>
    <r>
      <rPr>
        <color theme="1"/>
        <sz val="10.0"/>
        <rFont val="Arial"/>
      </rPr>
      <t xml:space="preserve">
WEEKLY REPLACE RICE WITH VEGETABLES.
T3 NEM ROLL.
T6 Noodles.</t>
    </r>
  </si>
  <si>
    <r>
      <rPr>
        <color theme="1"/>
        <sz val="10.0"/>
        <rFont val="Arial"/>
      </rPr>
      <t xml:space="preserve">
T2: replace chicken with boiled meat, T3: replace eggs with boiled meat, T6: replace eggs with boiled meat.</t>
    </r>
  </si>
  <si>
    <r>
      <rPr>
        <color theme="1"/>
        <sz val="10.0"/>
        <rFont val="Arial"/>
      </rPr>
      <t xml:space="preserve">
T2 grilled spring rolls in Nha Trang.</t>
    </r>
  </si>
  <si>
    <r>
      <rPr>
        <color theme="1"/>
        <sz val="10.0"/>
        <rFont val="Arial"/>
      </rPr>
      <t xml:space="preserve">
T2 Southern mixed beef noodle soup.</t>
    </r>
  </si>
  <si>
    <r>
      <rPr>
        <color theme="1"/>
        <sz val="10.0"/>
        <rFont val="Arial"/>
      </rPr>
      <t xml:space="preserve">
t2 Southern mixed beef noodle soup, t3 Southern mixed beef noodle soup.</t>
    </r>
  </si>
  <si>
    <r>
      <rPr>
        <color theme="1"/>
        <sz val="10.0"/>
        <rFont val="Arial"/>
      </rPr>
      <t xml:space="preserve">
T2: grilled pork rolls ==&amp;gt; mushroom tofu.
T3: mixed vermicelli.
T4: Minced meat + chicken ==&amp;gt; sausage.
T5: Grilled spring rolls.</t>
    </r>
  </si>
  <si>
    <r>
      <rPr>
        <color theme="1"/>
        <sz val="10.0"/>
        <rFont val="Arial"/>
      </rPr>
      <t xml:space="preserve">
t6: ONLY eat fried ribs, .
T2+3+5: Boiled pork calves.</t>
    </r>
  </si>
  <si>
    <r>
      <rPr>
        <color theme="1"/>
        <sz val="11.0"/>
        <rFont val="Arial"/>
      </rPr>
      <t xml:space="preserve">
T2: Mixed beef noodle soup.
T3 : Nha Trang grilled spring rolls.
T4--&amp;gt; T6: Vegetarian.</t>
    </r>
  </si>
  <si>
    <r>
      <rPr>
        <color theme="1"/>
        <sz val="10.0"/>
        <rFont val="Arial"/>
      </rPr>
      <t xml:space="preserve">
T2: Southern beef noodle soup.
T3: pineapple shrimp fried rice.
T5: Southern beef noodle soup.
T6: replace ribs with ketchup beans.</t>
    </r>
  </si>
  <si>
    <r>
      <rPr>
        <color theme="1"/>
        <sz val="10.0"/>
        <rFont val="Arial"/>
      </rPr>
      <t xml:space="preserve">
T6: Only eat boiled potatoes + boiled eggs.</t>
    </r>
  </si>
  <si>
    <r>
      <rPr>
        <color theme="1"/>
        <sz val="10.0"/>
        <rFont val="Arial"/>
      </rPr>
      <t xml:space="preserve">
T3.5: seafood fried rice.</t>
    </r>
  </si>
  <si>
    <r>
      <rPr>
        <color theme="1"/>
        <sz val="10.0"/>
        <rFont val="Arial"/>
      </rPr>
      <t xml:space="preserve">
T6: Nha Trang grilled spring rolls.</t>
    </r>
  </si>
  <si>
    <r>
      <rPr>
        <color theme="1"/>
        <sz val="10.0"/>
        <rFont val="Arial"/>
      </rPr>
      <t xml:space="preserve">
T3: Pineapple shrimp fried rice.</t>
    </r>
  </si>
  <si>
    <r>
      <rPr>
        <color theme="1"/>
        <sz val="10.0"/>
        <rFont val="Arial"/>
      </rPr>
      <t xml:space="preserve">
K rice, no vegetables.
t5 pineapple shrimp fried rice.
t6 seafood fried rice.</t>
    </r>
  </si>
  <si>
    <r>
      <rPr>
        <color theme="1"/>
        <sz val="10.0"/>
        <rFont val="Arial"/>
      </rPr>
      <t xml:space="preserve">
T2 beef noodle soup, t3 t5 t6 vegetarian.</t>
    </r>
  </si>
  <si>
    <r>
      <rPr>
        <color theme="1"/>
        <sz val="10.0"/>
        <rFont val="Arial"/>
      </rPr>
      <t xml:space="preserve">
T2: Pineapple shrimp fried rice, T3: Grilled spring rolls, T4: Traditional spring rolls, T5: Pineapple shrimp fried rice, T6: Seafood fried rice.</t>
    </r>
  </si>
  <si>
    <r>
      <rPr>
        <color theme="1"/>
        <sz val="10.0"/>
        <rFont val="Arial"/>
        <scheme val="minor"/>
      </rPr>
      <t xml:space="preserve">
CSKH bottle.</t>
    </r>
  </si>
  <si>
    <r>
      <rPr>
        <color theme="1"/>
        <sz val="10.0"/>
        <rFont val="Arial"/>
      </rPr>
      <t xml:space="preserve">
T2: Southern beef noodle soup.
T3: pineapple shrimp fried rice.
T4: replace rice with sweet potato.
T5: Vegetarian, replace rice with sweet potato.
T6: pineapple shrimp fried rice.</t>
    </r>
  </si>
  <si>
    <r>
      <rPr>
        <color rgb="FF000000"/>
        <sz val="10.0"/>
        <rFont val="Arial"/>
      </rPr>
      <t xml:space="preserve">
T2: Instead of bacon = grilled chicken with honey.
T3: Grilled spring rolls in Nha Trang.
T4: Southern beef noodle soup.
T5: Replace salty fried anchovies = stewed beef with vegetables, rice = boiled corn.
T6: Seafood fried rice (no onions).</t>
    </r>
  </si>
  <si>
    <r>
      <rPr>
        <color theme="1"/>
        <sz val="10.0"/>
        <rFont val="Arial"/>
      </rPr>
      <t xml:space="preserve">
T2: Southern beef noodle soup.
T3: Perch = Tofu.
T4: Vegetarian.
T5: Mixed vermicelli.
T6: Grilled spring rolls.</t>
    </r>
  </si>
  <si>
    <r>
      <rPr>
        <color theme="1"/>
        <sz val="11.0"/>
        <rFont val="Arial"/>
      </rPr>
      <t xml:space="preserve">
T2: Seafood fried rice.
T4: Nha Trang grilled spring rolls.
T5: Pineapple shrimp fried rice.</t>
    </r>
  </si>
  <si>
    <r>
      <rPr>
        <color theme="1"/>
        <sz val="10.0"/>
        <rFont val="Arial"/>
      </rPr>
      <t xml:space="preserve">
T2: Nha Trang grilled spring rolls.
T5: Nha Trang grilled spring rolls.</t>
    </r>
  </si>
  <si>
    <r>
      <rPr>
        <color theme="1"/>
        <sz val="10.0"/>
        <rFont val="Arial"/>
        <scheme val="minor"/>
      </rPr>
      <t xml:space="preserve">
T3: grilled spring rolls.
T5: seafood fried rice.
T6: grilled spring rolls.</t>
    </r>
  </si>
  <si>
    <r>
      <rPr>
        <color theme="1"/>
        <sz val="10.0"/>
        <rFont val="Arial"/>
      </rPr>
      <t xml:space="preserve">
T2: Grilled spring rolls.
T4: bout of pineapple shrimp.
T5: boiled pork leg + boiled green vegetables.</t>
    </r>
  </si>
  <si>
    <r>
      <rPr>
        <color theme="1"/>
        <sz val="10.0"/>
        <rFont val="Arial"/>
      </rPr>
      <t xml:space="preserve">
T2: Replace beans = vegetables.
T4: Replace spring rolls = vegetables (different from boiled cowpea).
T6: Replace omelet = vegetables.</t>
    </r>
  </si>
  <si>
    <r>
      <rPr>
        <color theme="1"/>
        <sz val="10.0"/>
        <rFont val="Arial"/>
      </rPr>
      <t xml:space="preserve">
T2: leave the tray of grilled pork with guise leaves.
T3: Grilled spring rolls.
T5: leave the anchovy tray empty.
T6: Leave the sweet and sour ribs tray empty.</t>
    </r>
  </si>
  <si>
    <r>
      <rPr>
        <color theme="1"/>
        <sz val="10.0"/>
        <rFont val="Arial"/>
      </rPr>
      <t xml:space="preserve">
T2: exchange the rice bowl with vegetables.
T3: change the rice bowl with vegetables, Change the three vegetables only.
T4: exchange the rice bowl with vegetables.
T5: Southern beef noodle soup.
T6: red rice bowl with vegetables.</t>
    </r>
  </si>
  <si>
    <r>
      <rPr>
        <color theme="1"/>
        <sz val="10.0"/>
        <rFont val="Arial"/>
      </rPr>
      <t xml:space="preserve">
All week, less rice and more vegetables.
T2: Change the chicken to beet patties.
T3: Changed perch to stir-fried shrimp with bacon.
T5: Stewed beef changed to boiled pork leg, k spinach.
T6: Basa fish changed to fried ribs, boiled vegetables only eat carrots.</t>
    </r>
  </si>
  <si>
    <r>
      <rPr>
        <color theme="1"/>
        <sz val="10.0"/>
        <rFont val="Arial"/>
      </rPr>
      <t xml:space="preserve">
Second: Replace the bay leaf rolls with tofu with mushroom sauce, less rice, more vegetables + sweet corn.
Third: Less rice, more vegetables + sweet corn.
Fourth: Skip minced meat and stir-fry corn, less rice, more vegetables + sweet corn.
Thursday: Fried rice with pineapple shrimp (no pepper) + vegetables + corn.
Friday: Less rice, more vegetables + sweet corn.</t>
    </r>
  </si>
  <si>
    <r>
      <rPr>
        <color theme="1"/>
        <sz val="10.0"/>
        <rFont val="Arial"/>
      </rPr>
      <t xml:space="preserve">
All week, less rice and more vegetables.
T2: Change the chicken to beet patties.
T3: Changed perch to stir-fried shrimp with bacon.
T4: Chicken wings changed to corned minced meat.
T5: Stewed beef changed to boiled pork leg, k spinach.
T6: Basa fish changed to fried ribs, boiled vegetables only eat carrots.</t>
    </r>
  </si>
  <si>
    <r>
      <rPr>
        <color rgb="FF000000"/>
        <sz val="12.0"/>
        <rFont val="&quot;Times New Roman&quot;"/>
      </rPr>
      <t xml:space="preserve">
Ba just grilled with honey.</t>
    </r>
  </si>
  <si>
    <r>
      <rPr>
        <color rgb="FF000000"/>
        <sz val="12.0"/>
        <rFont val="&quot;Times New Roman&quot;"/>
      </rPr>
      <t xml:space="preserve">
Fish soup cooked along the mosquito net.</t>
    </r>
  </si>
  <si>
    <r>
      <rPr>
        <color rgb="FF000000"/>
        <sz val="12.0"/>
        <rFont val="&quot;Times New Roman&quot;"/>
      </rPr>
      <t xml:space="preserve">
Fried chicken gizzard with pineapple.</t>
    </r>
  </si>
  <si>
    <r>
      <rPr>
        <color rgb="FF000000"/>
        <sz val="12.0"/>
        <rFont val="&quot;Times New Roman&quot;"/>
      </rPr>
      <t xml:space="preserve">
Lean pork shoulder with pepper.</t>
    </r>
  </si>
  <si>
    <r>
      <rPr>
        <color rgb="FF000000"/>
        <sz val="12.0"/>
        <rFont val="&quot;Times New Roman&quot;"/>
      </rPr>
      <t xml:space="preserve">
Boiled green cabbage.</t>
    </r>
  </si>
  <si>
    <r>
      <rPr>
        <color rgb="FF000000"/>
        <sz val="12.0"/>
        <rFont val="&quot;Times New Roman&quot;"/>
      </rPr>
      <t xml:space="preserve">
Foot now cook fake civet.</t>
    </r>
  </si>
  <si>
    <r>
      <rPr>
        <color rgb="FF000000"/>
        <sz val="12.0"/>
        <rFont val="&quot;Times New Roman&quot;"/>
      </rPr>
      <t xml:space="preserve">
Meatballs with sweet and sour sauce.</t>
    </r>
  </si>
  <si>
    <r>
      <rPr>
        <b val="true"/>
        <color theme="1"/>
        <sz val="14.0"/>
        <rFont val="Arial"/>
      </rPr>
      <t xml:space="preserve">
a.</t>
    </r>
  </si>
  <si>
    <r>
      <rPr>
        <color theme="1"/>
        <sz val="10.0"/>
        <rFont val="Arial"/>
      </rPr>
      <t xml:space="preserve">
T6: Southern beef noodle soup.</t>
    </r>
  </si>
  <si>
    <r>
      <rPr>
        <color theme="1"/>
        <sz val="10.0"/>
        <rFont val="Arial"/>
      </rPr>
      <t xml:space="preserve">
T5: Pineapple shrimp fried rice with garlic squirrel potatoes.</t>
    </r>
  </si>
  <si>
    <r>
      <rPr>
        <color theme="1"/>
        <sz val="12.0"/>
        <rFont val="Times New Roman"/>
      </rPr>
      <t xml:space="preserve">
Bui Vu Ngoc Mai.</t>
    </r>
  </si>
  <si>
    <r>
      <rPr>
        <color theme="1"/>
        <sz val="10.0"/>
        <rFont val="Arial"/>
      </rPr>
      <t xml:space="preserve">
T3: mixed beef noodle soup.
T6: seafood fried rice.</t>
    </r>
  </si>
  <si>
    <r>
      <rPr>
        <color rgb="FF000000"/>
        <sz val="10.0"/>
        <rFont val="Arial"/>
      </rPr>
      <t xml:space="preserve">
T2: Nha Trang grilled spring rolls.</t>
    </r>
  </si>
  <si>
    <r>
      <rPr>
        <color theme="1"/>
        <sz val="10.0"/>
        <rFont val="Arial"/>
      </rPr>
      <t xml:space="preserve">
Half a cup of rice. A lot of vegetable.</t>
    </r>
  </si>
  <si>
    <r>
      <rPr>
        <color theme="1"/>
        <sz val="10.0"/>
        <rFont val="Arial"/>
      </rPr>
      <t xml:space="preserve">
T2: Nha Trang grilled spring rolls.
T3: Meat with fish sauce instead of boiled eggs.</t>
    </r>
  </si>
  <si>
    <r>
      <rPr>
        <color theme="1"/>
        <sz val="10.0"/>
        <rFont val="Arial"/>
      </rPr>
      <t xml:space="preserve">
T2: mixed vermicelli.
T5: Grilled spring rolls.</t>
    </r>
  </si>
  <si>
    <r>
      <rPr>
        <color theme="1"/>
        <sz val="10.0"/>
        <rFont val="Arial"/>
      </rPr>
      <t xml:space="preserve">
K chicken.</t>
    </r>
  </si>
  <si>
    <r>
      <rPr>
        <color rgb="FF000000"/>
        <sz val="10.0"/>
        <rFont val="Roboto"/>
      </rPr>
      <t xml:space="preserve">
T2: Beef melon fried rice.
T3: Beef melon fried rice.</t>
    </r>
  </si>
  <si>
    <r>
      <rPr>
        <color theme="1"/>
        <sz val="10.0"/>
        <rFont val="Arial"/>
      </rPr>
      <t xml:space="preserve">
boiled vegetables, boiled meat, no rice, replace rice with boiled corn.</t>
    </r>
  </si>
  <si>
    <r>
      <rPr>
        <color theme="1"/>
        <sz val="10.0"/>
        <rFont val="Arial"/>
      </rPr>
      <t xml:space="preserve">
T2: no braised beef, add beans T6: no pork leg, add boiled chicken T3: no fish, add bacon.</t>
    </r>
  </si>
  <si>
    <r>
      <rPr>
        <color theme="1"/>
        <sz val="10.0"/>
        <rFont val="Arial"/>
      </rPr>
      <t xml:space="preserve">
T3: Replace &amp;quot;Three only grilled with honey&amp;quot; and &amp;quot;Meat with shrimp paste&amp;quot; with &amp;quot;Boiled meat&amp;quot;.
T6: NO &amp;quot;Fried chicken gizzard with pineapple&amp;quot;.</t>
    </r>
  </si>
  <si>
    <r>
      <rPr>
        <color theme="1"/>
        <sz val="10.0"/>
        <rFont val="Arial"/>
      </rPr>
      <t xml:space="preserve">
t3 : beef noodle soup, t4 grilled spring rolls.</t>
    </r>
  </si>
  <si>
    <r>
      <rPr>
        <color theme="1"/>
        <sz val="10.0"/>
        <rFont val="Arial"/>
      </rPr>
      <t xml:space="preserve">
T2+4+5+6: change food = boiled calves.</t>
    </r>
  </si>
  <si>
    <r>
      <rPr>
        <color theme="1"/>
        <sz val="10.0"/>
        <rFont val="Arial"/>
      </rPr>
      <t xml:space="preserve">
T2 : No beef - no pork rolls. T5: no cow.</t>
    </r>
  </si>
  <si>
    <r>
      <rPr>
        <color theme="1"/>
        <sz val="10.0"/>
        <rFont val="Arial"/>
      </rPr>
      <t xml:space="preserve">
T2: Beef &amp;gt; Boiled meat, T3: Meat with shrimp paste &amp;gt; Boiled meat, T5: Beef with pepper sauce &amp;gt; Boiled meat.</t>
    </r>
  </si>
  <si>
    <r>
      <rPr>
        <color theme="1"/>
        <sz val="10.0"/>
        <rFont val="Arial"/>
      </rPr>
      <t xml:space="preserve">
T3: Seafood fried rice.
T4: instead of meatballs = roasted chicken with ginger.
T5: Seafood fried rice.</t>
    </r>
  </si>
  <si>
    <r>
      <rPr>
        <color theme="1"/>
        <sz val="10.0"/>
        <rFont val="Arial"/>
      </rPr>
      <t xml:space="preserve">
no chicken, beef, spring rolls for the whole week.</t>
    </r>
  </si>
  <si>
    <r>
      <rPr>
        <color theme="1"/>
        <sz val="10.0"/>
        <rFont val="Arial"/>
      </rPr>
      <t xml:space="preserve">
T2: Vegetarian rice.</t>
    </r>
  </si>
  <si>
    <r>
      <rPr>
        <color theme="1"/>
        <sz val="10.0"/>
        <rFont val="Arial"/>
      </rPr>
      <t xml:space="preserve">
WEEKLY REPLACE RICE WITH VEGETABLES.
T2 beef noodle soup.
T4 no meatballs.
T5 grilled spring rolls.</t>
    </r>
  </si>
  <si>
    <r>
      <rPr>
        <color theme="1"/>
        <sz val="10.0"/>
        <rFont val="Arial"/>
        <scheme val="minor"/>
      </rPr>
      <t xml:space="preserve">
T2: mixed beef noodle soup.
T3: grilled spring rolls.
T6: mixed beef noodle soup.</t>
    </r>
  </si>
  <si>
    <r>
      <rPr>
        <color theme="1"/>
        <sz val="11.0"/>
        <rFont val="Arial"/>
      </rPr>
      <t xml:space="preserve">
T2: grilled spring rolls.</t>
    </r>
  </si>
  <si>
    <r>
      <rPr>
        <color theme="1"/>
        <sz val="11.0"/>
        <rFont val="Arial"/>
      </rPr>
      <t xml:space="preserve">
t4 mixed vermicelli.</t>
    </r>
  </si>
  <si>
    <r>
      <rPr>
        <color theme="1"/>
        <sz val="10.0"/>
        <rFont val="Arial"/>
      </rPr>
      <t xml:space="preserve">
Wednesday: Fried rice with beef melon.</t>
    </r>
  </si>
  <si>
    <r>
      <rPr>
        <color theme="1"/>
        <sz val="10.0"/>
        <rFont val="Arial"/>
      </rPr>
      <t xml:space="preserve">
T2 is vegetarian.
T3 grilled spring rolls.</t>
    </r>
  </si>
  <si>
    <r>
      <rPr>
        <color theme="1"/>
        <sz val="10.0"/>
        <rFont val="Arial"/>
      </rPr>
      <t xml:space="preserve">
t2 : Mushroom steamed tofu = boiled tofu.
t3 : grilled pork belly = boiled tofu.
t5 : lean pork shoulder rim pepper = fried egg.
t6: pork leg cooked in imitation civet + fried chicken gizzard with pineapple = fried egg.</t>
    </r>
  </si>
  <si>
    <r>
      <rPr>
        <color theme="1"/>
        <sz val="10.0"/>
        <rFont val="Arial"/>
        <scheme val="minor"/>
      </rPr>
      <t xml:space="preserve">
T5: grilled spring rolls.</t>
    </r>
  </si>
  <si>
    <r>
      <rPr>
        <color theme="1"/>
        <sz val="10.0"/>
        <rFont val="Arial"/>
      </rPr>
      <t xml:space="preserve">
t2, 3,4,6 fasting.</t>
    </r>
  </si>
  <si>
    <r>
      <rPr>
        <color theme="1"/>
        <sz val="10.0"/>
        <rFont val="Arial"/>
      </rPr>
      <t xml:space="preserve">
t2: pineapple shrimp fried rice.</t>
    </r>
  </si>
  <si>
    <r>
      <rPr>
        <color theme="1"/>
        <sz val="10.0"/>
        <rFont val="Arial"/>
      </rPr>
      <t xml:space="preserve">
No rice, lots of vegetables.
t2 k cow .
t6 k heart gizzard.</t>
    </r>
  </si>
  <si>
    <r>
      <rPr>
        <color theme="1"/>
        <sz val="10.0"/>
        <rFont val="Arial"/>
      </rPr>
      <t xml:space="preserve">
t3,4: seafood fried rice.</t>
    </r>
  </si>
  <si>
    <r>
      <rPr>
        <color theme="1"/>
        <sz val="10.0"/>
        <rFont val="Arial"/>
      </rPr>
      <t xml:space="preserve">
T2: replace rice with boiled potato corn.
T3: Beef melon fried rice.
T4: replace rice with boiled potato corn.
T5: Pineapple shrimp fried rice with garlic squirrel potatoes.
T6: Southern beef noodle soup.</t>
    </r>
  </si>
  <si>
    <r>
      <rPr>
        <color theme="1"/>
        <sz val="10.0"/>
        <rFont val="Arial"/>
        <scheme val="minor"/>
      </rPr>
      <t xml:space="preserve">
Expenditure on Recruitment.</t>
    </r>
  </si>
  <si>
    <r>
      <rPr>
        <color theme="1"/>
        <sz val="12.0"/>
        <rFont val="&quot;Times New Roman&quot;"/>
      </rPr>
      <t xml:space="preserve">
Nhi TTS recruitment.</t>
    </r>
  </si>
  <si>
    <r>
      <rPr>
        <color theme="1"/>
        <sz val="10.0"/>
        <rFont val="Arial"/>
      </rPr>
      <t xml:space="preserve">
T2: Mixed vermicelli.
T3: Seafood fried rice.
T4: Meatballs = omelette.
T5: Lean pork shoulder = garlic squirrel potatoes.
T6: shrimp fried rice without pineapple.</t>
    </r>
  </si>
  <si>
    <r>
      <rPr>
        <color theme="1"/>
        <sz val="10.0"/>
        <rFont val="Arial"/>
      </rPr>
      <t xml:space="preserve">
T2: Fried rice with pineapple shrimp, T3: Grilled spring rolls, T4: Meatballs with sweet and sour sauce, T5: beef with black pepper sauce + garlic squirrel potatoes.</t>
    </r>
  </si>
  <si>
    <r>
      <rPr>
        <color rgb="FF000000"/>
        <sz val="10.0"/>
        <rFont val="Arial"/>
      </rPr>
      <t xml:space="preserve">
T2: instead of bacon = braised beef with ginger, rice = corn and potatoes.
T3: Grilled spring rolls.
T4: replace meatballs = roasted chicken with ginger, rice = corn and potatoes.
T5: Seafood fried rice (no onions).
T6: replace rice = sweet potato.</t>
    </r>
  </si>
  <si>
    <r>
      <rPr>
        <color theme="1"/>
        <sz val="12.0"/>
        <rFont val="&quot;Times New Roman&quot;"/>
      </rPr>
      <t xml:space="preserve">
My TTS Recruitment.</t>
    </r>
  </si>
  <si>
    <r>
      <rPr>
        <color rgb="FF000000"/>
        <sz val="10.0"/>
        <rFont val="Arial"/>
      </rPr>
      <t xml:space="preserve">
Second: don&amp;#39;t eat steamed tofu with mushrooms - Grilled leaves instead of boiled meat. .
Third: carp replace with boiled meat.
Wednesday: Boiled meat + Egg + boiled vegetables.
Friday: The gizzard is replaced with boiled meat.</t>
    </r>
  </si>
  <si>
    <r>
      <rPr>
        <color theme="1"/>
        <sz val="10.0"/>
        <rFont val="Arial"/>
      </rPr>
      <t xml:space="preserve">
T2: Nha Trang grilled spring rolls.
T4 : Beef melon fried rice.</t>
    </r>
  </si>
  <si>
    <r>
      <rPr>
        <b val="true"/>
        <color theme="1"/>
        <sz val="10.0"/>
        <rFont val="Arial"/>
      </rPr>
      <t xml:space="preserve">
I find boiled vegetables a bit crushed and greasy.
I hope it can be greener and not greasy like fried vegetables.</t>
    </r>
  </si>
  <si>
    <r>
      <rPr>
        <color theme="1"/>
        <sz val="11.0"/>
        <rFont val="Arial"/>
      </rPr>
      <t xml:space="preserve">
T2: Mixed beef noodle soup.
T3&amp;quot; Grilled spring rolls.
T4: Grilled spring rolls.
T5: Vegetarian rice: Replace rice with potatoes, corn.
T6: Mixed vermicelli.</t>
    </r>
  </si>
  <si>
    <r>
      <rPr>
        <color theme="1"/>
        <sz val="10.0"/>
        <rFont val="Arial"/>
      </rPr>
      <t xml:space="preserve">
T2: vegetarian.
T4: Replace omelette = vegetables.
T5: Replace potatoes = vegetables.</t>
    </r>
  </si>
  <si>
    <r>
      <rPr>
        <color rgb="FF000000"/>
        <sz val="11.0"/>
        <rFont val="Arial"/>
      </rPr>
      <t xml:space="preserve">
T2: Mixed beef noodle soup.
T3&amp;quot; Grilled spring rolls.
T4: mixed vermicelli.
T5: grilled spring rolls.
T6: Mixed vermicelli.</t>
    </r>
  </si>
  <si>
    <r>
      <rPr>
        <color theme="1"/>
        <sz val="10.0"/>
        <rFont val="Arial"/>
      </rPr>
      <t xml:space="preserve">
T2: Grilled spring rolls.
T5: Boiled meat + green vegetables.
T6: Vegetarian rice.</t>
    </r>
  </si>
  <si>
    <r>
      <rPr>
        <color theme="1"/>
        <sz val="10.0"/>
        <rFont val="Arial"/>
      </rPr>
      <t xml:space="preserve">
t2: remove the braised beef tray.
t3, t5, t6: beef noodle + boiled potato.
t4: replace rice = vegetables (2 trays of vegetables); instead of omelette tray = potatoes (don&amp;#39;t eat corn).</t>
    </r>
  </si>
  <si>
    <r>
      <rPr>
        <color theme="1"/>
        <sz val="10.0"/>
        <rFont val="Arial"/>
      </rPr>
      <t xml:space="preserve">
T3: Southern beef noodle soup.
T4: Pineapple shrimp fried rice.
T6: replace chicken intestines with boiled chicken.</t>
    </r>
  </si>
  <si>
    <r>
      <rPr>
        <color theme="1"/>
        <sz val="10.0"/>
        <rFont val="Arial"/>
      </rPr>
      <t xml:space="preserve">
T2: Pineapple shrimp fried rice.
Fourth: Remove meatballs with tomato sauce + a little rice with more vegetables.
Thursday: Grilled spring rolls in Nha Trang.
T6: Vegetarian.</t>
    </r>
  </si>
  <si>
    <r>
      <rPr>
        <color theme="1"/>
        <sz val="10.0"/>
        <rFont val="Arial"/>
      </rPr>
      <t xml:space="preserve">
no vegetables all week.
T2: Southern beef noodle soup.
T6: Nha Trang grilled spring rolls.</t>
    </r>
  </si>
  <si>
    <r>
      <rPr>
        <color theme="1"/>
        <sz val="10.0"/>
        <rFont val="Arial"/>
      </rPr>
      <t xml:space="preserve">
T2 +6 : boiled broccoli + boiled meat + potatoes, corn.
T3: Carp = grilled bacon, less rice, more vegetables.
T4: Chicken = meatballs, k omelette, less rice, more vegetables.
T5: Beef with pepper sauce = lean meat, less rice, more vegetables.</t>
    </r>
  </si>
  <si>
    <r>
      <rPr>
        <color theme="1"/>
        <sz val="10.0"/>
        <rFont val="Arial"/>
      </rPr>
      <t xml:space="preserve">
T2: change the rice box with vegetables, replace the ginger braised beef with beans with mushroom sauce.
T3: vegetarian.
T4: exchange the rice bowl with vegetables.
T5: Swap the rice box with vegetables, DO NOT GET COOKING POTATO. Replace beef with garlic sauce.
T6: Vegetarian rice.</t>
    </r>
  </si>
  <si>
    <r>
      <rPr>
        <color theme="1"/>
        <sz val="10.0"/>
        <rFont val="Arial"/>
      </rPr>
      <t xml:space="preserve">
T2: vegetarian.
T3: change rice tray = boiled vegetables.
T4: omelette = boiled egg, change rice tray = boiled vegetables.
T5: Lean pork shoulder = boiled tofu.
T6: remove the pseudo-civet legs.</t>
    </r>
  </si>
  <si>
    <r>
      <rPr>
        <color theme="1"/>
        <sz val="10.0"/>
        <rFont val="Arial"/>
      </rPr>
      <t xml:space="preserve">
T2: Grilled spring rolls.
T3: Empty the tray of carp with sauce.
T4: Empty the tray of roasted ginger chicken.
T5: Empty the potato and garlic tray.
T6: Pineapple shrimp fried rice.</t>
    </r>
  </si>
  <si>
    <r>
      <rPr>
        <color rgb="FF000000"/>
        <sz val="12.0"/>
        <rFont val="&quot;Times New Roman&quot;"/>
      </rPr>
      <t xml:space="preserve">
Eggs soaked in soy sauce.</t>
    </r>
  </si>
  <si>
    <r>
      <rPr>
        <color rgb="FF000000"/>
        <sz val="12.0"/>
        <rFont val="&quot;Times New Roman&quot;"/>
      </rPr>
      <t xml:space="preserve">
Tofu soaked in onions.</t>
    </r>
  </si>
  <si>
    <r>
      <rPr>
        <color rgb="FF000000"/>
        <sz val="12.0"/>
        <rFont val="&quot;Times New Roman&quot;"/>
      </rPr>
      <t xml:space="preserve">
Stir-fried pork shoulder with fragrant pineapple.</t>
    </r>
  </si>
  <si>
    <r>
      <rPr>
        <color rgb="FF000000"/>
        <sz val="12.0"/>
        <rFont val="&quot;Times New Roman&quot;"/>
      </rPr>
      <t xml:space="preserve">
Boiled pork leg meat.</t>
    </r>
  </si>
  <si>
    <r>
      <rPr>
        <color theme="1"/>
        <sz val="10.0"/>
        <rFont val="Arial"/>
      </rPr>
      <t xml:space="preserve">
T2: grilled pork rolls -&amp;gt; boiled duck eggs.</t>
    </r>
  </si>
  <si>
    <r>
      <rPr>
        <color rgb="FF000000"/>
        <sz val="12.0"/>
        <rFont val="&quot;Times New Roman&quot;"/>
      </rPr>
      <t xml:space="preserve">
Vegetable soup cooked with minced meat.</t>
    </r>
  </si>
  <si>
    <r>
      <rPr>
        <color rgb="FF000000"/>
        <sz val="12.0"/>
        <rFont val="&quot;Times New Roman&quot;"/>
      </rPr>
      <t xml:space="preserve">
Water spinach with crocodile.</t>
    </r>
  </si>
  <si>
    <r>
      <rPr>
        <color rgb="FF000000"/>
        <sz val="12.0"/>
        <rFont val="&quot;Times New Roman&quot;"/>
      </rPr>
      <t xml:space="preserve">
Boiled peas.</t>
    </r>
  </si>
  <si>
    <r>
      <rPr>
        <color rgb="FF000000"/>
        <sz val="12.0"/>
        <rFont val="&quot;Times New Roman&quot;"/>
      </rPr>
      <t xml:space="preserve">
Lobster soup cooked with shrimp.</t>
    </r>
  </si>
  <si>
    <r>
      <rPr>
        <color rgb="FF000000"/>
        <sz val="12.0"/>
        <rFont val="&quot;Times New Roman&quot;"/>
      </rPr>
      <t xml:space="preserve">
Fried carp with lemongrass.</t>
    </r>
  </si>
  <si>
    <r>
      <rPr>
        <color theme="1"/>
        <sz val="12.0"/>
        <rFont val="&quot;Times New Roman&quot;"/>
      </rPr>
      <t xml:space="preserve">
Bui Vu Ngoc Mai.</t>
    </r>
  </si>
  <si>
    <r>
      <rPr>
        <color theme="1"/>
        <sz val="10.0"/>
        <rFont val="Arial"/>
      </rPr>
      <t xml:space="preserve">
T2: Vegetarian.</t>
    </r>
  </si>
  <si>
    <r>
      <rPr>
        <color theme="1"/>
        <sz val="10.0"/>
        <rFont val="Arial"/>
      </rPr>
      <t xml:space="preserve">
T6: Grilled spring rolls.</t>
    </r>
  </si>
  <si>
    <r>
      <rPr>
        <color theme="1"/>
        <sz val="12.0"/>
        <rFont val="&quot;Times New Roman&quot;"/>
      </rPr>
      <t xml:space="preserve">
Thanh Tung Nguyen.</t>
    </r>
  </si>
  <si>
    <r>
      <rPr>
        <color theme="1"/>
        <sz val="12.0"/>
        <rFont val="&quot;Times New Roman&quot;"/>
      </rPr>
      <t xml:space="preserve">
Pham Thanh Cuong.</t>
    </r>
  </si>
  <si>
    <r>
      <rPr>
        <color theme="1"/>
        <sz val="10.0"/>
        <rFont val="Arial"/>
      </rPr>
      <t xml:space="preserve">
T2: Grilled spring rolls.</t>
    </r>
  </si>
  <si>
    <r>
      <rPr>
        <color theme="1"/>
        <sz val="10.0"/>
        <rFont val="Arial"/>
      </rPr>
      <t xml:space="preserve">
T2: Seafood fried rice.</t>
    </r>
  </si>
  <si>
    <r>
      <rPr>
        <color theme="1"/>
        <sz val="12.0"/>
        <rFont val="&quot;Times New Roman&quot;"/>
      </rPr>
      <t xml:space="preserve">
Nguyen Tien Tho.</t>
    </r>
  </si>
  <si>
    <r>
      <rPr>
        <color theme="1"/>
        <sz val="10.0"/>
        <rFont val="Arial"/>
      </rPr>
      <t xml:space="preserve">
t3: mixed beef noodle soup.</t>
    </r>
  </si>
  <si>
    <r>
      <rPr>
        <color theme="1"/>
        <sz val="10.0"/>
        <rFont val="Arial"/>
      </rPr>
      <t xml:space="preserve">
 Fasting all week.</t>
    </r>
  </si>
  <si>
    <r>
      <rPr>
        <color theme="1"/>
        <sz val="11.0"/>
        <rFont val="Arial"/>
      </rPr>
      <t xml:space="preserve">
T2: Southern beef noodle soup.
T4: Grilled spring rolls in Nha Trang.</t>
    </r>
  </si>
  <si>
    <r>
      <rPr>
        <color theme="1"/>
        <sz val="10.0"/>
        <rFont val="Arial"/>
      </rPr>
      <t xml:space="preserve">
No chicken, no fish. instead of c[m = sweet potato.</t>
    </r>
  </si>
  <si>
    <r>
      <rPr>
        <color rgb="FF000000"/>
        <sz val="10.0"/>
        <rFont val="Arial"/>
      </rPr>
      <t xml:space="preserve">
Replace rice with boiled potatoes.</t>
    </r>
  </si>
  <si>
    <r>
      <rPr>
        <color rgb="FF000000"/>
        <sz val="10.0"/>
        <rFont val="Arial"/>
      </rPr>
      <t xml:space="preserve">
T2 Nha Trang Grilled Spring Rolls. .</t>
    </r>
  </si>
  <si>
    <r>
      <rPr>
        <color theme="1"/>
        <sz val="10.0"/>
        <rFont val="Arial"/>
      </rPr>
      <t xml:space="preserve">
T2: Beef melon fried rice.
T6: Beef melon fried rice.</t>
    </r>
  </si>
  <si>
    <r>
      <rPr>
        <color theme="1"/>
        <sz val="10.0"/>
        <rFont val="Arial"/>
      </rPr>
      <t xml:space="preserve">
no com.</t>
    </r>
  </si>
  <si>
    <r>
      <rPr>
        <color theme="1"/>
        <sz val="10.0"/>
        <rFont val="Arial"/>
      </rPr>
      <t xml:space="preserve">
Less rice.</t>
    </r>
  </si>
  <si>
    <r>
      <rPr>
        <color theme="1"/>
        <sz val="10.0"/>
        <rFont val="Arial"/>
      </rPr>
      <t xml:space="preserve">
T2: add beef, not bacon. T3+T5: Southern beef noodle soup. T4+T6: no chicken.</t>
    </r>
  </si>
  <si>
    <r>
      <rPr>
        <color theme="1"/>
        <sz val="10.0"/>
        <rFont val="Arial"/>
      </rPr>
      <t xml:space="preserve">
T3: mixed beef noodle soup.
T5: replace carp -&amp;gt; fried chicken/fish sauce.
T6: seafood fried rice.</t>
    </r>
  </si>
  <si>
    <r>
      <rPr>
        <color theme="1"/>
        <sz val="10.0"/>
        <rFont val="Arial"/>
      </rPr>
      <t xml:space="preserve">
T2: Fried rice with pineapple shrimp.</t>
    </r>
  </si>
  <si>
    <r>
      <rPr>
        <color theme="1"/>
        <sz val="10.0"/>
        <rFont val="Arial"/>
      </rPr>
      <t xml:space="preserve">
T2: Beef &amp;gt; Boiled meat, T5: Braised pork belly &amp;gt; Boiled meat, T6: Eggs soaked in soy sauce &amp;gt; Boiled meat.</t>
    </r>
  </si>
  <si>
    <r>
      <rPr>
        <color theme="1"/>
        <sz val="10.0"/>
        <rFont val="Arial"/>
      </rPr>
      <t xml:space="preserve">
T3 : Beef melon fried rice.</t>
    </r>
  </si>
  <si>
    <r>
      <rPr>
        <color theme="1"/>
        <sz val="11.0"/>
        <rFont val="Arial"/>
      </rPr>
      <t xml:space="preserve">
T2,4,6: grilled spring rolls.</t>
    </r>
  </si>
  <si>
    <r>
      <rPr>
        <color theme="1"/>
        <sz val="10.0"/>
        <rFont val="Arial"/>
      </rPr>
      <t xml:space="preserve">
T2: Southern beef noodle soup.
T4: no rice, instead of three = tofu.
T6: Southern beef noodle soup.</t>
    </r>
  </si>
  <si>
    <r>
      <rPr>
        <color theme="1"/>
        <sz val="10.0"/>
        <rFont val="Arial"/>
      </rPr>
      <t xml:space="preserve">
T3: Beef noodle soup.
T4: three only ==&amp;gt; onion tofu.
T5: three only ==&amp;gt; beans.</t>
    </r>
  </si>
  <si>
    <r>
      <rPr>
        <color theme="1"/>
        <sz val="10.0"/>
        <rFont val="Arial"/>
      </rPr>
      <t xml:space="preserve">
T3: Southern beef noodle soup.
T4: pineapple shrimp fried rice.
T5 grilled spring rolls in Nha Trang.
T6: replace the rice with boiled potato corn.</t>
    </r>
  </si>
  <si>
    <r>
      <rPr>
        <color theme="1"/>
        <sz val="10.0"/>
        <rFont val="Arial"/>
      </rPr>
      <t xml:space="preserve">
t2 Nam Bo mixed vermicelli .</t>
    </r>
  </si>
  <si>
    <r>
      <rPr>
        <color theme="1"/>
        <sz val="10.0"/>
        <rFont val="Arial"/>
      </rPr>
      <t xml:space="preserve">
T2: Mixed vermicelli.</t>
    </r>
  </si>
  <si>
    <r>
      <rPr>
        <color rgb="FF000000"/>
        <sz val="10.0"/>
        <rFont val="Arial"/>
      </rPr>
      <t xml:space="preserve">
T3: Southern beef noodle soup.
T4: pineapple shrimp fried rice.
T5: Southern beef noodle soup.
T6: replace the rice with boiled potato corn.</t>
    </r>
  </si>
  <si>
    <r>
      <rPr>
        <color theme="1"/>
        <sz val="10.0"/>
        <rFont val="Arial"/>
      </rPr>
      <t xml:space="preserve">
WEEKLY REPLACE RICE WITH VEGETABLES.
T2 grilled spring rolls.
T3 beef noodle soup.
t5 beef melon fried rice.</t>
    </r>
  </si>
  <si>
    <r>
      <rPr>
        <color theme="1"/>
        <sz val="10.0"/>
        <rFont val="Arial"/>
      </rPr>
      <t xml:space="preserve">
T6: No chicken.</t>
    </r>
  </si>
  <si>
    <r>
      <rPr>
        <color theme="1"/>
        <sz val="10.0"/>
        <rFont val="Arial"/>
      </rPr>
      <t xml:space="preserve">
T2: Grilled with guise leaves = Potato squirrel with garlic.
T3: Pineapple shrimp fried rice.
T5: Seafood fried rice.
T6: Grilled spring rolls.</t>
    </r>
  </si>
  <si>
    <r>
      <rPr>
        <color theme="1"/>
        <sz val="11.0"/>
        <rFont val="Arial"/>
      </rPr>
      <t xml:space="preserve">
T4: Southern beef noodle soup.
T5: Seafood fried rice.</t>
    </r>
  </si>
  <si>
    <r>
      <rPr>
        <color theme="1"/>
        <sz val="10.0"/>
        <rFont val="Arial"/>
        <scheme val="minor"/>
      </rPr>
      <t xml:space="preserve">
No rice for a whole week, lots of vegetables.</t>
    </r>
  </si>
  <si>
    <r>
      <rPr>
        <color theme="1"/>
        <sz val="12.0"/>
        <rFont val="Arial"/>
      </rPr>
      <t xml:space="preserve">
T5: Buns of mixed beef, T6: Fried rice with seafood.</t>
    </r>
  </si>
  <si>
    <r>
      <rPr>
        <color theme="1"/>
        <sz val="10.0"/>
        <rFont val="Arial"/>
      </rPr>
      <t xml:space="preserve">
T2: spring rolls--&amp;gt; boiled pork leg meat.
T3: Lean pineapple pole-shoulder--&amp;gt; boiled pork leg.
T5: Roasted pork belly--&amp;gt; boiled pork leg.</t>
    </r>
  </si>
  <si>
    <r>
      <rPr>
        <color theme="1"/>
        <sz val="10.0"/>
        <rFont val="Arial"/>
      </rPr>
      <t xml:space="preserve">
T3: seafood fried rice.</t>
    </r>
  </si>
  <si>
    <r>
      <rPr>
        <color theme="1"/>
        <sz val="10.0"/>
        <rFont val="Arial"/>
      </rPr>
      <t xml:space="preserve">
No vegetables.</t>
    </r>
  </si>
  <si>
    <r>
      <rPr>
        <color theme="1"/>
        <sz val="12.0"/>
        <rFont val="&quot;Times New Roman&quot;"/>
      </rPr>
      <t xml:space="preserve">
Nguyen Mai Nhi.</t>
    </r>
  </si>
  <si>
    <r>
      <rPr>
        <color theme="1"/>
        <sz val="12.0"/>
        <rFont val="&quot;Times New Roman&quot;"/>
      </rPr>
      <t xml:space="preserve">
Nguyen Thi Ha My.</t>
    </r>
  </si>
  <si>
    <r>
      <rPr>
        <color theme="1"/>
        <sz val="10.0"/>
        <rFont val="Arial"/>
      </rPr>
      <t xml:space="preserve">
Replace rice with boiled potatoes.</t>
    </r>
  </si>
  <si>
    <r>
      <rPr>
        <color theme="1"/>
        <sz val="10.0"/>
        <rFont val="Arial"/>
        <scheme val="minor"/>
      </rPr>
      <t xml:space="preserve">
T2: No rice, change to bay leaves, beef with pepper sauce = boiled meat.
T3: Nha Trang grilled spring rolls.
T4: No rice.
T5: Mixed vermicelli.
T6: Vegetarian rice.</t>
    </r>
  </si>
  <si>
    <r>
      <rPr>
        <color theme="1"/>
        <sz val="10.0"/>
        <rFont val="Arial"/>
      </rPr>
      <t xml:space="preserve">
Whole week k rice.</t>
    </r>
  </si>
  <si>
    <r>
      <rPr>
        <color theme="1"/>
        <sz val="12.0"/>
        <rFont val="&quot;Times New Roman&quot;"/>
      </rPr>
      <t xml:space="preserve">
Tan - Customer Service Collaborator.</t>
    </r>
  </si>
  <si>
    <r>
      <rPr>
        <color theme="1"/>
        <sz val="10.0"/>
        <rFont val="Arial"/>
      </rPr>
      <t xml:space="preserve">
T2: Grilled spring rolls.
T4: Boiled pork leg.
T5: Only eat fish.</t>
    </r>
  </si>
  <si>
    <r>
      <rPr>
        <color theme="1"/>
        <sz val="10.0"/>
        <rFont val="Arial"/>
      </rPr>
      <t xml:space="preserve">
no tofu, 1/2 rice.</t>
    </r>
  </si>
  <si>
    <r>
      <rPr>
        <color theme="1"/>
        <sz val="12.0"/>
        <rFont val="&quot;Times New Roman&quot;"/>
      </rPr>
      <t xml:space="preserve">
Trinh Hieu Art.</t>
    </r>
  </si>
  <si>
    <r>
      <rPr>
        <color theme="1"/>
        <sz val="10.0"/>
        <rFont val="Arial"/>
      </rPr>
      <t xml:space="preserve">
Monday: Pineapple shrimp fried rice, 1/2 rice only because I just pulled out my teeth, eat less.
Tuesday: Mixed beef noodle soup in the south.</t>
    </r>
  </si>
  <si>
    <r>
      <rPr>
        <color theme="1"/>
        <sz val="10.0"/>
        <rFont val="Arial"/>
      </rPr>
      <t xml:space="preserve">
t4: pineapple shrimp fried rice.</t>
    </r>
  </si>
  <si>
    <r>
      <rPr>
        <color theme="1"/>
        <sz val="12.0"/>
        <rFont val="&quot;Times New Roman&quot;"/>
      </rPr>
      <t xml:space="preserve">
Do Thu Ha .</t>
    </r>
  </si>
  <si>
    <r>
      <rPr>
        <color theme="1"/>
        <sz val="10.0"/>
        <rFont val="Arial"/>
      </rPr>
      <t xml:space="preserve">
T5: Instead of bacon = beans with ketchup, rice = potatoes (no corn).
t6: Replace pork leg = vegetable, rice = potato (no corn).</t>
    </r>
  </si>
  <si>
    <r>
      <rPr>
        <color theme="1"/>
        <sz val="12.0"/>
        <rFont val="&quot;Times New Roman&quot;"/>
      </rPr>
      <t xml:space="preserve">
Nguyen Thanh Huyen.</t>
    </r>
  </si>
  <si>
    <r>
      <rPr>
        <color theme="1"/>
        <sz val="12.0"/>
        <rFont val="&quot;Times New Roman&quot;"/>
      </rPr>
      <t xml:space="preserve">
Do Quang Anh TTS GD 3DX.</t>
    </r>
  </si>
  <si>
    <r>
      <rPr>
        <color theme="1"/>
        <sz val="12.0"/>
        <rFont val="&quot;Times New Roman&quot;"/>
      </rPr>
      <t xml:space="preserve">
Dang Hoan - Customer Service Collaborator.</t>
    </r>
  </si>
  <si>
    <r>
      <rPr>
        <color theme="1"/>
        <sz val="12.0"/>
        <rFont val="&quot;Times New Roman&quot;"/>
      </rPr>
      <t xml:space="preserve">
Diep Anh - Customer Service Collaborator.</t>
    </r>
  </si>
  <si>
    <r>
      <rPr>
        <color theme="1"/>
        <sz val="10.0"/>
        <rFont val="Arial"/>
      </rPr>
      <t xml:space="preserve">
T5 grilled spring rolls.
T6 pineapple shrimp fried rice.
ALL WEEK LESS RICE, MUCH VEGETABLES.</t>
    </r>
  </si>
  <si>
    <r>
      <rPr>
        <color theme="1"/>
        <sz val="12.0"/>
        <rFont val="&quot;Times New Roman&quot;"/>
      </rPr>
      <t xml:space="preserve">
Tran Dinh Dac (trial animator).</t>
    </r>
  </si>
  <si>
    <r>
      <rPr>
        <color theme="1"/>
        <sz val="12.0"/>
        <rFont val="&quot;Times New Roman&quot;"/>
      </rPr>
      <t xml:space="preserve">
Nguyen Thi Ninh - Legal.</t>
    </r>
  </si>
  <si>
    <r>
      <rPr>
        <color theme="1"/>
        <sz val="12.0"/>
        <rFont val="&quot;Times New Roman&quot;"/>
      </rPr>
      <t xml:space="preserve">
Nguyen Tien Tho (probationary Unity).</t>
    </r>
  </si>
  <si>
    <r>
      <rPr>
        <color theme="1"/>
        <sz val="10.0"/>
        <rFont val="Arial"/>
      </rPr>
      <t xml:space="preserve">
fasting all week.
T5: no rice, no omelet.
T6: no rice, no omelette.</t>
    </r>
  </si>
  <si>
    <r>
      <rPr>
        <color theme="1"/>
        <sz val="10.0"/>
        <rFont val="Arial"/>
      </rPr>
      <t xml:space="preserve">
ALL WEEK REPLACE RICE = POTATO BURN.
T2: no bacon.</t>
    </r>
  </si>
  <si>
    <r>
      <rPr>
        <color theme="1"/>
        <sz val="10.0"/>
        <rFont val="Arial"/>
      </rPr>
      <t xml:space="preserve">
The second, instead of basil leaves = sweet potato with garlic.
Third, pineapple shrimp fried rice.</t>
    </r>
  </si>
  <si>
    <r>
      <rPr>
        <color theme="1"/>
        <sz val="11.0"/>
        <rFont val="Arial"/>
      </rPr>
      <t xml:space="preserve">
- Monday: grilled spring rolls Nha Trang.
- Third: mixed vermicelli.
- Wednesday: mixed vermicelli.
- Thursday: Nha Trang grilled spring rolls.
- Friday: mixed vermicelli.</t>
    </r>
  </si>
  <si>
    <r>
      <rPr>
        <color theme="1"/>
        <sz val="10.0"/>
        <rFont val="Arial"/>
      </rPr>
      <t xml:space="preserve">
t4 : three only roasted + three only boiled.
t6 : egg soaked in soy sauce = onion omelette.</t>
    </r>
  </si>
  <si>
    <r>
      <rPr>
        <color rgb="FF000000"/>
        <sz val="11.0"/>
        <rFont val="Arial"/>
      </rPr>
      <t xml:space="preserve">
- Monday: grilled spring rolls Nha Trang.
- Third: mixed vermicelli.
- Wednesday: fried rice with pineapple shrimp.
- Thursday: Nha Trang grilled spring rolls.
- Friday: mixed vermicelli.</t>
    </r>
  </si>
  <si>
    <r>
      <rPr>
        <color theme="1"/>
        <sz val="10.0"/>
        <rFont val="Arial"/>
      </rPr>
      <t xml:space="preserve">
T3: grilled spring rolls.
T4: bacon -&amp;gt; fried chicken.
T6: pork leg -&amp;gt; chicken.</t>
    </r>
  </si>
  <si>
    <r>
      <rPr>
        <color theme="1"/>
        <sz val="10.0"/>
        <rFont val="Arial"/>
      </rPr>
      <t xml:space="preserve">
T2: Vegetarian.
T3: Replace omelet = vegetables.
T4: Replace tofu = vegetables.
T6: Replace eggs = green vegetables (other than beans).</t>
    </r>
  </si>
  <si>
    <r>
      <rPr>
        <color theme="1"/>
        <sz val="10.0"/>
        <rFont val="Arial"/>
      </rPr>
      <t xml:space="preserve">
T2: grilled spring rolls.
T3: Replace lean shoulder = green vegetables.
T4: Mixed beef noodle soup.
T6: replace chicken, beans = green vegetables.</t>
    </r>
  </si>
  <si>
    <r>
      <rPr>
        <color theme="1"/>
        <sz val="10.0"/>
        <rFont val="Arial"/>
      </rPr>
      <t xml:space="preserve">
Little rice, fried vegetables.
T2: Potatoes -&amp;gt; Stir-fried vegetables.
T3: Omelet -&amp;gt; Stir-fried vegetables.
T4: Stir-fried chicken -&amp;gt; Stir-fried vegetables.
T5: Boiled water spinach -&amp;gt; Stir-fried vegetables.
T6: Fried chicken with fish sauce -&amp;gt; Stir-fried vegetables.</t>
    </r>
  </si>
  <si>
    <r>
      <rPr>
        <color theme="1"/>
        <sz val="10.0"/>
        <rFont val="Arial"/>
      </rPr>
      <t xml:space="preserve">
T2: Boiled vegetables + boiled meat, k rice.
T4: Replace rice = potatoes.
T5: water spinach = salad.
T6: K rice.</t>
    </r>
  </si>
  <si>
    <r>
      <rPr>
        <color theme="1"/>
        <sz val="10.0"/>
        <rFont val="Arial"/>
      </rPr>
      <t xml:space="preserve">
T2: Leave the tray empty. Potatoes with garlic.
T3: Leave the filter perch tray empty.
T4: Empty tray Three with only spinning.
T5: Empty the tray of fried carp with lemongrass.
T6: Nha Trang grilled spring rolls.</t>
    </r>
  </si>
  <si>
    <r>
      <rPr>
        <color theme="1"/>
        <sz val="10.0"/>
        <rFont val="Arial"/>
      </rPr>
      <t xml:space="preserve">
T2: Mix rice with vegetables, Replace beef = Potato, replace vegetables with green vegetables.
T3: Vegetarian rice.
T4: Vegetarian rice.
T5: Vegetarian rice.
T6: Replace pork leg with green vegetables, beans = green vegetables.</t>
    </r>
  </si>
  <si>
    <r>
      <rPr>
        <color theme="1"/>
        <sz val="10.0"/>
        <rFont val="Arial"/>
      </rPr>
      <t xml:space="preserve">
T2 seafood fried rice.
T4 Southern beef noodle soup.
T5 beef fried rice.
T6 Grilled spring rolls .</t>
    </r>
  </si>
  <si>
    <r>
      <rPr>
        <color theme="1"/>
        <sz val="10.0"/>
        <rFont val="Arial"/>
      </rPr>
      <t xml:space="preserve">
T2: Beef with black pepper sauce + Potatoes.
T3: Lean shoulder fried with pineapple.
T4: Pineapple shrimp fried rice.
T5: Grilled spring rolls.
T6: Pineapple shrimp fried rice.</t>
    </r>
  </si>
  <si>
    <r>
      <rPr>
        <color rgb="FF000000"/>
        <sz val="11.0"/>
        <rFont val="&quot;Times New Roman&quot;"/>
      </rPr>
      <t xml:space="preserve">
Boiled gourd.</t>
    </r>
  </si>
  <si>
    <r>
      <rPr>
        <color rgb="FF000000"/>
        <sz val="11.0"/>
        <rFont val="&quot;Times New Roman&quot;"/>
      </rPr>
      <t xml:space="preserve">
No guise leaves.</t>
    </r>
  </si>
  <si>
    <r>
      <rPr>
        <color rgb="FF000000"/>
        <sz val="11.0"/>
        <rFont val="&quot;Times New Roman&quot;"/>
      </rPr>
      <t xml:space="preserve">
Sautéed shrimp with meat.</t>
    </r>
  </si>
  <si>
    <r>
      <rPr>
        <color rgb="FF000000"/>
        <sz val="11.0"/>
        <rFont val="&quot;Times New Roman&quot;"/>
      </rPr>
      <t xml:space="preserve">
Braised basa fish.</t>
    </r>
  </si>
  <si>
    <r>
      <rPr>
        <color rgb="FF000000"/>
        <sz val="11.0"/>
        <rFont val="&quot;Times New Roman&quot;"/>
      </rPr>
      <t xml:space="preserve">
Eggplant burst.</t>
    </r>
  </si>
  <si>
    <r>
      <rPr>
        <b val="true"/>
        <color theme="1"/>
        <sz val="14.0"/>
        <rFont val="Arial"/>
      </rPr>
      <t xml:space="preserve">
`.</t>
    </r>
  </si>
  <si>
    <r>
      <rPr>
        <color rgb="FF000000"/>
        <sz val="11.0"/>
        <rFont val="&quot;Times New Roman&quot;"/>
      </rPr>
      <t xml:space="preserve">
Banana Flower Salad.</t>
    </r>
  </si>
  <si>
    <r>
      <rPr>
        <color rgb="FF000000"/>
        <sz val="11.0"/>
        <rFont val="&quot;Times New Roman&quot;"/>
      </rPr>
      <t xml:space="preserve">
Lean shoulder rim pepper.</t>
    </r>
  </si>
  <si>
    <r>
      <rPr>
        <color rgb="FF000000"/>
        <sz val="11.0"/>
        <rFont val="&quot;Times New Roman&quot;"/>
      </rPr>
      <t xml:space="preserve">
Sweet and sour ribs.</t>
    </r>
  </si>
  <si>
    <r>
      <rPr>
        <color rgb="FF000000"/>
        <sz val="11.0"/>
        <rFont val="&quot;Times New Roman&quot;"/>
      </rPr>
      <t xml:space="preserve">
Spinach crab soup.</t>
    </r>
  </si>
  <si>
    <r>
      <rPr>
        <color rgb="FF000000"/>
        <sz val="11.0"/>
        <rFont val="&quot;Times New Roman&quot;"/>
      </rPr>
      <t xml:space="preserve">
Boiled pork leg meat.</t>
    </r>
  </si>
  <si>
    <r>
      <rPr>
        <color rgb="FF000000"/>
        <sz val="11.0"/>
        <rFont val="&quot;Times New Roman&quot;"/>
      </rPr>
      <t xml:space="preserve">
Boiled fruit.</t>
    </r>
  </si>
  <si>
    <r>
      <rPr>
        <color rgb="FF000000"/>
        <sz val="11.0"/>
        <rFont val="&quot;Times New Roman&quot;"/>
      </rPr>
      <t xml:space="preserve">
Stir-fried sweet corn with meat.</t>
    </r>
  </si>
  <si>
    <r>
      <rPr>
        <color rgb="FF000000"/>
        <sz val="11.0"/>
        <rFont val="&quot;Times New Roman&quot;"/>
      </rPr>
      <t xml:space="preserve">
Grilled pork with honey leaves.</t>
    </r>
  </si>
  <si>
    <r>
      <rPr>
        <color rgb="FF000000"/>
        <sz val="11.0"/>
        <rFont val="&quot;Times New Roman&quot;"/>
      </rPr>
      <t xml:space="preserve">
Braised chicken with mushrooms.</t>
    </r>
  </si>
  <si>
    <r>
      <rPr>
        <color rgb="FF000000"/>
        <sz val="11.0"/>
        <rFont val="&quot;Times New Roman&quot;"/>
      </rPr>
      <t xml:space="preserve">
Pickle soup.</t>
    </r>
  </si>
  <si>
    <r>
      <rPr>
        <color rgb="FF000000"/>
        <sz val="11.0"/>
        <rFont val="&quot;Times New Roman&quot;"/>
      </rPr>
      <t xml:space="preserve">
Sour meat soup.</t>
    </r>
  </si>
  <si>
    <r>
      <rPr>
        <color rgb="FF000000"/>
        <sz val="11.0"/>
        <rFont val="&quot;Times New Roman&quot;"/>
      </rPr>
      <t xml:space="preserve">
Boiled greens.</t>
    </r>
  </si>
  <si>
    <r>
      <rPr>
        <color rgb="FF000000"/>
        <sz val="11.0"/>
        <rFont val="&quot;Times New Roman&quot;"/>
      </rPr>
      <t xml:space="preserve">
Omelet.</t>
    </r>
  </si>
  <si>
    <r>
      <rPr>
        <color rgb="FF000000"/>
        <sz val="11.0"/>
        <rFont val="&quot;Times New Roman&quot;"/>
      </rPr>
      <t xml:space="preserve">
Water spinach with crocodile.</t>
    </r>
  </si>
  <si>
    <r>
      <rPr>
        <color rgb="FF000000"/>
        <sz val="11.0"/>
        <rFont val="&quot;Times New Roman&quot;"/>
      </rPr>
      <t xml:space="preserve">
Boiled spinach.</t>
    </r>
  </si>
  <si>
    <r>
      <rPr>
        <color rgb="FF000000"/>
        <sz val="11.0"/>
        <rFont val="&quot;Times New Roman&quot;"/>
      </rPr>
      <t xml:space="preserve">
Boiled cabbage.</t>
    </r>
  </si>
  <si>
    <r>
      <rPr>
        <color rgb="FF000000"/>
        <sz val="11.0"/>
        <rFont val="&quot;Times New Roman&quot;"/>
      </rPr>
      <t xml:space="preserve">
Braised carp.</t>
    </r>
  </si>
  <si>
    <r>
      <rPr>
        <color rgb="FF000000"/>
        <sz val="11.0"/>
        <rFont val="&quot;Times New Roman&quot;"/>
      </rPr>
      <t xml:space="preserve">
Three just turned.</t>
    </r>
  </si>
  <si>
    <r>
      <rPr>
        <color rgb="FF000000"/>
        <sz val="11.0"/>
        <rFont val="&quot;Times New Roman&quot;"/>
      </rPr>
      <t xml:space="preserve">
Stir-fried beef with bamboo shoots.</t>
    </r>
  </si>
  <si>
    <r>
      <rPr>
        <color theme="1"/>
        <sz val="10.0"/>
        <rFont val="Arial"/>
      </rPr>
      <t xml:space="preserve">
Sign up for next week every Friday.
If there is an unexpected change, you need to notify Thuy - KT 1 day in advance and change the number on the board yourself.</t>
    </r>
  </si>
  <si>
    <r>
      <rPr>
        <color theme="1"/>
        <sz val="12.0"/>
        <rFont val="&quot;Times New Roman&quot;"/>
      </rPr>
      <t xml:space="preserve">
Tra Giang tried UA job.</t>
    </r>
  </si>
  <si>
    <r>
      <rPr>
        <color theme="1"/>
        <sz val="10.0"/>
        <rFont val="Arial"/>
      </rPr>
      <t xml:space="preserve">
a little rice (equal to 1/2 of the normal output).</t>
    </r>
  </si>
  <si>
    <r>
      <rPr>
        <color theme="1"/>
        <sz val="12.0"/>
        <rFont val="Times New Roman"/>
      </rPr>
      <t xml:space="preserve">
Tran Dinh Dac - Trial.</t>
    </r>
  </si>
  <si>
    <r>
      <rPr>
        <color theme="1"/>
        <sz val="10.0"/>
        <rFont val="Arial"/>
      </rPr>
      <t xml:space="preserve">
T5: Nha Trang grilled spring rolls.</t>
    </r>
  </si>
  <si>
    <r>
      <rPr>
        <color rgb="FF000000"/>
        <sz val="11.0"/>
        <rFont val="&quot;Times New Roman&quot;"/>
      </rPr>
      <t xml:space="preserve">
Clam soup cooked with spinach.</t>
    </r>
  </si>
  <si>
    <r>
      <rPr>
        <color theme="1"/>
        <sz val="11.0"/>
        <rFont val="Arial"/>
      </rPr>
      <t xml:space="preserve">
T4: Grilled spring rolls.
T5: Mixed vermicelli.</t>
    </r>
  </si>
  <si>
    <r>
      <rPr>
        <color rgb="FF000000"/>
        <sz val="10.0"/>
        <rFont val="Arial"/>
      </rPr>
      <t xml:space="preserve">
boiled vegetables, boiled meat, no rice, replace rice with boiled potatoes.</t>
    </r>
  </si>
  <si>
    <r>
      <rPr>
        <color theme="1"/>
        <sz val="10.0"/>
        <rFont val="Arial"/>
      </rPr>
      <t xml:space="preserve">
Replace rice with corn and peanuts, don&amp;#39;t eat chicken.</t>
    </r>
  </si>
  <si>
    <r>
      <rPr>
        <b val="true"/>
        <color rgb="FF000000"/>
        <sz val="10.0"/>
        <rFont val="Arial"/>
      </rPr>
      <t xml:space="preserve">
don&amp;#39;t eat chicken.</t>
    </r>
  </si>
  <si>
    <r>
      <rPr>
        <color theme="1"/>
        <sz val="10.0"/>
        <rFont val="Arial"/>
      </rPr>
      <t xml:space="preserve">
T2: mixed vermicelli.
T6: mixed vermicelli.</t>
    </r>
  </si>
  <si>
    <r>
      <rPr>
        <color theme="1"/>
        <sz val="10.0"/>
        <rFont val="Arial"/>
      </rPr>
      <t xml:space="preserve">
boiled meat, few vegetables, no rice, replace rice with boiled potatoes (little).</t>
    </r>
  </si>
  <si>
    <r>
      <rPr>
        <color theme="1"/>
        <sz val="10.0"/>
        <rFont val="Arial"/>
      </rPr>
      <t xml:space="preserve">
T2: replace rice with boiled potatoes, replace fried beef with beans with tomato sauce.
T3: Southern beef noodle soup.</t>
    </r>
  </si>
  <si>
    <r>
      <rPr>
        <color theme="1"/>
        <sz val="10.0"/>
        <rFont val="Arial"/>
      </rPr>
      <t xml:space="preserve">
T4: mixed vermicelli.
T5: Beef melon fried rice.
T6: bacon -&amp;gt; roasted minced meat with corn.</t>
    </r>
  </si>
  <si>
    <r>
      <rPr>
        <color theme="1"/>
        <sz val="10.0"/>
        <rFont val="Arial"/>
      </rPr>
      <t xml:space="preserve">
No rice with many vegetables.</t>
    </r>
  </si>
  <si>
    <r>
      <rPr>
        <color theme="1"/>
        <sz val="10.0"/>
        <rFont val="Arial"/>
      </rPr>
      <t xml:space="preserve">
DON&amp;#39;T FORGET.</t>
    </r>
  </si>
  <si>
    <r>
      <rPr>
        <color theme="1"/>
        <sz val="10.0"/>
        <rFont val="Arial"/>
      </rPr>
      <t xml:space="preserve">
T2: replace rice with boiled potato, replace steamed shrimp paste with beans with tomato sauce.
T3: replace rice with boiled potato corn.
T4: Nha Trang grilled spring rolls.
T5: Southern beef noodle soup.</t>
    </r>
  </si>
  <si>
    <r>
      <rPr>
        <color theme="1"/>
        <sz val="10.0"/>
        <rFont val="Arial"/>
      </rPr>
      <t xml:space="preserve">
T5: Remove eggplant -&amp;gt; eggs.</t>
    </r>
  </si>
  <si>
    <r>
      <rPr>
        <color theme="1"/>
        <sz val="10.0"/>
        <rFont val="Arial"/>
      </rPr>
      <t xml:space="preserve">
WEEKLY REPLACE RICE WITH VEGETABLES.
T3 spring rolls.
t4 beef noodle soup.
t5 does not lean shoulder.</t>
    </r>
  </si>
  <si>
    <r>
      <rPr>
        <b val="true"/>
        <color theme="1"/>
        <sz val="10.0"/>
        <rFont val="Arial"/>
        <scheme val="minor"/>
      </rPr>
      <t xml:space="preserve">
WEEKLY EXCHANGE RICE OR VEGETABLES.
T2: change fried beef to boiled meat.
T3: Grilled spring rolls.</t>
    </r>
  </si>
  <si>
    <r>
      <rPr>
        <color theme="1"/>
        <sz val="10.0"/>
        <rFont val="Arial"/>
      </rPr>
      <t xml:space="preserve">
NO RICE.</t>
    </r>
  </si>
  <si>
    <r>
      <rPr>
        <color theme="1"/>
        <sz val="10.0"/>
        <rFont val="Arial"/>
      </rPr>
      <t xml:space="preserve">
T2: Pork leg meat = Stir-fried beef with bamboo shoots.
T4: Beef fried rice.
T5: Vegetarian.</t>
    </r>
  </si>
  <si>
    <r>
      <rPr>
        <color theme="1"/>
        <sz val="10.0"/>
        <rFont val="Arial"/>
      </rPr>
      <t xml:space="preserve">
T2, 4, 6: Grilled spring rolls in Nha Trang.</t>
    </r>
  </si>
  <si>
    <r>
      <rPr>
        <color theme="1"/>
        <sz val="11.0"/>
        <rFont val="Arial"/>
      </rPr>
      <t xml:space="preserve">
T4: Seafood fried rice.</t>
    </r>
  </si>
  <si>
    <r>
      <rPr>
        <color theme="1"/>
        <sz val="11.0"/>
        <rFont val="Arial"/>
      </rPr>
      <t xml:space="preserve">
T2 Grilled spring rolls.</t>
    </r>
  </si>
  <si>
    <r>
      <rPr>
        <color theme="1"/>
        <sz val="10.0"/>
        <rFont val="Arial"/>
      </rPr>
      <t xml:space="preserve">
T2: Steamed shrimp paste with meat -&amp;gt; Boiled meat.</t>
    </r>
  </si>
  <si>
    <r>
      <rPr>
        <color theme="1"/>
        <sz val="10.0"/>
        <rFont val="Arial"/>
      </rPr>
      <t xml:space="preserve">
T3: Grilled bay leaves--&amp;gt; omelet.
 t6: vegetarian rice.</t>
    </r>
  </si>
  <si>
    <r>
      <rPr>
        <color theme="1"/>
        <sz val="10.0"/>
        <rFont val="Arial"/>
      </rPr>
      <t xml:space="preserve">
T3: grilled pork rolls, chicken ==&amp;gt; omelet.
T4: Beef fried rice.
T5: Grilled spring rolls.
T6: Mixed vermicelli.</t>
    </r>
  </si>
  <si>
    <r>
      <rPr>
        <color theme="1"/>
        <sz val="10.0"/>
        <rFont val="Arial"/>
      </rPr>
      <t xml:space="preserve">
T2: Vegetarian, T4: Vegetarian, T6: Vegetarian.</t>
    </r>
  </si>
  <si>
    <r>
      <rPr>
        <color theme="1"/>
        <sz val="10.0"/>
        <rFont val="Arial"/>
      </rPr>
      <t xml:space="preserve">
No rice with many vegetables all week.</t>
    </r>
  </si>
  <si>
    <r>
      <rPr>
        <color theme="1"/>
        <sz val="12.0"/>
        <rFont val="Arial"/>
      </rPr>
      <t xml:space="preserve">
Eat only vegetables. boiled eggs.</t>
    </r>
  </si>
  <si>
    <r>
      <rPr>
        <color theme="1"/>
        <sz val="10.0"/>
        <rFont val="Arial"/>
        <scheme val="minor"/>
      </rPr>
      <t xml:space="preserve">
T6: Eat only boiled potatoes (k corn).</t>
    </r>
  </si>
  <si>
    <r>
      <rPr>
        <color theme="1"/>
        <sz val="12.0"/>
        <rFont val="&quot;Times New Roman&quot;"/>
      </rPr>
      <t xml:space="preserve">
Trinh Thi Hieu.</t>
    </r>
  </si>
  <si>
    <r>
      <rPr>
        <color theme="1"/>
        <sz val="10.0"/>
        <rFont val="Arial"/>
      </rPr>
      <t xml:space="preserve">
T3: Replace omelet = vegetables.
T6: Replace fried corn with meat = vegetables.</t>
    </r>
  </si>
  <si>
    <r>
      <rPr>
        <color theme="1"/>
        <sz val="12.0"/>
        <rFont val="&quot;Times New Roman&quot;"/>
      </rPr>
      <t xml:space="preserve">
Nguyen Truong Giang.</t>
    </r>
  </si>
  <si>
    <r>
      <rPr>
        <color theme="1"/>
        <sz val="12.0"/>
        <rFont val="&quot;Times New Roman&quot;"/>
      </rPr>
      <t xml:space="preserve">
Nguyen Van Dat - probation.</t>
    </r>
  </si>
  <si>
    <r>
      <rPr>
        <color theme="1"/>
        <sz val="12.0"/>
        <rFont val="&quot;Times New Roman&quot;"/>
      </rPr>
      <t xml:space="preserve">
Hoang Huong - CTV Falcon.</t>
    </r>
  </si>
  <si>
    <r>
      <rPr>
        <color theme="1"/>
        <sz val="12.0"/>
        <rFont val="&quot;Times New Roman&quot;"/>
      </rPr>
      <t xml:space="preserve">
Dang Minh Hoang.</t>
    </r>
  </si>
  <si>
    <r>
      <rPr>
        <color theme="1"/>
        <sz val="10.0"/>
        <rFont val="Arial"/>
      </rPr>
      <t xml:space="preserve">
Substitute rice for boiled potatoes.</t>
    </r>
  </si>
  <si>
    <r>
      <rPr>
        <color theme="1"/>
        <sz val="10.0"/>
        <rFont val="Arial"/>
      </rPr>
      <t xml:space="preserve">
T2: Pork leg meat = Stir-fried beef with bamboo shoots.
T3: Grilled with guise leaves = Egg omelet.
T4: Beef fried rice.
T5: Grilled spring rolls.
T6: Shrimp fried rice, no pineapple.</t>
    </r>
  </si>
  <si>
    <r>
      <rPr>
        <color theme="1"/>
        <sz val="12.0"/>
        <rFont val="&quot;Times New Roman&quot;"/>
      </rPr>
      <t xml:space="preserve">
Pham Linh - GD - Metaverse.</t>
    </r>
  </si>
  <si>
    <r>
      <rPr>
        <color theme="1"/>
        <sz val="12.0"/>
        <rFont val="&quot;Times New Roman&quot;"/>
      </rPr>
      <t xml:space="preserve">
Phan Anh Dung - Intern Java.</t>
    </r>
  </si>
  <si>
    <r>
      <rPr>
        <color theme="1"/>
        <sz val="10.0"/>
        <rFont val="Arial"/>
      </rPr>
      <t xml:space="preserve">
T3: Boiled meat, omelet, green vegetables.
T5: Mixed vermicelli.</t>
    </r>
  </si>
  <si>
    <r>
      <rPr>
        <color theme="1"/>
        <sz val="11.0"/>
        <rFont val="Arial"/>
      </rPr>
      <t xml:space="preserve">
&amp;quot;T2: Grilled spring rolls.
T3: Mixed vermicelli.
T4: Grilled spring rolls.
T5: Mixed vermicelli.
T6: pineapple shrimp fried rice&amp;quot;.</t>
    </r>
  </si>
  <si>
    <r>
      <rPr>
        <color theme="1"/>
        <sz val="10.0"/>
        <rFont val="Arial"/>
      </rPr>
      <t xml:space="preserve">
T2: Southern beef noodle soup.
T3,4,5,6: No vegetables.</t>
    </r>
  </si>
  <si>
    <r>
      <rPr>
        <color theme="1"/>
        <sz val="10.0"/>
        <rFont val="Arial"/>
      </rPr>
      <t xml:space="preserve">
t3: omelet = onion omelette.
t4: braised carp = boiled pork leg meat.</t>
    </r>
  </si>
  <si>
    <r>
      <rPr>
        <color theme="1"/>
        <sz val="10.0"/>
        <rFont val="Arial"/>
      </rPr>
      <t xml:space="preserve">
T2: add bamboo shoots.
T3: no chicken, add eggs.
T4: no fish, more pork.
T5: Vegetarian.
T6: no fish, add three only.</t>
    </r>
  </si>
  <si>
    <r>
      <rPr>
        <color theme="1"/>
        <sz val="10.0"/>
        <rFont val="Arial"/>
      </rPr>
      <t xml:space="preserve">
T3,4: only corn + potatoes (k feed).
T5: leave the shoulder, remove the rice = corn + potatoes.</t>
    </r>
  </si>
  <si>
    <r>
      <rPr>
        <color theme="1"/>
        <sz val="10.0"/>
        <rFont val="Arial"/>
      </rPr>
      <t xml:space="preserve">
T2: Boiled tubers = carrots. Replace rice = corn and potatoes.
T3: Replace rice = boiled green vegetables.
T4+5+6: Replace rice = sweet potato.</t>
    </r>
  </si>
  <si>
    <r>
      <rPr>
        <color theme="1"/>
        <sz val="10.0"/>
        <rFont val="Arial"/>
      </rPr>
      <t xml:space="preserve">
T4: fried rice with beef melon.
T6: seafood fried rice.</t>
    </r>
  </si>
  <si>
    <r>
      <rPr>
        <color theme="1"/>
        <sz val="10.0"/>
        <rFont val="Arial"/>
      </rPr>
      <t xml:space="preserve">
T2: Stir-fried beef with bamboo shoots.
T5: Pineapple shrimp fried rice.</t>
    </r>
  </si>
  <si>
    <r>
      <rPr>
        <color theme="1"/>
        <sz val="10.0"/>
        <rFont val="Arial"/>
      </rPr>
      <t xml:space="preserve">
T2: NO &amp;quot;Steamed shrimp paste with meat&amp;quot;.
T6: Beef melon fried rice.</t>
    </r>
  </si>
  <si>
    <r>
      <rPr>
        <color theme="1"/>
        <sz val="12.0"/>
        <rFont val="&quot;Times New Roman&quot;"/>
      </rPr>
      <t xml:space="preserve">
Win - Intern Java.</t>
    </r>
  </si>
  <si>
    <r>
      <rPr>
        <color theme="1"/>
        <sz val="10.0"/>
        <rFont val="Arial"/>
      </rPr>
      <t xml:space="preserve">
T3,4,5: replace rice with boiled potato corn (no peanuts).
t6: mixed beef noodle soup.</t>
    </r>
  </si>
  <si>
    <r>
      <rPr>
        <color theme="1"/>
        <sz val="12.0"/>
        <rFont val="&quot;Times New Roman&quot;"/>
      </rPr>
      <t xml:space="preserve">
Do Quang Anh.</t>
    </r>
  </si>
  <si>
    <r>
      <rPr>
        <color rgb="FF000000"/>
        <sz val="11.0"/>
        <rFont val="Arial"/>
      </rPr>
      <t xml:space="preserve">
Second: grilled spring rolls.
Third: fried rice with beef melon.
4th: mixed vermicelli.
5th: beef fried rice.
6th: mixed vermicelli.</t>
    </r>
  </si>
  <si>
    <r>
      <rPr>
        <color rgb="FF000000"/>
        <sz val="11.0"/>
        <rFont val="Arial"/>
      </rPr>
      <t xml:space="preserve">
Second: grilled spring rolls.
Third: fried rice with beef melon.
4th: mixed vermicelli.
5th: grilled spring rolls.
6th: mixed vermicelli.</t>
    </r>
  </si>
  <si>
    <r>
      <rPr>
        <color theme="1"/>
        <sz val="10.0"/>
        <rFont val="Arial"/>
      </rPr>
      <t xml:space="preserve">
t2: pork leg -&amp;gt; stir-fried beef.
t4: grilled spring rolls.
t5: lean shoulder -&amp;gt; fried ribs.</t>
    </r>
  </si>
  <si>
    <r>
      <rPr>
        <color theme="1"/>
        <sz val="10.0"/>
        <rFont val="Arial"/>
      </rPr>
      <t xml:space="preserve">
Less rice.
T2: Sauteed pork shrimps -&amp;gt; stir-fried vegetables.
T3: Omelet -&amp;gt; grilled pork roll.
T4: Grilled pork -&amp;gt; stir-fried vegetables.
T5: Stir-fried ribs -&amp;gt; stir-fried vegetables.
T6: Stir-fried sweet corn with meat -&amp;gt; stir-fried vegetables.</t>
    </r>
  </si>
  <si>
    <r>
      <rPr>
        <color theme="1"/>
        <sz val="10.0"/>
        <rFont val="Arial"/>
      </rPr>
      <t xml:space="preserve">
T2: Nha Trang grilled spring rolls.
T3: Empty tray Braised chicken with shiitake mushrooms.
T4: Leave the banana flower salad tray empty.
T5: Leave the tray of lean shoulder with pepper rim empty.
T6: Empty the sauteed sweet corn tray.</t>
    </r>
  </si>
  <si>
    <r>
      <rPr>
        <color theme="1"/>
        <sz val="10.0"/>
        <rFont val="Arial"/>
      </rPr>
      <t xml:space="preserve">
Second: Vegetarian, less rice.
Third: Vegetarian, less rice.
Fourth: Replace grilled pork with braised carp with little rice.
Fifth: Missing the shoulder rim pepper instead of eggplant, Less rice.
Friday: Vegetarian, less rice.</t>
    </r>
  </si>
  <si>
    <r>
      <rPr>
        <color theme="1"/>
        <sz val="10.0"/>
        <rFont val="Arial"/>
      </rPr>
      <t xml:space="preserve">
T2: vegetarian rice, instead of rice = corn and potatoes.
T3: Replace rice = sweet potato, remove omelet.
T4: replace rice = corn and potatoes.
T5: vegetarian rice, instead of rice = corn and potatoes.
T6: Nha Trang grilled spring rolls.</t>
    </r>
  </si>
  <si>
    <r>
      <rPr>
        <color theme="1"/>
        <sz val="10.0"/>
        <rFont val="Arial"/>
      </rPr>
      <t xml:space="preserve">
T3: vegetables -&amp;gt; braised chicken.
T4: fried rice with beef melon.
T5: eggplant, cabbage -&amp;gt; fried ribs.
T6: Leave the boiled gourd empty.</t>
    </r>
  </si>
  <si>
    <r>
      <rPr>
        <color theme="1"/>
        <sz val="10.0"/>
        <rFont val="Arial"/>
      </rPr>
      <t xml:space="preserve">
T2: replace pork leg with fried bamboo shoots, replace vegetables with boiled green vegetables, change rice box with vegetable box.
T3: exchange the rice box with the vegetable box.
T4: change the rice box with the vegetable box.
T5: Vegetarian rice.
T6: Vegetarian rice.</t>
    </r>
  </si>
  <si>
    <r>
      <rPr>
        <color theme="1"/>
        <sz val="12.0"/>
        <rFont val="&quot;Times New Roman&quot;"/>
      </rPr>
      <t xml:space="preserve">
Boiled fruit.</t>
    </r>
  </si>
  <si>
    <r>
      <rPr>
        <color theme="1"/>
        <sz val="12.0"/>
        <rFont val="&quot;Times New Roman&quot;"/>
      </rPr>
      <t xml:space="preserve">
Cooked duck fake civet.</t>
    </r>
  </si>
  <si>
    <r>
      <rPr>
        <b val="true"/>
        <color rgb="FFFFFFFF"/>
        <sz val="12.0"/>
        <rFont val="&quot;Times New Roman&quot;"/>
      </rPr>
      <t xml:space="preserve">
Wednesday.</t>
    </r>
  </si>
  <si>
    <r>
      <rPr>
        <b val="true"/>
        <color rgb="FFFFFFFF"/>
        <sz val="12.0"/>
        <rFont val="&quot;Times New Roman&quot;"/>
      </rPr>
      <t xml:space="preserve">
Thursday.</t>
    </r>
  </si>
  <si>
    <r>
      <rPr>
        <b val="true"/>
        <color rgb="FFFFFFFF"/>
        <sz val="12.0"/>
        <rFont val="&quot;Times New Roman&quot;"/>
      </rPr>
      <t xml:space="preserve">
Tuesday.</t>
    </r>
  </si>
  <si>
    <r>
      <rPr>
        <color theme="1"/>
        <sz val="12.0"/>
        <rFont val="&quot;Times New Roman&quot;"/>
      </rPr>
      <t xml:space="preserve">
Tofu soaked in onions.</t>
    </r>
  </si>
  <si>
    <r>
      <rPr>
        <color theme="1"/>
        <sz val="12.0"/>
        <rFont val="&quot;Times New Roman&quot;"/>
      </rPr>
      <t xml:space="preserve">
No guise leaves.</t>
    </r>
  </si>
  <si>
    <r>
      <rPr>
        <color theme="1"/>
        <sz val="12.0"/>
        <rFont val="&quot;Times New Roman&quot;"/>
      </rPr>
      <t xml:space="preserve">
Braised beef with ginger.</t>
    </r>
  </si>
  <si>
    <r>
      <rPr>
        <color theme="1"/>
        <sz val="12.0"/>
        <rFont val="&quot;Times New Roman&quot;"/>
      </rPr>
      <t xml:space="preserve">
Shrimp soup cooked with spinach.</t>
    </r>
  </si>
  <si>
    <r>
      <rPr>
        <color theme="1"/>
        <sz val="12.0"/>
        <rFont val="&quot;Times New Roman&quot;"/>
      </rPr>
      <t xml:space="preserve">
Three just turned.</t>
    </r>
  </si>
  <si>
    <r>
      <rPr>
        <color theme="1"/>
        <sz val="12.0"/>
        <rFont val="&quot;Times New Roman&quot;"/>
      </rPr>
      <t xml:space="preserve">
Boiled cabbages.</t>
    </r>
  </si>
  <si>
    <r>
      <rPr>
        <color theme="1"/>
        <sz val="12.0"/>
        <rFont val="&quot;Times New Roman&quot;"/>
      </rPr>
      <t xml:space="preserve">
Roasted chicken ginger.</t>
    </r>
  </si>
  <si>
    <r>
      <rPr>
        <b val="true"/>
        <color rgb="FFFF0000"/>
        <sz val="10.0"/>
        <rFont val="Arial"/>
      </rPr>
      <t xml:space="preserve">
Option 2: .</t>
    </r>
  </si>
  <si>
    <r>
      <rPr>
        <color theme="1"/>
        <sz val="12.0"/>
        <rFont val="&quot;Times New Roman&quot;"/>
      </rPr>
      <t xml:space="preserve">
Grilled basa fish with lemongrass.</t>
    </r>
  </si>
  <si>
    <r>
      <rPr>
        <color theme="1"/>
        <sz val="12.0"/>
        <rFont val="&quot;Times New Roman&quot;"/>
      </rPr>
      <t xml:space="preserve">
Onion omelette.</t>
    </r>
  </si>
  <si>
    <r>
      <rPr>
        <color theme="1"/>
        <sz val="12.0"/>
        <rFont val="&quot;Times New Roman&quot;"/>
      </rPr>
      <t xml:space="preserve">
Anchovies with sweet and sour sauce.</t>
    </r>
  </si>
  <si>
    <r>
      <rPr>
        <color theme="1"/>
        <sz val="12.0"/>
        <rFont val="&quot;Times New Roman&quot;"/>
      </rPr>
      <t xml:space="preserve">
Boiled pork leg meat.</t>
    </r>
  </si>
  <si>
    <r>
      <rPr>
        <color theme="1"/>
        <sz val="12.0"/>
        <rFont val="&quot;Times New Roman&quot;"/>
      </rPr>
      <t xml:space="preserve">
Sauteed spinach.</t>
    </r>
  </si>
  <si>
    <r>
      <rPr>
        <color theme="1"/>
        <sz val="12.0"/>
        <rFont val="&quot;Times New Roman&quot;"/>
      </rPr>
      <t xml:space="preserve">
Scalloped clam soup.</t>
    </r>
  </si>
  <si>
    <r>
      <rPr>
        <color theme="1"/>
        <sz val="12.0"/>
        <rFont val="&quot;Times New Roman&quot;"/>
      </rPr>
      <t xml:space="preserve">
Bean sprouts.</t>
    </r>
  </si>
  <si>
    <r>
      <rPr>
        <color theme="1"/>
        <sz val="12.0"/>
        <rFont val="&quot;Times New Roman&quot;"/>
      </rPr>
      <t xml:space="preserve">
Pepper ribs.</t>
    </r>
  </si>
  <si>
    <r>
      <rPr>
        <color theme="1"/>
        <sz val="12.0"/>
        <rFont val="&quot;Times New Roman&quot;"/>
      </rPr>
      <t xml:space="preserve">
Stir-fried duck gizzard with melon bean sprouts.</t>
    </r>
  </si>
  <si>
    <r>
      <rPr>
        <b val="true"/>
        <color rgb="FFFFFFFF"/>
        <sz val="12.0"/>
        <rFont val="&quot;Times New Roman&quot;"/>
      </rPr>
      <t xml:space="preserve">
Monday.</t>
    </r>
  </si>
  <si>
    <r>
      <rPr>
        <color theme="1"/>
        <sz val="12.0"/>
        <rFont val="&quot;Times New Roman&quot;"/>
      </rPr>
      <t xml:space="preserve">
Melon soup cooked with peanuts.</t>
    </r>
  </si>
  <si>
    <r>
      <rPr>
        <color theme="1"/>
        <sz val="12.0"/>
        <rFont val="&quot;Times New Roman&quot;"/>
      </rPr>
      <t xml:space="preserve">
Water spinach with crocodile.</t>
    </r>
  </si>
  <si>
    <r>
      <rPr>
        <color theme="1"/>
        <sz val="10.0"/>
        <rFont val="Arial"/>
      </rPr>
      <t xml:space="preserve">
T6: boiled pork leg meat -&amp;gt; fried chicken with fish sauce.</t>
    </r>
  </si>
  <si>
    <r>
      <rPr>
        <color theme="1"/>
        <sz val="12.0"/>
        <rFont val="&quot;Times New Roman&quot;"/>
      </rPr>
      <t xml:space="preserve">
Boiled gourd.</t>
    </r>
  </si>
  <si>
    <r>
      <rPr>
        <color theme="1"/>
        <sz val="12.0"/>
        <rFont val="&quot;Times New Roman&quot;"/>
      </rPr>
      <t xml:space="preserve">
Stir-fried beef with pickles.</t>
    </r>
  </si>
  <si>
    <r>
      <rPr>
        <color theme="1"/>
        <sz val="12.0"/>
        <rFont val="&quot;Times New Roman&quot;"/>
      </rPr>
      <t xml:space="preserve">
Bamboo shoot soup with duck.</t>
    </r>
  </si>
  <si>
    <r>
      <rPr>
        <color theme="1"/>
        <sz val="12.0"/>
        <rFont val="&quot;Times New Roman&quot;"/>
      </rPr>
      <t xml:space="preserve">
Boiled cabbage.</t>
    </r>
  </si>
  <si>
    <r>
      <rPr>
        <b val="true"/>
        <color rgb="FFFFFFFF"/>
        <sz val="12.0"/>
        <rFont val="&quot;Times New Roman&quot;"/>
      </rPr>
      <t xml:space="preserve">
Friday.</t>
    </r>
  </si>
  <si>
    <r>
      <rPr>
        <color theme="1"/>
        <sz val="12.0"/>
        <rFont val="&quot;Times New Roman&quot;"/>
      </rPr>
      <t xml:space="preserve">
Three just roasting the edge.</t>
    </r>
  </si>
  <si>
    <r>
      <rPr>
        <color theme="1"/>
        <sz val="10.0"/>
        <rFont val="Arial"/>
      </rPr>
      <t xml:space="preserve">
t6 grilled spring rolls.</t>
    </r>
  </si>
  <si>
    <r>
      <rPr>
        <color theme="1"/>
        <sz val="12.0"/>
        <rFont val="&quot;Times New Roman&quot;"/>
      </rPr>
      <t xml:space="preserve">
Japanese server.</t>
    </r>
  </si>
  <si>
    <r>
      <rPr>
        <color theme="1"/>
        <sz val="12.0"/>
        <rFont val="&quot;Times New Roman&quot;"/>
      </rPr>
      <t xml:space="preserve">
Thanh Tai - Playable Ads.</t>
    </r>
  </si>
  <si>
    <r>
      <rPr>
        <color theme="1"/>
        <sz val="12.0"/>
        <rFont val="&quot;Times New Roman&quot;"/>
      </rPr>
      <t xml:space="preserve">
Tran Dinh Dac - Trial.</t>
    </r>
  </si>
  <si>
    <r>
      <rPr>
        <color theme="1"/>
        <sz val="12.0"/>
        <rFont val="&quot;Times New Roman&quot;"/>
      </rPr>
      <t xml:space="preserve">
Nguyen Duc Nghia.</t>
    </r>
  </si>
  <si>
    <r>
      <rPr>
        <color theme="1"/>
        <sz val="12.0"/>
        <rFont val="&quot;Times New Roman&quot;"/>
      </rPr>
      <t xml:space="preserve">
Viet Server.</t>
    </r>
  </si>
  <si>
    <r>
      <rPr>
        <color theme="1"/>
        <sz val="10.0"/>
        <rFont val="Arial"/>
      </rPr>
      <t xml:space="preserve">
All week fried rice.</t>
    </r>
  </si>
  <si>
    <r>
      <rPr>
        <color theme="1"/>
        <sz val="10.0"/>
        <rFont val="Arial"/>
      </rPr>
      <t xml:space="preserve">
T5: Instead of bacon = vegetables.</t>
    </r>
  </si>
  <si>
    <r>
      <rPr>
        <color theme="1"/>
        <sz val="12.0"/>
        <rFont val="&quot;Times New Roman&quot;"/>
      </rPr>
      <t xml:space="preserve">
Server field.</t>
    </r>
  </si>
  <si>
    <r>
      <rPr>
        <color theme="1"/>
        <sz val="12.0"/>
        <rFont val="&quot;Times New Roman&quot;"/>
      </rPr>
      <t xml:space="preserve">
Nguyen Dinh Duy Thong.</t>
    </r>
  </si>
  <si>
    <r>
      <rPr>
        <color theme="1"/>
        <sz val="12.0"/>
        <rFont val="&quot;Times New Roman&quot;"/>
      </rPr>
      <t xml:space="preserve">
Vu Server.</t>
    </r>
  </si>
  <si>
    <r>
      <rPr>
        <color theme="1"/>
        <sz val="10.0"/>
        <rFont val="Arial"/>
      </rPr>
      <t xml:space="preserve">
T2 Mixed beef noodle soup.</t>
    </r>
  </si>
  <si>
    <r>
      <rPr>
        <color theme="1"/>
        <sz val="10.0"/>
        <rFont val="Arial"/>
      </rPr>
      <t xml:space="preserve">
Rice = corn and potatoes, change boiled food.</t>
    </r>
  </si>
  <si>
    <r>
      <rPr>
        <color theme="1"/>
        <sz val="10.0"/>
        <rFont val="Arial"/>
      </rPr>
      <t xml:space="preserve">
All week, eat only rice and boiled vegetables.</t>
    </r>
  </si>
  <si>
    <r>
      <rPr>
        <color theme="1"/>
        <sz val="10.0"/>
        <rFont val="Arial"/>
      </rPr>
      <t xml:space="preserve">
T2 does not eat duck, T5 seafood fried rice.</t>
    </r>
  </si>
  <si>
    <r>
      <rPr>
        <color theme="1"/>
        <sz val="10.0"/>
        <rFont val="Arial"/>
      </rPr>
      <t xml:space="preserve">
Whole week vegetarian rice (no eggs).</t>
    </r>
  </si>
  <si>
    <r>
      <rPr>
        <color theme="1"/>
        <sz val="10.0"/>
        <rFont val="Arial"/>
      </rPr>
      <t xml:space="preserve">
- T2: Nha Trang grilled spring rolls.
- T3, 4, 5: some rice + boiled sweet potato.</t>
    </r>
  </si>
  <si>
    <r>
      <rPr>
        <color theme="1"/>
        <sz val="10.0"/>
        <rFont val="Arial"/>
      </rPr>
      <t xml:space="preserve">
boiled vegetables boiled meat, no rice.</t>
    </r>
  </si>
  <si>
    <r>
      <rPr>
        <color theme="1"/>
        <sz val="10.0"/>
        <rFont val="Arial"/>
      </rPr>
      <t xml:space="preserve">
T2: Southern beef noodle soup.</t>
    </r>
  </si>
  <si>
    <r>
      <rPr>
        <color theme="1"/>
        <sz val="10.0"/>
        <rFont val="Arial"/>
      </rPr>
      <t xml:space="preserve">
T2: vegetarian.
T3: vegetarian.
T4: replace fish with boiled eggs.
T5: vegetarian.</t>
    </r>
  </si>
  <si>
    <r>
      <rPr>
        <color theme="1"/>
        <sz val="10.0"/>
        <rFont val="Arial"/>
      </rPr>
      <t xml:space="preserve">
less rice, more vegetables.</t>
    </r>
  </si>
  <si>
    <r>
      <rPr>
        <color theme="1"/>
        <sz val="10.0"/>
        <rFont val="Arial"/>
      </rPr>
      <t xml:space="preserve">
T2, 3, 4, 5: Boiled vegetables =&amp;gt; fried vegetables.</t>
    </r>
  </si>
  <si>
    <r>
      <rPr>
        <color theme="1"/>
        <sz val="10.0"/>
        <rFont val="Arial"/>
      </rPr>
      <t xml:space="preserve">
T2: Nha Trang grilled spring rolls.
T3: Replace anchovies = minced meat.
T5: Nha Trang grilled spring rolls.</t>
    </r>
  </si>
  <si>
    <r>
      <rPr>
        <color theme="1"/>
        <sz val="10.0"/>
        <rFont val="Arial"/>
      </rPr>
      <t xml:space="preserve">
T2: Southern beef noodle soup.
T3: pineapple shrimp fried rice.
T4: replace basa and cassava with ketchup beans.</t>
    </r>
  </si>
  <si>
    <r>
      <rPr>
        <color theme="1"/>
        <sz val="10.0"/>
        <rFont val="Arial"/>
      </rPr>
      <t xml:space="preserve">
Vegetarian all week.</t>
    </r>
  </si>
  <si>
    <r>
      <rPr>
        <color theme="1"/>
        <sz val="10.0"/>
        <rFont val="Arial"/>
      </rPr>
      <t xml:space="preserve">
t2: vegetarian.</t>
    </r>
  </si>
  <si>
    <r>
      <rPr>
        <color theme="1"/>
        <sz val="10.0"/>
        <rFont val="Arial"/>
      </rPr>
      <t xml:space="preserve">
T2: Grilled spring rolls.
T3: Ribs with pepper = omelette.
T4: Seafood fried rice.
T5: Grilled leaves = fried chicken.</t>
    </r>
  </si>
  <si>
    <r>
      <rPr>
        <color theme="1"/>
        <sz val="10.0"/>
        <rFont val="Arial"/>
      </rPr>
      <t xml:space="preserve">
T2: Mixed vermicelli.
T3: Grilled spring rolls.
T4: Beef fried rice.
T5: Grilled leaves = fried chicken.</t>
    </r>
  </si>
  <si>
    <r>
      <rPr>
        <color theme="1"/>
        <sz val="10.0"/>
        <rFont val="Arial"/>
      </rPr>
      <t xml:space="preserve">
T2: Nem Nha Trang.</t>
    </r>
  </si>
  <si>
    <r>
      <rPr>
        <color theme="1"/>
        <sz val="10.0"/>
        <rFont val="Arial"/>
      </rPr>
      <t xml:space="preserve">
T3: Grilled spring rolls.
T5: instead of bacon = vegetables.</t>
    </r>
  </si>
  <si>
    <r>
      <rPr>
        <color theme="1"/>
        <sz val="10.0"/>
        <rFont val="Arial"/>
        <scheme val="minor"/>
      </rPr>
      <t xml:space="preserve">
   .</t>
    </r>
  </si>
  <si>
    <r>
      <rPr>
        <color theme="1"/>
        <sz val="10.0"/>
        <rFont val="Arial"/>
      </rPr>
      <t xml:space="preserve">
t4: seafood fried rice.</t>
    </r>
  </si>
  <si>
    <r>
      <rPr>
        <color theme="1"/>
        <sz val="10.0"/>
        <rFont val="Arial"/>
      </rPr>
      <t xml:space="preserve">
T2 + T3 + T5 + T6: Replace rice = corn and potato.
T4: Replace rice = corn, boiled vegetables = carrots.</t>
    </r>
  </si>
  <si>
    <r>
      <rPr>
        <color theme="1"/>
        <sz val="12.0"/>
        <rFont val="&quot;Times New Roman&quot;"/>
      </rPr>
      <t xml:space="preserve">
Hoang Minh Nhat - Intern java.</t>
    </r>
  </si>
  <si>
    <r>
      <rPr>
        <color theme="1"/>
        <sz val="12.0"/>
        <rFont val="&quot;Times New Roman&quot;"/>
      </rPr>
      <t xml:space="preserve">
Tran Van Tuan - Intern java.</t>
    </r>
  </si>
  <si>
    <r>
      <rPr>
        <color theme="1"/>
        <sz val="12.0"/>
        <rFont val="&quot;Times New Roman&quot;"/>
      </rPr>
      <t xml:space="preserve">
Le Tuan Anh - intern server.</t>
    </r>
  </si>
  <si>
    <r>
      <rPr>
        <color theme="1"/>
        <sz val="12.0"/>
        <rFont val="&quot;Times New Roman&quot;"/>
      </rPr>
      <t xml:space="preserve">
Do Thai Hoa.</t>
    </r>
  </si>
  <si>
    <r>
      <rPr>
        <color theme="1"/>
        <sz val="10.0"/>
        <rFont val="Arial"/>
      </rPr>
      <t xml:space="preserve">
T2: Grilled spring rolls.
T4: Grilled spring rolls.
T5: Seafood fried rice.</t>
    </r>
  </si>
  <si>
    <r>
      <rPr>
        <color theme="1"/>
        <sz val="10.0"/>
        <rFont val="Arial"/>
      </rPr>
      <t xml:space="preserve">
t3: replace ribs with sauteed beef with melon.
t4 fish 3 sa replaced with boiled meat.</t>
    </r>
  </si>
  <si>
    <r>
      <rPr>
        <color theme="1"/>
        <sz val="12.0"/>
        <rFont val="&quot;Times New Roman&quot;"/>
      </rPr>
      <t xml:space="preserve">
Nguyen Van Dat.</t>
    </r>
  </si>
  <si>
    <r>
      <rPr>
        <color theme="1"/>
        <sz val="12.0"/>
        <rFont val="&quot;Times New Roman&quot;"/>
      </rPr>
      <t xml:space="preserve">
Tan Dung .</t>
    </r>
  </si>
  <si>
    <r>
      <rPr>
        <color theme="1"/>
        <sz val="12.0"/>
        <rFont val="&quot;Times New Roman&quot;"/>
      </rPr>
      <t xml:space="preserve">
Hoang Chi Hieu.</t>
    </r>
  </si>
  <si>
    <r>
      <rPr>
        <color theme="1"/>
        <sz val="12.0"/>
        <rFont val="&quot;Times New Roman&quot;"/>
      </rPr>
      <t xml:space="preserve">
Ba Khiem.</t>
    </r>
  </si>
  <si>
    <r>
      <rPr>
        <color theme="1"/>
        <sz val="10.0"/>
        <rFont val="Arial"/>
      </rPr>
      <t xml:space="preserve">
T4: grilled spring rolls.
T6: replace roasted chicken with ginger = bacon with guise.</t>
    </r>
  </si>
  <si>
    <r>
      <rPr>
        <color theme="1"/>
        <sz val="12.0"/>
        <rFont val="&quot;Times New Roman&quot;"/>
      </rPr>
      <t xml:space="preserve">
Doan Thi Thu Hong.</t>
    </r>
  </si>
  <si>
    <r>
      <rPr>
        <color theme="1"/>
        <sz val="12.0"/>
        <rFont val="&quot;Times New Roman&quot;"/>
      </rPr>
      <t xml:space="preserve">
Thu Ha .</t>
    </r>
  </si>
  <si>
    <r>
      <rPr>
        <color theme="1"/>
        <sz val="10.0"/>
        <rFont val="Arial"/>
      </rPr>
      <t xml:space="preserve">
T5: Grilled spring rolls.
T6 Pineapple shrimp fried rice.</t>
    </r>
  </si>
  <si>
    <r>
      <rPr>
        <color theme="1"/>
        <sz val="12.0"/>
        <rFont val="&quot;Times New Roman&quot;"/>
      </rPr>
      <t xml:space="preserve">
Legal Thuy Hang.</t>
    </r>
  </si>
  <si>
    <r>
      <rPr>
        <color theme="1"/>
        <sz val="12.0"/>
        <rFont val="&quot;Times New Roman&quot;"/>
      </rPr>
      <t xml:space="preserve">
To test Java.</t>
    </r>
  </si>
  <si>
    <r>
      <rPr>
        <color theme="1"/>
        <sz val="10.0"/>
        <rFont val="Arial"/>
      </rPr>
      <t xml:space="preserve">
T2: Southern beef noodle soup.
T3: pepper ribs=omelette.
T4: Seafood fried rice.
T5: grilled rolls = omelette.
T6: Nha Trang grilled spring rolls.</t>
    </r>
  </si>
  <si>
    <r>
      <rPr>
        <color theme="1"/>
        <sz val="12.0"/>
        <rFont val="&quot;Times New Roman&quot;"/>
      </rPr>
      <t xml:space="preserve">
Pham Trung Thanh - TTS 2D art.</t>
    </r>
  </si>
  <si>
    <r>
      <rPr>
        <color theme="1"/>
        <sz val="12.0"/>
        <rFont val="&quot;Times New Roman&quot;"/>
      </rPr>
      <t xml:space="preserve">
Hien intern java.</t>
    </r>
  </si>
  <si>
    <r>
      <rPr>
        <color theme="1"/>
        <sz val="10.0"/>
        <rFont val="Arial"/>
      </rPr>
      <t xml:space="preserve">
&amp;quot;T2: Nha Trang grilled spring rolls.
T3: mixed vermicelli.
T4: Nha Trang grilled spring rolls.
T5: mixed vermicelli.
T6: Nha Trang grilled spring rolls&amp;quot;.</t>
    </r>
  </si>
  <si>
    <r>
      <rPr>
        <color theme="1"/>
        <sz val="12.0"/>
        <rFont val="&quot;Times New Roman&quot;"/>
      </rPr>
      <t xml:space="preserve">
Quoc Tuan tested unity.</t>
    </r>
  </si>
  <si>
    <r>
      <rPr>
        <color theme="1"/>
        <sz val="12.0"/>
        <rFont val="&quot;Times New Roman&quot;"/>
      </rPr>
      <t xml:space="preserve">
Duc Nghia tested PA.</t>
    </r>
  </si>
  <si>
    <r>
      <rPr>
        <color theme="1"/>
        <sz val="10.0"/>
        <rFont val="Arial"/>
      </rPr>
      <t xml:space="preserve">
t2: seafood fried rice.
t6: Nha Trang grilled spring rolls.</t>
    </r>
  </si>
  <si>
    <r>
      <rPr>
        <color theme="1"/>
        <sz val="10.0"/>
        <rFont val="Arial"/>
      </rPr>
      <t xml:space="preserve">
T2: Grilled spring rolls.
T3: Pineapple shrimp fried rice.
T5: Grilled spring rolls.
T6: Seafood fried rice.</t>
    </r>
  </si>
  <si>
    <r>
      <rPr>
        <color theme="1"/>
        <sz val="10.0"/>
        <rFont val="Arial"/>
      </rPr>
      <t xml:space="preserve">
Second: Less rice.
Wednesday: Vegetarian.
Thursday: Fried rice with shrimp and pineapple, little rice.
Friday: Vegetarian.</t>
    </r>
  </si>
  <si>
    <r>
      <rPr>
        <color theme="1"/>
        <sz val="10.0"/>
        <rFont val="Arial"/>
      </rPr>
      <t xml:space="preserve">
T5: Southern beef noodle soup.
T6: Southern beef noodle soup.</t>
    </r>
  </si>
  <si>
    <r>
      <rPr>
        <color theme="1"/>
        <sz val="10.0"/>
        <rFont val="Arial"/>
      </rPr>
      <t xml:space="preserve">
T5: Nha Trang grilled spring rolls.
T6: Vegetarian.</t>
    </r>
  </si>
  <si>
    <r>
      <rPr>
        <color theme="1"/>
        <sz val="10.0"/>
        <rFont val="Arial"/>
      </rPr>
      <t xml:space="preserve">
T2 Seafood fried rice.
T3 Nha Trang grilled spring rolls.
T4 Mixed beef noodle soup in the South.</t>
    </r>
  </si>
  <si>
    <r>
      <rPr>
        <color theme="1"/>
        <sz val="10.0"/>
        <rFont val="Arial"/>
      </rPr>
      <t xml:space="preserve">
T2: Seafood fried rice.
T3: Nha Trang grilled spring rolls.
T4: Southern beef noodle soup.</t>
    </r>
  </si>
  <si>
    <r>
      <rPr>
        <color theme="1"/>
        <sz val="10.0"/>
        <rFont val="Arial"/>
      </rPr>
      <t xml:space="preserve">
T2: Grilled spring rolls.
T3: exchange the rice box with the vegetable box.
T4: Beef fried rice.
T5: Swap the rice bowl with the vegetable box.
T6: Replace pork leg with vegetables.</t>
    </r>
  </si>
  <si>
    <r>
      <rPr>
        <color theme="1"/>
        <sz val="10.0"/>
        <rFont val="Arial"/>
      </rPr>
      <t xml:space="preserve">
T2: Nha Trang grilled spring rolls.
t3: Southern beef noodle soup.
t4: Empty the three-sided roasting tray.
T5: Empty the tray of roasted ginger chicken.
t6: Empty the tray of boiled pork leg meat.</t>
    </r>
  </si>
  <si>
    <r>
      <rPr>
        <color theme="1"/>
        <sz val="10.0"/>
        <rFont val="Arial"/>
      </rPr>
      <t xml:space="preserve">
t2: boiled gourd, cooked duck =&amp;gt; roasted pork belly.
t3: Nha Trang grilled spring rolls.
t4: Nha Trang grilled spring rolls.
t6: Nha Trang grilled spring rolls.</t>
    </r>
  </si>
  <si>
    <r>
      <rPr>
        <color theme="1"/>
        <sz val="10.0"/>
        <rFont val="Arial"/>
      </rPr>
      <t xml:space="preserve">
Whole week instead of RICE = POTATO.
T2: Southern beef noodle soup + sweet potato.
T3: Grilled spring rolls.
T4: Grilled spring rolls in Nha Trang.
T5: Seafood fried rice.
T6: Southern beef noodle soup.</t>
    </r>
  </si>
  <si>
    <r>
      <rPr>
        <color theme="1"/>
        <sz val="10.0"/>
        <rFont val="Arial"/>
      </rPr>
      <t xml:space="preserve">
T2: Nha Trang grilled spring rolls.
T3: Southern beef noodle soup.
T4: Pineapple shrimp fried rice.
T5: Beef melon fried rice.
T6: Southern beef noodle soup.</t>
    </r>
  </si>
  <si>
    <r>
      <rPr>
        <color theme="1"/>
        <sz val="10.0"/>
        <rFont val="Arial"/>
      </rPr>
      <t xml:space="preserve">
T2: Seafood fried rice without vegetables, no onions, no carrots, no carrots + boiled corn.
T3: replace fish = ribs, replace vegetables = corn.
T4: seafood fried rice (only seafood and rice, no vegetables + onions) + corn.
T5: instead of bacon = chicken, instead of cabbage = corn, fried egg without onions.
T6: beef fried rice + boiled corn.</t>
    </r>
  </si>
  <si>
    <r>
      <rPr>
        <color theme="1"/>
        <sz val="10.0"/>
        <rFont val="Arial"/>
      </rPr>
      <t xml:space="preserve">
Whole week instead of RICE = POTATO.
T2: Southern beef noodle soup + sweet potato.
T3: Replace rice = potatoes, replace fried beef = vegetables.
T4: Grilled spring rolls in Nha Trang.
T5: Replace rice = potatoes, replace roasted chicken = vegetables.
T6: Replace rice = potatoes, replace pork leg meat = beans and onions.</t>
    </r>
  </si>
  <si>
    <r>
      <rPr>
        <color theme="1"/>
        <sz val="10.0"/>
        <rFont val="Arial"/>
      </rPr>
      <t xml:space="preserve">
T2: boiled gourd + roasted bacon.
T3: Riu pepper ribs + boiled vegetables.
T4: seafood fried rice.
T5: roasted chicken with ginger + shrimp soup with spinach.
T6: boiled pork leg meat + water spinach.</t>
    </r>
  </si>
  <si>
    <r>
      <rPr>
        <color theme="1"/>
        <sz val="12.0"/>
        <rFont val="&quot;Times New Roman&quot;"/>
      </rPr>
      <t xml:space="preserve">
Fried chicken with lemongrass and chili.</t>
    </r>
  </si>
  <si>
    <r>
      <rPr>
        <b val="true"/>
        <color theme="1"/>
        <sz val="14.0"/>
        <rFont val="Arial"/>
      </rPr>
      <t xml:space="preserve">
 .</t>
    </r>
  </si>
  <si>
    <r>
      <rPr>
        <color theme="1"/>
        <sz val="12.0"/>
        <rFont val="&quot;Times New Roman&quot;"/>
      </rPr>
      <t xml:space="preserve">
Fried chicken sauce.</t>
    </r>
  </si>
  <si>
    <r>
      <rPr>
        <color theme="1"/>
        <sz val="12.0"/>
        <rFont val="&quot;Times New Roman&quot;"/>
      </rPr>
      <t xml:space="preserve">
Stir-fried beef with bamboo shoots.</t>
    </r>
  </si>
  <si>
    <r>
      <rPr>
        <color theme="1"/>
        <sz val="12.0"/>
        <rFont val="&quot;Times New Roman&quot;"/>
      </rPr>
      <t xml:space="preserve">
Vegetable meat soup.</t>
    </r>
  </si>
  <si>
    <r>
      <rPr>
        <color theme="1"/>
        <sz val="12.0"/>
        <rFont val="&quot;Times New Roman&quot;"/>
      </rPr>
      <t xml:space="preserve">
Tofu in tomato sauce.</t>
    </r>
  </si>
  <si>
    <r>
      <rPr>
        <color theme="1"/>
        <sz val="12.0"/>
        <rFont val="&quot;Times New Roman&quot;"/>
      </rPr>
      <t xml:space="preserve">
Stir-fried minced meat with corn.</t>
    </r>
  </si>
  <si>
    <r>
      <rPr>
        <color theme="1"/>
        <sz val="12.0"/>
        <rFont val="&quot;Times New Roman&quot;"/>
      </rPr>
      <t xml:space="preserve">
Ba just grilled leaves with honey.</t>
    </r>
  </si>
  <si>
    <r>
      <rPr>
        <color theme="1"/>
        <sz val="12.0"/>
        <rFont val="&quot;Times New Roman&quot;"/>
      </rPr>
      <t xml:space="preserve">
Mackerel in tomato sauce.</t>
    </r>
  </si>
  <si>
    <r>
      <rPr>
        <color theme="1"/>
        <sz val="12.0"/>
        <rFont val="&quot;Times New Roman&quot;"/>
      </rPr>
      <t xml:space="preserve">
Sweet and sour sauce ribs.</t>
    </r>
  </si>
  <si>
    <r>
      <rPr>
        <color theme="1"/>
        <sz val="12.0"/>
        <rFont val="&quot;Times New Roman&quot;"/>
      </rPr>
      <t xml:space="preserve">
Lean shoulder rim pepper.</t>
    </r>
  </si>
  <si>
    <r>
      <rPr>
        <color theme="1"/>
        <sz val="12.0"/>
        <rFont val="&quot;Times New Roman&quot;"/>
      </rPr>
      <t xml:space="preserve">
Fried carp with lemongrass.</t>
    </r>
  </si>
  <si>
    <r>
      <rPr>
        <color theme="1"/>
        <sz val="12.0"/>
        <rFont val="&quot;Times New Roman&quot;"/>
      </rPr>
      <t xml:space="preserve">
Pork leg cooked fake civet.</t>
    </r>
  </si>
  <si>
    <r>
      <rPr>
        <color theme="1"/>
        <sz val="10.0"/>
        <rFont val="Arial"/>
      </rPr>
      <t xml:space="preserve">
All week seafood fried rice.</t>
    </r>
  </si>
  <si>
    <r>
      <rPr>
        <color theme="1"/>
        <sz val="12.0"/>
        <rFont val="&quot;Times New Roman&quot;"/>
      </rPr>
      <t xml:space="preserve">
Braised pork with coconut.</t>
    </r>
  </si>
  <si>
    <r>
      <rPr>
        <color theme="1"/>
        <sz val="12.0"/>
        <rFont val="&quot;Times New Roman&quot;"/>
      </rPr>
      <t xml:space="preserve">
Spinach crab soup.</t>
    </r>
  </si>
  <si>
    <r>
      <rPr>
        <color theme="1"/>
        <sz val="12.0"/>
        <rFont val="&quot;Times New Roman&quot;"/>
      </rPr>
      <t xml:space="preserve">
Spinach soup cooked with clams.</t>
    </r>
  </si>
  <si>
    <r>
      <rPr>
        <color theme="1"/>
        <sz val="12.0"/>
        <rFont val="&quot;Times New Roman&quot;"/>
      </rPr>
      <t xml:space="preserve">
Boiled spinach.</t>
    </r>
  </si>
  <si>
    <r>
      <rPr>
        <color theme="1"/>
        <sz val="10.0"/>
        <rFont val="Arial"/>
      </rPr>
      <t xml:space="preserve">
t6 pineapple shrimp fried rice.</t>
    </r>
  </si>
  <si>
    <r>
      <rPr>
        <color theme="1"/>
        <sz val="10.0"/>
        <rFont val="Arial"/>
      </rPr>
      <t xml:space="preserve">
T3: Vegetarian.</t>
    </r>
  </si>
  <si>
    <r>
      <rPr>
        <color theme="1"/>
        <sz val="10.0"/>
        <rFont val="Arial"/>
      </rPr>
      <t xml:space="preserve">
seafood fried rice all week.</t>
    </r>
  </si>
  <si>
    <r>
      <rPr>
        <color theme="1"/>
        <sz val="10.0"/>
        <rFont val="Arial"/>
      </rPr>
      <t xml:space="preserve">
Th6: Substitute minced meat with corn.</t>
    </r>
  </si>
  <si>
    <r>
      <rPr>
        <color theme="1"/>
        <sz val="12.0"/>
        <rFont val="&quot;Times New Roman&quot;"/>
      </rPr>
      <t xml:space="preserve">
Giang tea.</t>
    </r>
  </si>
  <si>
    <r>
      <rPr>
        <color theme="1"/>
        <sz val="10.0"/>
        <rFont val="Arial"/>
      </rPr>
      <t xml:space="preserve">
Whole week fried rice with pineapple shrimp.</t>
    </r>
  </si>
  <si>
    <r>
      <rPr>
        <color theme="1"/>
        <sz val="12.0"/>
        <rFont val="&quot;Times New Roman&quot;"/>
      </rPr>
      <t xml:space="preserve">
Quach Trung Tuan.</t>
    </r>
  </si>
  <si>
    <r>
      <rPr>
        <color theme="1"/>
        <sz val="12.0"/>
        <rFont val="&quot;Times New Roman&quot;"/>
      </rPr>
      <t xml:space="preserve">
Nguyen Dinh Thanh.</t>
    </r>
  </si>
  <si>
    <r>
      <rPr>
        <color theme="1"/>
        <sz val="12.0"/>
        <rFont val="&quot;Times New Roman&quot;"/>
      </rPr>
      <t xml:space="preserve">
Heroine.</t>
    </r>
  </si>
  <si>
    <r>
      <rPr>
        <color theme="1"/>
        <sz val="10.0"/>
        <rFont val="Arial"/>
      </rPr>
      <t xml:space="preserve">
T3: Grilled spring rolls.
T5: Grilled spring rolls.</t>
    </r>
  </si>
  <si>
    <r>
      <rPr>
        <color theme="1"/>
        <sz val="10.0"/>
        <rFont val="Arial"/>
      </rPr>
      <t xml:space="preserve">
T3: Grilled spring rolls.
T6: Grilled spring rolls.</t>
    </r>
  </si>
  <si>
    <r>
      <rPr>
        <color theme="1"/>
        <sz val="10.0"/>
        <rFont val="Arial"/>
      </rPr>
      <t xml:space="preserve">
T2 Mixed Vermicelli.</t>
    </r>
  </si>
  <si>
    <r>
      <rPr>
        <color theme="1"/>
        <sz val="10.0"/>
        <rFont val="Arial"/>
      </rPr>
      <t xml:space="preserve">
T6 : Southern beef noodle soup.</t>
    </r>
  </si>
  <si>
    <r>
      <rPr>
        <color theme="1"/>
        <sz val="10.0"/>
        <rFont val="Arial"/>
      </rPr>
      <t xml:space="preserve">
- Whole week: less rice, more potatoes.
- Friday: Nha Trang grilled spring rolls.</t>
    </r>
  </si>
  <si>
    <r>
      <rPr>
        <color theme="1"/>
        <sz val="10.0"/>
        <rFont val="Arial"/>
      </rPr>
      <t xml:space="preserve">
t2 Beef melon fried rice.</t>
    </r>
  </si>
  <si>
    <r>
      <rPr>
        <color theme="1"/>
        <sz val="10.0"/>
        <rFont val="Arial"/>
      </rPr>
      <t xml:space="preserve">
All week, only eat rice with boiled vegetables.</t>
    </r>
  </si>
  <si>
    <r>
      <rPr>
        <color theme="1"/>
        <sz val="10.0"/>
        <rFont val="Arial"/>
      </rPr>
      <t xml:space="preserve">
T2 : Southern beef noodle soup.</t>
    </r>
  </si>
  <si>
    <r>
      <rPr>
        <color theme="1"/>
        <sz val="10.0"/>
        <rFont val="Arial"/>
      </rPr>
      <t xml:space="preserve">
t2: Braised pork--&amp;gt; boiled pork leg.</t>
    </r>
  </si>
  <si>
    <r>
      <rPr>
        <color theme="1"/>
        <sz val="10.0"/>
        <rFont val="Arial"/>
      </rPr>
      <t xml:space="preserve">
Whole week: boiled vegetables =&amp;gt; fried vegetables.</t>
    </r>
  </si>
  <si>
    <r>
      <rPr>
        <color theme="1"/>
        <sz val="10.0"/>
        <rFont val="Arial"/>
      </rPr>
      <t xml:space="preserve">
T2,4,6: grilled spring rolls.</t>
    </r>
  </si>
  <si>
    <r>
      <rPr>
        <color theme="1"/>
        <sz val="10.0"/>
        <rFont val="Arial"/>
      </rPr>
      <t xml:space="preserve">
t2 grilled spring rolls.</t>
    </r>
  </si>
  <si>
    <r>
      <rPr>
        <color theme="1"/>
        <sz val="10.0"/>
        <rFont val="Arial"/>
      </rPr>
      <t xml:space="preserve">
T2: Grilled spring rolls NT.
T4: Mixed beef noodle soup.</t>
    </r>
  </si>
  <si>
    <r>
      <rPr>
        <color theme="1"/>
        <sz val="10.0"/>
        <rFont val="Arial"/>
      </rPr>
      <t xml:space="preserve">
T2: seafood fried rice.</t>
    </r>
  </si>
  <si>
    <r>
      <rPr>
        <color theme="1"/>
        <sz val="10.0"/>
        <rFont val="Arial"/>
      </rPr>
      <t xml:space="preserve">
Thursday: Grilled spring rolls in Nha Trang.
6th: mixed vermicelli.</t>
    </r>
  </si>
  <si>
    <r>
      <rPr>
        <color theme="1"/>
        <sz val="10.0"/>
        <rFont val="Arial"/>
      </rPr>
      <t xml:space="preserve">
T2 : Mixed vermicelli.
T3; Baked rolls.
T5: replace eggs with minced meat.</t>
    </r>
  </si>
  <si>
    <r>
      <rPr>
        <color theme="1"/>
        <sz val="10.0"/>
        <rFont val="Arial"/>
      </rPr>
      <t xml:space="preserve">
ALL week: less rice, more vegetables.</t>
    </r>
  </si>
  <si>
    <r>
      <rPr>
        <color theme="1"/>
        <sz val="10.0"/>
        <rFont val="Arial"/>
      </rPr>
      <t xml:space="preserve">
Less rice, more vegetables.
T6: do not eat poodles.</t>
    </r>
  </si>
  <si>
    <r>
      <rPr>
        <color theme="1"/>
        <sz val="10.0"/>
        <rFont val="Arial"/>
      </rPr>
      <t xml:space="preserve">
T2: beef ==&amp;gt; tofu.
T3: mixed beef noodle soup.
T4: Grilled spring rolls.
T6: HS fried rice.</t>
    </r>
  </si>
  <si>
    <r>
      <rPr>
        <color theme="1"/>
        <sz val="10.0"/>
        <rFont val="Arial"/>
      </rPr>
      <t xml:space="preserve">
T2: Nha Trang grilled spring rolls.
T3: Vegetarian.
T5: Nha Trang grilled spring rolls.</t>
    </r>
  </si>
  <si>
    <r>
      <rPr>
        <color theme="1"/>
        <sz val="10.0"/>
        <rFont val="Arial"/>
      </rPr>
      <t xml:space="preserve">
instead of rice = corn and potatoes.</t>
    </r>
  </si>
  <si>
    <r>
      <rPr>
        <color theme="1"/>
        <sz val="10.0"/>
        <rFont val="Arial"/>
      </rPr>
      <t xml:space="preserve">
Boiled food + corn and potatoes.
Third: only eat corn and potatoes, don&amp;#39;t eat anything.
Fifth: only eat corn and potatoes, don&amp;#39;t eat anything.</t>
    </r>
  </si>
  <si>
    <r>
      <rPr>
        <color rgb="FF000000"/>
        <sz val="10.0"/>
        <rFont val="Arial"/>
      </rPr>
      <t xml:space="preserve">
T2: stir-fried beef = beans with tomato sauce.</t>
    </r>
  </si>
  <si>
    <r>
      <rPr>
        <color theme="1"/>
        <sz val="10.0"/>
        <rFont val="Arial"/>
      </rPr>
      <t xml:space="preserve">
T2: vegetarian.
T3: vegetarian.
T4: Replace mackerel with ketchup beans, replace rice with sweet potato.
T5: vegetarian.
T6: replace carp and pork leg with ketchup beans.</t>
    </r>
  </si>
  <si>
    <r>
      <rPr>
        <color theme="1"/>
        <sz val="10.0"/>
        <rFont val="Arial"/>
      </rPr>
      <t xml:space="preserve">
T3: Grilled spring rolls in Nha Trang.
T4: Grilled spring rolls in Nha Trang.
T5: Nha Trang grilled spring rolls.</t>
    </r>
  </si>
  <si>
    <r>
      <rPr>
        <color theme="1"/>
        <sz val="10.0"/>
        <rFont val="Arial"/>
      </rPr>
      <t xml:space="preserve">
T2: Southern beef noodle soup.
T3: Grilled spring rolls.</t>
    </r>
  </si>
  <si>
    <r>
      <rPr>
        <color theme="1"/>
        <sz val="10.0"/>
        <rFont val="Arial"/>
      </rPr>
      <t xml:space="preserve">
T2: Replace the gourd with green vegetables.
T3: vegetarian.</t>
    </r>
  </si>
  <si>
    <r>
      <rPr>
        <color theme="1"/>
        <sz val="10.0"/>
        <rFont val="Arial"/>
      </rPr>
      <t xml:space="preserve">
t3: sauce ribs = boiled meat.</t>
    </r>
  </si>
  <si>
    <r>
      <rPr>
        <color theme="1"/>
        <sz val="10.0"/>
        <rFont val="Arial"/>
      </rPr>
      <t xml:space="preserve">
T2: Nha Trang grilled spring rolls.
T3: Vegetarian.
T4: Mixed vermicelli.
T5: Grilled spring rolls.</t>
    </r>
  </si>
  <si>
    <r>
      <rPr>
        <color theme="1"/>
        <sz val="10.0"/>
        <rFont val="Arial"/>
      </rPr>
      <t xml:space="preserve">
T2: Southern beef noodle soup.
T3: Vegetarian.
T4: Southern beef noodle soup.
T5: Vegetarian.</t>
    </r>
  </si>
  <si>
    <r>
      <rPr>
        <color theme="1"/>
        <sz val="10.0"/>
        <rFont val="Arial"/>
      </rPr>
      <t xml:space="preserve">
T4: beef noodle soup.</t>
    </r>
  </si>
  <si>
    <r>
      <rPr>
        <color theme="1"/>
        <sz val="10.0"/>
        <rFont val="Arial"/>
      </rPr>
      <t xml:space="preserve">
T6: Beef melon fried rice.</t>
    </r>
  </si>
  <si>
    <r>
      <rPr>
        <color theme="1"/>
        <sz val="10.0"/>
        <rFont val="Arial"/>
      </rPr>
      <t xml:space="preserve">
T2: mixed beef noodle soup.
T3: Vegetarian.
T4: fried rice with seafood.
T5: replace lean shoulder with pepper = omelette.
T6: seafood fried rice.</t>
    </r>
  </si>
  <si>
    <r>
      <rPr>
        <color theme="1"/>
        <sz val="10.0"/>
        <rFont val="Arial"/>
      </rPr>
      <t xml:space="preserve">
t5 beef melon rice .</t>
    </r>
  </si>
  <si>
    <r>
      <rPr>
        <color theme="1"/>
        <sz val="10.0"/>
        <rFont val="Arial"/>
      </rPr>
      <t xml:space="preserve">
WEEKLY CHANGE VEGETABLE Trays VS Rice Tray.
T4: Nha Trang grilled spring rolls.
T6: don&amp;#39;t eat carp.</t>
    </r>
  </si>
  <si>
    <r>
      <rPr>
        <color theme="1"/>
        <sz val="10.0"/>
        <rFont val="Arial"/>
      </rPr>
      <t xml:space="preserve">
Whole week instead of rice = corn and potatoes.</t>
    </r>
  </si>
  <si>
    <r>
      <rPr>
        <color theme="1"/>
        <sz val="10.0"/>
        <rFont val="Arial"/>
      </rPr>
      <t xml:space="preserve">
T2: fried rice.
T3:.
T4: fried rice.
T5: mixed beef noodle soup.
T6: fried rice.</t>
    </r>
  </si>
  <si>
    <r>
      <rPr>
        <color theme="1"/>
        <sz val="10.0"/>
        <rFont val="Arial"/>
      </rPr>
      <t xml:space="preserve">
T3: Nha Trang grilled spring rolls.
T4 : Mixed vermicelli .
T5: Nha Trang grilled spring rolls.</t>
    </r>
  </si>
  <si>
    <r>
      <rPr>
        <color theme="1"/>
        <sz val="12.0"/>
        <rFont val="&quot;Times New Roman&quot;"/>
      </rPr>
      <t xml:space="preserve">
Duong Thi Thanh Huyen.</t>
    </r>
  </si>
  <si>
    <r>
      <rPr>
        <color theme="1"/>
        <sz val="10.0"/>
        <rFont val="Arial"/>
      </rPr>
      <t xml:space="preserve">
T2: vegetarian rice.
T3: grilled spring rolls.
T6: grilled spring rolls.</t>
    </r>
  </si>
  <si>
    <r>
      <rPr>
        <color theme="1"/>
        <sz val="10.0"/>
        <rFont val="Arial"/>
      </rPr>
      <t xml:space="preserve">
T2: pork -&amp;gt; beef stir-fried with bamboo shoots.
T3: pork -&amp;gt; fried chicken.
T4: grilled spring rolls.</t>
    </r>
  </si>
  <si>
    <r>
      <rPr>
        <color theme="1"/>
        <sz val="12.0"/>
        <rFont val="&quot;Times New Roman&quot;"/>
      </rPr>
      <t xml:space="preserve">
Huong Intern Java.</t>
    </r>
  </si>
  <si>
    <r>
      <rPr>
        <color theme="1"/>
        <sz val="10.0"/>
        <rFont val="Arial"/>
      </rPr>
      <t xml:space="preserve">
T2: Seafood fried rice.
T4: Mixed vermicelli.
T5: Seafood fried rice.
T6: Nha Trang grilled spring rolls.</t>
    </r>
  </si>
  <si>
    <r>
      <rPr>
        <color theme="1"/>
        <sz val="10.0"/>
        <rFont val="Arial"/>
      </rPr>
      <t xml:space="preserve">
T3: grilled spring rolls.
T4: seafood fried rice.
T6: replace carp = minced meat.</t>
    </r>
  </si>
  <si>
    <r>
      <rPr>
        <color theme="1"/>
        <sz val="10.0"/>
        <rFont val="Arial"/>
      </rPr>
      <t xml:space="preserve">
T2: Beef melon fried rice.
T4: Seafood fried rice.</t>
    </r>
  </si>
  <si>
    <r>
      <rPr>
        <color theme="1"/>
        <sz val="10.0"/>
        <rFont val="Arial"/>
      </rPr>
      <t xml:space="preserve">
T3: Grilled spring rolls in Nha Trang.
T4: Beef fried rice.
T6: vegetarian.</t>
    </r>
  </si>
  <si>
    <r>
      <rPr>
        <color theme="1"/>
        <sz val="10.0"/>
        <rFont val="Arial"/>
      </rPr>
      <t xml:space="preserve">
T2: Pineapple shrimp fried rice.
T5: Seafood fried rice.
T6: Grilled spring rolls.</t>
    </r>
  </si>
  <si>
    <r>
      <rPr>
        <b val="true"/>
        <color theme="1"/>
        <sz val="10.0"/>
        <rFont val="Arial"/>
      </rPr>
      <t xml:space="preserve">
Second: Remove pork braised with coconut, Less rice + more corn.
Third: less rice + more corn.
Thursday: Vegetarian.
Friday: Less rice + more corn.</t>
    </r>
  </si>
  <si>
    <r>
      <rPr>
        <color theme="1"/>
        <sz val="10.0"/>
        <rFont val="Arial"/>
      </rPr>
      <t xml:space="preserve">
T2: Beef melon fried rice.
T3: Nha Trang grilled spring rolls.
T4: Beef fried rice.
T5: Pineapple shrimp fried rice.</t>
    </r>
  </si>
  <si>
    <r>
      <rPr>
        <color theme="1"/>
        <sz val="10.0"/>
        <rFont val="Arial"/>
      </rPr>
      <t xml:space="preserve">
T2: Replace Rice = Potato, Replace braised meat with coconut = beans with tomato sauce.
T4: Grilled spring rolls in Nha Trang.
T5: Replace rice = Vegetables, Replace lean shoulder = Omelette.
T6: Southern beef noodle soup.</t>
    </r>
  </si>
  <si>
    <r>
      <rPr>
        <color theme="1"/>
        <sz val="10.0"/>
        <rFont val="Arial"/>
      </rPr>
      <t xml:space="preserve">
T2: replace pork braised with coconut = tofu with tomato sauce.
T4: replace the bean sprouts = mackerel with sauce.
T5: mixed beef noodle soup.
T6: grilled spring rolls.</t>
    </r>
  </si>
  <si>
    <r>
      <rPr>
        <color theme="1"/>
        <sz val="10.0"/>
        <rFont val="Arial"/>
      </rPr>
      <t xml:space="preserve">
T2: Pineapple shrimp fried rice.
T3: Empty the tray of Braised Pork with Coconut.
T4: Empty the mackerel tray with ketchup.
T5: Leave the tray of lean shoulder with pepper rim empty.
T6: Nha Trang grilled spring rolls.</t>
    </r>
  </si>
  <si>
    <r>
      <rPr>
        <color theme="1"/>
        <sz val="10.0"/>
        <rFont val="Arial"/>
      </rPr>
      <t xml:space="preserve">
T2: Pineapple shrimp fried rice.
T3: Nha Trang grilled spring rolls.
T4: Beef fried rice.
T5: Pineapple shrimp fried rice.
T6: Replace minced meat = Egg omelet.</t>
    </r>
  </si>
  <si>
    <r>
      <rPr>
        <color theme="1"/>
        <sz val="10.0"/>
        <rFont val="Arial"/>
      </rPr>
      <t xml:space="preserve">
T2: T2 fasting.
T3 Grilled spring rolls .
t4 seafood fried rice.
t5 mixed beef noodle soup.
T6 Replace pork leg with carp .</t>
    </r>
  </si>
  <si>
    <r>
      <rPr>
        <color theme="1"/>
        <sz val="10.0"/>
        <rFont val="Arial"/>
      </rPr>
      <t xml:space="preserve">
T2: seafood fried rice without price + no onions, extra corn.
T3: change fish -&amp;gt; chicken, change vegetables -&amp;gt; corn.
T4: seafood fried rice without price + no onions, extra corn.
T5: replace lean shoulder -&amp;gt; chicken, replace cabbage -&amp;gt; corn, omelette without onions.
T6: seafood fried rice without price + no onions, extra corn.</t>
    </r>
  </si>
  <si>
    <r>
      <rPr>
        <color theme="1"/>
        <sz val="10.0"/>
        <rFont val="Arial"/>
      </rPr>
      <t xml:space="preserve">
t2: Beef melon fried rice.
t3: instead of anchovies =&amp;gt; fried chicken.
t4: replace mackerel, bean sprouts =&amp;gt; three only grilled with honey.
t5: lost shoulder rim pepper =&amp;gt; fried chicken with fish sauce.
t6: beef melon fried rice.</t>
    </r>
  </si>
  <si>
    <r>
      <rPr>
        <color rgb="FF000000"/>
        <sz val="12.0"/>
        <rFont val="&quot;Times New Roman&quot;"/>
      </rPr>
      <t xml:space="preserve">
Three just roasting the edge.</t>
    </r>
  </si>
  <si>
    <r>
      <rPr>
        <color rgb="FF000000"/>
        <sz val="12.0"/>
        <rFont val="&quot;Times New Roman&quot;"/>
      </rPr>
      <t xml:space="preserve">
Braised carp.</t>
    </r>
  </si>
  <si>
    <r>
      <rPr>
        <color rgb="FF000000"/>
        <sz val="12.0"/>
        <rFont val="&quot;Times New Roman&quot;"/>
      </rPr>
      <t xml:space="preserve">
Minced pork tenderloin.</t>
    </r>
  </si>
  <si>
    <r>
      <rPr>
        <color rgb="FF000000"/>
        <sz val="12.0"/>
        <rFont val="&quot;Times New Roman&quot;"/>
      </rPr>
      <t xml:space="preserve">
Braised chicken with pepper.</t>
    </r>
  </si>
  <si>
    <r>
      <rPr>
        <color rgb="FF000000"/>
        <sz val="12.0"/>
        <rFont val="&quot;Times New Roman&quot;"/>
      </rPr>
      <t xml:space="preserve">
Grilled basa fish with ginger and lemongrass.</t>
    </r>
  </si>
  <si>
    <r>
      <rPr>
        <color rgb="FF000000"/>
        <sz val="12.0"/>
        <rFont val="&quot;Times New Roman&quot;"/>
      </rPr>
      <t xml:space="preserve">
Chicken wings with garlic butter sauce.</t>
    </r>
  </si>
  <si>
    <r>
      <rPr>
        <color theme="1"/>
        <sz val="10.0"/>
        <rFont val="Arial"/>
      </rPr>
      <t xml:space="preserve">
T2: Nam Bo mixed vermicelli, some vermicelli.</t>
    </r>
  </si>
  <si>
    <r>
      <rPr>
        <color rgb="FF000000"/>
        <sz val="10.0"/>
        <rFont val="Roboto"/>
      </rPr>
      <t xml:space="preserve">
Wednesday: Seafood fried rice.</t>
    </r>
  </si>
  <si>
    <r>
      <rPr>
        <color theme="1"/>
        <sz val="10.0"/>
        <rFont val="Arial"/>
      </rPr>
      <t xml:space="preserve">
T4: Grilled vermicelli with meatballs.</t>
    </r>
  </si>
  <si>
    <r>
      <rPr>
        <color theme="1"/>
        <sz val="10.0"/>
        <rFont val="Arial"/>
      </rPr>
      <t xml:space="preserve">
T4: Grilled vermicelli.</t>
    </r>
  </si>
  <si>
    <r>
      <rPr>
        <color theme="1"/>
        <sz val="10.0"/>
        <rFont val="Arial"/>
      </rPr>
      <t xml:space="preserve">
T2: Southern beef noodle soup.
T4: Grilled vermicelli.</t>
    </r>
  </si>
  <si>
    <r>
      <rPr>
        <color theme="1"/>
        <sz val="11.0"/>
        <rFont val="Arial"/>
      </rPr>
      <t xml:space="preserve">
T4: Grilled vermicelli.</t>
    </r>
  </si>
  <si>
    <r>
      <rPr>
        <b val="true"/>
        <color theme="1"/>
        <sz val="10.0"/>
        <rFont val="Arial"/>
      </rPr>
      <t xml:space="preserve">
T4: Grilled vermicelli.</t>
    </r>
  </si>
  <si>
    <r>
      <rPr>
        <b val="true"/>
        <color theme="1"/>
        <sz val="10.0"/>
        <rFont val="Arial"/>
        <scheme val="minor"/>
      </rPr>
      <t xml:space="preserve">
T4: Grilled vermicelli.</t>
    </r>
  </si>
  <si>
    <r>
      <rPr>
        <color theme="1"/>
        <sz val="10.0"/>
        <rFont val="Arial"/>
      </rPr>
      <t xml:space="preserve">
T2: fried ribs -&amp;gt; roasted minced meat with corn.
T4: bun cha.</t>
    </r>
  </si>
  <si>
    <r>
      <rPr>
        <color theme="1"/>
        <sz val="11.0"/>
        <rFont val="Arial"/>
      </rPr>
      <t xml:space="preserve">
T3: Grilled spring rolls.
T4: Grilled vermicelli.</t>
    </r>
  </si>
  <si>
    <r>
      <rPr>
        <color theme="1"/>
        <sz val="10.0"/>
        <rFont val="Arial"/>
      </rPr>
      <t xml:space="preserve">
fast all week.</t>
    </r>
  </si>
  <si>
    <r>
      <rPr>
        <color theme="1"/>
        <sz val="10.0"/>
        <rFont val="Arial"/>
      </rPr>
      <t xml:space="preserve">
T2: Grilled spring rolls.
T4: Grilled vermicelli (only minced ball).</t>
    </r>
  </si>
  <si>
    <r>
      <rPr>
        <b val="true"/>
        <color rgb="FF000000"/>
        <sz val="10.0"/>
        <rFont val="Arial"/>
      </rPr>
      <t xml:space="preserve">
t4: Grilled vermicelli.</t>
    </r>
  </si>
  <si>
    <r>
      <rPr>
        <color rgb="FF000000"/>
        <sz val="10.0"/>
        <rFont val="Arial"/>
      </rPr>
      <t xml:space="preserve">
boiled vegetables, boiled meat, no rice, replace rice with boiled corn.</t>
    </r>
  </si>
  <si>
    <r>
      <rPr>
        <color theme="1"/>
        <sz val="10.0"/>
        <rFont val="Arial"/>
      </rPr>
      <t xml:space="preserve">
no gas, T5 an com rang tom dua, instead com banged potato.</t>
    </r>
  </si>
  <si>
    <r>
      <rPr>
        <color theme="1"/>
        <sz val="10.0"/>
        <rFont val="Arial"/>
      </rPr>
      <t xml:space="preserve">
T2: ribs =&amp;gt; eggs.
T4: Grilled vermicelli.</t>
    </r>
  </si>
  <si>
    <r>
      <rPr>
        <b val="true"/>
        <color theme="1"/>
        <sz val="10.0"/>
        <rFont val="Arial"/>
      </rPr>
      <t xml:space="preserve">
4th: grilled bun cha ball.</t>
    </r>
  </si>
  <si>
    <r>
      <rPr>
        <color theme="1"/>
        <sz val="10.0"/>
        <rFont val="Arial"/>
      </rPr>
      <t xml:space="preserve">
T2: Pineapple shrimp fried rice.
T4: Bun cha.</t>
    </r>
  </si>
  <si>
    <r>
      <rPr>
        <color theme="1"/>
        <sz val="10.0"/>
        <rFont val="Arial"/>
      </rPr>
      <t xml:space="preserve">
Second: Grilled spring rolls. T3: no chicken T5: no chicken T4: Vegetarian T6: no fish, add pork leg.</t>
    </r>
  </si>
  <si>
    <r>
      <rPr>
        <color theme="1"/>
        <sz val="10.0"/>
        <rFont val="Arial"/>
      </rPr>
      <t xml:space="preserve">
Third: Mixed vermicelli.</t>
    </r>
  </si>
  <si>
    <r>
      <rPr>
        <b val="true"/>
        <color theme="1"/>
        <sz val="10.0"/>
        <rFont val="Arial"/>
      </rPr>
      <t xml:space="preserve">
t4: Grilled vermicelli.</t>
    </r>
  </si>
  <si>
    <r>
      <rPr>
        <color theme="1"/>
        <sz val="10.0"/>
        <rFont val="Arial"/>
      </rPr>
      <t xml:space="preserve">
t4, t6: vegetarian.</t>
    </r>
  </si>
  <si>
    <r>
      <rPr>
        <color theme="1"/>
        <sz val="10.0"/>
        <rFont val="Arial"/>
      </rPr>
      <t xml:space="preserve">
T2: pineapple shrimp fried rice.
T4: Grilled vermicelli.
T5: replace the rice with boiled potatoes.</t>
    </r>
  </si>
  <si>
    <r>
      <rPr>
        <color theme="1"/>
        <sz val="10.0"/>
        <rFont val="Arial"/>
      </rPr>
      <t xml:space="preserve">
No chickens, cows, ducks every day.</t>
    </r>
  </si>
  <si>
    <r>
      <rPr>
        <color theme="1"/>
        <sz val="10.0"/>
        <rFont val="Arial"/>
      </rPr>
      <t xml:space="preserve">
No cow.</t>
    </r>
  </si>
  <si>
    <r>
      <rPr>
        <color theme="1"/>
        <sz val="10.0"/>
        <rFont val="Arial"/>
      </rPr>
      <t xml:space="preserve">
T2: Braised beef with ginger &amp;gt; Ribs, T3: Nha Trang grilled spring rolls, T6: Fried rice.</t>
    </r>
  </si>
  <si>
    <r>
      <rPr>
        <color theme="1"/>
        <sz val="11.0"/>
        <rFont val="Arial"/>
      </rPr>
      <t xml:space="preserve">
T2, 4, 6: Nha Trang grilled spring rolls.</t>
    </r>
  </si>
  <si>
    <r>
      <rPr>
        <color theme="1"/>
        <sz val="10.0"/>
        <rFont val="Arial"/>
      </rPr>
      <t xml:space="preserve">
T3: Grilled spring rolls.
T4: Grilled vermicelli.</t>
    </r>
  </si>
  <si>
    <r>
      <rPr>
        <color theme="1"/>
        <sz val="10.0"/>
        <rFont val="Arial"/>
      </rPr>
      <t xml:space="preserve">
T2, t3 Fertilize mixed cows in the South.</t>
    </r>
  </si>
  <si>
    <r>
      <rPr>
        <color theme="1"/>
        <sz val="10.0"/>
        <rFont val="Arial"/>
      </rPr>
      <t xml:space="preserve">
T2: mixed beef noodle soup.
T3: Three only ==&amp;gt; soaked beans with onions.
T4: Grilled vermicelli.
T5: Pork tenderloin ==&amp;gt; tofu sauce.</t>
    </r>
  </si>
  <si>
    <r>
      <rPr>
        <color theme="1"/>
        <sz val="10.0"/>
        <rFont val="Arial"/>
      </rPr>
      <t xml:space="preserve">
T2: replace the omelet with boiled vegetables.</t>
    </r>
  </si>
  <si>
    <r>
      <rPr>
        <color theme="1"/>
        <sz val="10.0"/>
        <rFont val="Arial"/>
      </rPr>
      <t xml:space="preserve">
T2: Beef melon fried rice.
T3: Beef melon fried rice.
T4: Grilled vermicelli.
T5: Beef melon fried rice.</t>
    </r>
  </si>
  <si>
    <r>
      <rPr>
        <color theme="1"/>
        <sz val="10.0"/>
        <rFont val="Arial"/>
      </rPr>
      <t xml:space="preserve">
WEEKLY REPLACE RICE WITH VEGETABLES.
T2 Grilled spring rolls.
T3 Beef noodle soup.
T4: Grilled vermicelli.
T5 no pork.</t>
    </r>
  </si>
  <si>
    <r>
      <rPr>
        <color theme="1"/>
        <sz val="11.0"/>
        <rFont val="Arial"/>
      </rPr>
      <t xml:space="preserve">
2nd: Mixed vermicelli.
Third: Mixed vermicelli.
Wednesday: fried rice with beef melon.</t>
    </r>
  </si>
  <si>
    <r>
      <rPr>
        <color theme="1"/>
        <sz val="10.0"/>
        <rFont val="Arial"/>
      </rPr>
      <t xml:space="preserve">
T3: Nha Trang grilled spring rolls, T4: Vegetarian, T6: Nha Trang grilled spring rolls.</t>
    </r>
  </si>
  <si>
    <r>
      <rPr>
        <color theme="1"/>
        <sz val="12.0"/>
        <rFont val="Arial"/>
      </rPr>
      <t xml:space="preserve">
Vegetarian.</t>
    </r>
  </si>
  <si>
    <r>
      <rPr>
        <b val="true"/>
        <color theme="1"/>
        <sz val="10.0"/>
        <rFont val="Arial"/>
      </rPr>
      <t xml:space="preserve">
T4: Grilled vermicelli (only minced ball).</t>
    </r>
  </si>
  <si>
    <r>
      <rPr>
        <color theme="1"/>
        <sz val="10.0"/>
        <rFont val="Arial"/>
      </rPr>
      <t xml:space="preserve">
T2: Boiled Meat, Green Vegetables, Scrambled Eggs.
T4: Grilled spring rolls.</t>
    </r>
  </si>
  <si>
    <r>
      <rPr>
        <color theme="1"/>
        <sz val="10.0"/>
        <rFont val="Arial"/>
      </rPr>
      <t xml:space="preserve">
T2: Replace omelet = green vegetables.
T3: Replace tofu = vegetables.</t>
    </r>
  </si>
  <si>
    <r>
      <rPr>
        <color theme="1"/>
        <sz val="10.0"/>
        <rFont val="Arial"/>
      </rPr>
      <t xml:space="preserve">
T4,5,6 replace rice with corn, boiled potatoes.</t>
    </r>
  </si>
  <si>
    <r>
      <rPr>
        <color theme="1"/>
        <sz val="10.0"/>
        <rFont val="Arial"/>
      </rPr>
      <t xml:space="preserve">
t2 vegetarian, t3 fried rice.</t>
    </r>
  </si>
  <si>
    <r>
      <rPr>
        <color theme="1"/>
        <sz val="10.0"/>
        <rFont val="Arial"/>
      </rPr>
      <t xml:space="preserve">
T6 : Beef melon fried rice.</t>
    </r>
  </si>
  <si>
    <r>
      <rPr>
        <color theme="1"/>
        <sz val="12.0"/>
        <rFont val="&quot;Times New Roman&quot;"/>
      </rPr>
      <t xml:space="preserve">
Hoang GD.</t>
    </r>
  </si>
  <si>
    <r>
      <rPr>
        <color theme="1"/>
        <sz val="10.0"/>
        <rFont val="Arial"/>
        <scheme val="minor"/>
      </rPr>
      <t xml:space="preserve">
T5: Replace RICE = POTATO (Do not eat corn), replace pork loin = beans with tomato sauce.
T6: Southern beef noodle soup + potatoes (no corn).</t>
    </r>
  </si>
  <si>
    <r>
      <rPr>
        <color theme="1"/>
        <sz val="12.0"/>
        <rFont val="&quot;Times New Roman&quot;"/>
      </rPr>
      <t xml:space="preserve">
Tran Dinh Dac (marketing animator).</t>
    </r>
  </si>
  <si>
    <r>
      <rPr>
        <color theme="1"/>
        <sz val="10.0"/>
        <rFont val="Arial"/>
        <scheme val="minor"/>
      </rPr>
      <t xml:space="preserve">
Hoang Huong CTV Falcon.</t>
    </r>
  </si>
  <si>
    <r>
      <rPr>
        <color theme="1"/>
        <sz val="11.0"/>
        <rFont val="Arial"/>
      </rPr>
      <t xml:space="preserve">
T2: Grilled spring rolls.
T3: Mixed vermicelli.
T4: Grilled spring rolls.
T5: Mixed vermicelli.
T6: pineapple shrimp fried rice.</t>
    </r>
  </si>
  <si>
    <r>
      <rPr>
        <color theme="1"/>
        <sz val="10.0"/>
        <rFont val="Arial"/>
      </rPr>
      <t xml:space="preserve">
``.</t>
    </r>
  </si>
  <si>
    <r>
      <rPr>
        <b val="true"/>
        <color rgb="FF000000"/>
        <sz val="10.0"/>
        <rFont val="Arial"/>
      </rPr>
      <t xml:space="preserve">
T4: grilled vermicelli (cha pieces) .
T6: Beef melon fried rice.</t>
    </r>
  </si>
  <si>
    <r>
      <rPr>
        <color theme="1"/>
        <sz val="10.0"/>
        <rFont val="Arial"/>
      </rPr>
      <t xml:space="preserve">
T3: only beans + vegetables.
T4: vegetables + shrimp (k rice, k fish).
T5: mixed beef noodle soup.</t>
    </r>
  </si>
  <si>
    <r>
      <rPr>
        <color theme="1"/>
        <sz val="10.0"/>
        <rFont val="Arial"/>
      </rPr>
      <t xml:space="preserve">
T2: Grilled spring rolls.
T3: Vegetarian rice.
T4: Swap the rice bowl with vegetables.
T5: Swap the rice bowl with vegetables.
T6: Vegetarian rice.</t>
    </r>
  </si>
  <si>
    <r>
      <rPr>
        <color theme="1"/>
        <sz val="10.0"/>
        <rFont val="Arial"/>
      </rPr>
      <t xml:space="preserve">
T2: Empty the tray of Braised Beef with Ginger.
T3: Leave tray 3 blank with only edge roasting.
T4: Empty tray Anchovies with sweet and sour sauce.
T5: Empty the tray of pork tenderloin with pepper.
T6: Southern beef noodle soup.</t>
    </r>
  </si>
  <si>
    <r>
      <rPr>
        <color theme="1"/>
        <sz val="10.0"/>
        <rFont val="Arial"/>
      </rPr>
      <t xml:space="preserve">
ALL WEEK REPLACE RICE = POTATO BURN.
T2: not frayed.
T3: Not three only.
T5: no pork loin.
T6: Grilled spring rolls.</t>
    </r>
  </si>
  <si>
    <r>
      <rPr>
        <color rgb="FF000000"/>
        <sz val="12.0"/>
        <rFont val="&quot;Times New Roman&quot;"/>
      </rPr>
      <t xml:space="preserve">
Pork leg stewed with radish.</t>
    </r>
  </si>
  <si>
    <r>
      <rPr>
        <b val="true"/>
        <color rgb="FF000000"/>
        <sz val="12.0"/>
        <rFont val="&quot;Times New Roman&quot;"/>
      </rPr>
      <t xml:space="preserve">
Saturday (February 26).</t>
    </r>
  </si>
  <si>
    <r>
      <rPr>
        <b val="true"/>
        <color rgb="FF000000"/>
        <sz val="12.0"/>
        <rFont val="&quot;Times New Roman&quot;"/>
      </rPr>
      <t xml:space="preserve">
Tuesday (22.02).</t>
    </r>
  </si>
  <si>
    <r>
      <rPr>
        <color rgb="FF000000"/>
        <sz val="12.0"/>
        <rFont val="&quot;Times New Roman&quot;"/>
      </rPr>
      <t xml:space="preserve">
Stir-fried beef with garlic.</t>
    </r>
  </si>
  <si>
    <r>
      <rPr>
        <color rgb="FF000000"/>
        <sz val="12.0"/>
        <rFont val="&quot;Times New Roman&quot;"/>
      </rPr>
      <t xml:space="preserve">
Stir-fried cabbage.</t>
    </r>
  </si>
  <si>
    <r>
      <rPr>
        <color rgb="FF000000"/>
        <sz val="12.0"/>
        <rFont val="&quot;Times New Roman&quot;"/>
      </rPr>
      <t xml:space="preserve">
Cabbage soup with meat.</t>
    </r>
  </si>
  <si>
    <r>
      <rPr>
        <b val="true"/>
        <color rgb="FF000000"/>
        <sz val="12.0"/>
        <rFont val="&quot;Times New Roman&quot;"/>
      </rPr>
      <t xml:space="preserve">
Thursday (February 24).</t>
    </r>
  </si>
  <si>
    <r>
      <rPr>
        <b val="true"/>
        <color rgb="FF000000"/>
        <sz val="12.0"/>
        <rFont val="&quot;Times New Roman&quot;"/>
      </rPr>
      <t xml:space="preserve">
Monday (February 21).</t>
    </r>
  </si>
  <si>
    <r>
      <rPr>
        <color rgb="FF000000"/>
        <sz val="12.0"/>
        <rFont val="&quot;Times New Roman&quot;"/>
      </rPr>
      <t xml:space="preserve">
Vegetable soup.</t>
    </r>
  </si>
  <si>
    <r>
      <rPr>
        <color rgb="FF000000"/>
        <sz val="12.0"/>
        <rFont val="&quot;Times New Roman&quot;"/>
      </rPr>
      <t xml:space="preserve">
Braised scad fish with soy sauce.</t>
    </r>
  </si>
  <si>
    <r>
      <rPr>
        <color rgb="FF000000"/>
        <sz val="12.0"/>
        <rFont val="&quot;Times New Roman&quot;"/>
      </rPr>
      <t xml:space="preserve">
No snail.</t>
    </r>
  </si>
  <si>
    <r>
      <rPr>
        <color rgb="FF000000"/>
        <sz val="12.0"/>
        <rFont val="&quot;Times New Roman&quot;"/>
      </rPr>
      <t xml:space="preserve">
Vegetable soup cooked with meat.</t>
    </r>
  </si>
  <si>
    <r>
      <rPr>
        <b val="true"/>
        <color rgb="FF000000"/>
        <sz val="12.0"/>
        <rFont val="&quot;Times New Roman&quot;"/>
      </rPr>
      <t xml:space="preserve">
Wednesday (February 23).</t>
    </r>
  </si>
  <si>
    <r>
      <rPr>
        <color rgb="FF000000"/>
        <sz val="12.0"/>
        <rFont val="&quot;Times New Roman&quot;"/>
      </rPr>
      <t xml:space="preserve">
Sauteed vegetables.</t>
    </r>
  </si>
  <si>
    <r>
      <rPr>
        <b val="true"/>
        <color rgb="FF000000"/>
        <sz val="12.0"/>
        <rFont val="&quot;Times New Roman&quot;"/>
      </rPr>
      <t xml:space="preserve">
Friday (February 25).</t>
    </r>
  </si>
  <si>
    <r>
      <rPr>
        <color rgb="FF000000"/>
        <sz val="12.0"/>
        <rFont val="&quot;Times New Roman&quot;"/>
      </rPr>
      <t xml:space="preserve">
Stir-fried pork heart.</t>
    </r>
  </si>
  <si>
    <r>
      <rPr>
        <b val="true"/>
        <color theme="1"/>
        <sz val="10.0"/>
        <rFont val="Arial"/>
      </rPr>
      <t xml:space="preserve">
21/02.</t>
    </r>
  </si>
  <si>
    <r>
      <rPr>
        <b val="true"/>
        <color theme="1"/>
        <sz val="10.0"/>
        <rFont val="Arial"/>
      </rPr>
      <t xml:space="preserve">
23/02.</t>
    </r>
  </si>
  <si>
    <r>
      <rPr>
        <b val="true"/>
        <color theme="1"/>
        <sz val="10.0"/>
        <rFont val="Arial"/>
      </rPr>
      <t xml:space="preserve">
25/02.</t>
    </r>
  </si>
  <si>
    <r>
      <rPr>
        <color theme="1"/>
        <sz val="11.0"/>
        <rFont val="Arial"/>
      </rPr>
      <t xml:space="preserve">
T2: Nha Trang grilled spring rolls.</t>
    </r>
  </si>
  <si>
    <r>
      <rPr>
        <color theme="1"/>
        <sz val="10.0"/>
        <rFont val="Arial"/>
      </rPr>
      <t xml:space="preserve">
Don&amp;#39;t delete Cuong&amp;#39;s rice.</t>
    </r>
  </si>
  <si>
    <r>
      <rPr>
        <b val="true"/>
        <color theme="1"/>
        <sz val="10.0"/>
        <rFont val="Arial"/>
      </rPr>
      <t xml:space="preserve">
22/02.</t>
    </r>
  </si>
  <si>
    <r>
      <rPr>
        <b val="true"/>
        <color theme="1"/>
        <sz val="10.0"/>
        <rFont val="Arial"/>
      </rPr>
      <t xml:space="preserve">
24/02.</t>
    </r>
  </si>
  <si>
    <r>
      <rPr>
        <color theme="1"/>
        <sz val="10.0"/>
        <rFont val="Arial"/>
      </rPr>
      <t xml:space="preserve">
T3 fish + heart is replaced with spring rolls, T6 fish + snail cake is replaced with beef, T7 fish is replaced with bay leaf rolls.</t>
    </r>
  </si>
  <si>
    <r>
      <rPr>
        <color rgb="FFFF0000"/>
        <sz val="10.0"/>
        <rFont val="Arial"/>
      </rPr>
      <t xml:space="preserve">
Southern beef noodle soup.
Grilled spring rolls Nha Trang.
Fried rice (Pineapple shrimp, beef melon, seafood).</t>
    </r>
  </si>
  <si>
    <r>
      <rPr>
        <color theme="1"/>
        <sz val="10.0"/>
        <rFont val="Arial"/>
      </rPr>
      <t xml:space="preserve">
More vegetables, less rice.</t>
    </r>
  </si>
  <si>
    <r>
      <rPr>
        <color theme="1"/>
        <sz val="10.0"/>
        <rFont val="Arial"/>
      </rPr>
      <t xml:space="preserve">
Tuesday t5 : Mixed beef noodle soup in the South \///// t4 t6 Seafood fried rice.</t>
    </r>
  </si>
  <si>
    <r>
      <rPr>
        <color theme="1"/>
        <sz val="10.0"/>
        <rFont val="Arial"/>
      </rPr>
      <t xml:space="preserve">
t3: Nam Bo mixed beef noodle soup t4: Nha Trang grilled spring rolls.</t>
    </r>
  </si>
  <si>
    <r>
      <rPr>
        <color theme="1"/>
        <sz val="10.0"/>
        <rFont val="Arial"/>
      </rPr>
      <t xml:space="preserve">
T5 : Replace pork leg = roasted chicken T6 : Grilled spring rolls.</t>
    </r>
  </si>
  <si>
    <r>
      <rPr>
        <b val="true"/>
        <color theme="1"/>
        <sz val="10.0"/>
        <rFont val="Arial"/>
      </rPr>
      <t xml:space="preserve">
26/02.
Making uptime on March 9, 2022.</t>
    </r>
  </si>
  <si>
    <r>
      <rPr>
        <color theme="1"/>
        <sz val="10.0"/>
        <rFont val="Arial"/>
      </rPr>
      <t xml:space="preserve">
Tuesday: Nha Trang grilled spring rolls, T4: Seafood fried rice. T6: Mixed beef noodle soup.</t>
    </r>
  </si>
  <si>
    <r>
      <rPr>
        <color rgb="FF000000"/>
        <sz val="10.0"/>
        <rFont val="Arial"/>
      </rPr>
      <t xml:space="preserve">
T3: Mixed beef noodle soup.
T7: Mixed beef noodle soup.</t>
    </r>
  </si>
  <si>
    <r>
      <rPr>
        <color theme="1"/>
        <sz val="10.0"/>
        <rFont val="Arial"/>
      </rPr>
      <t xml:space="preserve">
little rice.</t>
    </r>
  </si>
  <si>
    <r>
      <rPr>
        <color theme="1"/>
        <sz val="10.0"/>
        <rFont val="Arial"/>
      </rPr>
      <t xml:space="preserve">
T7: Nha Trang grilled spring rolls.</t>
    </r>
  </si>
  <si>
    <r>
      <rPr>
        <color theme="1"/>
        <sz val="10.0"/>
        <rFont val="Arial"/>
      </rPr>
      <t xml:space="preserve">
No rice, only 1/2 food.
T3+T6: Southern beef noodle soup.
T5: seafood fried rice.</t>
    </r>
  </si>
  <si>
    <r>
      <rPr>
        <color theme="1"/>
        <sz val="10.0"/>
        <rFont val="Arial"/>
      </rPr>
      <t xml:space="preserve">
T3,6: Pineapple shrimp fried rice T5: Southern beef noodle soup.</t>
    </r>
  </si>
  <si>
    <r>
      <rPr>
        <color theme="1"/>
        <sz val="10.0"/>
        <rFont val="Arial"/>
      </rPr>
      <t xml:space="preserve">
Fourth: Skip the tofu.</t>
    </r>
  </si>
  <si>
    <r>
      <rPr>
        <color theme="1"/>
        <sz val="10.0"/>
        <rFont val="Arial"/>
      </rPr>
      <t xml:space="preserve">
Less rice, more vegetables (swap trays of rice and vegetables).</t>
    </r>
  </si>
  <si>
    <r>
      <rPr>
        <color theme="1"/>
        <sz val="10.0"/>
        <rFont val="Arial"/>
      </rPr>
      <t xml:space="preserve">
T2: Pineapple shrimp fried rice.
T6 : Nha Trang grilled spring rolls.</t>
    </r>
  </si>
  <si>
    <r>
      <rPr>
        <color theme="1"/>
        <sz val="10.0"/>
        <rFont val="Arial"/>
      </rPr>
      <t xml:space="preserve">
k rice, lots of vegetables.
t2 chicken breast.
t5 k pork leg.
t6 rice and beef melon.</t>
    </r>
  </si>
  <si>
    <r>
      <rPr>
        <color theme="1"/>
        <sz val="10.0"/>
        <rFont val="Arial"/>
      </rPr>
      <t xml:space="preserve">
WEEKLY CHANGE THE RICE OIL WITH VEGETABLES.
T2: Southern beef noodle soup.
T4: No sauce.
T5: Nha Trang grilled spring rolls.</t>
    </r>
  </si>
  <si>
    <r>
      <rPr>
        <color theme="1"/>
        <sz val="10.0"/>
        <rFont val="Arial"/>
      </rPr>
      <t xml:space="preserve">
Less rice, more vegetables, no pepper.
Second: Pineapple shrimp fried rice.
Tuesday: Mixed beef noodle soup in the South.
Thursday: Grilled spring rolls in Nha Trang.</t>
    </r>
  </si>
  <si>
    <r>
      <rPr>
        <color theme="1"/>
        <sz val="10.0"/>
        <rFont val="Arial"/>
      </rPr>
      <t xml:space="preserve">
Whole week k rice.
Replace fried vegetables = boiled vegetables.
T3: Pineapple shrimp fried rice.
T5: Seafood fried rice.
T6: Nha Trang grilled spring rolls.</t>
    </r>
  </si>
  <si>
    <r>
      <rPr>
        <b val="true"/>
        <i val="true"/>
        <color rgb="FF000000"/>
        <sz val="12.0"/>
        <rFont val="&quot;Times New Roman&quot;"/>
      </rPr>
      <t xml:space="preserve">
Fried rice (Pineapple shrimp, beef melon, seafood).</t>
    </r>
  </si>
  <si>
    <r>
      <rPr>
        <color rgb="FF000000"/>
        <sz val="12.0"/>
        <rFont val="&quot;Times New Roman&quot;"/>
      </rPr>
      <t xml:space="preserve">
Three just grilled.</t>
    </r>
  </si>
  <si>
    <r>
      <rPr>
        <color theme="1"/>
        <sz val="12.0"/>
        <rFont val="Times New Roman"/>
      </rPr>
      <t xml:space="preserve">
Le Thi Thao.</t>
    </r>
  </si>
  <si>
    <r>
      <rPr>
        <color rgb="FF000000"/>
        <sz val="12.0"/>
        <rFont val="&quot;Times New Roman&quot;"/>
      </rPr>
      <t xml:space="preserve">
Chicken sauteed with mushrooms.</t>
    </r>
  </si>
  <si>
    <r>
      <rPr>
        <b val="true"/>
        <color theme="1"/>
        <sz val="10.0"/>
        <rFont val="Arial"/>
      </rPr>
      <t xml:space="preserve">
Monday (01.11).</t>
    </r>
  </si>
  <si>
    <r>
      <rPr>
        <b val="true"/>
        <color theme="1"/>
        <sz val="10.0"/>
        <rFont val="Arial"/>
      </rPr>
      <t xml:space="preserve">
Thursday (04.11).</t>
    </r>
  </si>
  <si>
    <r>
      <rPr>
        <b val="true"/>
        <i val="true"/>
        <color rgb="FF000000"/>
        <sz val="12.0"/>
        <rFont val="&quot;Times New Roman&quot;"/>
      </rPr>
      <t xml:space="preserve">
Stir-fried noodles, fried vermicelli (beef, seafood).</t>
    </r>
  </si>
  <si>
    <r>
      <rPr>
        <color rgb="FF000000"/>
        <sz val="12.0"/>
        <rFont val="&quot;Times New Roman&quot;"/>
      </rPr>
      <t xml:space="preserve">
Minced meat with mushroom sauce.</t>
    </r>
  </si>
  <si>
    <r>
      <rPr>
        <b val="true"/>
        <color theme="1"/>
        <sz val="10.0"/>
        <rFont val="Arial"/>
      </rPr>
      <t xml:space="preserve">
Tuesday (02.11).</t>
    </r>
  </si>
  <si>
    <r>
      <rPr>
        <color rgb="FF000000"/>
        <sz val="12.0"/>
        <rFont val="&quot;Times New Roman&quot;"/>
      </rPr>
      <t xml:space="preserve">
Stir-fried squid with garlic.</t>
    </r>
  </si>
  <si>
    <r>
      <rPr>
        <b val="true"/>
        <color theme="1"/>
        <sz val="12.0"/>
        <rFont val="Times New Roman"/>
      </rPr>
      <t xml:space="preserve">
Name.</t>
    </r>
  </si>
  <si>
    <r>
      <rPr>
        <b val="true"/>
        <color theme="1"/>
        <sz val="12.0"/>
        <rFont val="Times New Roman"/>
      </rPr>
      <t xml:space="preserve">
Do not eat - numbering: 0.</t>
    </r>
  </si>
  <si>
    <r>
      <rPr>
        <b val="true"/>
        <color theme="1"/>
        <sz val="10.0"/>
        <rFont val="Arial"/>
      </rPr>
      <t xml:space="preserve">
Friday (November 5).</t>
    </r>
  </si>
  <si>
    <r>
      <rPr>
        <color theme="1"/>
        <sz val="12.0"/>
        <rFont val="Times New Roman"/>
      </rPr>
      <t xml:space="preserve">
Boss.</t>
    </r>
  </si>
  <si>
    <r>
      <rPr>
        <color rgb="FF000000"/>
        <sz val="12.0"/>
        <rFont val="&quot;Times New Roman&quot;"/>
      </rPr>
      <t xml:space="preserve">
Kimchi.</t>
    </r>
  </si>
  <si>
    <r>
      <rPr>
        <b val="true"/>
        <color theme="1"/>
        <sz val="10.0"/>
        <rFont val="Arial"/>
      </rPr>
      <t xml:space="preserve">
Wednesday (03.11).</t>
    </r>
  </si>
  <si>
    <r>
      <rPr>
        <color rgb="FF000000"/>
        <sz val="12.0"/>
        <rFont val="&quot;Times New Roman&quot;"/>
      </rPr>
      <t xml:space="preserve">
Sauteed vegetables with tomatoes.</t>
    </r>
  </si>
  <si>
    <r>
      <rPr>
        <color rgb="FF000000"/>
        <sz val="12.0"/>
        <rFont val="&quot;Times New Roman&quot;"/>
      </rPr>
      <t xml:space="preserve">
Fried cabbage.</t>
    </r>
  </si>
  <si>
    <r>
      <rPr>
        <b val="true"/>
        <color rgb="FFFF0000"/>
        <sz val="10.0"/>
        <rFont val="Arial"/>
      </rPr>
      <t xml:space="preserve">
PLAN 2.</t>
    </r>
  </si>
  <si>
    <r>
      <rPr>
        <color theme="1"/>
        <sz val="10.0"/>
        <rFont val="Arial"/>
      </rPr>
      <t xml:space="preserve">
T2 Grilled spring rolls.</t>
    </r>
  </si>
  <si>
    <r>
      <rPr>
        <b val="true"/>
        <i val="true"/>
        <color theme="1"/>
        <sz val="12.0"/>
        <rFont val="Times New Roman"/>
      </rPr>
      <t xml:space="preserve">
There is food - numbering: 1.</t>
    </r>
  </si>
  <si>
    <r>
      <rPr>
        <color rgb="FF000000"/>
        <sz val="12.0"/>
        <rFont val="&quot;Times New Roman&quot;"/>
      </rPr>
      <t xml:space="preserve">
Melon soup cooked with crushed peanuts.</t>
    </r>
  </si>
  <si>
    <r>
      <rPr>
        <b val="true"/>
        <i val="true"/>
        <color rgb="FF000000"/>
        <sz val="12.0"/>
        <rFont val="&quot;Times New Roman&quot;"/>
      </rPr>
      <t xml:space="preserve">
Grilled spring rolls Nha Trang.</t>
    </r>
  </si>
  <si>
    <r>
      <rPr>
        <color rgb="FF000000"/>
        <sz val="12.0"/>
        <rFont val="&quot;Times New Roman&quot;"/>
      </rPr>
      <t xml:space="preserve">
Fried chicken with tamarind sauce.</t>
    </r>
  </si>
  <si>
    <r>
      <rPr>
        <color theme="1"/>
        <sz val="12.0"/>
        <rFont val="Times New Roman"/>
      </rPr>
      <t xml:space="preserve">
Tran Van Thinh.</t>
    </r>
  </si>
  <si>
    <r>
      <rPr>
        <color theme="1"/>
        <sz val="12.0"/>
        <rFont val="Times New Roman"/>
      </rPr>
      <t xml:space="preserve">
Nguyen Thanh Ngoc Anh.</t>
    </r>
  </si>
  <si>
    <r>
      <rPr>
        <color theme="1"/>
        <sz val="12.0"/>
        <rFont val="Times New Roman"/>
      </rPr>
      <t xml:space="preserve">
Do Thi Thanh Binh.</t>
    </r>
  </si>
  <si>
    <r>
      <rPr>
        <color theme="1"/>
        <sz val="10.0"/>
        <rFont val="Arial"/>
      </rPr>
      <t xml:space="preserve">
T2 Noodles.</t>
    </r>
  </si>
  <si>
    <r>
      <rPr>
        <color theme="1"/>
        <sz val="12.0"/>
        <rFont val="Times New Roman"/>
      </rPr>
      <t xml:space="preserve">
Nguyen Hong Van.</t>
    </r>
  </si>
  <si>
    <r>
      <rPr>
        <color theme="1"/>
        <sz val="12.0"/>
        <rFont val="Times New Roman"/>
      </rPr>
      <t xml:space="preserve">
Phuong Linh, Nguyen.</t>
    </r>
  </si>
  <si>
    <r>
      <rPr>
        <color theme="1"/>
        <sz val="12.0"/>
        <rFont val="Times New Roman"/>
      </rPr>
      <t xml:space="preserve">
Nguyen Thi Minh Trang.</t>
    </r>
  </si>
  <si>
    <r>
      <rPr>
        <color theme="1"/>
        <sz val="12.0"/>
        <rFont val="Times New Roman"/>
      </rPr>
      <t xml:space="preserve">
Hoang Anh Dung.</t>
    </r>
  </si>
  <si>
    <r>
      <rPr>
        <color theme="1"/>
        <sz val="12.0"/>
        <rFont val="Times New Roman"/>
      </rPr>
      <t xml:space="preserve">
Le Duc Cuong.</t>
    </r>
  </si>
  <si>
    <r>
      <rPr>
        <color theme="1"/>
        <sz val="12.0"/>
        <rFont val="Times New Roman"/>
      </rPr>
      <t xml:space="preserve">
Bui Hoang Loc.</t>
    </r>
  </si>
  <si>
    <r>
      <rPr>
        <color theme="1"/>
        <sz val="12.0"/>
        <rFont val="Times New Roman"/>
      </rPr>
      <t xml:space="preserve">
Nguyen Manh Duong.</t>
    </r>
  </si>
  <si>
    <r>
      <rPr>
        <color theme="1"/>
        <sz val="12.0"/>
        <rFont val="Times New Roman"/>
      </rPr>
      <t xml:space="preserve">
Nghiem Xuan Nam.</t>
    </r>
  </si>
  <si>
    <r>
      <rPr>
        <color theme="1"/>
        <sz val="10.0"/>
        <rFont val="Arial"/>
      </rPr>
      <t xml:space="preserve">
no rice.</t>
    </r>
  </si>
  <si>
    <r>
      <rPr>
        <color theme="1"/>
        <sz val="12.0"/>
        <rFont val="Times New Roman"/>
      </rPr>
      <t xml:space="preserve">
Dao Duc Vu Minh.</t>
    </r>
  </si>
  <si>
    <r>
      <rPr>
        <color theme="1"/>
        <sz val="12.0"/>
        <rFont val="Times New Roman"/>
      </rPr>
      <t xml:space="preserve">
Trinh Lam Trang.</t>
    </r>
  </si>
  <si>
    <r>
      <rPr>
        <color theme="1"/>
        <sz val="12.0"/>
        <rFont val="Times New Roman"/>
      </rPr>
      <t xml:space="preserve">
Vu Van Dong.</t>
    </r>
  </si>
  <si>
    <r>
      <rPr>
        <color theme="1"/>
        <sz val="11.0"/>
        <rFont val="Arial"/>
      </rPr>
      <t xml:space="preserve">
Less rice, more fried vegetables.</t>
    </r>
  </si>
  <si>
    <r>
      <rPr>
        <color theme="1"/>
        <sz val="12.0"/>
        <rFont val="Times New Roman"/>
      </rPr>
      <t xml:space="preserve">
Pham Khac Quang.</t>
    </r>
  </si>
  <si>
    <r>
      <rPr>
        <color theme="1"/>
        <sz val="12.0"/>
        <rFont val="Times New Roman"/>
      </rPr>
      <t xml:space="preserve">
Dang Van Tung.</t>
    </r>
  </si>
  <si>
    <r>
      <rPr>
        <color theme="1"/>
        <sz val="10.0"/>
        <rFont val="Arial"/>
      </rPr>
      <t xml:space="preserve">
t4: beef fried rice.</t>
    </r>
  </si>
  <si>
    <r>
      <rPr>
        <color rgb="FF000000"/>
        <sz val="10.0"/>
        <rFont val="Docs-Roboto"/>
      </rPr>
      <t xml:space="preserve">
t2 Stir-fried noodles with beef.</t>
    </r>
  </si>
  <si>
    <r>
      <rPr>
        <color theme="1"/>
        <sz val="12.0"/>
        <rFont val="Times New Roman"/>
      </rPr>
      <t xml:space="preserve">
Vu Xuan Truong.</t>
    </r>
  </si>
  <si>
    <r>
      <rPr>
        <color theme="1"/>
        <sz val="12.0"/>
        <rFont val="Times New Roman"/>
      </rPr>
      <t xml:space="preserve">
Pham Minh Quan.</t>
    </r>
  </si>
  <si>
    <r>
      <rPr>
        <color theme="1"/>
        <sz val="12.0"/>
        <rFont val="Times New Roman"/>
      </rPr>
      <t xml:space="preserve">
Nguyen Xuan Tung.</t>
    </r>
  </si>
  <si>
    <r>
      <rPr>
        <color theme="1"/>
        <sz val="12.0"/>
        <rFont val="Times New Roman"/>
      </rPr>
      <t xml:space="preserve">
Nguyen Van Manh.</t>
    </r>
  </si>
  <si>
    <r>
      <rPr>
        <color theme="1"/>
        <sz val="12.0"/>
        <rFont val="Times New Roman"/>
      </rPr>
      <t xml:space="preserve">
Luu Quang Vu.</t>
    </r>
  </si>
  <si>
    <r>
      <rPr>
        <color theme="1"/>
        <sz val="12.0"/>
        <rFont val="Times New Roman"/>
      </rPr>
      <t xml:space="preserve">
Pham Le Anh.</t>
    </r>
  </si>
  <si>
    <r>
      <rPr>
        <color theme="1"/>
        <sz val="12.0"/>
        <rFont val="Times New Roman"/>
      </rPr>
      <t xml:space="preserve">
Nguyen The Hieu.</t>
    </r>
  </si>
  <si>
    <r>
      <rPr>
        <color theme="1"/>
        <sz val="12.0"/>
        <rFont val="Times New Roman"/>
      </rPr>
      <t xml:space="preserve">
Doan Hong Dung.</t>
    </r>
  </si>
  <si>
    <r>
      <rPr>
        <color theme="1"/>
        <sz val="12.0"/>
        <rFont val="Times New Roman"/>
      </rPr>
      <t xml:space="preserve">
Nguyen Minh Khang.</t>
    </r>
  </si>
  <si>
    <r>
      <rPr>
        <color theme="1"/>
        <sz val="12.0"/>
        <rFont val="Times New Roman"/>
      </rPr>
      <t xml:space="preserve">
Luong Huu Tinh.</t>
    </r>
  </si>
  <si>
    <r>
      <rPr>
        <color theme="1"/>
        <sz val="10.0"/>
        <rFont val="Arial"/>
      </rPr>
      <t xml:space="preserve">
no rice replace rice with vegetables.</t>
    </r>
  </si>
  <si>
    <r>
      <rPr>
        <color theme="1"/>
        <sz val="12.0"/>
        <rFont val="Times New Roman"/>
      </rPr>
      <t xml:space="preserve">
Pham Ngoc The.</t>
    </r>
  </si>
  <si>
    <r>
      <rPr>
        <color theme="1"/>
        <sz val="12.0"/>
        <rFont val="Times New Roman"/>
      </rPr>
      <t xml:space="preserve">
Nguyen Quang Dai.</t>
    </r>
  </si>
  <si>
    <r>
      <rPr>
        <color theme="1"/>
        <sz val="10.0"/>
        <rFont val="Arial"/>
      </rPr>
      <t xml:space="preserve">
T2: Stir-fried noodles with beef T4: fried rice with seafood T5: no fried squid with three more.</t>
    </r>
  </si>
  <si>
    <r>
      <rPr>
        <color theme="1"/>
        <sz val="10.0"/>
        <rFont val="Roboto"/>
      </rPr>
      <t xml:space="preserve">
t2 Stir-fried beef noodles, t3 Stir-fried seafood noodles, t5 fried beef noodles, t6 fried seafood noodles.</t>
    </r>
  </si>
  <si>
    <r>
      <rPr>
        <color theme="1"/>
        <sz val="12.0"/>
        <rFont val="Times New Roman"/>
      </rPr>
      <t xml:space="preserve">
Dang Xuan Ngoc.</t>
    </r>
  </si>
  <si>
    <r>
      <rPr>
        <color theme="1"/>
        <sz val="12.0"/>
        <rFont val="Times New Roman"/>
      </rPr>
      <t xml:space="preserve">
Pham Thi Thuy Quynh.</t>
    </r>
  </si>
  <si>
    <r>
      <rPr>
        <color theme="1"/>
        <sz val="12.0"/>
        <rFont val="Times New Roman"/>
      </rPr>
      <t xml:space="preserve">
Pham Minh Tuan.</t>
    </r>
  </si>
  <si>
    <r>
      <rPr>
        <color theme="1"/>
        <sz val="10.0"/>
        <rFont val="Arial"/>
      </rPr>
      <t xml:space="preserve">
t4 : Grilled spring rolls.</t>
    </r>
  </si>
  <si>
    <r>
      <rPr>
        <color theme="1"/>
        <sz val="10.0"/>
        <rFont val="Arial"/>
      </rPr>
      <t xml:space="preserve">
1/2 food. Enough rice and vegetables.</t>
    </r>
  </si>
  <si>
    <r>
      <rPr>
        <color theme="1"/>
        <sz val="12.0"/>
        <rFont val="Times New Roman"/>
      </rPr>
      <t xml:space="preserve">
Nguyen Dinh Tuan Anh.</t>
    </r>
  </si>
  <si>
    <r>
      <rPr>
        <color theme="1"/>
        <sz val="12.0"/>
        <rFont val="Times New Roman"/>
      </rPr>
      <t xml:space="preserve">
Le Anh Quan.</t>
    </r>
  </si>
  <si>
    <r>
      <rPr>
        <color theme="1"/>
        <sz val="12.0"/>
        <rFont val="Times New Roman"/>
      </rPr>
      <t xml:space="preserve">
Trinh Thi Phuong.</t>
    </r>
  </si>
  <si>
    <r>
      <rPr>
        <color theme="1"/>
        <sz val="12.0"/>
        <rFont val="Times New Roman"/>
      </rPr>
      <t xml:space="preserve">
Lam Ngoc Khanh.</t>
    </r>
  </si>
  <si>
    <r>
      <rPr>
        <color theme="1"/>
        <sz val="12.0"/>
        <rFont val="Times New Roman"/>
      </rPr>
      <t xml:space="preserve">
Phan Huy Dung.</t>
    </r>
  </si>
  <si>
    <r>
      <rPr>
        <color theme="1"/>
        <sz val="12.0"/>
        <rFont val="Times New Roman"/>
      </rPr>
      <t xml:space="preserve">
Do Nghia Hao.</t>
    </r>
  </si>
  <si>
    <r>
      <rPr>
        <color theme="1"/>
        <sz val="12.0"/>
        <rFont val="Times New Roman"/>
      </rPr>
      <t xml:space="preserve">
Nguyen Thai Bao.</t>
    </r>
  </si>
  <si>
    <r>
      <rPr>
        <color theme="1"/>
        <sz val="12.0"/>
        <rFont val="Times New Roman"/>
      </rPr>
      <t xml:space="preserve">
Phung Van Thai.</t>
    </r>
  </si>
  <si>
    <r>
      <rPr>
        <color theme="1"/>
        <sz val="12.0"/>
        <rFont val="Times New Roman"/>
      </rPr>
      <t xml:space="preserve">
Wu Xinjiang.</t>
    </r>
  </si>
  <si>
    <r>
      <rPr>
        <color theme="1"/>
        <sz val="12.0"/>
        <rFont val="Times New Roman"/>
      </rPr>
      <t xml:space="preserve">
Thuy Nga again.</t>
    </r>
  </si>
  <si>
    <r>
      <rPr>
        <color theme="1"/>
        <sz val="12.0"/>
        <rFont val="Times New Roman"/>
      </rPr>
      <t xml:space="preserve">
Ngoc Diep again.</t>
    </r>
  </si>
  <si>
    <r>
      <rPr>
        <color theme="1"/>
        <sz val="12.0"/>
        <rFont val="Times New Roman"/>
      </rPr>
      <t xml:space="preserve">
Chu Duc Viet.</t>
    </r>
  </si>
  <si>
    <r>
      <rPr>
        <color theme="1"/>
        <sz val="11.0"/>
        <rFont val="Arial"/>
      </rPr>
      <t xml:space="preserve">
T3 grilled spring rolls in Nha Trang.
T5: Beef melon fried rice.</t>
    </r>
  </si>
  <si>
    <r>
      <rPr>
        <color theme="1"/>
        <sz val="12.0"/>
        <rFont val="Times New Roman"/>
      </rPr>
      <t xml:space="preserve">
Tran My Hanh.</t>
    </r>
  </si>
  <si>
    <r>
      <rPr>
        <color theme="1"/>
        <sz val="12.0"/>
        <rFont val="Times New Roman"/>
      </rPr>
      <t xml:space="preserve">
Pham Van Hung.</t>
    </r>
  </si>
  <si>
    <r>
      <rPr>
        <color theme="1"/>
        <sz val="12.0"/>
        <rFont val="Times New Roman"/>
      </rPr>
      <t xml:space="preserve">
Hoa Quynh Thien.</t>
    </r>
  </si>
  <si>
    <r>
      <rPr>
        <color theme="1"/>
        <sz val="12.0"/>
        <rFont val="Times New Roman"/>
      </rPr>
      <t xml:space="preserve">
Do Van Linh.</t>
    </r>
  </si>
  <si>
    <r>
      <rPr>
        <color theme="1"/>
        <sz val="12.0"/>
        <rFont val="Times New Roman"/>
      </rPr>
      <t xml:space="preserve">
Do Dinh Kinh.</t>
    </r>
  </si>
  <si>
    <r>
      <rPr>
        <color theme="1"/>
        <sz val="12.0"/>
        <rFont val="Times New Roman"/>
      </rPr>
      <t xml:space="preserve">
Duong Van Luan.</t>
    </r>
  </si>
  <si>
    <r>
      <rPr>
        <color theme="1"/>
        <sz val="12.0"/>
        <rFont val="Times New Roman"/>
      </rPr>
      <t xml:space="preserve">
Le Thi Thanh Van.</t>
    </r>
  </si>
  <si>
    <r>
      <rPr>
        <color theme="1"/>
        <sz val="12.0"/>
        <rFont val="Times New Roman"/>
      </rPr>
      <t xml:space="preserve">
Le Thanh Tuan.</t>
    </r>
  </si>
  <si>
    <r>
      <rPr>
        <color theme="1"/>
        <sz val="12.0"/>
        <rFont val="Times New Roman"/>
      </rPr>
      <t xml:space="preserve">
Pham Hoang Hai.</t>
    </r>
  </si>
  <si>
    <r>
      <rPr>
        <color theme="1"/>
        <sz val="10.0"/>
        <rFont val="Arial"/>
      </rPr>
      <t xml:space="preserve">
- 2nd grilled spring rolls.
- 3,4,5,6 no rice.</t>
    </r>
  </si>
  <si>
    <r>
      <rPr>
        <color theme="1"/>
        <sz val="12.0"/>
        <rFont val="Times New Roman"/>
      </rPr>
      <t xml:space="preserve">
Truong Tan Thanh.</t>
    </r>
  </si>
  <si>
    <r>
      <rPr>
        <color theme="1"/>
        <sz val="12.0"/>
        <rFont val="Times New Roman"/>
      </rPr>
      <t xml:space="preserve">
Le Hung Cuong.</t>
    </r>
  </si>
  <si>
    <r>
      <rPr>
        <color theme="1"/>
        <sz val="12.0"/>
        <rFont val="Times New Roman"/>
      </rPr>
      <t xml:space="preserve">
Vu Duc Thang.</t>
    </r>
  </si>
  <si>
    <r>
      <rPr>
        <color theme="1"/>
        <sz val="11.0"/>
        <rFont val="Arial"/>
      </rPr>
      <t xml:space="preserve">
T3: Nha Trang grilled spring rolls.</t>
    </r>
  </si>
  <si>
    <r>
      <rPr>
        <color theme="1"/>
        <sz val="12.0"/>
        <rFont val="Times New Roman"/>
      </rPr>
      <t xml:space="preserve">
Nguyen Thanh Nam Thang.</t>
    </r>
  </si>
  <si>
    <r>
      <rPr>
        <color theme="1"/>
        <sz val="10.0"/>
        <rFont val="Arial"/>
      </rPr>
      <t xml:space="preserve">
T3: beef fried noodles.</t>
    </r>
  </si>
  <si>
    <r>
      <rPr>
        <color theme="1"/>
        <sz val="12.0"/>
        <rFont val="Times New Roman"/>
      </rPr>
      <t xml:space="preserve">
Le Hong Nam.</t>
    </r>
  </si>
  <si>
    <r>
      <rPr>
        <color theme="1"/>
        <sz val="12.0"/>
        <rFont val="Times New Roman"/>
      </rPr>
      <t xml:space="preserve">
Nguyen Huu Thang.</t>
    </r>
  </si>
  <si>
    <r>
      <rPr>
        <color theme="1"/>
        <sz val="12.0"/>
        <rFont val="Times New Roman"/>
      </rPr>
      <t xml:space="preserve">
Nguyen Duc Tai.</t>
    </r>
  </si>
  <si>
    <r>
      <rPr>
        <color theme="1"/>
        <sz val="12.0"/>
        <rFont val="Times New Roman"/>
      </rPr>
      <t xml:space="preserve">
Truong Minh Vu.</t>
    </r>
  </si>
  <si>
    <r>
      <rPr>
        <color theme="1"/>
        <sz val="12.0"/>
        <rFont val="Times New Roman"/>
      </rPr>
      <t xml:space="preserve">
Le Thanh Dat.</t>
    </r>
  </si>
  <si>
    <r>
      <rPr>
        <color theme="1"/>
        <sz val="12.0"/>
        <rFont val="Times New Roman"/>
      </rPr>
      <t xml:space="preserve">
Bui Thi Giang.</t>
    </r>
  </si>
  <si>
    <r>
      <rPr>
        <color theme="1"/>
        <sz val="10.0"/>
        <rFont val="Arial"/>
      </rPr>
      <t xml:space="preserve">
T6: Stir-fried noodles with seafood.</t>
    </r>
  </si>
  <si>
    <r>
      <rPr>
        <color theme="1"/>
        <sz val="10.0"/>
        <rFont val="Arial"/>
      </rPr>
      <t xml:space="preserve">
t2 : no eggs -&amp;gt; sausage rolls.
t4 : Stir-fried noodles with seafood.</t>
    </r>
  </si>
  <si>
    <r>
      <rPr>
        <color theme="1"/>
        <sz val="10.0"/>
        <rFont val="Arial"/>
      </rPr>
      <t xml:space="preserve">
T4: grilled spring rolls.</t>
    </r>
  </si>
  <si>
    <r>
      <rPr>
        <color theme="1"/>
        <sz val="12.0"/>
        <rFont val="Times New Roman"/>
      </rPr>
      <t xml:space="preserve">
Cao Minh Thao.</t>
    </r>
  </si>
  <si>
    <r>
      <rPr>
        <color theme="1"/>
        <sz val="12.0"/>
        <rFont val="Times New Roman"/>
      </rPr>
      <t xml:space="preserve">
Le Thi Huyen Trang.</t>
    </r>
  </si>
  <si>
    <r>
      <rPr>
        <color theme="1"/>
        <sz val="12.0"/>
        <rFont val="Times New Roman"/>
      </rPr>
      <t xml:space="preserve">
Kong Thanh Minh.</t>
    </r>
  </si>
  <si>
    <r>
      <rPr>
        <color theme="1"/>
        <sz val="12.0"/>
        <rFont val="Times New Roman"/>
      </rPr>
      <t xml:space="preserve">
Nguyen Phuong Chi.</t>
    </r>
  </si>
  <si>
    <r>
      <rPr>
        <color theme="1"/>
        <sz val="12.0"/>
        <rFont val="Times New Roman"/>
      </rPr>
      <t xml:space="preserve">
Pham Phuong Anh.</t>
    </r>
  </si>
  <si>
    <r>
      <rPr>
        <color theme="1"/>
        <sz val="12.0"/>
        <rFont val="Times New Roman"/>
      </rPr>
      <t xml:space="preserve">
Hoang Van Thang.</t>
    </r>
  </si>
  <si>
    <r>
      <rPr>
        <color theme="1"/>
        <sz val="12.0"/>
        <rFont val="Times New Roman"/>
      </rPr>
      <t xml:space="preserve">
Truong Thuy Tien.</t>
    </r>
  </si>
  <si>
    <r>
      <rPr>
        <color theme="1"/>
        <sz val="12.0"/>
        <rFont val="Times New Roman"/>
      </rPr>
      <t xml:space="preserve">
Nguyen Thi Khanh Linh.</t>
    </r>
  </si>
  <si>
    <r>
      <rPr>
        <color theme="1"/>
        <sz val="11.0"/>
        <rFont val="Arial"/>
      </rPr>
      <t xml:space="preserve">
T2: Nha Trang grilled spring rolls.
T4: No rice, no vegetables. Replace the food with Ribs.</t>
    </r>
  </si>
  <si>
    <r>
      <rPr>
        <color theme="1"/>
        <sz val="11.0"/>
        <rFont val="Arial"/>
      </rPr>
      <t xml:space="preserve">
T3: Nha Trang grilled spring rolls.
T4: fried noodles with seafood.</t>
    </r>
  </si>
  <si>
    <r>
      <rPr>
        <color theme="1"/>
        <sz val="12.0"/>
        <rFont val="Times New Roman"/>
      </rPr>
      <t xml:space="preserve">
Tran Thuy Lien.</t>
    </r>
  </si>
  <si>
    <r>
      <rPr>
        <color theme="1"/>
        <sz val="12.0"/>
        <rFont val="Times New Roman"/>
      </rPr>
      <t xml:space="preserve">
Nguyen Vinh Thinh.</t>
    </r>
  </si>
  <si>
    <r>
      <rPr>
        <color theme="1"/>
        <sz val="12.0"/>
        <rFont val="Times New Roman"/>
      </rPr>
      <t xml:space="preserve">
Lee Vien Duong.</t>
    </r>
  </si>
  <si>
    <r>
      <rPr>
        <color theme="1"/>
        <sz val="10.0"/>
        <rFont val="Arial"/>
      </rPr>
      <t xml:space="preserve">
t2 beef stir-fried vermicelli.</t>
    </r>
  </si>
  <si>
    <r>
      <rPr>
        <color theme="1"/>
        <sz val="10.0"/>
        <rFont val="Arial"/>
      </rPr>
      <t xml:space="preserve">
T5: Stir-fried noodles with seafood.</t>
    </r>
  </si>
  <si>
    <r>
      <rPr>
        <color theme="1"/>
        <sz val="12.0"/>
        <rFont val="Times New Roman"/>
      </rPr>
      <t xml:space="preserve">
Nguyen Van Bang.</t>
    </r>
  </si>
  <si>
    <r>
      <rPr>
        <color theme="1"/>
        <sz val="10.0"/>
        <rFont val="Arial"/>
      </rPr>
      <t xml:space="preserve">
All week, less rice and more vegetables.</t>
    </r>
  </si>
  <si>
    <r>
      <rPr>
        <color theme="1"/>
        <sz val="11.0"/>
        <rFont val="Arial"/>
      </rPr>
      <t xml:space="preserve">
T2: Stir-fried noodles with seafood.</t>
    </r>
  </si>
  <si>
    <r>
      <rPr>
        <color theme="1"/>
        <sz val="12.0"/>
        <rFont val="Times New Roman"/>
      </rPr>
      <t xml:space="preserve">
Phan Van Chuong.</t>
    </r>
  </si>
  <si>
    <r>
      <rPr>
        <color theme="1"/>
        <sz val="12.0"/>
        <rFont val="Times New Roman"/>
      </rPr>
      <t xml:space="preserve">
Tran Huong Giang.</t>
    </r>
  </si>
  <si>
    <r>
      <rPr>
        <color theme="1"/>
        <sz val="12.0"/>
        <rFont val="Times New Roman"/>
      </rPr>
      <t xml:space="preserve">
Do Thi Thanh Huyen.</t>
    </r>
  </si>
  <si>
    <r>
      <rPr>
        <color theme="1"/>
        <sz val="12.0"/>
        <rFont val="Times New Roman"/>
      </rPr>
      <t xml:space="preserve">
Ngo Ngoc Luc.</t>
    </r>
  </si>
  <si>
    <r>
      <rPr>
        <color theme="1"/>
        <sz val="11.0"/>
        <rFont val="Arial"/>
      </rPr>
      <t xml:space="preserve">
T3: Nha Trang grilled spring rolls.
T4: fried noodles with seafood.
T5: Beef melon fried rice.</t>
    </r>
  </si>
  <si>
    <r>
      <rPr>
        <color theme="1"/>
        <sz val="12.0"/>
        <rFont val="Times New Roman"/>
      </rPr>
      <t xml:space="preserve">
Le Huy Hoang.</t>
    </r>
  </si>
  <si>
    <r>
      <rPr>
        <color theme="1"/>
        <sz val="12.0"/>
        <rFont val="Times New Roman"/>
      </rPr>
      <t xml:space="preserve">
Vu Thi Ngoc.</t>
    </r>
  </si>
  <si>
    <r>
      <rPr>
        <color theme="1"/>
        <sz val="12.0"/>
        <rFont val="Times New Roman"/>
      </rPr>
      <t xml:space="preserve">
Lai Thi Mai.</t>
    </r>
  </si>
  <si>
    <r>
      <rPr>
        <color theme="1"/>
        <sz val="10.0"/>
        <rFont val="Arial"/>
      </rPr>
      <t xml:space="preserve">
T4: beef fried noodles.
T6: grilled spring rolls.</t>
    </r>
  </si>
  <si>
    <r>
      <rPr>
        <color theme="1"/>
        <sz val="12.0"/>
        <rFont val="Times New Roman"/>
      </rPr>
      <t xml:space="preserve">
Nguyen Van Tung.</t>
    </r>
  </si>
  <si>
    <r>
      <rPr>
        <color theme="1"/>
        <sz val="12.0"/>
        <rFont val="Times New Roman"/>
      </rPr>
      <t xml:space="preserve">
Pham Van Hai.</t>
    </r>
  </si>
  <si>
    <r>
      <rPr>
        <color theme="1"/>
        <sz val="12.0"/>
        <rFont val="Times New Roman"/>
      </rPr>
      <t xml:space="preserve">
Dang Ba Vuong.</t>
    </r>
  </si>
  <si>
    <r>
      <rPr>
        <color theme="1"/>
        <sz val="12.0"/>
        <rFont val="Times New Roman"/>
      </rPr>
      <t xml:space="preserve">
Nguyen Thi Quynh.</t>
    </r>
  </si>
  <si>
    <r>
      <rPr>
        <color theme="1"/>
        <sz val="12.0"/>
        <rFont val="Times New Roman"/>
      </rPr>
      <t xml:space="preserve">
Tong Van Nghi.</t>
    </r>
  </si>
  <si>
    <r>
      <rPr>
        <color theme="1"/>
        <sz val="12.0"/>
        <rFont val="Times New Roman"/>
      </rPr>
      <t xml:space="preserve">
Lam Thi Choi.</t>
    </r>
  </si>
  <si>
    <r>
      <rPr>
        <color theme="1"/>
        <sz val="12.0"/>
        <rFont val="Times New Roman"/>
      </rPr>
      <t xml:space="preserve">
Nguyen Van Vu.</t>
    </r>
  </si>
  <si>
    <r>
      <rPr>
        <color theme="1"/>
        <sz val="10.0"/>
        <rFont val="Arial"/>
      </rPr>
      <t xml:space="preserve">
t3: grilled spring rolls.
t4: pineapple shrimp fried rice.
t5: fried noodles with seafood.</t>
    </r>
  </si>
  <si>
    <r>
      <rPr>
        <color theme="1"/>
        <sz val="12.0"/>
        <rFont val="Times New Roman"/>
      </rPr>
      <t xml:space="preserve">
Nguyen Van Linh.</t>
    </r>
  </si>
  <si>
    <r>
      <rPr>
        <color theme="1"/>
        <sz val="12.0"/>
        <rFont val="Times New Roman"/>
      </rPr>
      <t xml:space="preserve">
Trinh Thu Thuy.</t>
    </r>
  </si>
  <si>
    <r>
      <rPr>
        <color theme="1"/>
        <sz val="12.0"/>
        <rFont val="Times New Roman"/>
      </rPr>
      <t xml:space="preserve">
Nguyen Thi Khanh Ly.</t>
    </r>
  </si>
  <si>
    <r>
      <rPr>
        <color theme="1"/>
        <sz val="10.0"/>
        <rFont val="Arial"/>
      </rPr>
      <t xml:space="preserve">
T6 pineapple shrimp fried rice.</t>
    </r>
  </si>
  <si>
    <r>
      <rPr>
        <color theme="1"/>
        <sz val="12.0"/>
        <rFont val="Times New Roman"/>
      </rPr>
      <t xml:space="preserve">
Dao Phuong Linh.</t>
    </r>
  </si>
  <si>
    <r>
      <rPr>
        <b val="true"/>
        <color theme="1"/>
        <sz val="11.0"/>
        <rFont val="Arial"/>
      </rPr>
      <t xml:space="preserve">
Total.</t>
    </r>
  </si>
  <si>
    <r>
      <rPr>
        <color theme="1"/>
        <sz val="11.0"/>
        <rFont val="Arial"/>
      </rPr>
      <t xml:space="preserve">
T2: Nha Trang grilled spring rolls.
T3: Stir-fried vermicelli with seafood.
T4: Grilled spring rolls in Nha Trang.</t>
    </r>
  </si>
  <si>
    <r>
      <rPr>
        <color theme="1"/>
        <sz val="12.0"/>
        <rFont val="Times New Roman"/>
      </rPr>
      <t xml:space="preserve">
Le Van An.</t>
    </r>
  </si>
  <si>
    <r>
      <rPr>
        <color theme="1"/>
        <sz val="10.0"/>
        <rFont val="Arial"/>
      </rPr>
      <t xml:space="preserve">
No fried vegetables, no sausages.
T2: grilled spring rolls.
T5: beef fried noodles.</t>
    </r>
  </si>
  <si>
    <r>
      <rPr>
        <color theme="1"/>
        <sz val="10.0"/>
        <rFont val="Arial"/>
      </rPr>
      <t xml:space="preserve">
T2: Nha Trang grilled spring rolls (a little more).
T3: no beef, extra ribs.
T6: no chicken, add braised pork.</t>
    </r>
  </si>
  <si>
    <r>
      <rPr>
        <color theme="1"/>
        <sz val="10.0"/>
        <rFont val="Arial"/>
      </rPr>
      <t xml:space="preserve">
T2: Nha Trang grilled spring rolls.
T6: Stir-fried noodles with seafood.</t>
    </r>
  </si>
  <si>
    <r>
      <rPr>
        <color theme="1"/>
        <sz val="10.0"/>
        <rFont val="Arial"/>
      </rPr>
      <t xml:space="preserve">
ALL WEEK LESS RICE, MUCH VEGETABLES.
T4: no carp, extra ribs.
T6: Nha Trang grilled spring rolls.</t>
    </r>
  </si>
  <si>
    <r>
      <rPr>
        <color theme="1"/>
        <sz val="10.0"/>
        <rFont val="Arial"/>
      </rPr>
      <t xml:space="preserve">
T2: Stir-fried vermicelli with seafood.
T4: pineapple shrimp fried rice.
T5: Nha Trang grilled spring rolls.</t>
    </r>
  </si>
  <si>
    <r>
      <rPr>
        <color theme="1"/>
        <sz val="10.0"/>
        <rFont val="Arial"/>
      </rPr>
      <t xml:space="preserve">
T2: Stir-fried noodles with beef.
T5: Stir-fried noodles with beef.
ALL OTHER DAYS exchange rice bowls with vegetable umbrellas.</t>
    </r>
  </si>
  <si>
    <r>
      <rPr>
        <color theme="1"/>
        <sz val="10.0"/>
        <rFont val="Arial"/>
      </rPr>
      <t xml:space="preserve">
T4: Stir-fried vermicelli with seafood.
T6: Stir-fried vermicelli with beef.
1/2 food and rice.</t>
    </r>
  </si>
  <si>
    <r>
      <rPr>
        <color rgb="FF000000"/>
        <sz val="12.0"/>
        <rFont val="&quot;Times New Roman&quot;"/>
      </rPr>
      <t xml:space="preserve">
Cucumber tomato salad.</t>
    </r>
  </si>
  <si>
    <r>
      <rPr>
        <color rgb="FF000000"/>
        <sz val="12.0"/>
        <rFont val="&quot;Times New Roman&quot;"/>
      </rPr>
      <t xml:space="preserve">
Bean sprouts.</t>
    </r>
  </si>
  <si>
    <r>
      <rPr>
        <b val="true"/>
        <color rgb="FF000000"/>
        <sz val="12.0"/>
        <rFont val="&quot;Times New Roman&quot;"/>
      </rPr>
      <t xml:space="preserve">
Tuesday (6.6).</t>
    </r>
  </si>
  <si>
    <r>
      <rPr>
        <b val="true"/>
        <color rgb="FF000000"/>
        <sz val="12.0"/>
        <rFont val="&quot;Times New Roman&quot;"/>
      </rPr>
      <t xml:space="preserve">
Friday (9.6).</t>
    </r>
  </si>
  <si>
    <r>
      <rPr>
        <color rgb="FF000000"/>
        <sz val="11.0"/>
        <rFont val="&quot;Times New Roman&quot;"/>
      </rPr>
      <t xml:space="preserve">
Russian salad.</t>
    </r>
  </si>
  <si>
    <r>
      <rPr>
        <color theme="1"/>
        <sz val="12.0"/>
        <rFont val="&quot;Times New Roman&quot;"/>
      </rPr>
      <t xml:space="preserve">
Crispy fried carp.</t>
    </r>
  </si>
  <si>
    <r>
      <rPr>
        <color theme="1"/>
        <sz val="12.0"/>
        <rFont val="&quot;Times New Roman&quot;"/>
      </rPr>
      <t xml:space="preserve">
Braised carp.</t>
    </r>
  </si>
  <si>
    <r>
      <rPr>
        <b val="true"/>
        <color rgb="FF000000"/>
        <sz val="12.0"/>
        <rFont val="&quot;Times New Roman&quot;"/>
      </rPr>
      <t xml:space="preserve">
Wednesday (7.6).</t>
    </r>
  </si>
  <si>
    <r>
      <rPr>
        <b val="true"/>
        <color rgb="FF000000"/>
        <sz val="12.0"/>
        <rFont val="&quot;Times New Roman&quot;"/>
      </rPr>
      <t xml:space="preserve">
Monday (5.6).</t>
    </r>
  </si>
  <si>
    <r>
      <rPr>
        <b val="true"/>
        <color rgb="FF000000"/>
        <sz val="12.0"/>
        <rFont val="&quot;Times New Roman&quot;"/>
      </rPr>
      <t xml:space="preserve">
Main dishes.</t>
    </r>
  </si>
  <si>
    <r>
      <rPr>
        <color theme="1"/>
        <sz val="12.0"/>
        <rFont val="&quot;Times New Roman&quot;"/>
      </rPr>
      <t xml:space="preserve">
Steamed chicken with lemon leaves.</t>
    </r>
  </si>
  <si>
    <r>
      <rPr>
        <color theme="1"/>
        <sz val="12.0"/>
        <rFont val="&quot;Times New Roman&quot;"/>
      </rPr>
      <t xml:space="preserve">
Steamed eggs with onions.</t>
    </r>
  </si>
  <si>
    <r>
      <rPr>
        <color theme="1"/>
        <sz val="12.0"/>
        <rFont val="&quot;Times New Roman&quot;"/>
      </rPr>
      <t xml:space="preserve">
Lean shoulders a little bit.</t>
    </r>
  </si>
  <si>
    <r>
      <rPr>
        <color rgb="FF000000"/>
        <sz val="12.0"/>
        <rFont val="&quot;Times New Roman&quot;"/>
      </rPr>
      <t xml:space="preserve">
No beans.</t>
    </r>
  </si>
  <si>
    <r>
      <rPr>
        <color rgb="FF000000"/>
        <sz val="12.0"/>
        <rFont val="&quot;Times New Roman&quot;"/>
      </rPr>
      <t xml:space="preserve">
Five-color noodle soup.</t>
    </r>
  </si>
  <si>
    <r>
      <rPr>
        <color theme="1"/>
        <sz val="12.0"/>
        <rFont val="&quot;Times New Roman&quot;"/>
      </rPr>
      <t xml:space="preserve">
Sweet and sour ribs.</t>
    </r>
  </si>
  <si>
    <r>
      <rPr>
        <color rgb="FF000000"/>
        <sz val="12.0"/>
        <rFont val="&quot;Times New Roman&quot;"/>
      </rPr>
      <t xml:space="preserve">
Mushroom steamed okra.</t>
    </r>
  </si>
  <si>
    <r>
      <rPr>
        <color theme="1"/>
        <sz val="12.0"/>
        <rFont val="&quot;Times New Roman&quot;"/>
      </rPr>
      <t xml:space="preserve">
Snowflake salad.</t>
    </r>
  </si>
  <si>
    <r>
      <rPr>
        <color theme="1"/>
        <sz val="12.0"/>
        <rFont val="&quot;Times New Roman&quot;"/>
      </rPr>
      <t xml:space="preserve">
Steamed tofu.</t>
    </r>
  </si>
  <si>
    <r>
      <rPr>
        <color theme="1"/>
        <sz val="12.0"/>
        <rFont val="&quot;Times New Roman&quot;"/>
      </rPr>
      <t xml:space="preserve">
Squeezed pork leg meat.</t>
    </r>
  </si>
  <si>
    <r>
      <rPr>
        <color rgb="FF000000"/>
        <sz val="12.0"/>
        <rFont val="&quot;Times New Roman&quot;"/>
      </rPr>
      <t xml:space="preserve">
Pumpkin stew with lotus seeds.</t>
    </r>
  </si>
  <si>
    <r>
      <rPr>
        <b val="true"/>
        <color rgb="FF000000"/>
        <sz val="15.0"/>
        <rFont val="&quot;Times New Roman&quot;"/>
      </rPr>
      <t xml:space="preserve">
VEGETABLE RICE MENU OF DONG ORIGINAL RESTAURANT.</t>
    </r>
  </si>
  <si>
    <r>
      <rPr>
        <color rgb="FF000000"/>
        <sz val="11.0"/>
        <rFont val="&quot;Times New Roman&quot;"/>
      </rPr>
      <t xml:space="preserve">
Sprout salad.</t>
    </r>
  </si>
  <si>
    <r>
      <rPr>
        <color rgb="FF000000"/>
        <sz val="11.0"/>
        <rFont val="&quot;Times New Roman&quot;"/>
      </rPr>
      <t xml:space="preserve">
Bamboo shoots with mushrooms.</t>
    </r>
  </si>
  <si>
    <r>
      <rPr>
        <color theme="1"/>
        <sz val="12.0"/>
        <rFont val="&quot;Times New Roman&quot;"/>
      </rPr>
      <t xml:space="preserve">
Ba just stocked coke.</t>
    </r>
  </si>
  <si>
    <r>
      <rPr>
        <color rgb="FF000000"/>
        <sz val="12.0"/>
        <rFont val="&quot;Times New Roman&quot;"/>
      </rPr>
      <t xml:space="preserve">
Mushrooms with potatoes.</t>
    </r>
  </si>
  <si>
    <r>
      <rPr>
        <color theme="1"/>
        <sz val="12.0"/>
        <rFont val="&quot;Times New Roman&quot;"/>
      </rPr>
      <t xml:space="preserve">
Fried shrimp.</t>
    </r>
  </si>
  <si>
    <r>
      <rPr>
        <b val="true"/>
        <color rgb="FF000000"/>
        <sz val="12.0"/>
        <rFont val="&quot;Times New Roman&quot;"/>
      </rPr>
      <t xml:space="preserve">
Thursday (8.6).</t>
    </r>
  </si>
  <si>
    <r>
      <rPr>
        <color rgb="FF000000"/>
        <sz val="12.0"/>
        <rFont val="&quot;Times New Roman&quot;"/>
      </rPr>
      <t xml:space="preserve">
Mixed noodle.</t>
    </r>
  </si>
  <si>
    <r>
      <rPr>
        <color rgb="FF000000"/>
        <sz val="11.0"/>
        <rFont val="&quot;Times New Roman&quot;"/>
      </rPr>
      <t xml:space="preserve">
Mixed fries.</t>
    </r>
  </si>
  <si>
    <r>
      <rPr>
        <color rgb="FF000000"/>
        <sz val="12.0"/>
        <rFont val="&quot;Times New Roman&quot;"/>
      </rPr>
      <t xml:space="preserve">
Boiled amaranth.</t>
    </r>
  </si>
  <si>
    <r>
      <rPr>
        <color rgb="FF000000"/>
        <sz val="11.0"/>
        <rFont val="&quot;Times New Roman&quot;"/>
      </rPr>
      <t xml:space="preserve">
Fried tofu with salted egg.</t>
    </r>
  </si>
  <si>
    <r>
      <rPr>
        <color rgb="FF000000"/>
        <sz val="12.0"/>
        <rFont val="&quot;Times New Roman&quot;"/>
      </rPr>
      <t xml:space="preserve">
Shrimp with tamarind sauce.</t>
    </r>
  </si>
  <si>
    <r>
      <rPr>
        <color rgb="FF000000"/>
        <sz val="11.0"/>
        <rFont val="&quot;Times New Roman&quot;"/>
      </rPr>
      <t xml:space="preserve">
Snowflake salad.</t>
    </r>
  </si>
  <si>
    <r>
      <rPr>
        <color theme="1"/>
        <sz val="12.0"/>
        <rFont val="&quot;Times New Roman&quot;"/>
      </rPr>
      <t xml:space="preserve">
Pumpkin chicken soup.</t>
    </r>
  </si>
  <si>
    <r>
      <rPr>
        <color theme="1"/>
        <sz val="12.0"/>
        <rFont val="&quot;Times New Roman&quot;"/>
      </rPr>
      <t xml:space="preserve">
Water spinach cooked with crocodile.</t>
    </r>
  </si>
  <si>
    <r>
      <rPr>
        <color theme="1"/>
        <sz val="12.0"/>
        <rFont val="&quot;Times New Roman&quot;"/>
      </rPr>
      <t xml:space="preserve">
Melon soup cooked with crushed peanuts.</t>
    </r>
  </si>
  <si>
    <r>
      <rPr>
        <color rgb="FF000000"/>
        <sz val="11.0"/>
        <rFont val="&quot;Times New Roman&quot;"/>
      </rPr>
      <t xml:space="preserve">
Pumpkin chicken soup.</t>
    </r>
  </si>
  <si>
    <r>
      <rPr>
        <b val="true"/>
        <color rgb="FF000000"/>
        <sz val="12.0"/>
        <rFont val="&quot;Times New Roman&quot;"/>
      </rPr>
      <t xml:space="preserve">
Soup.</t>
    </r>
  </si>
  <si>
    <r>
      <rPr>
        <color theme="1"/>
        <sz val="12.0"/>
        <rFont val="&quot;Times New Roman&quot;"/>
      </rPr>
      <t xml:space="preserve">
Cabbage vegetable juice.</t>
    </r>
  </si>
  <si>
    <r>
      <rPr>
        <b val="true"/>
        <color rgb="FF000000"/>
        <sz val="12.0"/>
        <rFont val="&quot;Times New Roman&quot;"/>
      </rPr>
      <t xml:space="preserve">
Vegetable dishes.</t>
    </r>
  </si>
  <si>
    <r>
      <rPr>
        <color theme="1"/>
        <sz val="10.0"/>
        <rFont val="Arial"/>
      </rPr>
      <t xml:space="preserve">
Beef fried rice.</t>
    </r>
  </si>
  <si>
    <r>
      <rPr>
        <color rgb="FFFF0000"/>
        <sz val="11.0"/>
        <rFont val="&quot;Times New Roman&quot;"/>
      </rPr>
      <t xml:space="preserve">
Mixed beef vermicelli/Crab vermicelli with beef jerky/Rice melon fried rice/Vegetarian rice.</t>
    </r>
  </si>
  <si>
    <r>
      <rPr>
        <color theme="1"/>
        <sz val="10.0"/>
        <rFont val="Arial"/>
      </rPr>
      <t xml:space="preserve">
Regular Rice.</t>
    </r>
  </si>
  <si>
    <r>
      <rPr>
        <b val="true"/>
        <color rgb="FFFF0000"/>
        <sz val="10.0"/>
        <rFont val="Arial"/>
      </rPr>
      <t xml:space="preserve">
OP2.</t>
    </r>
  </si>
  <si>
    <r>
      <rPr>
        <color rgb="FF000000"/>
        <sz val="11.0"/>
        <rFont val="&quot;Times New Roman&quot;"/>
      </rPr>
      <t xml:space="preserve">
Boiled amaranth.</t>
    </r>
  </si>
  <si>
    <r>
      <rPr>
        <color theme="1"/>
        <sz val="10.0"/>
        <rFont val="Arial"/>
      </rPr>
      <t xml:space="preserve">
Vegetarian rice.</t>
    </r>
  </si>
  <si>
    <r>
      <rPr>
        <color rgb="FF000000"/>
        <sz val="11.0"/>
        <rFont val="&quot;Times New Roman&quot;"/>
      </rPr>
      <t xml:space="preserve">
Water spinach cooked with crocodile.</t>
    </r>
  </si>
  <si>
    <r>
      <rPr>
        <color theme="1"/>
        <sz val="10.0"/>
        <rFont val="Arial"/>
      </rPr>
      <t xml:space="preserve">
Beef crab noodle soup with fat.</t>
    </r>
  </si>
  <si>
    <r>
      <rPr>
        <color rgb="FF000000"/>
        <sz val="12.0"/>
        <rFont val="&quot;Times New Roman&quot;"/>
      </rPr>
      <t xml:space="preserve">
Cabbage vegetable juice.</t>
    </r>
  </si>
  <si>
    <r>
      <rPr>
        <color rgb="FF000000"/>
        <sz val="12.0"/>
        <rFont val="&quot;Times New Roman&quot;"/>
      </rPr>
      <t xml:space="preserve">
Green vegetables and soup may vary from the menu due to the source of goods depending on the weather, we hope you understand!.</t>
    </r>
  </si>
  <si>
    <r>
      <rPr>
        <color theme="1"/>
        <sz val="10.0"/>
        <rFont val="Arial"/>
      </rPr>
      <t xml:space="preserve">
Mixed beef vermicelli.</t>
    </r>
  </si>
  <si>
    <r>
      <rPr>
        <color rgb="FF060606"/>
        <sz val="10.0"/>
        <rFont val="Arial"/>
      </rPr>
      <t xml:space="preserve">
Regular Rice.</t>
    </r>
  </si>
  <si>
    <r>
      <rPr>
        <color rgb="FF060606"/>
        <sz val="10.0"/>
        <rFont val="Arial"/>
      </rPr>
      <t xml:space="preserve">
Beef crab noodle soup with fat.</t>
    </r>
  </si>
  <si>
    <r>
      <rPr>
        <color theme="1"/>
        <sz val="12.0"/>
        <rFont val="&quot;Times New Roman&quot;"/>
      </rPr>
      <t xml:space="preserve">
Tran Dinh Dac.</t>
    </r>
  </si>
  <si>
    <r>
      <rPr>
        <color theme="1"/>
        <sz val="12.0"/>
        <rFont val="&quot;Times New Roman&quot;"/>
      </rPr>
      <t xml:space="preserve">
Thanh Tai.</t>
    </r>
  </si>
  <si>
    <r>
      <rPr>
        <color theme="1"/>
        <sz val="12.0"/>
        <rFont val="&quot;Times New Roman&quot;"/>
      </rPr>
      <t xml:space="preserve">
Hanh Chi.</t>
    </r>
  </si>
  <si>
    <r>
      <rPr>
        <color theme="1"/>
        <sz val="12.0"/>
        <rFont val="&quot;Times New Roman&quot;"/>
      </rPr>
      <t xml:space="preserve">
Ngoc Ha .</t>
    </r>
  </si>
  <si>
    <r>
      <rPr>
        <color theme="1"/>
        <sz val="12.0"/>
        <rFont val="&quot;Times New Roman&quot;"/>
      </rPr>
      <t xml:space="preserve">
Hoang Duong.</t>
    </r>
  </si>
  <si>
    <r>
      <rPr>
        <color theme="1"/>
        <sz val="12.0"/>
        <rFont val="&quot;Times New Roman&quot;"/>
      </rPr>
      <t xml:space="preserve">
Vietnamese-English .</t>
    </r>
  </si>
  <si>
    <r>
      <rPr>
        <color theme="1"/>
        <sz val="12.0"/>
        <rFont val="&quot;Times New Roman&quot;"/>
      </rPr>
      <t xml:space="preserve">
The Phuong.</t>
    </r>
  </si>
  <si>
    <r>
      <rPr>
        <color theme="1"/>
        <sz val="12.0"/>
        <rFont val="&quot;Times New Roman&quot;"/>
      </rPr>
      <t xml:space="preserve">
Huong Ly.</t>
    </r>
  </si>
  <si>
    <r>
      <rPr>
        <color theme="1"/>
        <sz val="12.0"/>
        <rFont val="&quot;Times New Roman&quot;"/>
      </rPr>
      <t xml:space="preserve">
Do Thi Anh Lieu.</t>
    </r>
  </si>
  <si>
    <r>
      <rPr>
        <color theme="1"/>
        <sz val="12.0"/>
        <rFont val="&quot;Times New Roman&quot;"/>
      </rPr>
      <t xml:space="preserve">
Vu Duyen.</t>
    </r>
  </si>
  <si>
    <r>
      <rPr>
        <color theme="1"/>
        <sz val="12.0"/>
        <rFont val="&quot;Times New Roman&quot;"/>
      </rPr>
      <t xml:space="preserve">
Tran Hue Anh.</t>
    </r>
  </si>
  <si>
    <r>
      <rPr>
        <color theme="1"/>
        <sz val="12.0"/>
        <rFont val="&quot;Times New Roman&quot;"/>
      </rPr>
      <t xml:space="preserve">
Pham Quynh Giang.</t>
    </r>
  </si>
  <si>
    <r>
      <rPr>
        <color theme="1"/>
        <sz val="12.0"/>
        <rFont val="&quot;Times New Roman&quot;"/>
      </rPr>
      <t xml:space="preserve">
Hoang Tuyet Anh.</t>
    </r>
  </si>
  <si>
    <r>
      <rPr>
        <color theme="1"/>
        <sz val="10.0"/>
        <rFont val="Arial"/>
      </rPr>
      <t xml:space="preserve">
Replace rice with corn - boiled potatoes, eat all boiled food.</t>
    </r>
  </si>
  <si>
    <r>
      <rPr>
        <color rgb="FF000000"/>
        <sz val="10.0"/>
        <rFont val="Arial"/>
      </rPr>
      <t xml:space="preserve">
Vegetarian rice.</t>
    </r>
  </si>
  <si>
    <r>
      <rPr>
        <color rgb="FF000000"/>
        <sz val="10.0"/>
        <rFont val="Arial"/>
      </rPr>
      <t xml:space="preserve">
Regular Rice.</t>
    </r>
  </si>
  <si>
    <r>
      <rPr>
        <color theme="1"/>
        <sz val="12.0"/>
        <rFont val="&quot;Times New Roman&quot;"/>
      </rPr>
      <t xml:space="preserve">
Pham Linh.</t>
    </r>
  </si>
  <si>
    <r>
      <rPr>
        <color theme="1"/>
        <sz val="12.0"/>
        <rFont val="&quot;Times New Roman&quot;"/>
      </rPr>
      <t xml:space="preserve">
Phan Anh Dung.</t>
    </r>
  </si>
  <si>
    <r>
      <rPr>
        <color theme="1"/>
        <sz val="12.0"/>
        <rFont val="&quot;Times New Roman&quot;"/>
      </rPr>
      <t xml:space="preserve">
Tran Van Tuan.</t>
    </r>
  </si>
  <si>
    <r>
      <rPr>
        <color theme="1"/>
        <sz val="12.0"/>
        <rFont val="&quot;Times New Roman&quot;"/>
      </rPr>
      <t xml:space="preserve">
Le Tuan Anh .</t>
    </r>
  </si>
  <si>
    <r>
      <rPr>
        <color theme="1"/>
        <sz val="12.0"/>
        <rFont val="&quot;Times New Roman&quot;"/>
      </rPr>
      <t xml:space="preserve">
Pham Trung Thanh.</t>
    </r>
  </si>
  <si>
    <r>
      <rPr>
        <color theme="1"/>
        <sz val="12.0"/>
        <rFont val="&quot;Times New Roman&quot;"/>
      </rPr>
      <t xml:space="preserve">
Doan Thi Thuy Hang.</t>
    </r>
  </si>
  <si>
    <r>
      <rPr>
        <color theme="1"/>
        <sz val="12.0"/>
        <rFont val="&quot;Times New Roman&quot;"/>
      </rPr>
      <t xml:space="preserve">
Hoang Minh Nhat.</t>
    </r>
  </si>
  <si>
    <r>
      <rPr>
        <color theme="1"/>
        <sz val="12.0"/>
        <rFont val="&quot;Times New Roman&quot;"/>
      </rPr>
      <t xml:space="preserve">
Nguyen Huy Truong.</t>
    </r>
  </si>
  <si>
    <r>
      <rPr>
        <color theme="1"/>
        <sz val="12.0"/>
        <rFont val="&quot;Times New Roman&quot;"/>
      </rPr>
      <t xml:space="preserve">
Vo Hong Sang.</t>
    </r>
  </si>
  <si>
    <r>
      <rPr>
        <color theme="1"/>
        <sz val="12.0"/>
        <rFont val="Times New Roman"/>
      </rPr>
      <t xml:space="preserve">
Nguyen Thi Hoan.</t>
    </r>
  </si>
  <si>
    <r>
      <rPr>
        <color theme="1"/>
        <sz val="12.0"/>
        <rFont val="Times New Roman"/>
      </rPr>
      <t xml:space="preserve">
Duong Cong Hau.</t>
    </r>
  </si>
  <si>
    <r>
      <rPr>
        <color theme="1"/>
        <sz val="10.0"/>
        <rFont val="Arial"/>
        <scheme val="minor"/>
      </rPr>
      <t xml:space="preserve">
Vegetarian rice.</t>
    </r>
  </si>
  <si>
    <r>
      <rPr>
        <color theme="1"/>
        <sz val="12.0"/>
        <rFont val="&quot;Times New Roman&quot;"/>
      </rPr>
      <t xml:space="preserve">
Nguyen Phuong Huyen.</t>
    </r>
  </si>
  <si>
    <r>
      <rPr>
        <color theme="1"/>
        <sz val="10.0"/>
        <rFont val="Arial"/>
        <scheme val="minor"/>
      </rPr>
      <t xml:space="preserve">
Regular Rice.</t>
    </r>
  </si>
  <si>
    <r>
      <rPr>
        <color theme="1"/>
        <sz val="10.0"/>
        <rFont val="Arial"/>
        <scheme val="minor"/>
      </rPr>
      <t xml:space="preserve">
Beef fried rice.</t>
    </r>
  </si>
  <si>
    <r>
      <rPr>
        <color theme="1"/>
        <sz val="12.0"/>
        <rFont val="Times New Roman"/>
      </rPr>
      <t xml:space="preserve">
Nguyen Duc Kien.</t>
    </r>
  </si>
  <si>
    <r>
      <rPr>
        <color theme="1"/>
        <sz val="12.0"/>
        <rFont val="Times New Roman"/>
      </rPr>
      <t xml:space="preserve">
Nguyen Minh An.</t>
    </r>
  </si>
  <si>
    <r>
      <rPr>
        <color theme="1"/>
        <sz val="12.0"/>
        <rFont val="Times New Roman"/>
      </rPr>
      <t xml:space="preserve">
Nguyen Van Hai.</t>
    </r>
  </si>
  <si>
    <r>
      <rPr>
        <color theme="1"/>
        <sz val="10.0"/>
        <rFont val="Arial"/>
        <scheme val="minor"/>
      </rPr>
      <t xml:space="preserve">
Mixed beef vermicelli.</t>
    </r>
  </si>
  <si>
    <r>
      <rPr>
        <color theme="1"/>
        <sz val="12.0"/>
        <rFont val="Times New Roman"/>
      </rPr>
      <t xml:space="preserve">
Ngoc Diep CSKH CTV.</t>
    </r>
  </si>
  <si>
    <r>
      <rPr>
        <color theme="1"/>
        <sz val="12.0"/>
        <rFont val="Times New Roman"/>
      </rPr>
      <t xml:space="preserve">
Pham Cong Hoang.</t>
    </r>
  </si>
  <si>
    <r>
      <rPr>
        <color theme="1"/>
        <sz val="10.0"/>
        <rFont val="Arial"/>
        <scheme val="minor"/>
      </rPr>
      <t xml:space="preserve">
Beef crab noodle soup with fat.</t>
    </r>
  </si>
  <si>
    <r>
      <rPr>
        <color theme="1"/>
        <sz val="12.0"/>
        <rFont val="Times New Roman"/>
      </rPr>
      <t xml:space="preserve">
Nguyen Thanh An.</t>
    </r>
  </si>
  <si>
    <r>
      <rPr>
        <color theme="1"/>
        <sz val="12.0"/>
        <rFont val="Times New Roman"/>
      </rPr>
      <t xml:space="preserve">
Nguyen Quoc Viet.</t>
    </r>
  </si>
  <si>
    <r>
      <rPr>
        <color theme="1"/>
        <sz val="12.0"/>
        <rFont val="Times New Roman"/>
      </rPr>
      <t xml:space="preserve">
Pham Thi Hoa.</t>
    </r>
  </si>
  <si>
    <r>
      <rPr>
        <color theme="1"/>
        <sz val="12.0"/>
        <rFont val="Times New Roman"/>
      </rPr>
      <t xml:space="preserve">
Guest.</t>
    </r>
  </si>
  <si>
    <r>
      <rPr>
        <color theme="1"/>
        <sz val="12.0"/>
        <rFont val="Times New Roman"/>
      </rPr>
      <t xml:space="preserve">
Nguyen My Hanh .</t>
    </r>
  </si>
  <si>
    <r>
      <rPr>
        <color theme="1"/>
        <sz val="10.0"/>
        <rFont val="Arial"/>
        <scheme val="minor"/>
      </rPr>
      <t xml:space="preserve">
Do not eat.</t>
    </r>
  </si>
  <si>
    <r>
      <rPr>
        <color theme="1"/>
        <sz val="10.0"/>
        <rFont val="Arial"/>
        <scheme val="minor"/>
      </rPr>
      <t xml:space="preserve">
6th floor.</t>
    </r>
  </si>
  <si>
    <r>
      <rPr>
        <color theme="1"/>
        <sz val="10.0"/>
        <rFont val="Arial"/>
        <scheme val="minor"/>
      </rPr>
      <t xml:space="preserve">
7th floor.</t>
    </r>
  </si>
  <si>
    <r>
      <rPr>
        <color rgb="FF000000"/>
        <sz val="11.0"/>
        <rFont val="&quot;Times New Roman&quot;"/>
      </rPr>
      <t xml:space="preserve">
Stir-fried minced meat with potatoes.</t>
    </r>
  </si>
  <si>
    <r>
      <rPr>
        <color rgb="FF000000"/>
        <sz val="12.0"/>
        <rFont val="&quot;Times New Roman&quot;"/>
      </rPr>
      <t xml:space="preserve">
Deep fried lotus root.</t>
    </r>
  </si>
  <si>
    <r>
      <rPr>
        <color rgb="FF000000"/>
        <sz val="11.0"/>
        <rFont val="&quot;Times New Roman&quot;"/>
      </rPr>
      <t xml:space="preserve">
Shredded meat with shrimp paste.</t>
    </r>
  </si>
  <si>
    <r>
      <rPr>
        <color rgb="FF000000"/>
        <sz val="11.0"/>
        <rFont val="&quot;Times New Roman&quot;"/>
      </rPr>
      <t xml:space="preserve">
Carp with tomato sauce.</t>
    </r>
  </si>
  <si>
    <r>
      <rPr>
        <color rgb="FF000000"/>
        <sz val="11.0"/>
        <rFont val="&quot;Times New Roman&quot;"/>
      </rPr>
      <t xml:space="preserve">
Pepper ribs.</t>
    </r>
  </si>
  <si>
    <r>
      <rPr>
        <color rgb="FF000000"/>
        <sz val="12.0"/>
        <rFont val="&quot;Times New Roman&quot;"/>
      </rPr>
      <t xml:space="preserve">
Braised coconut tofu with mushrooms.</t>
    </r>
  </si>
  <si>
    <r>
      <rPr>
        <color rgb="FF000000"/>
        <sz val="11.0"/>
        <rFont val="&quot;Times New Roman&quot;"/>
      </rPr>
      <t xml:space="preserve">
Stocked eggs.</t>
    </r>
  </si>
  <si>
    <r>
      <rPr>
        <color rgb="FF000000"/>
        <sz val="11.0"/>
        <rFont val="&quot;Times New Roman&quot;"/>
      </rPr>
      <t xml:space="preserve">
Tofu soaked in onions.</t>
    </r>
  </si>
  <si>
    <r>
      <rPr>
        <color rgb="FF000000"/>
        <sz val="11.0"/>
        <rFont val="&quot;Times New Roman&quot;"/>
      </rPr>
      <t xml:space="preserve">
Grilled pork shoulder with honey leaves.</t>
    </r>
  </si>
  <si>
    <r>
      <rPr>
        <color rgb="FF000000"/>
        <sz val="12.0"/>
        <rFont val="&quot;Times New Roman&quot;"/>
      </rPr>
      <t xml:space="preserve">
Vegetable braised vegetarian.</t>
    </r>
  </si>
  <si>
    <r>
      <rPr>
        <color rgb="FF000000"/>
        <sz val="11.0"/>
        <rFont val="&quot;Times New Roman&quot;"/>
      </rPr>
      <t xml:space="preserve">
Cucumber tomato salad.</t>
    </r>
  </si>
  <si>
    <r>
      <rPr>
        <color rgb="FF000000"/>
        <sz val="12.0"/>
        <rFont val="&quot;Times New Roman&quot;"/>
      </rPr>
      <t xml:space="preserve">
Mushrooms with ginger.</t>
    </r>
  </si>
  <si>
    <r>
      <rPr>
        <color rgb="FF000000"/>
        <sz val="11.0"/>
        <rFont val="&quot;Times New Roman&quot;"/>
      </rPr>
      <t xml:space="preserve">
Fruit rolls.</t>
    </r>
  </si>
  <si>
    <r>
      <rPr>
        <color rgb="FF000000"/>
        <sz val="11.0"/>
        <rFont val="&quot;Times New Roman&quot;"/>
      </rPr>
      <t xml:space="preserve">
Roast pork.</t>
    </r>
  </si>
  <si>
    <r>
      <rPr>
        <color rgb="FF000000"/>
        <sz val="12.0"/>
        <rFont val="&quot;Times New Roman&quot;"/>
      </rPr>
      <t xml:space="preserve">
Seaweed rice rolls.</t>
    </r>
  </si>
  <si>
    <r>
      <rPr>
        <color rgb="FF000000"/>
        <sz val="12.0"/>
        <rFont val="&quot;Times New Roman&quot;"/>
      </rPr>
      <t xml:space="preserve">
Vegetarian fried rice noodles.</t>
    </r>
  </si>
  <si>
    <r>
      <rPr>
        <color rgb="FF000000"/>
        <sz val="12.0"/>
        <rFont val="&quot;Times New Roman&quot;"/>
      </rPr>
      <t xml:space="preserve">
Stir-fried bamboo with lemongrass and chili.</t>
    </r>
  </si>
  <si>
    <r>
      <rPr>
        <color rgb="FF000000"/>
        <sz val="12.0"/>
        <rFont val="&quot;Times New Roman&quot;"/>
      </rPr>
      <t xml:space="preserve">
Vegetarian curry.</t>
    </r>
  </si>
  <si>
    <r>
      <rPr>
        <color rgb="FF000000"/>
        <sz val="11.0"/>
        <rFont val="&quot;Times New Roman&quot;"/>
      </rPr>
      <t xml:space="preserve">
Fried chicken sauce.</t>
    </r>
  </si>
  <si>
    <r>
      <rPr>
        <color rgb="FF000000"/>
        <sz val="11.0"/>
        <rFont val="&quot;Times New Roman&quot;"/>
      </rPr>
      <t xml:space="preserve">
Ba just braised quail eggs.</t>
    </r>
  </si>
  <si>
    <r>
      <rPr>
        <color rgb="FF000000"/>
        <sz val="11.0"/>
        <rFont val="&quot;Times New Roman&quot;"/>
      </rPr>
      <t xml:space="preserve">
Kimchi.</t>
    </r>
  </si>
  <si>
    <r>
      <rPr>
        <color rgb="FF000000"/>
        <sz val="11.0"/>
        <rFont val="&quot;Times New Roman&quot;"/>
      </rPr>
      <t xml:space="preserve">
Crispy fried perch.</t>
    </r>
  </si>
  <si>
    <r>
      <rPr>
        <color rgb="FF000000"/>
        <sz val="11.0"/>
        <rFont val="&quot;Times New Roman&quot;"/>
      </rPr>
      <t xml:space="preserve">
Soup mix.</t>
    </r>
  </si>
  <si>
    <r>
      <rPr>
        <color rgb="FF000000"/>
        <sz val="11.0"/>
        <rFont val="&quot;Times New Roman&quot;"/>
      </rPr>
      <t xml:space="preserve">
Anchovies with sweet and sour sauce.</t>
    </r>
  </si>
  <si>
    <r>
      <rPr>
        <color rgb="FF000000"/>
        <sz val="11.0"/>
        <rFont val="&quot;Times New Roman&quot;"/>
      </rPr>
      <t xml:space="preserve">
Lotus salad.</t>
    </r>
  </si>
  <si>
    <r>
      <rPr>
        <color rgb="FF000000"/>
        <sz val="11.0"/>
        <rFont val="&quot;Times New Roman&quot;"/>
      </rPr>
      <t xml:space="preserve">
Water spinach salad.</t>
    </r>
  </si>
  <si>
    <r>
      <rPr>
        <color rgb="FF000000"/>
        <sz val="11.0"/>
        <rFont val="&quot;Times New Roman&quot;"/>
      </rPr>
      <t xml:space="preserve">
Beef stew with potatoes.</t>
    </r>
  </si>
  <si>
    <r>
      <rPr>
        <color rgb="FF000000"/>
        <sz val="12.0"/>
        <rFont val="&quot;Times New Roman&quot;"/>
      </rPr>
      <t xml:space="preserve">
Sauteed Asparagus Mushrooms.</t>
    </r>
  </si>
  <si>
    <r>
      <rPr>
        <color rgb="FF000000"/>
        <sz val="11.0"/>
        <rFont val="&quot;Times New Roman&quot;"/>
      </rPr>
      <t xml:space="preserve">
Stir-fried tofu with young corn.</t>
    </r>
  </si>
  <si>
    <r>
      <rPr>
        <color rgb="FF000000"/>
        <sz val="11.0"/>
        <rFont val="&quot;Times New Roman&quot;"/>
      </rPr>
      <t xml:space="preserve">
Broccoli soup cooked with meat.</t>
    </r>
  </si>
  <si>
    <r>
      <rPr>
        <color rgb="FF000000"/>
        <sz val="11.0"/>
        <rFont val="&quot;Times New Roman&quot;"/>
      </rPr>
      <t xml:space="preserve">
Chicken potato soup.</t>
    </r>
  </si>
  <si>
    <r>
      <rPr>
        <color rgb="FF000000"/>
        <sz val="11.0"/>
        <rFont val="&quot;Times New Roman&quot;"/>
      </rPr>
      <t xml:space="preserve">
Gourd soup with shrimp.</t>
    </r>
  </si>
  <si>
    <r>
      <rPr>
        <color rgb="FFFF0000"/>
        <sz val="11.0"/>
        <rFont val="&quot;Times New Roman&quot;"/>
      </rPr>
      <t xml:space="preserve">
Mixed beef vermicelli/Crab noodle soup with beef and beef/Rice melon fried rice/Seafood fried rice/Vegetarian rice.</t>
    </r>
  </si>
  <si>
    <r>
      <rPr>
        <color theme="1"/>
        <sz val="10.0"/>
        <rFont val="Arial"/>
      </rPr>
      <t xml:space="preserve">
Beef crab noodle soup.</t>
    </r>
  </si>
  <si>
    <r>
      <rPr>
        <color theme="1"/>
        <sz val="10.0"/>
        <rFont val="Arial"/>
      </rPr>
      <t xml:space="preserve">
Seafood fried rice.</t>
    </r>
  </si>
  <si>
    <r>
      <rPr>
        <color rgb="FF060606"/>
        <sz val="10.0"/>
        <rFont val="Arial"/>
      </rPr>
      <t xml:space="preserve">
Beef crab noodle soup.</t>
    </r>
  </si>
  <si>
    <r>
      <rPr>
        <color rgb="FF060606"/>
        <sz val="10.0"/>
        <rFont val="Arial"/>
      </rPr>
      <t xml:space="preserve">
Seafood fried rice.</t>
    </r>
  </si>
  <si>
    <r>
      <rPr>
        <color theme="1"/>
        <sz val="10.0"/>
        <rFont val="Arial"/>
      </rPr>
      <t xml:space="preserve">
T2 : Kim Chi turns into boiled vegetables. .</t>
    </r>
  </si>
  <si>
    <r>
      <rPr>
        <color theme="1"/>
        <sz val="10.0"/>
        <rFont val="Arial"/>
      </rPr>
      <t xml:space="preserve">
I&amp;#39;m not safe.</t>
    </r>
  </si>
  <si>
    <r>
      <rPr>
        <color theme="1"/>
        <sz val="10.0"/>
        <rFont val="Arial"/>
        <scheme val="minor"/>
      </rPr>
      <t xml:space="preserve">
Beef crab noodle soup.</t>
    </r>
  </si>
  <si>
    <r>
      <rPr>
        <color theme="1"/>
        <sz val="10.0"/>
        <rFont val="Arial"/>
        <scheme val="minor"/>
      </rPr>
      <t xml:space="preserve">
Seafood fried rice.</t>
    </r>
  </si>
  <si>
    <r>
      <rPr>
        <color theme="1"/>
        <sz val="12.0"/>
        <rFont val="Times New Roman"/>
      </rPr>
      <t xml:space="preserve">
Nguyen Gia Phuoc.</t>
    </r>
  </si>
  <si>
    <r>
      <rPr>
        <color rgb="FF000000"/>
        <sz val="11.0"/>
        <rFont val="&quot;Times New Roman&quot;"/>
      </rPr>
      <t xml:space="preserve">
Tofu in tomato sauce.</t>
    </r>
  </si>
  <si>
    <r>
      <rPr>
        <color rgb="FF000000"/>
        <sz val="11.0"/>
        <rFont val="&quot;Times New Roman&quot;"/>
      </rPr>
      <t xml:space="preserve">
Beef with black pepper sauce.</t>
    </r>
  </si>
  <si>
    <r>
      <rPr>
        <color rgb="FF000000"/>
        <sz val="11.0"/>
        <rFont val="&quot;Times New Roman&quot;"/>
      </rPr>
      <t xml:space="preserve">
Garlic squirrel potatoes.</t>
    </r>
  </si>
  <si>
    <r>
      <rPr>
        <color rgb="FF000000"/>
        <sz val="11.0"/>
        <rFont val="&quot;Times New Roman&quot;"/>
      </rPr>
      <t xml:space="preserve">
Clam soup cooked with sour pineapple.</t>
    </r>
  </si>
  <si>
    <r>
      <rPr>
        <color rgb="FF000000"/>
        <sz val="11.0"/>
        <rFont val="&quot;Times New Roman&quot;"/>
      </rPr>
      <t xml:space="preserve">
Stir-fried cabbage with mushrooms.</t>
    </r>
  </si>
  <si>
    <r>
      <rPr>
        <color rgb="FF000000"/>
        <sz val="11.0"/>
        <rFont val="&quot;Times New Roman&quot;"/>
      </rPr>
      <t xml:space="preserve">
Minced meat spinach soup.</t>
    </r>
  </si>
  <si>
    <r>
      <rPr>
        <color rgb="FF000000"/>
        <sz val="11.0"/>
        <rFont val="&quot;Times New Roman&quot;"/>
      </rPr>
      <t xml:space="preserve">
Grilled basa fish satay.</t>
    </r>
  </si>
  <si>
    <r>
      <rPr>
        <color rgb="FF000000"/>
        <sz val="11.0"/>
        <rFont val="&quot;Times New Roman&quot;"/>
      </rPr>
      <t xml:space="preserve">
Mixed fried vegetarian veggie.</t>
    </r>
  </si>
  <si>
    <r>
      <rPr>
        <color rgb="FF000000"/>
        <sz val="11.0"/>
        <rFont val="&quot;Times New Roman&quot;"/>
      </rPr>
      <t xml:space="preserve">
Sauteed spinach.</t>
    </r>
  </si>
  <si>
    <r>
      <rPr>
        <color rgb="FF000000"/>
        <sz val="11.0"/>
        <rFont val="&quot;Times New Roman&quot;"/>
      </rPr>
      <t xml:space="preserve">
Fried carp with lemongrass.</t>
    </r>
  </si>
  <si>
    <r>
      <rPr>
        <color rgb="FF000000"/>
        <sz val="11.0"/>
        <rFont val="&quot;Times New Roman&quot;"/>
      </rPr>
      <t xml:space="preserve">
Korean radish rolls with brown rice.</t>
    </r>
  </si>
  <si>
    <r>
      <rPr>
        <color rgb="FF000000"/>
        <sz val="11.0"/>
        <rFont val="&quot;Times New Roman&quot;"/>
      </rPr>
      <t xml:space="preserve">
Braised chicken thighs.</t>
    </r>
  </si>
  <si>
    <r>
      <rPr>
        <color rgb="FF000000"/>
        <sz val="11.0"/>
        <rFont val="&quot;Times New Roman&quot;"/>
      </rPr>
      <t xml:space="preserve">
Stir-fried cabbage.</t>
    </r>
  </si>
  <si>
    <r>
      <rPr>
        <color rgb="FF000000"/>
        <sz val="12.0"/>
        <rFont val="&quot;Times New Roman&quot;"/>
      </rPr>
      <t xml:space="preserve">
Bamboo shoots with mushrooms.</t>
    </r>
  </si>
  <si>
    <r>
      <rPr>
        <color rgb="FF000000"/>
        <sz val="11.0"/>
        <rFont val="&quot;Times New Roman&quot;"/>
      </rPr>
      <t xml:space="preserve">
Pork leg meat cooked imitation civet.</t>
    </r>
  </si>
  <si>
    <r>
      <rPr>
        <color rgb="FF000000"/>
        <sz val="11.0"/>
        <rFont val="&quot;Times New Roman&quot;"/>
      </rPr>
      <t xml:space="preserve">
Braised chicken with bamboo shoots.</t>
    </r>
  </si>
  <si>
    <r>
      <rPr>
        <color rgb="FF000000"/>
        <sz val="12.0"/>
        <rFont val="&quot;Times New Roman&quot;"/>
      </rPr>
      <t xml:space="preserve">
Sprout salad.</t>
    </r>
  </si>
  <si>
    <r>
      <rPr>
        <color rgb="FF000000"/>
        <sz val="11.0"/>
        <rFont val="&quot;Times New Roman&quot;"/>
      </rPr>
      <t xml:space="preserve">
Steamed egg.</t>
    </r>
  </si>
  <si>
    <r>
      <rPr>
        <color rgb="FF000000"/>
        <sz val="12.0"/>
        <rFont val="&quot;Times New Roman&quot;"/>
      </rPr>
      <t xml:space="preserve">
Vegetarian spring rolls with bamboo shoots.</t>
    </r>
  </si>
  <si>
    <r>
      <rPr>
        <color rgb="FF000000"/>
        <sz val="11.0"/>
        <rFont val="&quot;Times New Roman&quot;"/>
      </rPr>
      <t xml:space="preserve">
Braised beef with ginger.</t>
    </r>
  </si>
  <si>
    <r>
      <rPr>
        <color rgb="FF000000"/>
        <sz val="11.0"/>
        <rFont val="&quot;Times New Roman&quot;"/>
      </rPr>
      <t xml:space="preserve">
Omelette.</t>
    </r>
  </si>
  <si>
    <r>
      <rPr>
        <color rgb="FF000000"/>
        <sz val="12.0"/>
        <rFont val="&quot;Times New Roman&quot;"/>
      </rPr>
      <t xml:space="preserve">
Crispy fried okra.</t>
    </r>
  </si>
  <si>
    <r>
      <rPr>
        <color rgb="FF000000"/>
        <sz val="11.0"/>
        <rFont val="&quot;Times New Roman&quot;"/>
      </rPr>
      <t xml:space="preserve">
Water spinach.</t>
    </r>
  </si>
  <si>
    <r>
      <rPr>
        <color rgb="FF000000"/>
        <sz val="12.0"/>
        <rFont val="&quot;Times New Roman&quot;"/>
      </rPr>
      <t xml:space="preserve">
Russian salad.</t>
    </r>
  </si>
  <si>
    <r>
      <rPr>
        <color rgb="FF000000"/>
        <sz val="11.0"/>
        <rFont val="&quot;Times New Roman&quot;"/>
      </rPr>
      <t xml:space="preserve">
Minced green cabbage soup.</t>
    </r>
  </si>
  <si>
    <r>
      <rPr>
        <color rgb="FF000000"/>
        <sz val="12.0"/>
        <rFont val="&quot;Times New Roman&quot;"/>
      </rPr>
      <t xml:space="preserve">
Stir-fried oyster mushrooms with lemongrass chili and lemongrass.</t>
    </r>
  </si>
  <si>
    <r>
      <rPr>
        <color rgb="FF000000"/>
        <sz val="11.0"/>
        <rFont val="&quot;Times New Roman&quot;"/>
      </rPr>
      <t xml:space="preserve">
Stir-fried chicken hearts with cowpeas.</t>
    </r>
  </si>
  <si>
    <r>
      <rPr>
        <color rgb="FF000000"/>
        <sz val="12.0"/>
        <rFont val="&quot;Times New Roman&quot;"/>
      </rPr>
      <t xml:space="preserve">
Crispy fried bean curd salad.</t>
    </r>
  </si>
  <si>
    <r>
      <rPr>
        <color rgb="FF000000"/>
        <sz val="11.0"/>
        <rFont val="&quot;Times New Roman&quot;"/>
      </rPr>
      <t xml:space="preserve">
Honey grilled pork.</t>
    </r>
  </si>
  <si>
    <r>
      <rPr>
        <color rgb="FF000000"/>
        <sz val="11.0"/>
        <rFont val="&quot;Times New Roman&quot;"/>
      </rPr>
      <t xml:space="preserve">
Fried pork with sesame sauce.</t>
    </r>
  </si>
  <si>
    <r>
      <rPr>
        <color rgb="FF000000"/>
        <sz val="11.0"/>
        <rFont val="&quot;Times New Roman&quot;"/>
      </rPr>
      <t xml:space="preserve">
Braised pork with coconut.</t>
    </r>
  </si>
  <si>
    <r>
      <rPr>
        <color rgb="FF000000"/>
        <sz val="11.0"/>
        <rFont val="&quot;Times New Roman&quot;"/>
      </rPr>
      <t xml:space="preserve">
Banana fried beans.</t>
    </r>
  </si>
  <si>
    <r>
      <rPr>
        <color rgb="FF000000"/>
        <sz val="11.0"/>
        <rFont val="&quot;Times New Roman&quot;"/>
      </rPr>
      <t xml:space="preserve">
Boiled peanuts.</t>
    </r>
  </si>
  <si>
    <r>
      <rPr>
        <color rgb="FF000000"/>
        <sz val="11.0"/>
        <rFont val="&quot;Times New Roman&quot;"/>
      </rPr>
      <t xml:space="preserve">
Mangosteen soup.</t>
    </r>
  </si>
  <si>
    <r>
      <rPr>
        <color rgb="FF000000"/>
        <sz val="11.0"/>
        <rFont val="&quot;Times New Roman&quot;"/>
      </rPr>
      <t xml:space="preserve">
Pumpkin stew with lotus seeds.</t>
    </r>
  </si>
  <si>
    <r>
      <rPr>
        <color theme="1"/>
        <sz val="12.0"/>
        <rFont val="&quot;Times New Roman&quot;"/>
      </rPr>
      <t xml:space="preserve">
Nguyen Trung Tu.</t>
    </r>
  </si>
  <si>
    <r>
      <rPr>
        <color theme="1"/>
        <sz val="12.0"/>
        <rFont val="Times New Roman"/>
      </rPr>
      <t xml:space="preserve">
Vu Ngoc Quang Huy.</t>
    </r>
  </si>
  <si>
    <r>
      <rPr>
        <color theme="1"/>
        <sz val="12.0"/>
        <rFont val="Times New Roman"/>
      </rPr>
      <t xml:space="preserve">
Dao Thai Son.</t>
    </r>
  </si>
  <si>
    <r>
      <rPr>
        <b val="true"/>
        <color rgb="FF000000"/>
        <sz val="12.0"/>
        <rFont val="&quot;Times New Roman&quot;"/>
      </rPr>
      <t xml:space="preserve">
Wednesday (June 28).</t>
    </r>
  </si>
  <si>
    <r>
      <rPr>
        <color rgb="FF000000"/>
        <sz val="12.0"/>
        <rFont val="&quot;Times New Roman&quot;"/>
      </rPr>
      <t xml:space="preserve">
Vegetarian spring rolls.</t>
    </r>
  </si>
  <si>
    <r>
      <rPr>
        <color rgb="FF000000"/>
        <sz val="11.0"/>
        <rFont val="&quot;Times New Roman&quot;"/>
      </rPr>
      <t xml:space="preserve">
Bean sprouts.</t>
    </r>
  </si>
  <si>
    <r>
      <rPr>
        <color rgb="FF000000"/>
        <sz val="11.0"/>
        <rFont val="&quot;Times New Roman&quot;"/>
      </rPr>
      <t xml:space="preserve">
Steamed chicken with lemon leaves.</t>
    </r>
  </si>
  <si>
    <r>
      <rPr>
        <color rgb="FF000000"/>
        <sz val="12.0"/>
        <rFont val="&quot;Times New Roman&quot;"/>
      </rPr>
      <t xml:space="preserve">
Braised coconut ribs.</t>
    </r>
  </si>
  <si>
    <r>
      <rPr>
        <b val="true"/>
        <color rgb="FF000000"/>
        <sz val="12.0"/>
        <rFont val="&quot;Times New Roman&quot;"/>
      </rPr>
      <t xml:space="preserve">
Friday (June 30).</t>
    </r>
  </si>
  <si>
    <r>
      <rPr>
        <b val="true"/>
        <color rgb="FF000000"/>
        <sz val="12.0"/>
        <rFont val="&quot;Times New Roman&quot;"/>
      </rPr>
      <t xml:space="preserve">
Monday (26.6).</t>
    </r>
  </si>
  <si>
    <r>
      <rPr>
        <color rgb="FF000000"/>
        <sz val="11.0"/>
        <rFont val="&quot;Times New Roman&quot;"/>
      </rPr>
      <t xml:space="preserve">
Fried shrimp.</t>
    </r>
  </si>
  <si>
    <r>
      <rPr>
        <color rgb="FF000000"/>
        <sz val="12.0"/>
        <rFont val="&quot;Times New Roman&quot;"/>
      </rPr>
      <t xml:space="preserve">
Mushroom store.</t>
    </r>
  </si>
  <si>
    <r>
      <rPr>
        <color rgb="FF000000"/>
        <sz val="11.0"/>
        <rFont val="&quot;Times New Roman&quot;"/>
      </rPr>
      <t xml:space="preserve">
Mixed fried mushrooms.</t>
    </r>
  </si>
  <si>
    <r>
      <rPr>
        <color rgb="FF000000"/>
        <sz val="12.0"/>
        <rFont val="&quot;Times New Roman&quot;"/>
      </rPr>
      <t xml:space="preserve">
Fried shrimp with salted egg.</t>
    </r>
  </si>
  <si>
    <r>
      <rPr>
        <color rgb="FF000000"/>
        <sz val="11.0"/>
        <rFont val="&quot;Times New Roman&quot;"/>
      </rPr>
      <t xml:space="preserve">
Beans stuffed with bitter gourd.</t>
    </r>
  </si>
  <si>
    <r>
      <rPr>
        <color rgb="FF000000"/>
        <sz val="12.0"/>
        <rFont val="&quot;Times New Roman&quot;"/>
      </rPr>
      <t xml:space="preserve">
Mushroom chicken thighs squeeze hearing.</t>
    </r>
  </si>
  <si>
    <r>
      <rPr>
        <b val="true"/>
        <color rgb="FF000000"/>
        <sz val="12.0"/>
        <rFont val="&quot;Times New Roman&quot;"/>
      </rPr>
      <t xml:space="preserve">
Tuesday (July 27).</t>
    </r>
  </si>
  <si>
    <r>
      <rPr>
        <color rgb="FF000000"/>
        <sz val="11.0"/>
        <rFont val="&quot;Times New Roman&quot;"/>
      </rPr>
      <t xml:space="preserve">
Squeezed pork leg meat.</t>
    </r>
  </si>
  <si>
    <r>
      <rPr>
        <color rgb="FF000000"/>
        <sz val="11.0"/>
        <rFont val="&quot;Times New Roman&quot;"/>
      </rPr>
      <t xml:space="preserve">
Stir-fried chicken gizzard with melon bean sprouts.</t>
    </r>
  </si>
  <si>
    <r>
      <rPr>
        <b val="true"/>
        <color rgb="FF000000"/>
        <sz val="12.0"/>
        <rFont val="&quot;Times New Roman&quot;"/>
      </rPr>
      <t xml:space="preserve">
Thursday (June 29).</t>
    </r>
  </si>
  <si>
    <r>
      <rPr>
        <color rgb="FF000000"/>
        <sz val="11.0"/>
        <rFont val="&quot;Times New Roman&quot;"/>
      </rPr>
      <t xml:space="preserve">
Coke braised pork.</t>
    </r>
  </si>
  <si>
    <r>
      <rPr>
        <color rgb="FF000000"/>
        <sz val="11.0"/>
        <rFont val="&quot;Times New Roman&quot;"/>
      </rPr>
      <t xml:space="preserve">
Stir-fried vegetarian gizzard with melon bean sprouts.</t>
    </r>
  </si>
  <si>
    <r>
      <rPr>
        <color rgb="FF000000"/>
        <sz val="11.0"/>
        <rFont val="&quot;Times New Roman&quot;"/>
      </rPr>
      <t xml:space="preserve">
Crispy fried scad fish.</t>
    </r>
  </si>
  <si>
    <r>
      <rPr>
        <color rgb="FF000000"/>
        <sz val="12.0"/>
        <rFont val="&quot;Times New Roman&quot;"/>
      </rPr>
      <t xml:space="preserve">
Crispy fried kimchi.</t>
    </r>
  </si>
  <si>
    <r>
      <rPr>
        <color rgb="FF000000"/>
        <sz val="11.0"/>
        <rFont val="&quot;Times New Roman&quot;"/>
      </rPr>
      <t xml:space="preserve">
Chicken soup cooked with Giang leaves.</t>
    </r>
  </si>
  <si>
    <r>
      <rPr>
        <color theme="1"/>
        <sz val="10.0"/>
        <rFont val="Arial"/>
        <scheme val="minor"/>
      </rPr>
      <t xml:space="preserve">
 .</t>
    </r>
  </si>
  <si>
    <r>
      <rPr>
        <color theme="1"/>
        <sz val="12.0"/>
        <rFont val="Times New Roman"/>
      </rPr>
      <t xml:space="preserve">
Xuan Ly CTV of Customer Service.</t>
    </r>
  </si>
  <si>
    <r>
      <rPr>
        <color theme="1"/>
        <sz val="12.0"/>
        <rFont val="Times New Roman"/>
      </rPr>
      <t xml:space="preserve">
Vu Duc Tuan .</t>
    </r>
  </si>
  <si>
    <r>
      <rPr>
        <color theme="1"/>
        <sz val="12.0"/>
        <rFont val="Times New Roman"/>
      </rPr>
      <t xml:space="preserve">
Vu Ngoc Hoang Tram.</t>
    </r>
  </si>
  <si>
    <r>
      <rPr>
        <b val="true"/>
        <color rgb="FF000000"/>
        <sz val="12.0"/>
        <rFont val="&quot;Times New Roman&quot;"/>
      </rPr>
      <t xml:space="preserve">
Wednesday (July 19).</t>
    </r>
  </si>
  <si>
    <r>
      <rPr>
        <b val="true"/>
        <color rgb="FF000000"/>
        <sz val="12.0"/>
        <rFont val="&quot;Times New Roman&quot;"/>
      </rPr>
      <t xml:space="preserve">
Tuesday (July 18).</t>
    </r>
  </si>
  <si>
    <r>
      <rPr>
        <color rgb="FF000000"/>
        <sz val="11.0"/>
        <rFont val="&quot;Times New Roman&quot;"/>
      </rPr>
      <t xml:space="preserve">
Boiled cabbages.</t>
    </r>
  </si>
  <si>
    <r>
      <rPr>
        <color rgb="FF000000"/>
        <sz val="11.0"/>
        <rFont val="&quot;Times New Roman&quot;"/>
      </rPr>
      <t xml:space="preserve">
BBQ ribs.</t>
    </r>
  </si>
  <si>
    <r>
      <rPr>
        <color rgb="FF000000"/>
        <sz val="11.0"/>
        <rFont val="&quot;Times New Roman&quot;"/>
      </rPr>
      <t xml:space="preserve">
Ba just roasted shrimp.</t>
    </r>
  </si>
  <si>
    <r>
      <rPr>
        <b val="true"/>
        <color rgb="FFFF0000"/>
        <sz val="10.0"/>
        <rFont val="Arial"/>
      </rPr>
      <t xml:space="preserve">
Sign up for next week every Friday. If there is an unexpected change, it is necessary to notify Huyen Trang - HR 1 day in advance and change the number on the board yourself.</t>
    </r>
  </si>
  <si>
    <r>
      <rPr>
        <color rgb="FF000000"/>
        <sz val="11.0"/>
        <rFont val="&quot;Times New Roman&quot;"/>
      </rPr>
      <t xml:space="preserve">
Seaweed rice rolls.</t>
    </r>
  </si>
  <si>
    <r>
      <rPr>
        <color rgb="FF000000"/>
        <sz val="11.0"/>
        <rFont val="&quot;Times New Roman&quot;"/>
      </rPr>
      <t xml:space="preserve">
Steamed tofu.</t>
    </r>
  </si>
  <si>
    <r>
      <rPr>
        <color rgb="FF000000"/>
        <sz val="11.0"/>
        <rFont val="&quot;Times New Roman&quot;"/>
      </rPr>
      <t xml:space="preserve">
Onion omelette.</t>
    </r>
  </si>
  <si>
    <r>
      <rPr>
        <color rgb="FF000000"/>
        <sz val="12.0"/>
        <rFont val="&quot;Times New Roman&quot;"/>
      </rPr>
      <t xml:space="preserve">
Stir-fried vegetarian gizzard with melon bean sprouts.</t>
    </r>
  </si>
  <si>
    <r>
      <rPr>
        <b val="true"/>
        <color rgb="FF000000"/>
        <sz val="12.0"/>
        <rFont val="&quot;Times New Roman&quot;"/>
      </rPr>
      <t xml:space="preserve">
Monday (July 17).</t>
    </r>
  </si>
  <si>
    <r>
      <rPr>
        <color rgb="FF000000"/>
        <sz val="11.0"/>
        <rFont val="&quot;Times New Roman&quot;"/>
      </rPr>
      <t xml:space="preserve">
Fried potatoes with meat.</t>
    </r>
  </si>
  <si>
    <r>
      <rPr>
        <color rgb="FF000000"/>
        <sz val="12.0"/>
        <rFont val="&quot;Times New Roman&quot;"/>
      </rPr>
      <t xml:space="preserve">
Stir-fried vegetarian beef with garlic.</t>
    </r>
  </si>
  <si>
    <r>
      <rPr>
        <b val="true"/>
        <color rgb="FF000000"/>
        <sz val="12.0"/>
        <rFont val="&quot;Times New Roman&quot;"/>
      </rPr>
      <t xml:space="preserve">
Thursday (July 20).</t>
    </r>
  </si>
  <si>
    <r>
      <rPr>
        <color rgb="FF000000"/>
        <sz val="12.0"/>
        <rFont val="&quot;Times New Roman&quot;"/>
      </rPr>
      <t xml:space="preserve">
Stir-fried Moringa Noodles with Shrimp.</t>
    </r>
  </si>
  <si>
    <r>
      <rPr>
        <color rgb="FF000000"/>
        <sz val="11.0"/>
        <rFont val="&quot;Times New Roman&quot;"/>
      </rPr>
      <t xml:space="preserve">
Kimchi bean sprouts.</t>
    </r>
  </si>
  <si>
    <r>
      <rPr>
        <color rgb="FF000000"/>
        <sz val="11.0"/>
        <rFont val="&quot;Times New Roman&quot;"/>
      </rPr>
      <t xml:space="preserve">
Crispy fried carp.</t>
    </r>
  </si>
  <si>
    <r>
      <rPr>
        <color rgb="FF000000"/>
        <sz val="11.0"/>
        <rFont val="&quot;Times New Roman&quot;"/>
      </rPr>
      <t xml:space="preserve">
Roasted chicken ginger.</t>
    </r>
  </si>
  <si>
    <r>
      <rPr>
        <color rgb="FF000000"/>
        <sz val="12.0"/>
        <rFont val="&quot;Times New Roman&quot;"/>
      </rPr>
      <t xml:space="preserve">
Banana fried tofu.</t>
    </r>
  </si>
  <si>
    <r>
      <rPr>
        <color rgb="FF000000"/>
        <sz val="11.0"/>
        <rFont val="&quot;Times New Roman&quot;"/>
      </rPr>
      <t xml:space="preserve">
Steamed mushrooms with lemongrass.</t>
    </r>
  </si>
  <si>
    <r>
      <rPr>
        <color rgb="FF000000"/>
        <sz val="12.0"/>
        <rFont val="&quot;Times New Roman&quot;"/>
      </rPr>
      <t xml:space="preserve">
Mixed fried snowflake mushrooms.</t>
    </r>
  </si>
  <si>
    <r>
      <rPr>
        <color rgb="FF000000"/>
        <sz val="11.0"/>
        <rFont val="&quot;Times New Roman&quot;"/>
      </rPr>
      <t xml:space="preserve">
Mushrooms with coconut stock.</t>
    </r>
  </si>
  <si>
    <r>
      <rPr>
        <b val="true"/>
        <color rgb="FF000000"/>
        <sz val="12.0"/>
        <rFont val="&quot;Times New Roman&quot;"/>
      </rPr>
      <t xml:space="preserve">
Friday (July 21).</t>
    </r>
  </si>
  <si>
    <r>
      <rPr>
        <color rgb="FF000000"/>
        <sz val="11.0"/>
        <rFont val="&quot;Times New Roman&quot;"/>
      </rPr>
      <t xml:space="preserve">
Fried shrimp with salted egg.</t>
    </r>
  </si>
  <si>
    <r>
      <rPr>
        <color rgb="FF000000"/>
        <sz val="11.0"/>
        <rFont val="&quot;Times New Roman&quot;"/>
      </rPr>
      <t xml:space="preserve">
Fish soup with bamboo shoots.</t>
    </r>
  </si>
  <si>
    <r>
      <rPr>
        <color rgb="FF000000"/>
        <sz val="11.0"/>
        <rFont val="&quot;Times New Roman&quot;"/>
      </rPr>
      <t xml:space="preserve">
Shrimp soup cooked with spinach.</t>
    </r>
  </si>
  <si>
    <r>
      <rPr>
        <color rgb="FF000000"/>
        <sz val="11.0"/>
        <rFont val="&quot;Times New Roman&quot;"/>
      </rPr>
      <t xml:space="preserve">
Pumpkin soup cooked with shiitake mushrooms.</t>
    </r>
  </si>
  <si>
    <r>
      <rPr>
        <color rgb="FF000000"/>
        <sz val="11.0"/>
        <rFont val="&quot;Times New Roman&quot;"/>
      </rPr>
      <t xml:space="preserve">
Vegetable soup.</t>
    </r>
  </si>
  <si>
    <r>
      <rPr>
        <color rgb="FF000000"/>
        <sz val="11.0"/>
        <rFont val="&quot;Times New Roman&quot;"/>
      </rPr>
      <t xml:space="preserve">
Gourd soup.</t>
    </r>
  </si>
  <si>
    <r>
      <rPr>
        <b val="true"/>
        <color rgb="FFFF0000"/>
        <sz val="11.0"/>
        <rFont val="&quot;Times New Roman&quot;"/>
      </rPr>
      <t xml:space="preserve">
Beef/seafood fried rice.</t>
    </r>
  </si>
  <si>
    <r>
      <rPr>
        <b val="true"/>
        <color rgb="FFFF0000"/>
        <sz val="11.0"/>
        <rFont val="&quot;Times New Roman&quot;"/>
      </rPr>
      <t xml:space="preserve">
Beef crab noodle soup.</t>
    </r>
  </si>
  <si>
    <r>
      <rPr>
        <b val="true"/>
        <color rgb="FFFF0000"/>
        <sz val="11.0"/>
        <rFont val="&quot;Times New Roman&quot;"/>
      </rPr>
      <t xml:space="preserve">
Mixed beef vermicelli.</t>
    </r>
  </si>
  <si>
    <r>
      <rPr>
        <color rgb="FF000000"/>
        <sz val="11.0"/>
        <rFont val="&quot;Times New Roman&quot;"/>
      </rPr>
      <t xml:space="preserve">
Green mustard soup.</t>
    </r>
  </si>
  <si>
    <r>
      <rPr>
        <color theme="1"/>
        <sz val="12.0"/>
        <rFont val="&quot;Times New Roman&quot;"/>
      </rPr>
      <t xml:space="preserve">
Vu Ngoc Quang Huy.</t>
    </r>
  </si>
  <si>
    <r>
      <rPr>
        <color theme="1"/>
        <sz val="12.0"/>
        <rFont val="&quot;Times New Roman&quot;"/>
      </rPr>
      <t xml:space="preserve">
Duong Cong Hau.</t>
    </r>
  </si>
  <si>
    <r>
      <rPr>
        <color theme="1"/>
        <sz val="12.0"/>
        <rFont val="&quot;Times New Roman&quot;"/>
      </rPr>
      <t xml:space="preserve">
Nguyen Thi Hoan.</t>
    </r>
  </si>
  <si>
    <r>
      <rPr>
        <color theme="1"/>
        <sz val="12.0"/>
        <rFont val="&quot;Times New Roman&quot;"/>
      </rPr>
      <t xml:space="preserve">
Nguyen Minh An.</t>
    </r>
  </si>
  <si>
    <r>
      <rPr>
        <color theme="1"/>
        <sz val="12.0"/>
        <rFont val="&quot;Times New Roman&quot;"/>
      </rPr>
      <t xml:space="preserve">
Nguyen Duc Kien.</t>
    </r>
  </si>
  <si>
    <r>
      <rPr>
        <color theme="1"/>
        <sz val="12.0"/>
        <rFont val="&quot;Times New Roman&quot;"/>
      </rPr>
      <t xml:space="preserve">
Nguyen Van Hai.</t>
    </r>
  </si>
  <si>
    <r>
      <rPr>
        <color theme="1"/>
        <sz val="12.0"/>
        <rFont val="&quot;Times New Roman&quot;"/>
      </rPr>
      <t xml:space="preserve">
Ngoc Diep CSKH CTV.</t>
    </r>
  </si>
  <si>
    <r>
      <rPr>
        <color theme="1"/>
        <sz val="12.0"/>
        <rFont val="&quot;Times New Roman&quot;"/>
      </rPr>
      <t xml:space="preserve">
Pham Cong Hoang.</t>
    </r>
  </si>
  <si>
    <r>
      <rPr>
        <color theme="1"/>
        <sz val="12.0"/>
        <rFont val="&quot;Times New Roman&quot;"/>
      </rPr>
      <t xml:space="preserve">
Nguyen Thanh An.</t>
    </r>
  </si>
  <si>
    <r>
      <rPr>
        <color theme="1"/>
        <sz val="12.0"/>
        <rFont val="&quot;Times New Roman&quot;"/>
      </rPr>
      <t xml:space="preserve">
Nguyen Quoc Viet.</t>
    </r>
  </si>
  <si>
    <r>
      <rPr>
        <color theme="1"/>
        <sz val="12.0"/>
        <rFont val="&quot;Times New Roman&quot;"/>
      </rPr>
      <t xml:space="preserve">
Nguyen Gia Phuoc.</t>
    </r>
  </si>
  <si>
    <r>
      <rPr>
        <color theme="1"/>
        <sz val="12.0"/>
        <rFont val="&quot;Times New Roman&quot;"/>
      </rPr>
      <t xml:space="preserve">
Dao Thai Son.</t>
    </r>
  </si>
  <si>
    <r>
      <rPr>
        <color theme="1"/>
        <sz val="12.0"/>
        <rFont val="&quot;Times New Roman&quot;"/>
      </rPr>
      <t xml:space="preserve">
Xuan Ly CTV of Customer Service.</t>
    </r>
  </si>
  <si>
    <r>
      <rPr>
        <color theme="1"/>
        <sz val="12.0"/>
        <rFont val="&quot;Times New Roman&quot;"/>
      </rPr>
      <t xml:space="preserve">
Vu Hoang Ngoc Tram.</t>
    </r>
  </si>
  <si>
    <r>
      <rPr>
        <color theme="1"/>
        <sz val="12.0"/>
        <rFont val="&quot;Times New Roman&quot;"/>
      </rPr>
      <t xml:space="preserve">
Nguyen My Hanh .</t>
    </r>
  </si>
  <si>
    <r>
      <rPr>
        <color theme="1"/>
        <sz val="12.0"/>
        <rFont val="&quot;Times New Roman&quot;"/>
      </rPr>
      <t xml:space="preserve">
Vu Duc Tuan .</t>
    </r>
  </si>
  <si>
    <r>
      <rPr>
        <color theme="1"/>
        <sz val="12.0"/>
        <rFont val="&quot;Times New Roman&quot;"/>
      </rPr>
      <t xml:space="preserve">
Bui Van Trung.</t>
    </r>
  </si>
  <si>
    <r>
      <rPr>
        <color theme="1"/>
        <sz val="12.0"/>
        <rFont val="&quot;Times New Roman&quot;"/>
      </rPr>
      <t xml:space="preserve">
Tran Hoang Nam.</t>
    </r>
  </si>
  <si>
    <r>
      <rPr>
        <color theme="1"/>
        <sz val="12.0"/>
        <rFont val="&quot;Times New Roman&quot;"/>
      </rPr>
      <t xml:space="preserve">
Le Mai Anh.</t>
    </r>
  </si>
  <si>
    <r>
      <rPr>
        <color theme="1"/>
        <sz val="12.0"/>
        <rFont val="&quot;Times New Roman&quot;"/>
      </rPr>
      <t xml:space="preserve">
Dang Thi Hoa.</t>
    </r>
  </si>
  <si>
    <r>
      <rPr>
        <color theme="1"/>
        <sz val="12.0"/>
        <rFont val="&quot;Times New Roman&quot;"/>
      </rPr>
      <t xml:space="preserve">
Pham Thi Thu Phuong.</t>
    </r>
  </si>
  <si>
    <r>
      <rPr>
        <color theme="1"/>
        <sz val="12.0"/>
        <rFont val="&quot;Times New Roman&quot;"/>
      </rPr>
      <t xml:space="preserve">
Bui Phuong Linh.</t>
    </r>
  </si>
  <si>
    <r>
      <rPr>
        <color theme="1"/>
        <sz val="12.0"/>
        <rFont val="&quot;Times New Roman&quot;"/>
      </rPr>
      <t xml:space="preserve">
Ngo Duc Thang.</t>
    </r>
  </si>
  <si>
    <r>
      <rPr>
        <color theme="1"/>
        <sz val="11.0"/>
        <rFont val="Arial"/>
      </rPr>
      <t xml:space="preserve">
Regular Rice.</t>
    </r>
  </si>
  <si>
    <r>
      <rPr>
        <color theme="1"/>
        <sz val="11.0"/>
        <rFont val="Arial"/>
      </rPr>
      <t xml:space="preserve">
Mixed beef vermicelli.</t>
    </r>
  </si>
  <si>
    <r>
      <rPr>
        <color theme="1"/>
        <sz val="11.0"/>
        <rFont val="Arial"/>
      </rPr>
      <t xml:space="preserve">
Do not eat.</t>
    </r>
  </si>
  <si>
    <r>
      <rPr>
        <color theme="1"/>
        <sz val="11.0"/>
        <rFont val="Arial"/>
      </rPr>
      <t xml:space="preserve">
Beef fried rice.</t>
    </r>
  </si>
  <si>
    <r>
      <rPr>
        <color theme="1"/>
        <sz val="11.0"/>
        <rFont val="Arial"/>
      </rPr>
      <t xml:space="preserve">
Beef crab noodle soup.</t>
    </r>
  </si>
  <si>
    <r>
      <rPr>
        <color theme="1"/>
        <sz val="12.0"/>
        <rFont val="&quot;Times New Roman&quot;"/>
      </rPr>
      <t xml:space="preserve">
Nguyen Thu Ha.</t>
    </r>
  </si>
  <si>
    <r>
      <rPr>
        <b val="true"/>
        <color theme="1"/>
        <sz val="11.0"/>
        <rFont val="Arial"/>
      </rPr>
      <t xml:space="preserve">
TOTAL .</t>
    </r>
  </si>
  <si>
    <r>
      <rPr>
        <color theme="1"/>
        <sz val="11.0"/>
        <rFont val="Arial"/>
      </rPr>
      <t xml:space="preserve">
Seafood fried rice.</t>
    </r>
  </si>
  <si>
    <r>
      <rPr>
        <color theme="1"/>
        <sz val="11.0"/>
        <rFont val="Arial"/>
      </rPr>
      <t xml:space="preserve">
Vegetarian rice.</t>
    </r>
  </si>
  <si>
    <r>
      <rPr>
        <color rgb="FF000000"/>
        <sz val="11.0"/>
        <rFont val="&quot;Times New Roman&quot;"/>
      </rPr>
      <t xml:space="preserve">
No beans.</t>
    </r>
  </si>
  <si>
    <r>
      <rPr>
        <color rgb="FFFF0000"/>
        <sz val="10.0"/>
        <rFont val="Arial"/>
      </rPr>
      <t xml:space="preserve">
Sign up for next week every Friday. If there is an unexpected change, it is necessary to notify Huyen Trang - HR 1 day in advance and change the number on the board yourself.</t>
    </r>
  </si>
  <si>
    <r>
      <rPr>
        <b val="true"/>
        <color rgb="FF000000"/>
        <sz val="11.0"/>
        <rFont val="&quot;Times New Roman&quot;"/>
      </rPr>
      <t xml:space="preserve">
Wednesday (July 26).</t>
    </r>
  </si>
  <si>
    <r>
      <rPr>
        <color rgb="FF000000"/>
        <sz val="12.0"/>
        <rFont val="&quot;Times New Roman&quot;"/>
      </rPr>
      <t xml:space="preserve">
Fruit rolls.</t>
    </r>
  </si>
  <si>
    <r>
      <rPr>
        <b val="true"/>
        <color rgb="FF000000"/>
        <sz val="11.0"/>
        <rFont val="&quot;Times New Roman&quot;"/>
      </rPr>
      <t xml:space="preserve">
Monday (July 24).</t>
    </r>
  </si>
  <si>
    <r>
      <rPr>
        <color rgb="FF000000"/>
        <sz val="12.0"/>
        <rFont val="&quot;Times New Roman&quot;"/>
      </rPr>
      <t xml:space="preserve">
Sweet and sour fried vegetarian ribs.</t>
    </r>
  </si>
  <si>
    <r>
      <rPr>
        <color rgb="FF000000"/>
        <sz val="11.0"/>
        <rFont val="&quot;Times New Roman&quot;"/>
      </rPr>
      <t xml:space="preserve">
Vegetarian shrimp with tamarind sauce.</t>
    </r>
  </si>
  <si>
    <r>
      <rPr>
        <color rgb="FF000000"/>
        <sz val="12.0"/>
        <rFont val="&quot;Times New Roman&quot;"/>
      </rPr>
      <t xml:space="preserve">
Bean salad.</t>
    </r>
  </si>
  <si>
    <r>
      <rPr>
        <color rgb="FF000000"/>
        <sz val="12.0"/>
        <rFont val="&quot;Times New Roman&quot;"/>
      </rPr>
      <t xml:space="preserve">
Vegetarian salad.</t>
    </r>
  </si>
  <si>
    <r>
      <rPr>
        <color rgb="FF000000"/>
        <sz val="11.0"/>
        <rFont val="&quot;Times New Roman&quot;"/>
      </rPr>
      <t xml:space="preserve">
Sauteed Asparagus Mushrooms.</t>
    </r>
  </si>
  <si>
    <r>
      <rPr>
        <color rgb="FF000000"/>
        <sz val="12.0"/>
        <rFont val="&quot;Times New Roman&quot;"/>
      </rPr>
      <t xml:space="preserve">
Stir-fried angelica flowers with vegetarian beef.</t>
    </r>
  </si>
  <si>
    <r>
      <rPr>
        <color rgb="FF000000"/>
        <sz val="11.0"/>
        <rFont val="&quot;Times New Roman&quot;"/>
      </rPr>
      <t xml:space="preserve">
Mushrooms with potatoes.</t>
    </r>
  </si>
  <si>
    <r>
      <rPr>
        <color rgb="FF000000"/>
        <sz val="12.0"/>
        <rFont val="&quot;Times New Roman&quot;"/>
      </rPr>
      <t xml:space="preserve">
Stocked eggs.</t>
    </r>
  </si>
  <si>
    <r>
      <rPr>
        <b val="true"/>
        <color rgb="FF000000"/>
        <sz val="11.0"/>
        <rFont val="&quot;Times New Roman&quot;"/>
      </rPr>
      <t xml:space="preserve">
Tuesday (July 25).</t>
    </r>
  </si>
  <si>
    <r>
      <rPr>
        <color rgb="FF000000"/>
        <sz val="11.0"/>
        <rFont val="&quot;Times New Roman&quot;"/>
      </rPr>
      <t xml:space="preserve">
Braised pork with radish.</t>
    </r>
  </si>
  <si>
    <r>
      <rPr>
        <color rgb="FF000000"/>
        <sz val="11.0"/>
        <rFont val="&quot;Times New Roman&quot;"/>
      </rPr>
      <t xml:space="preserve">
Fried bamboo shoots with vegetables.</t>
    </r>
  </si>
  <si>
    <r>
      <rPr>
        <b val="true"/>
        <color rgb="FF000000"/>
        <sz val="12.0"/>
        <rFont val="&quot;Times New Roman&quot;"/>
      </rPr>
      <t xml:space="preserve">
VEGETABLE RICE.</t>
    </r>
  </si>
  <si>
    <r>
      <rPr>
        <color rgb="FF000000"/>
        <sz val="11.0"/>
        <rFont val="&quot;Times New Roman&quot;"/>
      </rPr>
      <t xml:space="preserve">
Grilled chicken honey.</t>
    </r>
  </si>
  <si>
    <r>
      <rPr>
        <color rgb="FF000000"/>
        <sz val="11.0"/>
        <rFont val="&quot;Times New Roman&quot;"/>
      </rPr>
      <t xml:space="preserve">
Stir-fried beef with fresh bamboo shoots with salt.</t>
    </r>
  </si>
  <si>
    <r>
      <rPr>
        <b val="true"/>
        <color rgb="FF000000"/>
        <sz val="11.0"/>
        <rFont val="&quot;Times New Roman&quot;"/>
      </rPr>
      <t xml:space="preserve">
Friday (July 28).</t>
    </r>
  </si>
  <si>
    <r>
      <rPr>
        <color rgb="FF000000"/>
        <sz val="11.0"/>
        <rFont val="&quot;Times New Roman&quot;"/>
      </rPr>
      <t xml:space="preserve">
Pork with char siu sauce.</t>
    </r>
  </si>
  <si>
    <r>
      <rPr>
        <color rgb="FF000000"/>
        <sz val="12.0"/>
        <rFont val="&quot;Times New Roman&quot;"/>
      </rPr>
      <t xml:space="preserve">
Vegetarian spring rolls with pepper.</t>
    </r>
  </si>
  <si>
    <r>
      <rPr>
        <color rgb="FF000000"/>
        <sz val="11.0"/>
        <rFont val="&quot;Times New Roman&quot;"/>
      </rPr>
      <t xml:space="preserve">
Crispy fried okra.</t>
    </r>
  </si>
  <si>
    <r>
      <rPr>
        <color rgb="FF000000"/>
        <sz val="11.0"/>
        <rFont val="&quot;Times New Roman&quot;"/>
      </rPr>
      <t xml:space="preserve">
Pork cooked fake civet.</t>
    </r>
  </si>
  <si>
    <r>
      <rPr>
        <color rgb="FF000000"/>
        <sz val="11.0"/>
        <rFont val="&quot;Times New Roman&quot;"/>
      </rPr>
      <t xml:space="preserve">
Grilled basa fish with lemongrass.</t>
    </r>
  </si>
  <si>
    <r>
      <rPr>
        <b val="true"/>
        <color rgb="FF000000"/>
        <sz val="11.0"/>
        <rFont val="&quot;Times New Roman&quot;"/>
      </rPr>
      <t xml:space="preserve">
Thursday (July 27).</t>
    </r>
  </si>
  <si>
    <r>
      <rPr>
        <color rgb="FF000000"/>
        <sz val="11.0"/>
        <rFont val="&quot;Times New Roman&quot;"/>
      </rPr>
      <t xml:space="preserve">
Cabbage vegetable juice.</t>
    </r>
  </si>
  <si>
    <r>
      <rPr>
        <color rgb="FF000000"/>
        <sz val="11.0"/>
        <rFont val="&quot;Times New Roman&quot;"/>
      </rPr>
      <t xml:space="preserve">
Pumpkin soup with mushrooms.</t>
    </r>
  </si>
  <si>
    <r>
      <rPr>
        <color rgb="FF000000"/>
        <sz val="11.0"/>
        <rFont val="&quot;Times New Roman&quot;"/>
      </rPr>
      <t xml:space="preserve">
Vegetable soup cooked with meat.</t>
    </r>
  </si>
  <si>
    <r>
      <rPr>
        <color rgb="FF000000"/>
        <sz val="11.0"/>
        <rFont val="&quot;Times New Roman&quot;"/>
      </rPr>
      <t xml:space="preserve">
Boiled gourd juice.</t>
    </r>
  </si>
  <si>
    <r>
      <rPr>
        <color theme="1"/>
        <sz val="12.0"/>
        <rFont val="&quot;Times New Roman&quot;"/>
      </rPr>
      <t xml:space="preserve">
Tong Anh Thu.</t>
    </r>
  </si>
  <si>
    <r>
      <rPr>
        <color theme="1"/>
        <sz val="12.0"/>
        <rFont val="&quot;Times New Roman&quot;"/>
      </rPr>
      <t xml:space="preserve">
Duc Kien - Test GD.</t>
    </r>
  </si>
  <si>
    <r>
      <rPr>
        <color rgb="FF000000"/>
        <sz val="11.0"/>
        <rFont val="&quot;Times New Roman&quot;"/>
      </rPr>
      <t xml:space="preserve">
Snails braised with banana and beans.</t>
    </r>
  </si>
  <si>
    <r>
      <rPr>
        <b val="true"/>
        <color rgb="FF000000"/>
        <sz val="11.0"/>
        <rFont val="&quot;Times New Roman&quot;"/>
      </rPr>
      <t xml:space="preserve">
Friday (4.8).</t>
    </r>
  </si>
  <si>
    <r>
      <rPr>
        <color rgb="FF000000"/>
        <sz val="11.0"/>
        <rFont val="&quot;Times New Roman&quot;"/>
      </rPr>
      <t xml:space="preserve">
Mushroom store.</t>
    </r>
  </si>
  <si>
    <r>
      <rPr>
        <color rgb="FF000000"/>
        <sz val="12.0"/>
        <rFont val="&quot;Times New Roman&quot;"/>
      </rPr>
      <t xml:space="preserve">
Stir-fried needle mushroom with melon.</t>
    </r>
  </si>
  <si>
    <r>
      <rPr>
        <color rgb="FF000000"/>
        <sz val="11.0"/>
        <rFont val="&quot;Times New Roman&quot;"/>
      </rPr>
      <t xml:space="preserve">
Fried scad with lemongrass.</t>
    </r>
  </si>
  <si>
    <r>
      <rPr>
        <color rgb="FF000000"/>
        <sz val="12.0"/>
        <rFont val="&quot;Times New Roman&quot;"/>
      </rPr>
      <t xml:space="preserve">
Tofu with enoki mushroom sauce.</t>
    </r>
  </si>
  <si>
    <r>
      <rPr>
        <color rgb="FF000000"/>
        <sz val="12.0"/>
        <rFont val="&quot;Times New Roman&quot;"/>
      </rPr>
      <t xml:space="preserve">
Sauteed vegetarian king vegetables.</t>
    </r>
  </si>
  <si>
    <r>
      <rPr>
        <color rgb="FF000000"/>
        <sz val="11.0"/>
        <rFont val="&quot;Times New Roman&quot;"/>
      </rPr>
      <t xml:space="preserve">
Quail eggs with tamarind sauce.</t>
    </r>
  </si>
  <si>
    <r>
      <rPr>
        <b val="true"/>
        <color rgb="FF000000"/>
        <sz val="11.0"/>
        <rFont val="&quot;Times New Roman&quot;"/>
      </rPr>
      <t xml:space="preserve">
Wednesday (02.8).</t>
    </r>
  </si>
  <si>
    <r>
      <rPr>
        <color rgb="FF000000"/>
        <sz val="11.0"/>
        <rFont val="&quot;Times New Roman&quot;"/>
      </rPr>
      <t xml:space="preserve">
Stir-fried beef with chilli.</t>
    </r>
  </si>
  <si>
    <r>
      <rPr>
        <color rgb="FF000000"/>
        <sz val="11.0"/>
        <rFont val="&quot;Times New Roman&quot;"/>
      </rPr>
      <t xml:space="preserve">
Five-color noodle soup.</t>
    </r>
  </si>
  <si>
    <r>
      <rPr>
        <color rgb="FF000000"/>
        <sz val="12.0"/>
        <rFont val="&quot;Times New Roman&quot;"/>
      </rPr>
      <t xml:space="preserve">
Braised chicken thighs with pineapple.</t>
    </r>
  </si>
  <si>
    <r>
      <rPr>
        <color rgb="FF000000"/>
        <sz val="11.0"/>
        <rFont val="&quot;Times New Roman&quot;"/>
      </rPr>
      <t xml:space="preserve">
Braised chicken eggs.</t>
    </r>
  </si>
  <si>
    <r>
      <rPr>
        <b val="true"/>
        <color rgb="FF000000"/>
        <sz val="11.0"/>
        <rFont val="&quot;Times New Roman&quot;"/>
      </rPr>
      <t xml:space="preserve">
Tuesday (01.8).</t>
    </r>
  </si>
  <si>
    <r>
      <rPr>
        <b val="true"/>
        <color rgb="FF000000"/>
        <sz val="11.0"/>
        <rFont val="&quot;Times New Roman&quot;"/>
      </rPr>
      <t xml:space="preserve">
Monday (July 31).</t>
    </r>
  </si>
  <si>
    <r>
      <rPr>
        <color rgb="FF000000"/>
        <sz val="11.0"/>
        <rFont val="&quot;Times New Roman&quot;"/>
      </rPr>
      <t xml:space="preserve">
Vegetarian vermicelli salad.</t>
    </r>
  </si>
  <si>
    <r>
      <rPr>
        <color rgb="FF000000"/>
        <sz val="11.0"/>
        <rFont val="&quot;Times New Roman&quot;"/>
      </rPr>
      <t xml:space="preserve">
Braised tofu with banana beans.</t>
    </r>
  </si>
  <si>
    <r>
      <rPr>
        <color rgb="FF000000"/>
        <sz val="11.0"/>
        <rFont val="&quot;Times New Roman&quot;"/>
      </rPr>
      <t xml:space="preserve">
Freshly roasted pork.</t>
    </r>
  </si>
  <si>
    <r>
      <rPr>
        <color rgb="FFFF0000"/>
        <sz val="10.0"/>
        <rFont val="Arial"/>
      </rPr>
      <t xml:space="preserve">
 .</t>
    </r>
  </si>
  <si>
    <r>
      <rPr>
        <b val="true"/>
        <color rgb="FF000000"/>
        <sz val="11.0"/>
        <rFont val="&quot;Times New Roman&quot;"/>
      </rPr>
      <t xml:space="preserve">
Thursday (3.8).</t>
    </r>
  </si>
  <si>
    <r>
      <rPr>
        <color rgb="FF000000"/>
        <sz val="11.0"/>
        <rFont val="&quot;Times New Roman&quot;"/>
      </rPr>
      <t xml:space="preserve">
Beef braised with melon.</t>
    </r>
  </si>
  <si>
    <r>
      <rPr>
        <color rgb="FF000000"/>
        <sz val="11.0"/>
        <rFont val="&quot;Times New Roman&quot;"/>
      </rPr>
      <t xml:space="preserve">
Fried salt chicken.</t>
    </r>
  </si>
  <si>
    <r>
      <rPr>
        <color rgb="FF000000"/>
        <sz val="12.0"/>
        <rFont val="&quot;Times New Roman&quot;"/>
      </rPr>
      <t xml:space="preserve">
Korean radish rolled brown rice.</t>
    </r>
  </si>
  <si>
    <r>
      <rPr>
        <color rgb="FF000000"/>
        <sz val="11.0"/>
        <rFont val="&quot;Times New Roman&quot;"/>
      </rPr>
      <t xml:space="preserve">
Minced meat gourd soup.</t>
    </r>
  </si>
  <si>
    <r>
      <rPr>
        <color rgb="FF000000"/>
        <sz val="11.0"/>
        <rFont val="&quot;Times New Roman&quot;"/>
      </rPr>
      <t xml:space="preserve">
Melon soup cooked with peanuts.</t>
    </r>
  </si>
  <si>
    <r>
      <rPr>
        <color rgb="FF000000"/>
        <sz val="11.0"/>
        <rFont val="&quot;Times New Roman&quot;"/>
      </rPr>
      <t xml:space="preserve">
Sour clam soup.</t>
    </r>
  </si>
  <si>
    <r>
      <rPr>
        <color rgb="FF000000"/>
        <sz val="11.0"/>
        <rFont val="&quot;Times New Roman&quot;"/>
      </rPr>
      <t xml:space="preserve">
Vegetable and mushroom soup.</t>
    </r>
  </si>
  <si>
    <r>
      <rPr>
        <color theme="1"/>
        <sz val="12.0"/>
        <rFont val="&quot;Times New Roman&quot;"/>
      </rPr>
      <t xml:space="preserve">
Nguyen Thu Ha .</t>
    </r>
  </si>
  <si>
    <r>
      <rPr>
        <color theme="1"/>
        <sz val="12.0"/>
        <rFont val="&quot;Times New Roman&quot;"/>
      </rPr>
      <t xml:space="preserve">
Quoc Dat - Test GD.</t>
    </r>
  </si>
  <si>
    <r>
      <rPr>
        <color rgb="FF000000"/>
        <sz val="12.0"/>
        <rFont val="Times New Roman"/>
      </rPr>
      <t xml:space="preserve">
Fried shrimp.</t>
    </r>
  </si>
  <si>
    <r>
      <rPr>
        <b val="true"/>
        <color rgb="FF000000"/>
        <sz val="12.0"/>
        <rFont val="Times New Roman"/>
      </rPr>
      <t xml:space="preserve">
Main dishes.</t>
    </r>
  </si>
  <si>
    <r>
      <rPr>
        <color rgb="FF000000"/>
        <sz val="12.0"/>
        <rFont val="Times New Roman"/>
      </rPr>
      <t xml:space="preserve">
Beef with black pepper sauce.</t>
    </r>
  </si>
  <si>
    <r>
      <rPr>
        <b val="true"/>
        <color rgb="FF000000"/>
        <sz val="12.0"/>
        <rFont val="Times New Roman"/>
      </rPr>
      <t xml:space="preserve">
Vegetable dishes.</t>
    </r>
  </si>
  <si>
    <r>
      <rPr>
        <color rgb="FF000000"/>
        <sz val="12.0"/>
        <rFont val="Times New Roman"/>
      </rPr>
      <t xml:space="preserve">
No beans.</t>
    </r>
  </si>
  <si>
    <r>
      <rPr>
        <color rgb="FF000000"/>
        <sz val="12.0"/>
        <rFont val="Times New Roman"/>
      </rPr>
      <t xml:space="preserve">
Crispy fried perch.</t>
    </r>
  </si>
  <si>
    <r>
      <rPr>
        <color rgb="FF000000"/>
        <sz val="12.0"/>
        <rFont val="Times New Roman"/>
      </rPr>
      <t xml:space="preserve">
Boiled cabbage.</t>
    </r>
  </si>
  <si>
    <r>
      <rPr>
        <color rgb="FF000000"/>
        <sz val="12.0"/>
        <rFont val="Times New Roman"/>
      </rPr>
      <t xml:space="preserve">
Sauteed Asparagus Mushrooms.</t>
    </r>
  </si>
  <si>
    <r>
      <rPr>
        <color rgb="FF000000"/>
        <sz val="12.0"/>
        <rFont val="Times New Roman"/>
      </rPr>
      <t xml:space="preserve">
Stir-fried beans with melon sprouts.</t>
    </r>
  </si>
  <si>
    <r>
      <rPr>
        <b val="true"/>
        <color rgb="FF000000"/>
        <sz val="12.0"/>
        <rFont val="Times New Roman"/>
      </rPr>
      <t xml:space="preserve">
Monday (7.8).</t>
    </r>
  </si>
  <si>
    <r>
      <rPr>
        <b val="true"/>
        <color rgb="FF000000"/>
        <sz val="12.0"/>
        <rFont val="Times New Roman"/>
      </rPr>
      <t xml:space="preserve">
Thursday (August 10).</t>
    </r>
  </si>
  <si>
    <r>
      <rPr>
        <color rgb="FF000000"/>
        <sz val="12.0"/>
        <rFont val="Times New Roman"/>
      </rPr>
      <t xml:space="preserve">
Boiled pork leg meat.</t>
    </r>
  </si>
  <si>
    <r>
      <rPr>
        <b val="true"/>
        <color rgb="FF000000"/>
        <sz val="12.0"/>
        <rFont val="Times New Roman"/>
      </rPr>
      <t xml:space="preserve">
Tuesday (8.8).</t>
    </r>
  </si>
  <si>
    <r>
      <rPr>
        <color rgb="FF000000"/>
        <sz val="12.0"/>
        <rFont val="Times New Roman"/>
      </rPr>
      <t xml:space="preserve">
Meatballs with mushroom sauce.</t>
    </r>
  </si>
  <si>
    <r>
      <rPr>
        <color rgb="FF000000"/>
        <sz val="12.0"/>
        <rFont val="Times New Roman"/>
      </rPr>
      <t xml:space="preserve">
Salt roasted tofu.</t>
    </r>
  </si>
  <si>
    <r>
      <rPr>
        <b val="true"/>
        <color rgb="FF000000"/>
        <sz val="12.0"/>
        <rFont val="Times New Roman"/>
      </rPr>
      <t xml:space="preserve">
Wednesday (9.8).</t>
    </r>
  </si>
  <si>
    <r>
      <rPr>
        <color rgb="FF000000"/>
        <sz val="12.0"/>
        <rFont val="Times New Roman"/>
      </rPr>
      <t xml:space="preserve">
Seaweed rice rolls.</t>
    </r>
  </si>
  <si>
    <r>
      <rPr>
        <color rgb="FF000000"/>
        <sz val="12.0"/>
        <rFont val="Times New Roman"/>
      </rPr>
      <t xml:space="preserve">
Fried shrimp with salted egg.</t>
    </r>
  </si>
  <si>
    <r>
      <rPr>
        <color rgb="FF000000"/>
        <sz val="12.0"/>
        <rFont val="Times New Roman"/>
      </rPr>
      <t xml:space="preserve">
No guise leaves.</t>
    </r>
  </si>
  <si>
    <r>
      <rPr>
        <color rgb="FF000000"/>
        <sz val="12.0"/>
        <rFont val="Times New Roman"/>
      </rPr>
      <t xml:space="preserve">
Vegetarian spring rolls.</t>
    </r>
  </si>
  <si>
    <r>
      <rPr>
        <color rgb="FF000000"/>
        <sz val="12.0"/>
        <rFont val="Times New Roman"/>
      </rPr>
      <t xml:space="preserve">
Braised meat with honey leaves.</t>
    </r>
  </si>
  <si>
    <r>
      <rPr>
        <color rgb="FF000000"/>
        <sz val="12.0"/>
        <rFont val="Times New Roman"/>
      </rPr>
      <t xml:space="preserve">
Pregnant.</t>
    </r>
  </si>
  <si>
    <r>
      <rPr>
        <b val="true"/>
        <color rgb="FF000000"/>
        <sz val="12.0"/>
        <rFont val="Times New Roman"/>
      </rPr>
      <t xml:space="preserve">
Friday (11/8).</t>
    </r>
  </si>
  <si>
    <r>
      <rPr>
        <color rgb="FFFF0000"/>
        <sz val="12.0"/>
        <rFont val="Times New Roman"/>
      </rPr>
      <t xml:space="preserve">
Sign up for next week every Friday. If there is an unexpected change, it is necessary to notify Huyen Trang - HR 1 day in advance and change the number on the board yourself.</t>
    </r>
  </si>
  <si>
    <r>
      <rPr>
        <color rgb="FF000000"/>
        <sz val="12.0"/>
        <rFont val="Times New Roman"/>
      </rPr>
      <t xml:space="preserve">
Omelet.</t>
    </r>
  </si>
  <si>
    <r>
      <rPr>
        <color rgb="FF000000"/>
        <sz val="12.0"/>
        <rFont val="Times New Roman"/>
      </rPr>
      <t xml:space="preserve">
Boiled spinach.</t>
    </r>
  </si>
  <si>
    <r>
      <rPr>
        <b val="true"/>
        <color rgb="FF000000"/>
        <sz val="12.0"/>
        <rFont val="Times New Roman"/>
      </rPr>
      <t xml:space="preserve">
VEGETABLE RICE.</t>
    </r>
  </si>
  <si>
    <r>
      <rPr>
        <color rgb="FF000000"/>
        <sz val="12.0"/>
        <rFont val="Times New Roman"/>
      </rPr>
      <t xml:space="preserve">
Stir-fried bamboo with bell pepper.</t>
    </r>
  </si>
  <si>
    <r>
      <rPr>
        <color rgb="FF000000"/>
        <sz val="12.0"/>
        <rFont val="Times New Roman"/>
      </rPr>
      <t xml:space="preserve">
Eggplant sprouted beans.</t>
    </r>
  </si>
  <si>
    <r>
      <rPr>
        <color rgb="FF000000"/>
        <sz val="12.0"/>
        <rFont val="Times New Roman"/>
      </rPr>
      <t xml:space="preserve">
French fries.</t>
    </r>
  </si>
  <si>
    <r>
      <rPr>
        <color rgb="FF000000"/>
        <sz val="12.0"/>
        <rFont val="Times New Roman"/>
      </rPr>
      <t xml:space="preserve">
Three only warehouses.</t>
    </r>
  </si>
  <si>
    <r>
      <rPr>
        <color rgb="FF000000"/>
        <sz val="12.0"/>
        <rFont val="Times New Roman"/>
      </rPr>
      <t xml:space="preserve">
Braised ribs with crocodile.</t>
    </r>
  </si>
  <si>
    <r>
      <rPr>
        <color rgb="FF000000"/>
        <sz val="12.0"/>
        <rFont val="Times New Roman"/>
      </rPr>
      <t xml:space="preserve">
Braised chicken thighs with ginger.</t>
    </r>
  </si>
  <si>
    <r>
      <rPr>
        <color rgb="FF000000"/>
        <sz val="12.0"/>
        <rFont val="Times New Roman"/>
      </rPr>
      <t xml:space="preserve">
Mixed fried snowflakes.</t>
    </r>
  </si>
  <si>
    <r>
      <rPr>
        <color rgb="FF000000"/>
        <sz val="12.0"/>
        <rFont val="Times New Roman"/>
      </rPr>
      <t xml:space="preserve">
Stir-fried beef with salt and bamboo shoots.</t>
    </r>
  </si>
  <si>
    <r>
      <rPr>
        <color rgb="FF000000"/>
        <sz val="12.0"/>
        <rFont val="Times New Roman"/>
      </rPr>
      <t xml:space="preserve">
Braised chicken with turmeric ginger.</t>
    </r>
  </si>
  <si>
    <r>
      <rPr>
        <color rgb="FF000000"/>
        <sz val="12.0"/>
        <rFont val="Times New Roman"/>
      </rPr>
      <t xml:space="preserve">
Stir-fried chicken gizzard.</t>
    </r>
  </si>
  <si>
    <r>
      <rPr>
        <color rgb="FF000000"/>
        <sz val="12.0"/>
        <rFont val="Times New Roman"/>
      </rPr>
      <t xml:space="preserve">
Red apple stewed pumpkin.</t>
    </r>
  </si>
  <si>
    <r>
      <rPr>
        <color rgb="FF000000"/>
        <sz val="12.0"/>
        <rFont val="Times New Roman"/>
      </rPr>
      <t xml:space="preserve">
King&amp;#39;s vegetable salad.</t>
    </r>
  </si>
  <si>
    <r>
      <rPr>
        <color rgb="FF000000"/>
        <sz val="12.0"/>
        <rFont val="Times New Roman"/>
      </rPr>
      <t xml:space="preserve">
Stir-fried vegetarian gizzards.</t>
    </r>
  </si>
  <si>
    <r>
      <rPr>
        <color rgb="FF000000"/>
        <sz val="12.0"/>
        <rFont val="Times New Roman"/>
      </rPr>
      <t xml:space="preserve">
Vegetarian mixed pho.</t>
    </r>
  </si>
  <si>
    <r>
      <rPr>
        <b val="true"/>
        <color rgb="FFFF0000"/>
        <sz val="12.0"/>
        <rFont val="Times New Roman"/>
      </rPr>
      <t xml:space="preserve">
Beef crab noodle soup.</t>
    </r>
  </si>
  <si>
    <r>
      <rPr>
        <b val="true"/>
        <color rgb="FFFF0000"/>
        <sz val="12.0"/>
        <rFont val="Times New Roman"/>
      </rPr>
      <t xml:space="preserve">
OP2.</t>
    </r>
  </si>
  <si>
    <r>
      <rPr>
        <b val="true"/>
        <color rgb="FFFF0000"/>
        <sz val="12.0"/>
        <rFont val="Times New Roman"/>
      </rPr>
      <t xml:space="preserve">
Mixed beef vermicelli.</t>
    </r>
  </si>
  <si>
    <r>
      <rPr>
        <color rgb="FF000000"/>
        <sz val="12.0"/>
        <rFont val="Times New Roman"/>
      </rPr>
      <t xml:space="preserve">
Sour meat soup.</t>
    </r>
  </si>
  <si>
    <r>
      <rPr>
        <color rgb="FF000000"/>
        <sz val="12.0"/>
        <rFont val="Times New Roman"/>
      </rPr>
      <t xml:space="preserve">
Spinach crab soup.</t>
    </r>
  </si>
  <si>
    <r>
      <rPr>
        <color rgb="FF000000"/>
        <sz val="12.0"/>
        <rFont val="Times New Roman"/>
      </rPr>
      <t xml:space="preserve">
Green vegetables and soup may vary from the menu due to the source of goods depending on the weather, we hope you understand!.</t>
    </r>
  </si>
  <si>
    <r>
      <rPr>
        <color rgb="FF000000"/>
        <sz val="12.0"/>
        <rFont val="Times New Roman"/>
      </rPr>
      <t xml:space="preserve">
Water spinach cooked with crocodile.</t>
    </r>
  </si>
  <si>
    <r>
      <rPr>
        <color rgb="FF000000"/>
        <sz val="12.0"/>
        <rFont val="Times New Roman"/>
      </rPr>
      <t xml:space="preserve">
Melon soup cooked with peanuts.</t>
    </r>
  </si>
  <si>
    <r>
      <rPr>
        <color rgb="FF000000"/>
        <sz val="12.0"/>
        <rFont val="Times New Roman"/>
      </rPr>
      <t xml:space="preserve">
Vegetarian sour soup.</t>
    </r>
  </si>
  <si>
    <r>
      <rPr>
        <color rgb="FF000000"/>
        <sz val="12.0"/>
        <rFont val="Times New Roman"/>
      </rPr>
      <t xml:space="preserve">
Mushroom zucchini soup.</t>
    </r>
  </si>
  <si>
    <r>
      <rPr>
        <b val="true"/>
        <color theme="1"/>
        <sz val="12.0"/>
        <rFont val="Times New Roman"/>
      </rPr>
      <t xml:space="preserve">
STT.</t>
    </r>
  </si>
  <si>
    <r>
      <rPr>
        <b val="true"/>
        <color rgb="FFFF0000"/>
        <sz val="12.0"/>
        <rFont val="Times New Roman"/>
      </rPr>
      <t xml:space="preserve">
Beef/seafood fried rice.</t>
    </r>
  </si>
  <si>
    <r>
      <rPr>
        <b val="true"/>
        <color rgb="FF000000"/>
        <sz val="12.0"/>
        <rFont val="Times New Roman"/>
      </rPr>
      <t xml:space="preserve">
Soup.</t>
    </r>
  </si>
  <si>
    <r>
      <rPr>
        <color theme="1"/>
        <sz val="12.0"/>
        <rFont val="Times New Roman"/>
      </rPr>
      <t xml:space="preserve">
Regular Rice.</t>
    </r>
  </si>
  <si>
    <r>
      <rPr>
        <color rgb="FF000000"/>
        <sz val="12.0"/>
        <rFont val="Times New Roman"/>
      </rPr>
      <t xml:space="preserve">
Green mustard soup.</t>
    </r>
  </si>
  <si>
    <r>
      <rPr>
        <color rgb="FF000000"/>
        <sz val="12.0"/>
        <rFont val="Times New Roman"/>
      </rPr>
      <t xml:space="preserve">
Broccoli soup cooked with meat.</t>
    </r>
  </si>
  <si>
    <r>
      <rPr>
        <color theme="1"/>
        <sz val="12.0"/>
        <rFont val="Times New Roman"/>
      </rPr>
      <t xml:space="preserve">
Vegetarian rice.</t>
    </r>
  </si>
  <si>
    <r>
      <rPr>
        <color theme="1"/>
        <sz val="12.0"/>
        <rFont val="Times New Roman"/>
      </rPr>
      <t xml:space="preserve">
Mixed beef vermicelli.</t>
    </r>
  </si>
  <si>
    <r>
      <rPr>
        <color theme="1"/>
        <sz val="12.0"/>
        <rFont val="Times New Roman"/>
      </rPr>
      <t xml:space="preserve">
Beef crab noodle soup.</t>
    </r>
  </si>
  <si>
    <r>
      <rPr>
        <color theme="1"/>
        <sz val="12.0"/>
        <rFont val="Times New Roman"/>
      </rPr>
      <t xml:space="preserve">
Seafood fried rice.</t>
    </r>
  </si>
  <si>
    <r>
      <rPr>
        <color theme="1"/>
        <sz val="12.0"/>
        <rFont val="Times New Roman"/>
      </rPr>
      <t xml:space="preserve">
Beef fried rice.</t>
    </r>
  </si>
  <si>
    <r>
      <rPr>
        <color theme="1"/>
        <sz val="12.0"/>
        <rFont val="Times New Roman"/>
      </rPr>
      <t xml:space="preserve">
Giang tea.</t>
    </r>
  </si>
  <si>
    <r>
      <rPr>
        <color theme="1"/>
        <sz val="12.0"/>
        <rFont val="Times New Roman"/>
      </rPr>
      <t xml:space="preserve">
Ngoc Ha .</t>
    </r>
  </si>
  <si>
    <r>
      <rPr>
        <color theme="1"/>
        <sz val="12.0"/>
        <rFont val="Times New Roman"/>
      </rPr>
      <t xml:space="preserve">
Tran Dinh Dac.</t>
    </r>
  </si>
  <si>
    <r>
      <rPr>
        <color theme="1"/>
        <sz val="12.0"/>
        <rFont val="Times New Roman"/>
      </rPr>
      <t xml:space="preserve">
Thanh Tai.</t>
    </r>
  </si>
  <si>
    <r>
      <rPr>
        <color theme="1"/>
        <sz val="12.0"/>
        <rFont val="Times New Roman"/>
      </rPr>
      <t xml:space="preserve">
Tong Anh Thu.</t>
    </r>
  </si>
  <si>
    <r>
      <rPr>
        <color theme="1"/>
        <sz val="12.0"/>
        <rFont val="Times New Roman"/>
      </rPr>
      <t xml:space="preserve">
Hanh Chi.</t>
    </r>
  </si>
  <si>
    <r>
      <rPr>
        <color theme="1"/>
        <sz val="12.0"/>
        <rFont val="Times New Roman"/>
      </rPr>
      <t xml:space="preserve">
Hoang Duong.</t>
    </r>
  </si>
  <si>
    <r>
      <rPr>
        <color theme="1"/>
        <sz val="12.0"/>
        <rFont val="Times New Roman"/>
      </rPr>
      <t xml:space="preserve">
Nguyen Duc Nghia.</t>
    </r>
  </si>
  <si>
    <r>
      <rPr>
        <color theme="1"/>
        <sz val="12.0"/>
        <rFont val="Times New Roman"/>
      </rPr>
      <t xml:space="preserve">
The Phuong.</t>
    </r>
  </si>
  <si>
    <r>
      <rPr>
        <color theme="1"/>
        <sz val="12.0"/>
        <rFont val="Times New Roman"/>
      </rPr>
      <t xml:space="preserve">
Huong Ly.</t>
    </r>
  </si>
  <si>
    <r>
      <rPr>
        <color theme="1"/>
        <sz val="12.0"/>
        <rFont val="Times New Roman"/>
      </rPr>
      <t xml:space="preserve">
Vietnamese-English .</t>
    </r>
  </si>
  <si>
    <r>
      <rPr>
        <color theme="1"/>
        <sz val="12.0"/>
        <rFont val="Times New Roman"/>
      </rPr>
      <t xml:space="preserve">
Vu Duyen.</t>
    </r>
  </si>
  <si>
    <r>
      <rPr>
        <color theme="1"/>
        <sz val="12.0"/>
        <rFont val="Times New Roman"/>
      </rPr>
      <t xml:space="preserve">
Tran Hue Anh.</t>
    </r>
  </si>
  <si>
    <r>
      <rPr>
        <color theme="1"/>
        <sz val="12.0"/>
        <rFont val="Times New Roman"/>
      </rPr>
      <t xml:space="preserve">
Do Thi Anh Lieu.</t>
    </r>
  </si>
  <si>
    <r>
      <rPr>
        <color theme="1"/>
        <sz val="12.0"/>
        <rFont val="Times New Roman"/>
      </rPr>
      <t xml:space="preserve">
Nguyen Trung Tu.</t>
    </r>
  </si>
  <si>
    <r>
      <rPr>
        <color theme="1"/>
        <sz val="12.0"/>
        <rFont val="Times New Roman"/>
      </rPr>
      <t xml:space="preserve">
Hoang Tuyet Anh.</t>
    </r>
  </si>
  <si>
    <r>
      <rPr>
        <color theme="1"/>
        <sz val="12.0"/>
        <rFont val="Times New Roman"/>
      </rPr>
      <t xml:space="preserve">
Nguyen Thi Thu Hoa.</t>
    </r>
  </si>
  <si>
    <r>
      <rPr>
        <color theme="1"/>
        <sz val="12.0"/>
        <rFont val="Times New Roman"/>
      </rPr>
      <t xml:space="preserve">
Nguyen Thi Thuy.</t>
    </r>
  </si>
  <si>
    <r>
      <rPr>
        <color theme="1"/>
        <sz val="12.0"/>
        <rFont val="Times New Roman"/>
      </rPr>
      <t xml:space="preserve">
Nguyen Van Huynh.</t>
    </r>
  </si>
  <si>
    <r>
      <rPr>
        <color theme="1"/>
        <sz val="12.0"/>
        <rFont val="Times New Roman"/>
      </rPr>
      <t xml:space="preserve">
Hoang Quoc Viet.</t>
    </r>
  </si>
  <si>
    <r>
      <rPr>
        <color theme="1"/>
        <sz val="12.0"/>
        <rFont val="Times New Roman"/>
      </rPr>
      <t xml:space="preserve">
Dang Thi Thu Tu.</t>
    </r>
  </si>
  <si>
    <r>
      <rPr>
        <color theme="1"/>
        <sz val="12.0"/>
        <rFont val="Times New Roman"/>
      </rPr>
      <t xml:space="preserve">
Nguyen Duc Anh.</t>
    </r>
  </si>
  <si>
    <r>
      <rPr>
        <color theme="1"/>
        <sz val="12.0"/>
        <rFont val="Times New Roman"/>
      </rPr>
      <t xml:space="preserve">
Bui Quang Huy.</t>
    </r>
  </si>
  <si>
    <r>
      <rPr>
        <color theme="1"/>
        <sz val="12.0"/>
        <rFont val="Times New Roman"/>
      </rPr>
      <t xml:space="preserve">
Le Ngoc Duy.</t>
    </r>
  </si>
  <si>
    <r>
      <rPr>
        <color theme="1"/>
        <sz val="12.0"/>
        <rFont val="Times New Roman"/>
      </rPr>
      <t xml:space="preserve">
Tran Dieu Linh.</t>
    </r>
  </si>
  <si>
    <r>
      <rPr>
        <color theme="1"/>
        <sz val="12.0"/>
        <rFont val="Times New Roman"/>
      </rPr>
      <t xml:space="preserve">
Dinh Viet Anh.</t>
    </r>
  </si>
  <si>
    <r>
      <rPr>
        <color theme="1"/>
        <sz val="12.0"/>
        <rFont val="Times New Roman"/>
      </rPr>
      <t xml:space="preserve">
Tong Thi Thu Thuy.</t>
    </r>
  </si>
  <si>
    <r>
      <rPr>
        <color theme="1"/>
        <sz val="12.0"/>
        <rFont val="Times New Roman"/>
      </rPr>
      <t xml:space="preserve">
Luong Thi Hoa.</t>
    </r>
  </si>
  <si>
    <r>
      <rPr>
        <color theme="1"/>
        <sz val="12.0"/>
        <rFont val="Times New Roman"/>
      </rPr>
      <t xml:space="preserve">
Nguyen Dinh Duc.</t>
    </r>
  </si>
  <si>
    <r>
      <rPr>
        <color theme="1"/>
        <sz val="12.0"/>
        <rFont val="Times New Roman"/>
      </rPr>
      <t xml:space="preserve">
Dang Dinh Nghia.</t>
    </r>
  </si>
  <si>
    <r>
      <rPr>
        <color theme="1"/>
        <sz val="12.0"/>
        <rFont val="Times New Roman"/>
      </rPr>
      <t xml:space="preserve">
Tran Kim Four.</t>
    </r>
  </si>
  <si>
    <r>
      <rPr>
        <color theme="1"/>
        <sz val="12.0"/>
        <rFont val="Times New Roman"/>
      </rPr>
      <t xml:space="preserve">
Nguyen Khanh Nam.</t>
    </r>
  </si>
  <si>
    <r>
      <rPr>
        <color theme="1"/>
        <sz val="12.0"/>
        <rFont val="Times New Roman"/>
      </rPr>
      <t xml:space="preserve">
Tran Phuong Linh.</t>
    </r>
  </si>
  <si>
    <r>
      <rPr>
        <color theme="1"/>
        <sz val="12.0"/>
        <rFont val="Times New Roman"/>
      </rPr>
      <t xml:space="preserve">
Hoang Minh Hoang.</t>
    </r>
  </si>
  <si>
    <r>
      <rPr>
        <color theme="1"/>
        <sz val="12.0"/>
        <rFont val="Times New Roman"/>
      </rPr>
      <t xml:space="preserve">
Nguyen Thi Ha My.</t>
    </r>
  </si>
  <si>
    <r>
      <rPr>
        <color theme="1"/>
        <sz val="12.0"/>
        <rFont val="Times New Roman"/>
      </rPr>
      <t xml:space="preserve">
Nguyen Mai Nhi.</t>
    </r>
  </si>
  <si>
    <r>
      <rPr>
        <color theme="1"/>
        <sz val="12.0"/>
        <rFont val="Times New Roman"/>
      </rPr>
      <t xml:space="preserve">
Nguyen Thanh Huyen.</t>
    </r>
  </si>
  <si>
    <r>
      <rPr>
        <color theme="1"/>
        <sz val="12.0"/>
        <rFont val="Times New Roman"/>
      </rPr>
      <t xml:space="preserve">
Trinh Thi Hieu.</t>
    </r>
  </si>
  <si>
    <r>
      <rPr>
        <color theme="1"/>
        <sz val="12.0"/>
        <rFont val="Times New Roman"/>
      </rPr>
      <t xml:space="preserve">
Do Thu Ha .</t>
    </r>
  </si>
  <si>
    <r>
      <rPr>
        <color theme="1"/>
        <sz val="12.0"/>
        <rFont val="Times New Roman"/>
      </rPr>
      <t xml:space="preserve">
Do Quang Anh.</t>
    </r>
  </si>
  <si>
    <r>
      <rPr>
        <color theme="1"/>
        <sz val="12.0"/>
        <rFont val="Times New Roman"/>
      </rPr>
      <t xml:space="preserve">
Dang Minh Hoang.</t>
    </r>
  </si>
  <si>
    <r>
      <rPr>
        <color theme="1"/>
        <sz val="12.0"/>
        <rFont val="Times New Roman"/>
      </rPr>
      <t xml:space="preserve">
Pham Linh.</t>
    </r>
  </si>
  <si>
    <r>
      <rPr>
        <color theme="1"/>
        <sz val="12.0"/>
        <rFont val="Times New Roman"/>
      </rPr>
      <t xml:space="preserve">
Phan Anh Dung.</t>
    </r>
  </si>
  <si>
    <r>
      <rPr>
        <color theme="1"/>
        <sz val="12.0"/>
        <rFont val="Times New Roman"/>
      </rPr>
      <t xml:space="preserve">
Tran Van Tuan.</t>
    </r>
  </si>
  <si>
    <r>
      <rPr>
        <color theme="1"/>
        <sz val="12.0"/>
        <rFont val="Times New Roman"/>
      </rPr>
      <t xml:space="preserve">
Nguyen Van Dat.</t>
    </r>
  </si>
  <si>
    <r>
      <rPr>
        <color theme="1"/>
        <sz val="12.0"/>
        <rFont val="Times New Roman"/>
      </rPr>
      <t xml:space="preserve">
Hoang Chi Hieu.</t>
    </r>
  </si>
  <si>
    <r>
      <rPr>
        <color theme="1"/>
        <sz val="12.0"/>
        <rFont val="Times New Roman"/>
      </rPr>
      <t xml:space="preserve">
Doan Thi Thu Hong.</t>
    </r>
  </si>
  <si>
    <r>
      <rPr>
        <color theme="1"/>
        <sz val="12.0"/>
        <rFont val="Times New Roman"/>
      </rPr>
      <t xml:space="preserve">
Le Tuan Anh 86.</t>
    </r>
  </si>
  <si>
    <r>
      <rPr>
        <color theme="1"/>
        <sz val="12.0"/>
        <rFont val="Times New Roman"/>
      </rPr>
      <t xml:space="preserve">
Pham Trung Thanh.</t>
    </r>
  </si>
  <si>
    <r>
      <rPr>
        <color theme="1"/>
        <sz val="12.0"/>
        <rFont val="Times New Roman"/>
      </rPr>
      <t xml:space="preserve">
Tan Dung .</t>
    </r>
  </si>
  <si>
    <r>
      <rPr>
        <color theme="1"/>
        <sz val="12.0"/>
        <rFont val="Times New Roman"/>
      </rPr>
      <t xml:space="preserve">
Nguyen Truong Giang.</t>
    </r>
  </si>
  <si>
    <r>
      <rPr>
        <color theme="1"/>
        <sz val="12.0"/>
        <rFont val="Times New Roman"/>
      </rPr>
      <t xml:space="preserve">
Duong Thi Thanh Huyen.</t>
    </r>
  </si>
  <si>
    <r>
      <rPr>
        <color theme="1"/>
        <sz val="12.0"/>
        <rFont val="Times New Roman"/>
      </rPr>
      <t xml:space="preserve">
Nguyen Huy Truong.</t>
    </r>
  </si>
  <si>
    <r>
      <rPr>
        <color theme="1"/>
        <sz val="12.0"/>
        <rFont val="Times New Roman"/>
      </rPr>
      <t xml:space="preserve">
Nguyen Phuong Huyen.</t>
    </r>
  </si>
  <si>
    <r>
      <rPr>
        <color theme="1"/>
        <sz val="12.0"/>
        <rFont val="Times New Roman"/>
      </rPr>
      <t xml:space="preserve">
Nguyen Dinh Thanh.</t>
    </r>
  </si>
  <si>
    <r>
      <rPr>
        <color theme="1"/>
        <sz val="12.0"/>
        <rFont val="Times New Roman"/>
      </rPr>
      <t xml:space="preserve">
Vo Hong Sang.</t>
    </r>
  </si>
  <si>
    <r>
      <rPr>
        <color theme="1"/>
        <sz val="12.0"/>
        <rFont val="Times New Roman"/>
      </rPr>
      <t xml:space="preserve">
Thu Ha .</t>
    </r>
  </si>
  <si>
    <r>
      <rPr>
        <color theme="1"/>
        <sz val="12.0"/>
        <rFont val="Times New Roman"/>
      </rPr>
      <t xml:space="preserve">
Quang Huan - test Java.</t>
    </r>
  </si>
  <si>
    <r>
      <rPr>
        <color theme="1"/>
        <sz val="12.0"/>
        <rFont val="Times New Roman"/>
      </rPr>
      <t xml:space="preserve">
Vu Hoang Ngoc Tram.</t>
    </r>
  </si>
  <si>
    <r>
      <rPr>
        <color theme="1"/>
        <sz val="12.0"/>
        <rFont val="Times New Roman"/>
      </rPr>
      <t xml:space="preserve">
Le Mai Anh.</t>
    </r>
  </si>
  <si>
    <r>
      <rPr>
        <color theme="1"/>
        <sz val="12.0"/>
        <rFont val="Times New Roman"/>
      </rPr>
      <t xml:space="preserve">
Bui Van Trung.</t>
    </r>
  </si>
  <si>
    <r>
      <rPr>
        <color theme="1"/>
        <sz val="12.0"/>
        <rFont val="Times New Roman"/>
      </rPr>
      <t xml:space="preserve">
Dang Thi Hoa.</t>
    </r>
  </si>
  <si>
    <r>
      <rPr>
        <color theme="1"/>
        <sz val="12.0"/>
        <rFont val="Times New Roman"/>
      </rPr>
      <t xml:space="preserve">
Bui Phuong Linh.</t>
    </r>
  </si>
  <si>
    <r>
      <rPr>
        <color theme="1"/>
        <sz val="12.0"/>
        <rFont val="Times New Roman"/>
      </rPr>
      <t xml:space="preserve">
Pham Thi Thu Phuong.</t>
    </r>
  </si>
  <si>
    <r>
      <rPr>
        <color theme="1"/>
        <sz val="12.0"/>
        <rFont val="Times New Roman"/>
      </rPr>
      <t xml:space="preserve">
Le Tuan Anh 81.</t>
    </r>
  </si>
  <si>
    <r>
      <rPr>
        <color theme="1"/>
        <sz val="12.0"/>
        <rFont val="Times New Roman"/>
      </rPr>
      <t xml:space="preserve">
Duc Kien.</t>
    </r>
  </si>
  <si>
    <r>
      <rPr>
        <color theme="1"/>
        <sz val="12.0"/>
        <rFont val="Times New Roman"/>
      </rPr>
      <t xml:space="preserve">
Do not eat.</t>
    </r>
  </si>
  <si>
    <r>
      <rPr>
        <b val="true"/>
        <color theme="1"/>
        <sz val="12.0"/>
        <rFont val="Times New Roman"/>
      </rPr>
      <t xml:space="preserve">
TOTAL .</t>
    </r>
  </si>
  <si>
    <r>
      <rPr>
        <color theme="1"/>
        <sz val="12.0"/>
        <rFont val="Times New Roman"/>
      </rPr>
      <t xml:space="preserve">
Nguyen Thu Ha .</t>
    </r>
  </si>
  <si>
    <r>
      <rPr>
        <color rgb="FF000000"/>
        <sz val="11.0"/>
        <rFont val="&quot;Times New Roman&quot;"/>
      </rPr>
      <t xml:space="preserve">
Stir-fried beef with pickles.</t>
    </r>
  </si>
  <si>
    <r>
      <rPr>
        <color rgb="FF000000"/>
        <sz val="11.0"/>
        <rFont val="&quot;Times New Roman&quot;"/>
      </rPr>
      <t xml:space="preserve">
Chicken with mushrooms.</t>
    </r>
  </si>
  <si>
    <r>
      <rPr>
        <color rgb="FF000000"/>
        <sz val="11.0"/>
        <rFont val="&quot;Times New Roman&quot;"/>
      </rPr>
      <t xml:space="preserve">
Onion soaked beans.</t>
    </r>
  </si>
  <si>
    <r>
      <rPr>
        <b val="true"/>
        <color rgb="FF000000"/>
        <sz val="11.0"/>
        <rFont val="&quot;Times New Roman&quot;"/>
      </rPr>
      <t xml:space="preserve">
Friday (August 18).</t>
    </r>
  </si>
  <si>
    <r>
      <rPr>
        <b val="true"/>
        <color rgb="FF000000"/>
        <sz val="11.0"/>
        <rFont val="&quot;Times New Roman&quot;"/>
      </rPr>
      <t xml:space="preserve">
Tuesday (August 15).</t>
    </r>
  </si>
  <si>
    <r>
      <rPr>
        <color rgb="FF000000"/>
        <sz val="12.0"/>
        <rFont val="&quot;Times New Roman&quot;"/>
      </rPr>
      <t xml:space="preserve">
Stir-fried tofu with young corn.</t>
    </r>
  </si>
  <si>
    <r>
      <rPr>
        <color rgb="FF000000"/>
        <sz val="12.0"/>
        <rFont val="&quot;Times New Roman&quot;"/>
      </rPr>
      <t xml:space="preserve">
Onion soaked beans.</t>
    </r>
  </si>
  <si>
    <r>
      <rPr>
        <color rgb="FF000000"/>
        <sz val="11.0"/>
        <rFont val="&quot;Times New Roman&quot;"/>
      </rPr>
      <t xml:space="preserve">
Stir-fried beef with vegetables.</t>
    </r>
  </si>
  <si>
    <r>
      <rPr>
        <b val="true"/>
        <color rgb="FF000000"/>
        <sz val="11.0"/>
        <rFont val="&quot;Times New Roman&quot;"/>
      </rPr>
      <t xml:space="preserve">
Wednesday (August 16).</t>
    </r>
  </si>
  <si>
    <r>
      <rPr>
        <b val="true"/>
        <color rgb="FF000000"/>
        <sz val="11.0"/>
        <rFont val="&quot;Times New Roman&quot;"/>
      </rPr>
      <t xml:space="preserve">
Thursday (August 17).</t>
    </r>
  </si>
  <si>
    <r>
      <rPr>
        <color rgb="FF000000"/>
        <sz val="11.0"/>
        <rFont val="&quot;Times New Roman&quot;"/>
      </rPr>
      <t xml:space="preserve">
Ribs with tamarind sauce.</t>
    </r>
  </si>
  <si>
    <r>
      <rPr>
        <color rgb="FF000000"/>
        <sz val="12.0"/>
        <rFont val="&quot;Times New Roman&quot;"/>
      </rPr>
      <t xml:space="preserve">
Omelet.</t>
    </r>
  </si>
  <si>
    <r>
      <rPr>
        <color rgb="FF000000"/>
        <sz val="11.0"/>
        <rFont val="&quot;Times New Roman&quot;"/>
      </rPr>
      <t xml:space="preserve">
Sweet and sour anchovies.</t>
    </r>
  </si>
  <si>
    <r>
      <rPr>
        <color rgb="FF000000"/>
        <sz val="11.0"/>
        <rFont val="&quot;Times New Roman&quot;"/>
      </rPr>
      <t xml:space="preserve">
Vermicelli mixed with vegetables.</t>
    </r>
  </si>
  <si>
    <r>
      <rPr>
        <color rgb="FF000000"/>
        <sz val="11.0"/>
        <rFont val="&quot;Times New Roman&quot;"/>
      </rPr>
      <t xml:space="preserve">
Stir-fried minced meat with corn.</t>
    </r>
  </si>
  <si>
    <r>
      <rPr>
        <color rgb="FF000000"/>
        <sz val="11.0"/>
        <rFont val="&quot;Times New Roman&quot;"/>
      </rPr>
      <t xml:space="preserve">
Stir-fried gizzard with pineapple.</t>
    </r>
  </si>
  <si>
    <r>
      <rPr>
        <b val="true"/>
        <color rgb="FF000000"/>
        <sz val="11.0"/>
        <rFont val="&quot;Times New Roman&quot;"/>
      </rPr>
      <t xml:space="preserve">
Monday (August 14).</t>
    </r>
  </si>
  <si>
    <r>
      <rPr>
        <color rgb="FF000000"/>
        <sz val="11.0"/>
        <rFont val="&quot;Times New Roman&quot;"/>
      </rPr>
      <t xml:space="preserve">
Squeeze leg.</t>
    </r>
  </si>
  <si>
    <r>
      <rPr>
        <color rgb="FF000000"/>
        <sz val="11.0"/>
        <rFont val="&quot;Times New Roman&quot;"/>
      </rPr>
      <t xml:space="preserve">
Gourd/boiled squash.</t>
    </r>
  </si>
  <si>
    <r>
      <rPr>
        <color rgb="FF000000"/>
        <sz val="11.0"/>
        <rFont val="&quot;Times New Roman&quot;"/>
      </rPr>
      <t xml:space="preserve">
Fried fresh tilapia fish.</t>
    </r>
  </si>
  <si>
    <r>
      <rPr>
        <color rgb="FF000000"/>
        <sz val="11.0"/>
        <rFont val="&quot;Times New Roman&quot;"/>
      </rPr>
      <t xml:space="preserve">
Sweet and sour bean salad.</t>
    </r>
  </si>
  <si>
    <r>
      <rPr>
        <color rgb="FF000000"/>
        <sz val="11.0"/>
        <rFont val="&quot;Times New Roman&quot;"/>
      </rPr>
      <t xml:space="preserve">
Mushrooms with vegetables.</t>
    </r>
  </si>
  <si>
    <r>
      <rPr>
        <color rgb="FF000000"/>
        <sz val="11.0"/>
        <rFont val="&quot;Times New Roman&quot;"/>
      </rPr>
      <t xml:space="preserve">
Crocodile water spinach soup.</t>
    </r>
  </si>
  <si>
    <r>
      <rPr>
        <color rgb="FF000000"/>
        <sz val="11.0"/>
        <rFont val="&quot;Times New Roman&quot;"/>
      </rPr>
      <t xml:space="preserve">
Mushroom soup.</t>
    </r>
  </si>
  <si>
    <r>
      <rPr>
        <color rgb="FF000000"/>
        <sz val="11.0"/>
        <rFont val="&quot;Times New Roman&quot;"/>
      </rPr>
      <t xml:space="preserve">
Broccoli soup cooked with minced meat.</t>
    </r>
  </si>
  <si>
    <r>
      <rPr>
        <color rgb="FF000000"/>
        <sz val="11.0"/>
        <rFont val="&quot;Times New Roman&quot;"/>
      </rPr>
      <t xml:space="preserve">
Shrimp cooked zucchini soup.</t>
    </r>
  </si>
  <si>
    <r>
      <rPr>
        <color rgb="FF000000"/>
        <sz val="11.0"/>
        <rFont val="&quot;Times New Roman&quot;"/>
      </rPr>
      <t xml:space="preserve">
Mutton crab soup.</t>
    </r>
  </si>
  <si>
    <r>
      <rPr>
        <color rgb="FF000000"/>
        <sz val="11.0"/>
        <rFont val="&quot;Times New Roman&quot;"/>
      </rPr>
      <t xml:space="preserve">
Water spinach soup.</t>
    </r>
  </si>
  <si>
    <r>
      <rPr>
        <color rgb="FF000000"/>
        <sz val="11.0"/>
        <rFont val="&quot;Times New Roman&quot;"/>
      </rPr>
      <t xml:space="preserve">
Mustard soup.</t>
    </r>
  </si>
  <si>
    <r>
      <rPr>
        <color theme="1"/>
        <sz val="10.0"/>
        <rFont val="Arial"/>
        <scheme val="minor"/>
      </rPr>
      <t xml:space="preserve">
                                                           .</t>
    </r>
  </si>
  <si>
    <r>
      <rPr>
        <color theme="1"/>
        <sz val="12.0"/>
        <rFont val="Times New Roman"/>
      </rPr>
      <t xml:space="preserve">
Dao Quang Huan.</t>
    </r>
  </si>
  <si>
    <r>
      <rPr>
        <color theme="1"/>
        <sz val="12.0"/>
        <rFont val="Times New Roman"/>
      </rPr>
      <t xml:space="preserve">
Nguyen Thanh Trung.</t>
    </r>
  </si>
  <si>
    <r>
      <rPr>
        <color theme="1"/>
        <sz val="12.0"/>
        <rFont val="Times New Roman"/>
      </rPr>
      <t xml:space="preserve">
Thanh Hai.</t>
    </r>
  </si>
  <si>
    <r>
      <rPr>
        <color theme="1"/>
        <sz val="12.0"/>
        <rFont val="Times New Roman"/>
      </rPr>
      <t xml:space="preserve">
Trinh Tien.</t>
    </r>
  </si>
  <si>
    <r>
      <rPr>
        <color theme="1"/>
        <sz val="12.0"/>
        <rFont val="Times New Roman"/>
      </rPr>
      <t xml:space="preserve">
Trinh Cong.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</si>
</sst>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"/>
  </numFmts>
  <fonts count="54">
    <font>
      <sz val="10"/>
      <color rgb="FF000000"/>
      <name val="Arial"/>
      <scheme val="minor"/>
    </font>
    <font>
      <b/>
      <sz val="14"/>
      <color theme="1"/>
      <name val="Arial"/>
    </font>
    <font>
      <b/>
      <sz val="12"/>
      <color rgb="FF000000"/>
      <name val="&quot;Times New Roman&quot;"/>
    </font>
    <font>
      <b/>
      <sz val="12"/>
      <color theme="1"/>
      <name val="&quot;Times New Roman&quot;"/>
    </font>
    <font>
      <sz val="10"/>
      <color theme="1"/>
      <name val="Arial"/>
    </font>
    <font>
      <b/>
      <i/>
      <sz val="10"/>
      <color theme="1"/>
      <name val="Arial"/>
    </font>
    <font>
      <sz val="10"/>
      <name val="Arial"/>
    </font>
    <font>
      <sz val="12"/>
      <color rgb="FF000000"/>
      <name val="&quot;Times New Roman&quot;"/>
    </font>
    <font>
      <b/>
      <sz val="10"/>
      <color theme="1"/>
      <name val="Arial"/>
    </font>
    <font>
      <sz val="10"/>
      <color rgb="FFFF0000"/>
      <name val="Arial"/>
    </font>
    <font>
      <b/>
      <sz val="11"/>
      <color theme="1"/>
      <name val="Arial"/>
    </font>
    <font>
      <sz val="11"/>
      <color theme="1"/>
      <name val="Arial"/>
    </font>
    <font>
      <sz val="12"/>
      <color theme="1"/>
      <name val="&quot;Times New Roman&quot;"/>
    </font>
    <font>
      <sz val="10"/>
      <color rgb="FF000000"/>
      <name val="Arial"/>
    </font>
    <font>
      <sz val="10"/>
      <color theme="1"/>
      <name val="Arial"/>
      <scheme val="minor"/>
    </font>
    <font>
      <sz val="11"/>
      <color theme="1"/>
      <name val="&quot;Times New Roman&quot;"/>
    </font>
    <font>
      <b/>
      <sz val="10"/>
      <color rgb="FFEA4335"/>
      <name val="Arial"/>
    </font>
    <font>
      <sz val="12"/>
      <color theme="1"/>
      <name val="Times New Roman"/>
    </font>
    <font>
      <sz val="10"/>
      <color rgb="FF000000"/>
      <name val="Roboto"/>
    </font>
    <font>
      <sz val="10"/>
      <color theme="1"/>
      <name val="Arial"/>
    </font>
    <font>
      <sz val="11"/>
      <color rgb="FF000000"/>
      <name val="Arial"/>
    </font>
    <font>
      <sz val="12"/>
      <color theme="1"/>
      <name val="Arial"/>
    </font>
    <font>
      <sz val="11"/>
      <color rgb="FF000000"/>
      <name val="&quot;Times New Roman&quot;"/>
    </font>
    <font>
      <b/>
      <sz val="10"/>
      <color theme="1"/>
      <name val="Arial"/>
      <scheme val="minor"/>
    </font>
    <font>
      <b/>
      <sz val="10"/>
      <color rgb="FF000000"/>
      <name val="Arial"/>
    </font>
    <font>
      <b/>
      <sz val="10"/>
      <color theme="1"/>
      <name val="Arial"/>
    </font>
    <font>
      <b/>
      <sz val="12"/>
      <color rgb="FFFFFFFF"/>
      <name val="&quot;Times New Roman&quot;"/>
    </font>
    <font>
      <b/>
      <sz val="10"/>
      <color rgb="FFFF0000"/>
      <name val="Arial"/>
    </font>
    <font>
      <b/>
      <sz val="11"/>
      <color theme="1"/>
      <name val="&quot;Times New Roman&quot;"/>
    </font>
    <font>
      <b/>
      <i/>
      <sz val="12"/>
      <color theme="1"/>
      <name val="Times New Roman"/>
    </font>
    <font>
      <b/>
      <sz val="12"/>
      <color theme="1"/>
      <name val="Times New Roman"/>
    </font>
    <font>
      <b/>
      <i/>
      <sz val="12"/>
      <color rgb="FF000000"/>
      <name val="&quot;Times New Roman&quot;"/>
    </font>
    <font>
      <sz val="10"/>
      <color rgb="FF000000"/>
      <name val="Docs-Roboto"/>
    </font>
    <font>
      <sz val="10"/>
      <color theme="1"/>
      <name val="Roboto"/>
    </font>
    <font>
      <b/>
      <sz val="15"/>
      <color rgb="FF000000"/>
      <name val="&quot;Times New Roman&quot;"/>
    </font>
    <font>
      <b/>
      <sz val="10"/>
      <color rgb="FFE69138"/>
      <name val="Arial"/>
      <scheme val="minor"/>
    </font>
    <font>
      <sz val="10"/>
      <color rgb="FFE69138"/>
      <name val="Arial"/>
      <scheme val="minor"/>
    </font>
    <font>
      <b/>
      <sz val="10"/>
      <color rgb="FFFF0000"/>
      <name val="Arial"/>
      <scheme val="minor"/>
    </font>
    <font>
      <i/>
      <sz val="10"/>
      <color theme="1"/>
      <name val="Arial"/>
      <scheme val="minor"/>
    </font>
    <font>
      <sz val="11"/>
      <color rgb="FFFF0000"/>
      <name val="&quot;Times New Roman&quot;"/>
    </font>
    <font>
      <b/>
      <sz val="11"/>
      <color rgb="FF000000"/>
      <name val="&quot;Times New Roman&quot;"/>
    </font>
    <font>
      <sz val="10"/>
      <color rgb="FF0000FF"/>
      <name val="Arial"/>
      <scheme val="minor"/>
    </font>
    <font>
      <sz val="10"/>
      <color rgb="FF060606"/>
      <name val="Arial"/>
    </font>
    <font>
      <sz val="9"/>
      <color rgb="FF000000"/>
      <name val="&quot;Google Sans Mono&quot;"/>
    </font>
    <font>
      <b/>
      <sz val="11"/>
      <color rgb="FFFF0000"/>
      <name val="&quot;Times New Roman&quot;"/>
    </font>
    <font>
      <strike/>
      <sz val="10"/>
      <color theme="1"/>
      <name val="Arial"/>
      <scheme val="minor"/>
    </font>
    <font>
      <sz val="12"/>
      <color rgb="FFFF0000"/>
      <name val="Times New Roman"/>
    </font>
    <font>
      <b/>
      <sz val="12"/>
      <color rgb="FF000000"/>
      <name val="Times New Roman"/>
    </font>
    <font>
      <sz val="12"/>
      <color rgb="FF000000"/>
      <name val="Times New Roman"/>
    </font>
    <font>
      <b/>
      <sz val="12"/>
      <color rgb="FFFF0000"/>
      <name val="Times New Roman"/>
    </font>
    <font>
      <b/>
      <sz val="24"/>
      <color rgb="FFFF0000"/>
      <name val="&quot;Times New Roman&quot;"/>
    </font>
    <font>
      <b/>
      <sz val="10"/>
      <color theme="5"/>
      <name val="Arial"/>
    </font>
    <font>
      <b/>
      <sz val="10"/>
      <color rgb="FFFF9900"/>
      <name val="Arial"/>
    </font>
    <font>
      <b/>
      <sz val="11"/>
      <color rgb="FF000000"/>
      <name val="Arial"/>
    </font>
  </fonts>
  <fills count="27">
    <fill>
      <patternFill patternType="none"/>
    </fill>
    <fill>
      <patternFill patternType="gray125"/>
    </fill>
    <fill>
      <patternFill patternType="solid">
        <fgColor rgb="FFF1C232"/>
        <bgColor rgb="FFF1C232"/>
      </patternFill>
    </fill>
    <fill>
      <patternFill patternType="solid">
        <fgColor rgb="FFC9C9C9"/>
        <bgColor rgb="FFC9C9C9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FFD966"/>
        <bgColor rgb="FFFFD966"/>
      </patternFill>
    </fill>
    <fill>
      <patternFill patternType="solid">
        <fgColor rgb="FFB6D7A8"/>
        <bgColor rgb="FFB6D7A8"/>
      </patternFill>
    </fill>
    <fill>
      <patternFill patternType="solid">
        <fgColor rgb="FFCCCCCC"/>
        <bgColor rgb="FFCCCCCC"/>
      </patternFill>
    </fill>
    <fill>
      <patternFill patternType="solid">
        <fgColor theme="6"/>
        <bgColor theme="6"/>
      </patternFill>
    </fill>
    <fill>
      <patternFill patternType="solid">
        <fgColor theme="0"/>
        <bgColor theme="0"/>
      </patternFill>
    </fill>
    <fill>
      <patternFill patternType="solid">
        <fgColor theme="8"/>
        <bgColor theme="8"/>
      </patternFill>
    </fill>
    <fill>
      <patternFill patternType="solid">
        <fgColor rgb="FFFF9900"/>
        <bgColor rgb="FFFF9900"/>
      </patternFill>
    </fill>
    <fill>
      <patternFill patternType="solid">
        <fgColor rgb="FFFFF2CC"/>
        <bgColor rgb="FFFFF2CC"/>
      </patternFill>
    </fill>
    <fill>
      <patternFill patternType="solid">
        <fgColor rgb="FF003366"/>
        <bgColor rgb="FF003366"/>
      </patternFill>
    </fill>
    <fill>
      <patternFill patternType="solid">
        <fgColor rgb="FFFFE599"/>
        <bgColor rgb="FFFFE599"/>
      </patternFill>
    </fill>
    <fill>
      <patternFill patternType="solid">
        <fgColor rgb="FFA2C4C9"/>
        <bgColor rgb="FFA2C4C9"/>
      </patternFill>
    </fill>
    <fill>
      <patternFill patternType="solid">
        <fgColor rgb="FF073763"/>
        <bgColor rgb="FF073763"/>
      </patternFill>
    </fill>
    <fill>
      <patternFill patternType="solid">
        <fgColor rgb="FFE2EFDA"/>
        <bgColor rgb="FFE2EFDA"/>
      </patternFill>
    </fill>
    <fill>
      <patternFill patternType="solid">
        <fgColor rgb="FFB7B7B7"/>
        <bgColor rgb="FFB7B7B7"/>
      </patternFill>
    </fill>
    <fill>
      <patternFill patternType="solid">
        <fgColor rgb="FF00FF00"/>
        <bgColor rgb="FF00FF00"/>
      </patternFill>
    </fill>
    <fill>
      <patternFill patternType="solid">
        <fgColor rgb="FFE0F7FA"/>
        <bgColor rgb="FFE0F7FA"/>
      </patternFill>
    </fill>
    <fill>
      <patternFill patternType="solid">
        <fgColor rgb="FFD9EAD3"/>
        <bgColor rgb="FFD9EAD3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</fills>
  <borders count="16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375">
    <xf numFmtId="0" fontId="0" fillId="0" borderId="0" xfId="0"/>
    <xf numFmtId="0" fontId="2" fillId="3" borderId="1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7" fillId="6" borderId="5" xfId="0" applyFont="1" applyFill="1" applyBorder="1" applyAlignment="1">
      <alignment horizontal="center"/>
    </xf>
    <xf numFmtId="0" fontId="7" fillId="6" borderId="1" xfId="0" applyFont="1" applyFill="1" applyBorder="1" applyAlignment="1">
      <alignment horizontal="center"/>
    </xf>
    <xf numFmtId="0" fontId="7" fillId="6" borderId="6" xfId="0" applyFont="1" applyFill="1" applyBorder="1" applyAlignment="1">
      <alignment horizontal="center" vertical="center"/>
    </xf>
    <xf numFmtId="0" fontId="7" fillId="6" borderId="8" xfId="0" applyFont="1" applyFill="1" applyBorder="1" applyAlignment="1">
      <alignment horizontal="center"/>
    </xf>
    <xf numFmtId="0" fontId="7" fillId="6" borderId="6" xfId="0" applyFont="1" applyFill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6" xfId="0" applyFont="1" applyBorder="1" applyAlignment="1">
      <alignment horizontal="center" vertical="center"/>
    </xf>
    <xf numFmtId="0" fontId="7" fillId="5" borderId="6" xfId="0" applyFont="1" applyFill="1" applyBorder="1" applyAlignment="1">
      <alignment horizontal="center"/>
    </xf>
    <xf numFmtId="0" fontId="9" fillId="8" borderId="5" xfId="0" applyFont="1" applyFill="1" applyBorder="1" applyAlignment="1">
      <alignment horizontal="left" vertical="center" wrapText="1"/>
    </xf>
    <xf numFmtId="0" fontId="10" fillId="9" borderId="2" xfId="0" applyFont="1" applyFill="1" applyBorder="1" applyAlignment="1">
      <alignment horizontal="center" vertical="center" wrapText="1"/>
    </xf>
    <xf numFmtId="0" fontId="4" fillId="10" borderId="5" xfId="0" applyFont="1" applyFill="1" applyBorder="1" applyAlignment="1">
      <alignment vertical="center"/>
    </xf>
    <xf numFmtId="0" fontId="8" fillId="10" borderId="5" xfId="0" applyFont="1" applyFill="1" applyBorder="1" applyAlignment="1">
      <alignment horizontal="center" vertical="center"/>
    </xf>
    <xf numFmtId="164" fontId="8" fillId="10" borderId="5" xfId="0" applyNumberFormat="1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2" fillId="5" borderId="5" xfId="0" applyFont="1" applyFill="1" applyBorder="1" applyAlignment="1">
      <alignment vertical="center"/>
    </xf>
    <xf numFmtId="0" fontId="4" fillId="5" borderId="5" xfId="0" applyFont="1" applyFill="1" applyBorder="1" applyAlignment="1">
      <alignment vertical="center"/>
    </xf>
    <xf numFmtId="0" fontId="11" fillId="5" borderId="5" xfId="0" applyFont="1" applyFill="1" applyBorder="1" applyAlignment="1">
      <alignment vertical="center" wrapText="1"/>
    </xf>
    <xf numFmtId="0" fontId="13" fillId="5" borderId="5" xfId="0" applyFont="1" applyFill="1" applyBorder="1" applyAlignment="1">
      <alignment horizontal="left" vertical="center"/>
    </xf>
    <xf numFmtId="0" fontId="14" fillId="0" borderId="0" xfId="0" applyFont="1" applyAlignment="1">
      <alignment vertical="center"/>
    </xf>
    <xf numFmtId="0" fontId="4" fillId="4" borderId="5" xfId="0" applyFont="1" applyFill="1" applyBorder="1" applyAlignment="1">
      <alignment vertical="center"/>
    </xf>
    <xf numFmtId="0" fontId="11" fillId="5" borderId="5" xfId="0" applyFont="1" applyFill="1" applyBorder="1" applyAlignment="1">
      <alignment horizontal="right" vertical="center"/>
    </xf>
    <xf numFmtId="0" fontId="4" fillId="5" borderId="5" xfId="0" applyFont="1" applyFill="1" applyBorder="1" applyAlignment="1">
      <alignment horizontal="right" vertical="center"/>
    </xf>
    <xf numFmtId="0" fontId="10" fillId="11" borderId="5" xfId="0" applyFont="1" applyFill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15" fillId="5" borderId="5" xfId="0" applyFont="1" applyFill="1" applyBorder="1" applyAlignment="1">
      <alignment vertical="center"/>
    </xf>
    <xf numFmtId="0" fontId="4" fillId="5" borderId="0" xfId="0" applyFont="1" applyFill="1" applyAlignment="1">
      <alignment vertical="center"/>
    </xf>
    <xf numFmtId="0" fontId="4" fillId="5" borderId="5" xfId="0" applyFont="1" applyFill="1" applyBorder="1" applyAlignment="1">
      <alignment vertical="center" wrapText="1"/>
    </xf>
    <xf numFmtId="0" fontId="10" fillId="4" borderId="5" xfId="0" applyFont="1" applyFill="1" applyBorder="1" applyAlignment="1">
      <alignment horizontal="center" vertical="center"/>
    </xf>
    <xf numFmtId="0" fontId="8" fillId="6" borderId="5" xfId="0" applyFont="1" applyFill="1" applyBorder="1" applyAlignment="1">
      <alignment vertical="center"/>
    </xf>
    <xf numFmtId="0" fontId="16" fillId="6" borderId="5" xfId="0" applyFont="1" applyFill="1" applyBorder="1" applyAlignment="1">
      <alignment horizontal="center" vertical="center"/>
    </xf>
    <xf numFmtId="0" fontId="10" fillId="9" borderId="8" xfId="0" applyFont="1" applyFill="1" applyBorder="1" applyAlignment="1">
      <alignment horizontal="center" vertical="center" wrapText="1"/>
    </xf>
    <xf numFmtId="0" fontId="17" fillId="5" borderId="1" xfId="0" applyFont="1" applyFill="1" applyBorder="1"/>
    <xf numFmtId="0" fontId="4" fillId="5" borderId="1" xfId="0" applyFont="1" applyFill="1" applyBorder="1" applyAlignment="1">
      <alignment horizontal="right"/>
    </xf>
    <xf numFmtId="0" fontId="8" fillId="5" borderId="5" xfId="0" applyFont="1" applyFill="1" applyBorder="1" applyAlignment="1">
      <alignment vertical="center"/>
    </xf>
    <xf numFmtId="0" fontId="4" fillId="6" borderId="5" xfId="0" applyFont="1" applyFill="1" applyBorder="1" applyAlignment="1">
      <alignment vertical="center"/>
    </xf>
    <xf numFmtId="0" fontId="2" fillId="3" borderId="5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7" fillId="5" borderId="8" xfId="0" applyFont="1" applyFill="1" applyBorder="1" applyAlignment="1">
      <alignment horizontal="center"/>
    </xf>
    <xf numFmtId="0" fontId="4" fillId="12" borderId="5" xfId="0" applyFont="1" applyFill="1" applyBorder="1" applyAlignment="1">
      <alignment vertical="center"/>
    </xf>
    <xf numFmtId="0" fontId="11" fillId="12" borderId="5" xfId="0" applyFont="1" applyFill="1" applyBorder="1" applyAlignment="1">
      <alignment vertical="center" wrapText="1"/>
    </xf>
    <xf numFmtId="0" fontId="13" fillId="12" borderId="5" xfId="0" applyFont="1" applyFill="1" applyBorder="1" applyAlignment="1">
      <alignment horizontal="left" vertical="center"/>
    </xf>
    <xf numFmtId="0" fontId="4" fillId="5" borderId="5" xfId="0" applyFont="1" applyFill="1" applyBorder="1" applyAlignment="1">
      <alignment horizontal="right"/>
    </xf>
    <xf numFmtId="0" fontId="18" fillId="5" borderId="0" xfId="0" applyFont="1" applyFill="1"/>
    <xf numFmtId="0" fontId="11" fillId="13" borderId="5" xfId="0" applyFont="1" applyFill="1" applyBorder="1" applyAlignment="1">
      <alignment vertical="center" wrapText="1"/>
    </xf>
    <xf numFmtId="0" fontId="14" fillId="12" borderId="0" xfId="0" applyFont="1" applyFill="1" applyAlignment="1">
      <alignment vertical="center"/>
    </xf>
    <xf numFmtId="0" fontId="4" fillId="12" borderId="5" xfId="0" applyFont="1" applyFill="1" applyBorder="1" applyAlignment="1">
      <alignment vertical="center" wrapText="1"/>
    </xf>
    <xf numFmtId="0" fontId="4" fillId="12" borderId="0" xfId="0" applyFont="1" applyFill="1" applyAlignment="1">
      <alignment vertical="center"/>
    </xf>
    <xf numFmtId="0" fontId="19" fillId="12" borderId="5" xfId="0" applyFont="1" applyFill="1" applyBorder="1" applyAlignment="1">
      <alignment vertical="center" wrapText="1"/>
    </xf>
    <xf numFmtId="0" fontId="13" fillId="5" borderId="0" xfId="0" applyFont="1" applyFill="1" applyAlignment="1">
      <alignment horizontal="left"/>
    </xf>
    <xf numFmtId="0" fontId="4" fillId="12" borderId="1" xfId="0" applyFont="1" applyFill="1" applyBorder="1" applyAlignment="1">
      <alignment vertical="center"/>
    </xf>
    <xf numFmtId="0" fontId="18" fillId="12" borderId="5" xfId="0" applyFont="1" applyFill="1" applyBorder="1"/>
    <xf numFmtId="0" fontId="8" fillId="12" borderId="5" xfId="0" applyFont="1" applyFill="1" applyBorder="1" applyAlignment="1">
      <alignment vertical="center"/>
    </xf>
    <xf numFmtId="0" fontId="11" fillId="12" borderId="5" xfId="0" applyFont="1" applyFill="1" applyBorder="1" applyAlignment="1">
      <alignment horizontal="right" vertical="center"/>
    </xf>
    <xf numFmtId="0" fontId="4" fillId="12" borderId="5" xfId="0" applyFont="1" applyFill="1" applyBorder="1" applyAlignment="1">
      <alignment horizontal="right" vertical="center"/>
    </xf>
    <xf numFmtId="0" fontId="14" fillId="0" borderId="0" xfId="0" applyFont="1"/>
    <xf numFmtId="0" fontId="10" fillId="10" borderId="5" xfId="0" applyFont="1" applyFill="1" applyBorder="1" applyAlignment="1">
      <alignment horizontal="center" vertical="center"/>
    </xf>
    <xf numFmtId="0" fontId="18" fillId="12" borderId="0" xfId="0" applyFont="1" applyFill="1"/>
    <xf numFmtId="0" fontId="12" fillId="5" borderId="0" xfId="0" applyFont="1" applyFill="1"/>
    <xf numFmtId="0" fontId="12" fillId="5" borderId="5" xfId="0" applyFont="1" applyFill="1" applyBorder="1"/>
    <xf numFmtId="0" fontId="10" fillId="12" borderId="5" xfId="0" applyFont="1" applyFill="1" applyBorder="1" applyAlignment="1">
      <alignment vertical="center" wrapText="1"/>
    </xf>
    <xf numFmtId="0" fontId="4" fillId="0" borderId="5" xfId="0" applyFont="1" applyBorder="1"/>
    <xf numFmtId="0" fontId="15" fillId="5" borderId="5" xfId="0" applyFont="1" applyFill="1" applyBorder="1"/>
    <xf numFmtId="0" fontId="4" fillId="12" borderId="5" xfId="0" applyFont="1" applyFill="1" applyBorder="1" applyAlignment="1">
      <alignment horizontal="left" vertical="center"/>
    </xf>
    <xf numFmtId="0" fontId="14" fillId="0" borderId="0" xfId="0" applyFont="1" applyAlignment="1">
      <alignment vertical="top"/>
    </xf>
    <xf numFmtId="0" fontId="2" fillId="3" borderId="1" xfId="0" applyFont="1" applyFill="1" applyBorder="1" applyAlignment="1">
      <alignment horizontal="center" wrapText="1"/>
    </xf>
    <xf numFmtId="0" fontId="7" fillId="6" borderId="1" xfId="0" applyFont="1" applyFill="1" applyBorder="1" applyAlignment="1">
      <alignment horizontal="center" wrapText="1"/>
    </xf>
    <xf numFmtId="0" fontId="7" fillId="6" borderId="6" xfId="0" applyFont="1" applyFill="1" applyBorder="1" applyAlignment="1">
      <alignment horizontal="center" wrapText="1"/>
    </xf>
    <xf numFmtId="0" fontId="7" fillId="0" borderId="6" xfId="0" applyFont="1" applyBorder="1" applyAlignment="1">
      <alignment horizontal="center" wrapText="1"/>
    </xf>
    <xf numFmtId="0" fontId="7" fillId="5" borderId="8" xfId="0" applyFont="1" applyFill="1" applyBorder="1" applyAlignment="1">
      <alignment horizontal="center" wrapText="1"/>
    </xf>
    <xf numFmtId="164" fontId="8" fillId="10" borderId="5" xfId="0" applyNumberFormat="1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right" wrapText="1"/>
    </xf>
    <xf numFmtId="0" fontId="11" fillId="12" borderId="5" xfId="0" applyFont="1" applyFill="1" applyBorder="1" applyAlignment="1">
      <alignment horizontal="right" vertical="center" wrapText="1"/>
    </xf>
    <xf numFmtId="0" fontId="10" fillId="4" borderId="5" xfId="0" applyFont="1" applyFill="1" applyBorder="1" applyAlignment="1">
      <alignment horizontal="center" vertical="center" wrapText="1"/>
    </xf>
    <xf numFmtId="0" fontId="16" fillId="6" borderId="5" xfId="0" applyFont="1" applyFill="1" applyBorder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14" fillId="0" borderId="0" xfId="0" applyFont="1" applyAlignment="1">
      <alignment vertical="center" wrapText="1"/>
    </xf>
    <xf numFmtId="0" fontId="17" fillId="5" borderId="1" xfId="0" applyFont="1" applyFill="1" applyBorder="1" applyAlignment="1">
      <alignment vertical="center"/>
    </xf>
    <xf numFmtId="0" fontId="20" fillId="5" borderId="0" xfId="0" applyFont="1" applyFill="1" applyAlignment="1">
      <alignment horizontal="left" wrapText="1"/>
    </xf>
    <xf numFmtId="0" fontId="8" fillId="0" borderId="0" xfId="0" applyFont="1" applyAlignment="1">
      <alignment vertical="center"/>
    </xf>
    <xf numFmtId="0" fontId="21" fillId="12" borderId="5" xfId="0" applyFont="1" applyFill="1" applyBorder="1" applyAlignment="1">
      <alignment vertical="center"/>
    </xf>
    <xf numFmtId="0" fontId="19" fillId="12" borderId="5" xfId="0" applyFont="1" applyFill="1" applyBorder="1" applyAlignment="1">
      <alignment vertical="center"/>
    </xf>
    <xf numFmtId="0" fontId="22" fillId="0" borderId="5" xfId="0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2" fillId="0" borderId="6" xfId="0" applyFont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4" fillId="0" borderId="1" xfId="0" applyFont="1" applyBorder="1" applyAlignment="1">
      <alignment horizontal="right"/>
    </xf>
    <xf numFmtId="0" fontId="4" fillId="5" borderId="1" xfId="0" applyFont="1" applyFill="1" applyBorder="1"/>
    <xf numFmtId="0" fontId="4" fillId="5" borderId="0" xfId="0" applyFont="1" applyFill="1"/>
    <xf numFmtId="0" fontId="4" fillId="0" borderId="0" xfId="0" applyFont="1"/>
    <xf numFmtId="0" fontId="23" fillId="0" borderId="0" xfId="0" applyFont="1"/>
    <xf numFmtId="0" fontId="24" fillId="5" borderId="0" xfId="0" applyFont="1" applyFill="1" applyAlignment="1">
      <alignment horizontal="left"/>
    </xf>
    <xf numFmtId="0" fontId="4" fillId="14" borderId="5" xfId="0" applyFont="1" applyFill="1" applyBorder="1" applyAlignment="1">
      <alignment vertical="center"/>
    </xf>
    <xf numFmtId="0" fontId="4" fillId="15" borderId="5" xfId="0" applyFont="1" applyFill="1" applyBorder="1" applyAlignment="1">
      <alignment vertical="center"/>
    </xf>
    <xf numFmtId="0" fontId="25" fillId="12" borderId="5" xfId="0" applyFont="1" applyFill="1" applyBorder="1" applyAlignment="1">
      <alignment vertical="center"/>
    </xf>
    <xf numFmtId="0" fontId="14" fillId="0" borderId="5" xfId="0" applyFont="1" applyBorder="1"/>
    <xf numFmtId="0" fontId="26" fillId="16" borderId="5" xfId="0" applyFont="1" applyFill="1" applyBorder="1" applyAlignment="1">
      <alignment horizontal="center"/>
    </xf>
    <xf numFmtId="0" fontId="4" fillId="10" borderId="5" xfId="0" applyFont="1" applyFill="1" applyBorder="1"/>
    <xf numFmtId="0" fontId="8" fillId="10" borderId="5" xfId="0" applyFont="1" applyFill="1" applyBorder="1" applyAlignment="1">
      <alignment horizontal="center"/>
    </xf>
    <xf numFmtId="0" fontId="28" fillId="10" borderId="5" xfId="0" applyFont="1" applyFill="1" applyBorder="1" applyAlignment="1">
      <alignment horizontal="center"/>
    </xf>
    <xf numFmtId="0" fontId="11" fillId="17" borderId="5" xfId="0" applyFont="1" applyFill="1" applyBorder="1" applyAlignment="1">
      <alignment horizontal="center"/>
    </xf>
    <xf numFmtId="0" fontId="12" fillId="17" borderId="5" xfId="0" applyFont="1" applyFill="1" applyBorder="1"/>
    <xf numFmtId="0" fontId="4" fillId="17" borderId="5" xfId="0" applyFont="1" applyFill="1" applyBorder="1" applyAlignment="1">
      <alignment horizontal="right"/>
    </xf>
    <xf numFmtId="0" fontId="4" fillId="17" borderId="5" xfId="0" applyFont="1" applyFill="1" applyBorder="1"/>
    <xf numFmtId="0" fontId="4" fillId="17" borderId="5" xfId="0" applyFont="1" applyFill="1" applyBorder="1" applyAlignment="1">
      <alignment horizontal="right" wrapText="1"/>
    </xf>
    <xf numFmtId="0" fontId="4" fillId="17" borderId="5" xfId="0" applyFont="1" applyFill="1" applyBorder="1" applyAlignment="1">
      <alignment vertical="top"/>
    </xf>
    <xf numFmtId="0" fontId="15" fillId="17" borderId="5" xfId="0" applyFont="1" applyFill="1" applyBorder="1"/>
    <xf numFmtId="0" fontId="12" fillId="18" borderId="5" xfId="0" applyFont="1" applyFill="1" applyBorder="1" applyAlignment="1">
      <alignment horizontal="center"/>
    </xf>
    <xf numFmtId="0" fontId="12" fillId="18" borderId="5" xfId="0" applyFont="1" applyFill="1" applyBorder="1"/>
    <xf numFmtId="0" fontId="4" fillId="18" borderId="5" xfId="0" applyFont="1" applyFill="1" applyBorder="1" applyAlignment="1">
      <alignment horizontal="right" wrapText="1"/>
    </xf>
    <xf numFmtId="0" fontId="4" fillId="18" borderId="5" xfId="0" applyFont="1" applyFill="1" applyBorder="1" applyAlignment="1">
      <alignment horizontal="right"/>
    </xf>
    <xf numFmtId="0" fontId="4" fillId="18" borderId="5" xfId="0" applyFont="1" applyFill="1" applyBorder="1"/>
    <xf numFmtId="0" fontId="4" fillId="18" borderId="5" xfId="0" applyFont="1" applyFill="1" applyBorder="1" applyAlignment="1">
      <alignment vertical="top"/>
    </xf>
    <xf numFmtId="0" fontId="8" fillId="18" borderId="5" xfId="0" applyFont="1" applyFill="1" applyBorder="1" applyAlignment="1">
      <alignment horizontal="right"/>
    </xf>
    <xf numFmtId="0" fontId="4" fillId="18" borderId="0" xfId="0" applyFont="1" applyFill="1"/>
    <xf numFmtId="0" fontId="11" fillId="18" borderId="5" xfId="0" applyFont="1" applyFill="1" applyBorder="1" applyAlignment="1">
      <alignment horizontal="right" wrapText="1"/>
    </xf>
    <xf numFmtId="0" fontId="11" fillId="18" borderId="5" xfId="0" applyFont="1" applyFill="1" applyBorder="1" applyAlignment="1">
      <alignment horizontal="right"/>
    </xf>
    <xf numFmtId="0" fontId="4" fillId="14" borderId="5" xfId="0" applyFont="1" applyFill="1" applyBorder="1"/>
    <xf numFmtId="0" fontId="15" fillId="18" borderId="5" xfId="0" applyFont="1" applyFill="1" applyBorder="1"/>
    <xf numFmtId="0" fontId="14" fillId="18" borderId="0" xfId="0" applyFont="1" applyFill="1"/>
    <xf numFmtId="0" fontId="4" fillId="18" borderId="5" xfId="0" applyFont="1" applyFill="1" applyBorder="1" applyAlignment="1">
      <alignment wrapText="1"/>
    </xf>
    <xf numFmtId="0" fontId="10" fillId="4" borderId="5" xfId="0" applyFont="1" applyFill="1" applyBorder="1" applyAlignment="1">
      <alignment horizontal="center"/>
    </xf>
    <xf numFmtId="0" fontId="16" fillId="6" borderId="5" xfId="0" applyFont="1" applyFill="1" applyBorder="1" applyAlignment="1">
      <alignment horizontal="center" wrapText="1"/>
    </xf>
    <xf numFmtId="0" fontId="4" fillId="17" borderId="1" xfId="0" applyFont="1" applyFill="1" applyBorder="1" applyAlignment="1">
      <alignment horizontal="right"/>
    </xf>
    <xf numFmtId="0" fontId="10" fillId="17" borderId="0" xfId="0" applyFont="1" applyFill="1" applyAlignment="1">
      <alignment horizontal="center"/>
    </xf>
    <xf numFmtId="0" fontId="10" fillId="17" borderId="5" xfId="0" applyFont="1" applyFill="1" applyBorder="1" applyAlignment="1">
      <alignment horizontal="center"/>
    </xf>
    <xf numFmtId="0" fontId="8" fillId="18" borderId="5" xfId="0" applyFont="1" applyFill="1" applyBorder="1"/>
    <xf numFmtId="0" fontId="13" fillId="18" borderId="0" xfId="0" applyFont="1" applyFill="1" applyAlignment="1">
      <alignment horizontal="left"/>
    </xf>
    <xf numFmtId="0" fontId="11" fillId="5" borderId="5" xfId="0" applyFont="1" applyFill="1" applyBorder="1" applyAlignment="1">
      <alignment horizontal="left" vertical="center"/>
    </xf>
    <xf numFmtId="0" fontId="12" fillId="5" borderId="5" xfId="0" applyFont="1" applyFill="1" applyBorder="1" applyAlignment="1">
      <alignment horizontal="left" vertical="center"/>
    </xf>
    <xf numFmtId="0" fontId="4" fillId="12" borderId="5" xfId="0" applyFont="1" applyFill="1" applyBorder="1" applyAlignment="1">
      <alignment horizontal="left" vertical="center" wrapText="1"/>
    </xf>
    <xf numFmtId="0" fontId="24" fillId="5" borderId="0" xfId="0" applyFont="1" applyFill="1" applyAlignment="1">
      <alignment horizontal="left" vertical="center"/>
    </xf>
    <xf numFmtId="0" fontId="4" fillId="12" borderId="0" xfId="0" applyFont="1" applyFill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2" fillId="3" borderId="5" xfId="0" applyFont="1" applyFill="1" applyBorder="1" applyAlignment="1">
      <alignment horizontal="center" vertical="center"/>
    </xf>
    <xf numFmtId="0" fontId="7" fillId="6" borderId="8" xfId="0" applyFont="1" applyFill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left" vertical="center"/>
    </xf>
    <xf numFmtId="0" fontId="26" fillId="19" borderId="5" xfId="0" applyFont="1" applyFill="1" applyBorder="1" applyAlignment="1">
      <alignment horizontal="center"/>
    </xf>
    <xf numFmtId="0" fontId="29" fillId="5" borderId="5" xfId="0" applyFont="1" applyFill="1" applyBorder="1" applyAlignment="1">
      <alignment horizontal="left"/>
    </xf>
    <xf numFmtId="0" fontId="30" fillId="5" borderId="5" xfId="0" applyFont="1" applyFill="1" applyBorder="1" applyAlignment="1">
      <alignment horizontal="left" wrapText="1"/>
    </xf>
    <xf numFmtId="0" fontId="7" fillId="5" borderId="5" xfId="0" applyFont="1" applyFill="1" applyBorder="1" applyAlignment="1">
      <alignment horizontal="center"/>
    </xf>
    <xf numFmtId="0" fontId="30" fillId="21" borderId="5" xfId="0" applyFont="1" applyFill="1" applyBorder="1" applyAlignment="1">
      <alignment horizontal="center"/>
    </xf>
    <xf numFmtId="0" fontId="11" fillId="5" borderId="5" xfId="0" applyFont="1" applyFill="1" applyBorder="1" applyAlignment="1">
      <alignment horizontal="center"/>
    </xf>
    <xf numFmtId="0" fontId="17" fillId="5" borderId="5" xfId="0" applyFont="1" applyFill="1" applyBorder="1" applyAlignment="1">
      <alignment horizontal="left"/>
    </xf>
    <xf numFmtId="0" fontId="11" fillId="0" borderId="5" xfId="0" applyFont="1" applyBorder="1" applyAlignment="1">
      <alignment horizontal="center"/>
    </xf>
    <xf numFmtId="0" fontId="4" fillId="5" borderId="5" xfId="0" applyFont="1" applyFill="1" applyBorder="1" applyAlignment="1">
      <alignment wrapText="1"/>
    </xf>
    <xf numFmtId="0" fontId="4" fillId="0" borderId="5" xfId="0" applyFont="1" applyBorder="1" applyAlignment="1">
      <alignment wrapText="1"/>
    </xf>
    <xf numFmtId="0" fontId="11" fillId="5" borderId="5" xfId="0" applyFont="1" applyFill="1" applyBorder="1" applyAlignment="1">
      <alignment wrapText="1"/>
    </xf>
    <xf numFmtId="0" fontId="32" fillId="5" borderId="0" xfId="0" applyFont="1" applyFill="1" applyAlignment="1">
      <alignment horizontal="left" wrapText="1"/>
    </xf>
    <xf numFmtId="0" fontId="17" fillId="22" borderId="5" xfId="0" applyFont="1" applyFill="1" applyBorder="1" applyAlignment="1">
      <alignment horizontal="left"/>
    </xf>
    <xf numFmtId="0" fontId="33" fillId="5" borderId="5" xfId="0" applyFont="1" applyFill="1" applyBorder="1" applyAlignment="1">
      <alignment wrapText="1"/>
    </xf>
    <xf numFmtId="0" fontId="4" fillId="23" borderId="5" xfId="0" applyFont="1" applyFill="1" applyBorder="1" applyAlignment="1">
      <alignment wrapText="1"/>
    </xf>
    <xf numFmtId="0" fontId="4" fillId="5" borderId="5" xfId="0" applyFont="1" applyFill="1" applyBorder="1" applyAlignment="1">
      <alignment horizontal="center"/>
    </xf>
    <xf numFmtId="0" fontId="4" fillId="6" borderId="5" xfId="0" applyFont="1" applyFill="1" applyBorder="1" applyAlignment="1">
      <alignment wrapText="1"/>
    </xf>
    <xf numFmtId="0" fontId="4" fillId="0" borderId="0" xfId="0" applyFont="1" applyAlignment="1">
      <alignment horizontal="right"/>
    </xf>
    <xf numFmtId="0" fontId="11" fillId="6" borderId="5" xfId="0" applyFont="1" applyFill="1" applyBorder="1" applyAlignment="1">
      <alignment wrapText="1"/>
    </xf>
    <xf numFmtId="0" fontId="10" fillId="0" borderId="5" xfId="0" applyFont="1" applyBorder="1" applyAlignment="1">
      <alignment horizontal="center"/>
    </xf>
    <xf numFmtId="0" fontId="4" fillId="5" borderId="5" xfId="0" applyFont="1" applyFill="1" applyBorder="1" applyAlignment="1">
      <alignment horizontal="left"/>
    </xf>
    <xf numFmtId="0" fontId="17" fillId="5" borderId="0" xfId="0" applyFont="1" applyFill="1" applyAlignment="1">
      <alignment horizontal="left"/>
    </xf>
    <xf numFmtId="0" fontId="14" fillId="0" borderId="0" xfId="0" applyFont="1" applyAlignment="1">
      <alignment horizontal="center"/>
    </xf>
    <xf numFmtId="0" fontId="14" fillId="5" borderId="0" xfId="0" applyFont="1" applyFill="1" applyAlignment="1">
      <alignment horizontal="center"/>
    </xf>
    <xf numFmtId="0" fontId="14" fillId="0" borderId="0" xfId="0" applyFont="1" applyAlignment="1">
      <alignment wrapText="1"/>
    </xf>
    <xf numFmtId="0" fontId="26" fillId="16" borderId="5" xfId="0" applyFont="1" applyFill="1" applyBorder="1" applyAlignment="1">
      <alignment horizontal="center" vertical="center"/>
    </xf>
    <xf numFmtId="0" fontId="35" fillId="5" borderId="0" xfId="0" applyFont="1" applyFill="1" applyAlignment="1">
      <alignment vertical="center"/>
    </xf>
    <xf numFmtId="0" fontId="12" fillId="5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36" fillId="5" borderId="0" xfId="0" applyFont="1" applyFill="1" applyAlignment="1">
      <alignment vertical="center"/>
    </xf>
    <xf numFmtId="0" fontId="12" fillId="5" borderId="8" xfId="0" applyFont="1" applyFill="1" applyBorder="1" applyAlignment="1">
      <alignment horizontal="center"/>
    </xf>
    <xf numFmtId="0" fontId="37" fillId="5" borderId="0" xfId="0" applyFont="1" applyFill="1" applyAlignment="1">
      <alignment vertical="center"/>
    </xf>
    <xf numFmtId="0" fontId="38" fillId="5" borderId="0" xfId="0" applyFont="1" applyFill="1" applyAlignment="1">
      <alignment horizontal="right" vertical="center"/>
    </xf>
    <xf numFmtId="0" fontId="12" fillId="5" borderId="0" xfId="0" applyFont="1" applyFill="1" applyAlignment="1">
      <alignment horizontal="center"/>
    </xf>
    <xf numFmtId="0" fontId="2" fillId="0" borderId="8" xfId="0" applyFont="1" applyBorder="1"/>
    <xf numFmtId="0" fontId="14" fillId="5" borderId="0" xfId="0" applyFont="1" applyFill="1" applyAlignment="1">
      <alignment vertical="center"/>
    </xf>
    <xf numFmtId="0" fontId="12" fillId="5" borderId="5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/>
    </xf>
    <xf numFmtId="0" fontId="39" fillId="8" borderId="15" xfId="0" applyFont="1" applyFill="1" applyBorder="1" applyAlignment="1">
      <alignment horizontal="center" vertical="center"/>
    </xf>
    <xf numFmtId="0" fontId="39" fillId="8" borderId="15" xfId="0" applyFont="1" applyFill="1" applyBorder="1" applyAlignment="1">
      <alignment horizontal="center" vertical="center" wrapText="1"/>
    </xf>
    <xf numFmtId="0" fontId="36" fillId="5" borderId="0" xfId="0" applyFont="1" applyFill="1" applyAlignment="1">
      <alignment vertical="center" wrapText="1"/>
    </xf>
    <xf numFmtId="0" fontId="8" fillId="10" borderId="0" xfId="0" applyFont="1" applyFill="1" applyAlignment="1">
      <alignment horizontal="center" vertical="center"/>
    </xf>
    <xf numFmtId="0" fontId="40" fillId="10" borderId="0" xfId="0" applyFont="1" applyFill="1" applyAlignment="1">
      <alignment horizontal="center" vertical="center"/>
    </xf>
    <xf numFmtId="0" fontId="41" fillId="5" borderId="0" xfId="0" applyFont="1" applyFill="1" applyAlignment="1">
      <alignment vertical="center"/>
    </xf>
    <xf numFmtId="0" fontId="11" fillId="17" borderId="1" xfId="0" applyFont="1" applyFill="1" applyBorder="1" applyAlignment="1">
      <alignment horizontal="center" vertical="center"/>
    </xf>
    <xf numFmtId="0" fontId="12" fillId="17" borderId="1" xfId="0" applyFont="1" applyFill="1" applyBorder="1" applyAlignment="1">
      <alignment vertical="center"/>
    </xf>
    <xf numFmtId="0" fontId="4" fillId="17" borderId="1" xfId="0" applyFont="1" applyFill="1" applyBorder="1" applyAlignment="1">
      <alignment horizontal="center" vertical="center"/>
    </xf>
    <xf numFmtId="0" fontId="4" fillId="17" borderId="15" xfId="0" applyFont="1" applyFill="1" applyBorder="1" applyAlignment="1">
      <alignment vertical="center"/>
    </xf>
    <xf numFmtId="0" fontId="12" fillId="17" borderId="6" xfId="0" applyFont="1" applyFill="1" applyBorder="1" applyAlignment="1">
      <alignment vertical="center"/>
    </xf>
    <xf numFmtId="0" fontId="4" fillId="17" borderId="6" xfId="0" applyFont="1" applyFill="1" applyBorder="1" applyAlignment="1">
      <alignment horizontal="center" vertical="center"/>
    </xf>
    <xf numFmtId="0" fontId="4" fillId="17" borderId="4" xfId="0" applyFont="1" applyFill="1" applyBorder="1" applyAlignment="1">
      <alignment horizontal="left" vertical="center"/>
    </xf>
    <xf numFmtId="0" fontId="4" fillId="17" borderId="6" xfId="0" applyFont="1" applyFill="1" applyBorder="1" applyAlignment="1">
      <alignment horizontal="center" vertical="center" wrapText="1"/>
    </xf>
    <xf numFmtId="0" fontId="42" fillId="17" borderId="1" xfId="0" applyFont="1" applyFill="1" applyBorder="1" applyAlignment="1">
      <alignment horizontal="center" vertical="center"/>
    </xf>
    <xf numFmtId="0" fontId="42" fillId="17" borderId="6" xfId="0" applyFont="1" applyFill="1" applyBorder="1" applyAlignment="1">
      <alignment horizontal="center" vertical="center"/>
    </xf>
    <xf numFmtId="0" fontId="4" fillId="17" borderId="5" xfId="0" applyFont="1" applyFill="1" applyBorder="1" applyAlignment="1">
      <alignment horizontal="center"/>
    </xf>
    <xf numFmtId="0" fontId="4" fillId="17" borderId="1" xfId="0" applyFont="1" applyFill="1" applyBorder="1" applyAlignment="1">
      <alignment horizontal="center"/>
    </xf>
    <xf numFmtId="0" fontId="12" fillId="17" borderId="6" xfId="0" applyFont="1" applyFill="1" applyBorder="1" applyAlignment="1">
      <alignment horizontal="left" vertical="center"/>
    </xf>
    <xf numFmtId="0" fontId="13" fillId="17" borderId="0" xfId="0" applyFont="1" applyFill="1" applyAlignment="1">
      <alignment horizontal="left"/>
    </xf>
    <xf numFmtId="0" fontId="10" fillId="18" borderId="13" xfId="0" applyFont="1" applyFill="1" applyBorder="1" applyAlignment="1">
      <alignment horizontal="center" vertical="center"/>
    </xf>
    <xf numFmtId="0" fontId="12" fillId="18" borderId="6" xfId="0" applyFont="1" applyFill="1" applyBorder="1" applyAlignment="1">
      <alignment horizontal="center" vertical="center"/>
    </xf>
    <xf numFmtId="0" fontId="12" fillId="18" borderId="6" xfId="0" applyFont="1" applyFill="1" applyBorder="1" applyAlignment="1">
      <alignment vertical="center"/>
    </xf>
    <xf numFmtId="0" fontId="4" fillId="18" borderId="6" xfId="0" applyFont="1" applyFill="1" applyBorder="1" applyAlignment="1">
      <alignment horizontal="center" vertical="center" wrapText="1"/>
    </xf>
    <xf numFmtId="0" fontId="4" fillId="18" borderId="15" xfId="0" applyFont="1" applyFill="1" applyBorder="1" applyAlignment="1">
      <alignment vertical="center"/>
    </xf>
    <xf numFmtId="0" fontId="4" fillId="18" borderId="6" xfId="0" applyFont="1" applyFill="1" applyBorder="1" applyAlignment="1">
      <alignment horizontal="center" vertical="center"/>
    </xf>
    <xf numFmtId="0" fontId="4" fillId="18" borderId="3" xfId="0" applyFont="1" applyFill="1" applyBorder="1" applyAlignment="1">
      <alignment horizontal="left" vertical="center"/>
    </xf>
    <xf numFmtId="0" fontId="4" fillId="18" borderId="3" xfId="0" applyFont="1" applyFill="1" applyBorder="1" applyAlignment="1">
      <alignment vertical="center"/>
    </xf>
    <xf numFmtId="0" fontId="13" fillId="18" borderId="3" xfId="0" applyFont="1" applyFill="1" applyBorder="1" applyAlignment="1">
      <alignment horizontal="left" vertical="center"/>
    </xf>
    <xf numFmtId="0" fontId="4" fillId="18" borderId="5" xfId="0" applyFont="1" applyFill="1" applyBorder="1" applyAlignment="1">
      <alignment horizontal="center" wrapText="1"/>
    </xf>
    <xf numFmtId="0" fontId="4" fillId="18" borderId="1" xfId="0" applyFont="1" applyFill="1" applyBorder="1" applyAlignment="1">
      <alignment horizontal="center"/>
    </xf>
    <xf numFmtId="0" fontId="4" fillId="18" borderId="5" xfId="0" applyFont="1" applyFill="1" applyBorder="1" applyAlignment="1">
      <alignment horizontal="center" vertical="center" wrapText="1"/>
    </xf>
    <xf numFmtId="0" fontId="13" fillId="18" borderId="0" xfId="0" applyFont="1" applyFill="1" applyAlignment="1">
      <alignment horizontal="center"/>
    </xf>
    <xf numFmtId="0" fontId="13" fillId="18" borderId="5" xfId="0" applyFont="1" applyFill="1" applyBorder="1" applyAlignment="1">
      <alignment horizontal="center" vertical="center"/>
    </xf>
    <xf numFmtId="0" fontId="15" fillId="18" borderId="6" xfId="0" applyFont="1" applyFill="1" applyBorder="1" applyAlignment="1">
      <alignment vertical="center"/>
    </xf>
    <xf numFmtId="0" fontId="4" fillId="18" borderId="5" xfId="0" applyFont="1" applyFill="1" applyBorder="1" applyAlignment="1">
      <alignment horizontal="center" vertical="center"/>
    </xf>
    <xf numFmtId="0" fontId="8" fillId="18" borderId="15" xfId="0" applyFont="1" applyFill="1" applyBorder="1" applyAlignment="1">
      <alignment vertical="center"/>
    </xf>
    <xf numFmtId="0" fontId="17" fillId="18" borderId="6" xfId="0" applyFont="1" applyFill="1" applyBorder="1" applyAlignment="1">
      <alignment vertical="center"/>
    </xf>
    <xf numFmtId="0" fontId="14" fillId="18" borderId="5" xfId="0" applyFont="1" applyFill="1" applyBorder="1" applyAlignment="1">
      <alignment horizontal="center"/>
    </xf>
    <xf numFmtId="0" fontId="17" fillId="18" borderId="5" xfId="0" applyFont="1" applyFill="1" applyBorder="1" applyAlignment="1">
      <alignment vertical="center"/>
    </xf>
    <xf numFmtId="0" fontId="14" fillId="18" borderId="6" xfId="0" applyFont="1" applyFill="1" applyBorder="1" applyAlignment="1">
      <alignment horizontal="center" vertical="center"/>
    </xf>
    <xf numFmtId="0" fontId="14" fillId="18" borderId="5" xfId="0" applyFont="1" applyFill="1" applyBorder="1" applyAlignment="1">
      <alignment horizontal="center" vertical="center"/>
    </xf>
    <xf numFmtId="0" fontId="4" fillId="18" borderId="5" xfId="0" applyFont="1" applyFill="1" applyBorder="1" applyAlignment="1">
      <alignment vertical="center"/>
    </xf>
    <xf numFmtId="0" fontId="4" fillId="18" borderId="0" xfId="0" applyFont="1" applyFill="1" applyAlignment="1">
      <alignment vertical="center"/>
    </xf>
    <xf numFmtId="0" fontId="10" fillId="4" borderId="6" xfId="0" applyFont="1" applyFill="1" applyBorder="1" applyAlignment="1">
      <alignment horizontal="center" vertical="center"/>
    </xf>
    <xf numFmtId="0" fontId="16" fillId="6" borderId="6" xfId="0" applyFont="1" applyFill="1" applyBorder="1" applyAlignment="1">
      <alignment horizontal="center" vertical="center" wrapText="1"/>
    </xf>
    <xf numFmtId="0" fontId="43" fillId="5" borderId="0" xfId="0" applyFont="1" applyFill="1"/>
    <xf numFmtId="0" fontId="14" fillId="24" borderId="5" xfId="0" applyFont="1" applyFill="1" applyBorder="1" applyAlignment="1">
      <alignment vertical="center"/>
    </xf>
    <xf numFmtId="0" fontId="14" fillId="24" borderId="5" xfId="0" applyFont="1" applyFill="1" applyBorder="1" applyAlignment="1">
      <alignment horizontal="center" vertical="center"/>
    </xf>
    <xf numFmtId="0" fontId="14" fillId="24" borderId="5" xfId="0" applyFont="1" applyFill="1" applyBorder="1" applyAlignment="1">
      <alignment horizontal="left" vertical="center"/>
    </xf>
    <xf numFmtId="0" fontId="14" fillId="5" borderId="0" xfId="0" applyFont="1" applyFill="1" applyAlignment="1">
      <alignment horizontal="left" vertical="center"/>
    </xf>
    <xf numFmtId="0" fontId="23" fillId="6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25" borderId="5" xfId="0" applyFont="1" applyFill="1" applyBorder="1" applyAlignment="1">
      <alignment vertical="center"/>
    </xf>
    <xf numFmtId="0" fontId="14" fillId="25" borderId="5" xfId="0" applyFont="1" applyFill="1" applyBorder="1" applyAlignment="1">
      <alignment horizontal="center" vertical="center"/>
    </xf>
    <xf numFmtId="0" fontId="14" fillId="25" borderId="5" xfId="0" applyFont="1" applyFill="1" applyBorder="1" applyAlignment="1">
      <alignment horizontal="left" vertical="center"/>
    </xf>
    <xf numFmtId="0" fontId="7" fillId="0" borderId="1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12" fillId="17" borderId="6" xfId="0" applyFont="1" applyFill="1" applyBorder="1" applyAlignment="1">
      <alignment horizontal="center" vertical="center"/>
    </xf>
    <xf numFmtId="0" fontId="17" fillId="17" borderId="6" xfId="0" applyFont="1" applyFill="1" applyBorder="1" applyAlignment="1">
      <alignment vertical="center"/>
    </xf>
    <xf numFmtId="0" fontId="14" fillId="17" borderId="6" xfId="0" applyFont="1" applyFill="1" applyBorder="1" applyAlignment="1">
      <alignment horizontal="center" vertical="center"/>
    </xf>
    <xf numFmtId="0" fontId="22" fillId="0" borderId="3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39" fillId="8" borderId="5" xfId="0" applyFont="1" applyFill="1" applyBorder="1" applyAlignment="1">
      <alignment horizontal="center" vertical="center" wrapText="1"/>
    </xf>
    <xf numFmtId="0" fontId="43" fillId="5" borderId="0" xfId="0" applyFont="1" applyFill="1" applyAlignment="1">
      <alignment horizontal="center"/>
    </xf>
    <xf numFmtId="0" fontId="26" fillId="16" borderId="1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 wrapText="1"/>
    </xf>
    <xf numFmtId="0" fontId="7" fillId="0" borderId="5" xfId="0" applyFont="1" applyBorder="1" applyAlignment="1">
      <alignment horizontal="center" wrapText="1"/>
    </xf>
    <xf numFmtId="0" fontId="22" fillId="0" borderId="5" xfId="0" applyFont="1" applyBorder="1" applyAlignment="1">
      <alignment horizontal="center" wrapText="1"/>
    </xf>
    <xf numFmtId="0" fontId="44" fillId="0" borderId="6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wrapText="1"/>
    </xf>
    <xf numFmtId="0" fontId="8" fillId="10" borderId="6" xfId="0" applyFont="1" applyFill="1" applyBorder="1" applyAlignment="1">
      <alignment horizontal="center"/>
    </xf>
    <xf numFmtId="0" fontId="4" fillId="10" borderId="15" xfId="0" applyFont="1" applyFill="1" applyBorder="1"/>
    <xf numFmtId="0" fontId="4" fillId="10" borderId="6" xfId="0" applyFont="1" applyFill="1" applyBorder="1"/>
    <xf numFmtId="0" fontId="11" fillId="18" borderId="6" xfId="0" applyFont="1" applyFill="1" applyBorder="1" applyAlignment="1">
      <alignment horizontal="center"/>
    </xf>
    <xf numFmtId="0" fontId="4" fillId="26" borderId="5" xfId="0" applyFont="1" applyFill="1" applyBorder="1" applyAlignment="1">
      <alignment horizontal="center" vertical="center"/>
    </xf>
    <xf numFmtId="0" fontId="12" fillId="18" borderId="6" xfId="0" applyFont="1" applyFill="1" applyBorder="1" applyAlignment="1">
      <alignment horizontal="center"/>
    </xf>
    <xf numFmtId="0" fontId="4" fillId="26" borderId="1" xfId="0" applyFont="1" applyFill="1" applyBorder="1" applyAlignment="1">
      <alignment horizontal="center" vertical="center"/>
    </xf>
    <xf numFmtId="0" fontId="8" fillId="0" borderId="0" xfId="0" applyFont="1" applyAlignment="1">
      <alignment horizontal="left" wrapText="1"/>
    </xf>
    <xf numFmtId="0" fontId="15" fillId="18" borderId="6" xfId="0" applyFont="1" applyFill="1" applyBorder="1" applyAlignment="1">
      <alignment horizontal="center"/>
    </xf>
    <xf numFmtId="0" fontId="4" fillId="26" borderId="6" xfId="0" applyFont="1" applyFill="1" applyBorder="1" applyAlignment="1">
      <alignment horizontal="center" vertical="center"/>
    </xf>
    <xf numFmtId="0" fontId="10" fillId="4" borderId="6" xfId="0" applyFont="1" applyFill="1" applyBorder="1" applyAlignment="1">
      <alignment horizontal="center"/>
    </xf>
    <xf numFmtId="0" fontId="20" fillId="4" borderId="0" xfId="0" applyFont="1" applyFill="1" applyAlignment="1">
      <alignment horizontal="center"/>
    </xf>
    <xf numFmtId="0" fontId="11" fillId="0" borderId="0" xfId="0" applyFont="1"/>
    <xf numFmtId="0" fontId="11" fillId="24" borderId="5" xfId="0" applyFont="1" applyFill="1" applyBorder="1" applyAlignment="1">
      <alignment vertical="center"/>
    </xf>
    <xf numFmtId="0" fontId="11" fillId="24" borderId="5" xfId="0" applyFont="1" applyFill="1" applyBorder="1" applyAlignment="1">
      <alignment horizontal="center" vertical="center"/>
    </xf>
    <xf numFmtId="0" fontId="11" fillId="24" borderId="5" xfId="0" applyFont="1" applyFill="1" applyBorder="1" applyAlignment="1">
      <alignment horizontal="left" vertical="center"/>
    </xf>
    <xf numFmtId="0" fontId="10" fillId="6" borderId="0" xfId="0" applyFont="1" applyFill="1" applyAlignment="1">
      <alignment horizontal="center" vertical="center"/>
    </xf>
    <xf numFmtId="0" fontId="7" fillId="0" borderId="11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40" fillId="3" borderId="5" xfId="0" applyFont="1" applyFill="1" applyBorder="1" applyAlignment="1">
      <alignment horizontal="center"/>
    </xf>
    <xf numFmtId="0" fontId="44" fillId="0" borderId="5" xfId="0" applyFont="1" applyBorder="1" applyAlignment="1">
      <alignment horizontal="center"/>
    </xf>
    <xf numFmtId="0" fontId="2" fillId="0" borderId="5" xfId="0" applyFont="1" applyBorder="1" applyAlignment="1">
      <alignment horizontal="center" wrapText="1"/>
    </xf>
    <xf numFmtId="0" fontId="40" fillId="3" borderId="5" xfId="0" applyFont="1" applyFill="1" applyBorder="1" applyAlignment="1">
      <alignment horizontal="center" wrapText="1"/>
    </xf>
    <xf numFmtId="0" fontId="22" fillId="0" borderId="7" xfId="0" applyFont="1" applyBorder="1" applyAlignment="1">
      <alignment horizontal="center"/>
    </xf>
    <xf numFmtId="0" fontId="22" fillId="0" borderId="0" xfId="0" applyFont="1" applyAlignment="1">
      <alignment horizontal="center" wrapText="1"/>
    </xf>
    <xf numFmtId="0" fontId="45" fillId="0" borderId="0" xfId="0" applyFont="1"/>
    <xf numFmtId="0" fontId="47" fillId="9" borderId="5" xfId="0" applyFont="1" applyFill="1" applyBorder="1" applyAlignment="1">
      <alignment horizontal="center"/>
    </xf>
    <xf numFmtId="0" fontId="17" fillId="0" borderId="0" xfId="0" applyFont="1"/>
    <xf numFmtId="0" fontId="47" fillId="0" borderId="5" xfId="0" applyFont="1" applyBorder="1" applyAlignment="1">
      <alignment horizontal="center" wrapText="1"/>
    </xf>
    <xf numFmtId="0" fontId="47" fillId="9" borderId="5" xfId="0" applyFont="1" applyFill="1" applyBorder="1" applyAlignment="1">
      <alignment horizontal="center" wrapText="1"/>
    </xf>
    <xf numFmtId="0" fontId="48" fillId="0" borderId="5" xfId="0" applyFont="1" applyBorder="1" applyAlignment="1">
      <alignment horizontal="center"/>
    </xf>
    <xf numFmtId="0" fontId="48" fillId="0" borderId="5" xfId="0" applyFont="1" applyBorder="1" applyAlignment="1">
      <alignment horizontal="center" wrapText="1"/>
    </xf>
    <xf numFmtId="0" fontId="48" fillId="0" borderId="0" xfId="0" applyFont="1" applyAlignment="1">
      <alignment horizontal="center" wrapText="1"/>
    </xf>
    <xf numFmtId="0" fontId="49" fillId="0" borderId="6" xfId="0" applyFont="1" applyBorder="1" applyAlignment="1">
      <alignment horizontal="center"/>
    </xf>
    <xf numFmtId="0" fontId="49" fillId="0" borderId="5" xfId="0" applyFont="1" applyBorder="1" applyAlignment="1">
      <alignment horizontal="center"/>
    </xf>
    <xf numFmtId="0" fontId="30" fillId="10" borderId="6" xfId="0" applyFont="1" applyFill="1" applyBorder="1" applyAlignment="1">
      <alignment horizontal="center"/>
    </xf>
    <xf numFmtId="0" fontId="17" fillId="10" borderId="15" xfId="0" applyFont="1" applyFill="1" applyBorder="1"/>
    <xf numFmtId="0" fontId="17" fillId="10" borderId="5" xfId="0" applyFont="1" applyFill="1" applyBorder="1"/>
    <xf numFmtId="0" fontId="17" fillId="18" borderId="6" xfId="0" applyFont="1" applyFill="1" applyBorder="1" applyAlignment="1">
      <alignment horizontal="center"/>
    </xf>
    <xf numFmtId="0" fontId="17" fillId="18" borderId="5" xfId="0" applyFont="1" applyFill="1" applyBorder="1" applyAlignment="1">
      <alignment horizontal="center"/>
    </xf>
    <xf numFmtId="0" fontId="17" fillId="26" borderId="5" xfId="0" applyFont="1" applyFill="1" applyBorder="1" applyAlignment="1">
      <alignment horizontal="center" vertical="center"/>
    </xf>
    <xf numFmtId="0" fontId="17" fillId="26" borderId="1" xfId="0" applyFont="1" applyFill="1" applyBorder="1" applyAlignment="1">
      <alignment horizontal="center" vertical="center"/>
    </xf>
    <xf numFmtId="0" fontId="17" fillId="26" borderId="6" xfId="0" applyFont="1" applyFill="1" applyBorder="1" applyAlignment="1">
      <alignment horizontal="center" vertical="center"/>
    </xf>
    <xf numFmtId="0" fontId="30" fillId="4" borderId="6" xfId="0" applyFont="1" applyFill="1" applyBorder="1" applyAlignment="1">
      <alignment horizontal="center"/>
    </xf>
    <xf numFmtId="0" fontId="48" fillId="4" borderId="0" xfId="0" applyFont="1" applyFill="1" applyAlignment="1">
      <alignment horizontal="center"/>
    </xf>
    <xf numFmtId="0" fontId="17" fillId="24" borderId="5" xfId="0" applyFont="1" applyFill="1" applyBorder="1" applyAlignment="1">
      <alignment vertical="center"/>
    </xf>
    <xf numFmtId="0" fontId="17" fillId="24" borderId="5" xfId="0" applyFont="1" applyFill="1" applyBorder="1" applyAlignment="1">
      <alignment horizontal="center" vertical="center"/>
    </xf>
    <xf numFmtId="0" fontId="17" fillId="24" borderId="5" xfId="0" applyFont="1" applyFill="1" applyBorder="1" applyAlignment="1">
      <alignment horizontal="left" vertical="center"/>
    </xf>
    <xf numFmtId="0" fontId="30" fillId="6" borderId="0" xfId="0" applyFont="1" applyFill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6" fillId="0" borderId="4" xfId="0" applyFont="1" applyBorder="1"/>
    <xf numFmtId="0" fontId="6" fillId="0" borderId="1" xfId="0" applyFont="1" applyBorder="1"/>
    <xf numFmtId="0" fontId="10" fillId="10" borderId="2" xfId="0" applyFont="1" applyFill="1" applyBorder="1" applyAlignment="1">
      <alignment horizontal="center" vertical="center"/>
    </xf>
    <xf numFmtId="0" fontId="6" fillId="0" borderId="7" xfId="0" applyFont="1" applyBorder="1"/>
    <xf numFmtId="0" fontId="6" fillId="0" borderId="8" xfId="0" applyFont="1" applyBorder="1"/>
    <xf numFmtId="0" fontId="8" fillId="4" borderId="3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0" xfId="0"/>
    <xf numFmtId="0" fontId="3" fillId="4" borderId="2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vertical="center"/>
    </xf>
    <xf numFmtId="0" fontId="8" fillId="5" borderId="3" xfId="0" applyFont="1" applyFill="1" applyBorder="1" applyAlignment="1">
      <alignment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6" fillId="0" borderId="10" xfId="0" applyFont="1" applyBorder="1"/>
    <xf numFmtId="0" fontId="6" fillId="0" borderId="11" xfId="0" applyFont="1" applyBorder="1"/>
    <xf numFmtId="0" fontId="6" fillId="0" borderId="12" xfId="0" applyFont="1" applyBorder="1"/>
    <xf numFmtId="0" fontId="6" fillId="0" borderId="13" xfId="0" applyFont="1" applyBorder="1"/>
    <xf numFmtId="0" fontId="6" fillId="0" borderId="14" xfId="0" applyFont="1" applyBorder="1"/>
    <xf numFmtId="0" fontId="6" fillId="0" borderId="15" xfId="0" applyFont="1" applyBorder="1"/>
    <xf numFmtId="0" fontId="6" fillId="0" borderId="6" xfId="0" applyFont="1" applyBorder="1"/>
    <xf numFmtId="0" fontId="3" fillId="7" borderId="12" xfId="0" applyFont="1" applyFill="1" applyBorder="1" applyAlignment="1">
      <alignment horizontal="center" vertical="center"/>
    </xf>
    <xf numFmtId="0" fontId="10" fillId="9" borderId="2" xfId="0" applyFont="1" applyFill="1" applyBorder="1" applyAlignment="1">
      <alignment horizontal="center" vertical="center" wrapText="1"/>
    </xf>
    <xf numFmtId="0" fontId="10" fillId="17" borderId="2" xfId="0" applyFont="1" applyFill="1" applyBorder="1" applyAlignment="1">
      <alignment horizontal="center"/>
    </xf>
    <xf numFmtId="0" fontId="4" fillId="18" borderId="2" xfId="0" applyFont="1" applyFill="1" applyBorder="1"/>
    <xf numFmtId="0" fontId="8" fillId="4" borderId="3" xfId="0" applyFont="1" applyFill="1" applyBorder="1" applyAlignment="1">
      <alignment horizontal="center"/>
    </xf>
    <xf numFmtId="0" fontId="8" fillId="6" borderId="3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3" fillId="4" borderId="2" xfId="0" applyFont="1" applyFill="1" applyBorder="1" applyAlignment="1">
      <alignment horizontal="center" wrapText="1"/>
    </xf>
    <xf numFmtId="0" fontId="5" fillId="5" borderId="3" xfId="0" applyFont="1" applyFill="1" applyBorder="1"/>
    <xf numFmtId="0" fontId="8" fillId="5" borderId="3" xfId="0" applyFont="1" applyFill="1" applyBorder="1" applyAlignment="1">
      <alignment wrapText="1"/>
    </xf>
    <xf numFmtId="0" fontId="27" fillId="8" borderId="0" xfId="0" applyFont="1" applyFill="1" applyAlignment="1">
      <alignment horizontal="center" wrapText="1"/>
    </xf>
    <xf numFmtId="0" fontId="10" fillId="9" borderId="2" xfId="0" applyFont="1" applyFill="1" applyBorder="1" applyAlignment="1">
      <alignment horizontal="center" wrapText="1"/>
    </xf>
    <xf numFmtId="0" fontId="31" fillId="20" borderId="3" xfId="0" applyFont="1" applyFill="1" applyBorder="1" applyAlignment="1">
      <alignment horizontal="center"/>
    </xf>
    <xf numFmtId="0" fontId="10" fillId="4" borderId="3" xfId="0" applyFont="1" applyFill="1" applyBorder="1" applyAlignment="1">
      <alignment horizontal="center"/>
    </xf>
    <xf numFmtId="0" fontId="4" fillId="2" borderId="2" xfId="0" applyFont="1" applyFill="1" applyBorder="1"/>
    <xf numFmtId="0" fontId="4" fillId="2" borderId="9" xfId="0" applyFont="1" applyFill="1" applyBorder="1" applyAlignment="1">
      <alignment horizontal="center" wrapText="1"/>
    </xf>
    <xf numFmtId="0" fontId="27" fillId="8" borderId="9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 vertical="center"/>
    </xf>
    <xf numFmtId="0" fontId="34" fillId="0" borderId="14" xfId="0" applyFont="1" applyBorder="1" applyAlignment="1">
      <alignment horizontal="center"/>
    </xf>
    <xf numFmtId="0" fontId="5" fillId="5" borderId="3" xfId="0" applyFont="1" applyFill="1" applyBorder="1" applyAlignment="1">
      <alignment horizontal="left" vertical="center"/>
    </xf>
    <xf numFmtId="0" fontId="8" fillId="5" borderId="3" xfId="0" applyFont="1" applyFill="1" applyBorder="1" applyAlignment="1">
      <alignment horizontal="left" vertical="center" wrapText="1"/>
    </xf>
    <xf numFmtId="0" fontId="2" fillId="0" borderId="13" xfId="0" applyFont="1" applyBorder="1" applyAlignment="1">
      <alignment horizontal="center"/>
    </xf>
    <xf numFmtId="0" fontId="27" fillId="8" borderId="0" xfId="0" applyFont="1" applyFill="1" applyAlignment="1">
      <alignment horizontal="center" vertical="center" wrapText="1"/>
    </xf>
    <xf numFmtId="0" fontId="7" fillId="0" borderId="3" xfId="0" applyFont="1" applyBorder="1" applyAlignment="1">
      <alignment horizontal="center" wrapText="1"/>
    </xf>
    <xf numFmtId="0" fontId="14" fillId="24" borderId="0" xfId="0" applyFont="1" applyFill="1" applyAlignment="1">
      <alignment vertical="center"/>
    </xf>
    <xf numFmtId="0" fontId="14" fillId="25" borderId="0" xfId="0" applyFont="1" applyFill="1" applyAlignment="1">
      <alignment vertical="center"/>
    </xf>
    <xf numFmtId="0" fontId="2" fillId="4" borderId="9" xfId="0" applyFont="1" applyFill="1" applyBorder="1" applyAlignment="1">
      <alignment horizontal="center" vertical="center" wrapText="1"/>
    </xf>
    <xf numFmtId="0" fontId="10" fillId="9" borderId="9" xfId="0" applyFont="1" applyFill="1" applyBorder="1" applyAlignment="1">
      <alignment horizontal="center" vertical="center" wrapText="1"/>
    </xf>
    <xf numFmtId="0" fontId="10" fillId="17" borderId="13" xfId="0" applyFont="1" applyFill="1" applyBorder="1" applyAlignment="1">
      <alignment horizontal="center" vertical="center"/>
    </xf>
    <xf numFmtId="0" fontId="10" fillId="18" borderId="13" xfId="0" applyFont="1" applyFill="1" applyBorder="1" applyAlignment="1">
      <alignment horizontal="center" vertical="center"/>
    </xf>
    <xf numFmtId="0" fontId="8" fillId="4" borderId="14" xfId="0" applyFont="1" applyFill="1" applyBorder="1" applyAlignment="1">
      <alignment horizontal="center" vertical="center"/>
    </xf>
    <xf numFmtId="0" fontId="8" fillId="6" borderId="14" xfId="0" applyFont="1" applyFill="1" applyBorder="1" applyAlignment="1">
      <alignment horizontal="center" vertical="center"/>
    </xf>
    <xf numFmtId="0" fontId="2" fillId="0" borderId="11" xfId="0" applyFont="1" applyBorder="1" applyAlignment="1">
      <alignment horizontal="center"/>
    </xf>
    <xf numFmtId="0" fontId="27" fillId="8" borderId="3" xfId="0" applyFont="1" applyFill="1" applyBorder="1" applyAlignment="1">
      <alignment horizontal="center" vertical="center" wrapText="1"/>
    </xf>
    <xf numFmtId="0" fontId="27" fillId="17" borderId="0" xfId="0" applyFont="1" applyFill="1" applyAlignment="1">
      <alignment horizontal="center" wrapText="1"/>
    </xf>
    <xf numFmtId="0" fontId="2" fillId="0" borderId="2" xfId="0" applyFont="1" applyBorder="1" applyAlignment="1">
      <alignment horizontal="center"/>
    </xf>
    <xf numFmtId="0" fontId="27" fillId="8" borderId="12" xfId="0" applyFont="1" applyFill="1" applyBorder="1" applyAlignment="1">
      <alignment horizontal="center" wrapText="1"/>
    </xf>
    <xf numFmtId="0" fontId="7" fillId="0" borderId="3" xfId="0" applyFont="1" applyBorder="1" applyAlignment="1">
      <alignment horizontal="center"/>
    </xf>
    <xf numFmtId="0" fontId="10" fillId="4" borderId="14" xfId="0" applyFont="1" applyFill="1" applyBorder="1" applyAlignment="1">
      <alignment horizontal="center"/>
    </xf>
    <xf numFmtId="0" fontId="11" fillId="4" borderId="0" xfId="0" applyFont="1" applyFill="1" applyAlignment="1">
      <alignment horizontal="center" vertical="center"/>
    </xf>
    <xf numFmtId="0" fontId="9" fillId="17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27" fillId="8" borderId="12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wrapText="1"/>
    </xf>
    <xf numFmtId="0" fontId="46" fillId="17" borderId="0" xfId="0" applyFont="1" applyFill="1" applyAlignment="1">
      <alignment horizontal="center" vertical="center" wrapText="1"/>
    </xf>
    <xf numFmtId="0" fontId="47" fillId="0" borderId="2" xfId="0" applyFont="1" applyBorder="1" applyAlignment="1">
      <alignment horizontal="center" wrapText="1"/>
    </xf>
    <xf numFmtId="0" fontId="49" fillId="8" borderId="12" xfId="0" applyFont="1" applyFill="1" applyBorder="1" applyAlignment="1">
      <alignment horizontal="center" vertical="center" wrapText="1"/>
    </xf>
    <xf numFmtId="0" fontId="48" fillId="0" borderId="3" xfId="0" applyFont="1" applyBorder="1" applyAlignment="1">
      <alignment horizontal="center" wrapText="1"/>
    </xf>
    <xf numFmtId="0" fontId="30" fillId="4" borderId="14" xfId="0" applyFont="1" applyFill="1" applyBorder="1" applyAlignment="1">
      <alignment horizontal="center"/>
    </xf>
    <xf numFmtId="0" fontId="17" fillId="4" borderId="0" xfId="0" applyFont="1" applyFill="1" applyAlignment="1">
      <alignment horizontal="center" vertical="center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theme/theme1.xml" Type="http://schemas.openxmlformats.org/officeDocument/2006/relationships/theme"/><Relationship Id="rId27" Target="styles.xml" Type="http://schemas.openxmlformats.org/officeDocument/2006/relationships/styles"/><Relationship Id="rId28" Target="sharedStrings.xml" Type="http://schemas.openxmlformats.org/officeDocument/2006/relationships/sharedStrings"/><Relationship Id="rId29" Target="calcChain.xml" Type="http://schemas.openxmlformats.org/officeDocument/2006/relationships/calcChain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1000"/>
  <sheetViews>
    <sheetView topLeftCell="D1" workbookViewId="0">
      <pane ySplit="9" topLeftCell="A165" activePane="bottomLeft" state="frozen"/>
      <selection pane="bottomLeft" activeCell="B11" sqref="B11"/>
    </sheetView>
  </sheetViews>
  <sheetFormatPr defaultColWidth="12.609375" defaultRowHeight="15.75" customHeight="1"/>
  <cols>
    <col min="2" max="2" customWidth="true" width="6.71875"/>
    <col min="3" max="3" customWidth="true" width="25.38671875"/>
    <col min="4" max="4" customWidth="true" width="21.5"/>
    <col min="5" max="5" customWidth="true" width="19.5"/>
    <col min="6" max="6" customWidth="true" width="24.71875"/>
    <col min="7" max="7" customWidth="true" width="23.109375"/>
    <col min="8" max="8" customWidth="true" width="39.609375"/>
    <col min="9" max="9" customWidth="true" width="31.109375"/>
    <col min="10" max="10" customWidth="true" width="62.609375"/>
  </cols>
  <sheetData>
    <row r="1" spans="1:28" ht="17.7">
      <c r="A1" s="312">
        <v>1</v>
      </c>
      <c r="B1" s="313"/>
      <c r="C1" s="313"/>
      <c r="D1" s="1" t="s">
        <v>1568</v>
      </c>
      <c r="E1" s="1" t="s">
        <v>1576</v>
      </c>
      <c r="F1" s="1" t="s">
        <v>1555</v>
      </c>
      <c r="G1" s="1" t="s">
        <v>1580</v>
      </c>
      <c r="H1" s="1" t="s">
        <v>1556</v>
      </c>
      <c r="I1" s="1"/>
      <c r="J1" s="314" t="s">
        <v>5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15">
      <c r="A2" s="315" t="s">
        <v>1583</v>
      </c>
      <c r="B2" s="306"/>
      <c r="C2" s="307"/>
      <c r="D2" s="3" t="s">
        <v>1563</v>
      </c>
      <c r="E2" s="4" t="s">
        <v>1590</v>
      </c>
      <c r="F2" s="4" t="s">
        <v>1559</v>
      </c>
      <c r="G2" s="4" t="s">
        <v>1567</v>
      </c>
      <c r="H2" s="4" t="s">
        <v>1593</v>
      </c>
      <c r="I2" s="5"/>
      <c r="J2" s="309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5">
      <c r="A3" s="316" t="s">
        <v>1592</v>
      </c>
      <c r="B3" s="306"/>
      <c r="C3" s="307"/>
      <c r="D3" s="6" t="s">
        <v>1582</v>
      </c>
      <c r="E3" s="7" t="s">
        <v>1557</v>
      </c>
      <c r="F3" s="7" t="s">
        <v>1578</v>
      </c>
      <c r="G3" s="7" t="s">
        <v>1594</v>
      </c>
      <c r="H3" s="7" t="s">
        <v>1579</v>
      </c>
      <c r="I3" s="5"/>
      <c r="J3" s="309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5">
      <c r="A4" s="317" t="s">
        <v>18</v>
      </c>
      <c r="B4" s="318"/>
      <c r="C4" s="319"/>
      <c r="D4" s="8" t="s">
        <v>1591</v>
      </c>
      <c r="E4" s="9" t="s">
        <v>1574</v>
      </c>
      <c r="F4" s="9" t="s">
        <v>1561</v>
      </c>
      <c r="G4" s="9" t="s">
        <v>1585</v>
      </c>
      <c r="H4" s="9" t="s">
        <v>1562</v>
      </c>
      <c r="I4" s="10"/>
      <c r="J4" s="309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5">
      <c r="A5" s="320"/>
      <c r="B5" s="313"/>
      <c r="C5" s="321"/>
      <c r="D5" s="8" t="s">
        <v>1571</v>
      </c>
      <c r="E5" s="9" t="s">
        <v>1587</v>
      </c>
      <c r="F5" s="9" t="s">
        <v>1560</v>
      </c>
      <c r="G5" s="9" t="s">
        <v>1564</v>
      </c>
      <c r="H5" s="9" t="s">
        <v>1566</v>
      </c>
      <c r="I5" s="10"/>
      <c r="J5" s="309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5">
      <c r="A6" s="320"/>
      <c r="B6" s="313"/>
      <c r="C6" s="321"/>
      <c r="D6" s="8" t="s">
        <v>1586</v>
      </c>
      <c r="E6" s="9" t="s">
        <v>1570</v>
      </c>
      <c r="F6" s="9" t="s">
        <v>1589</v>
      </c>
      <c r="G6" s="11" t="s">
        <v>1565</v>
      </c>
      <c r="H6" s="9" t="s">
        <v>1584</v>
      </c>
      <c r="I6" s="10"/>
      <c r="J6" s="309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5">
      <c r="A7" s="322"/>
      <c r="B7" s="323"/>
      <c r="C7" s="324"/>
      <c r="D7" s="325" t="s">
        <v>1588</v>
      </c>
      <c r="E7" s="313"/>
      <c r="F7" s="313"/>
      <c r="G7" s="313"/>
      <c r="H7" s="313"/>
      <c r="I7" s="321"/>
      <c r="J7" s="31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69.75" customHeight="1">
      <c r="A8" s="305" t="s">
        <v>35</v>
      </c>
      <c r="B8" s="306"/>
      <c r="C8" s="307"/>
      <c r="D8" s="12" t="s">
        <v>1674</v>
      </c>
      <c r="E8" s="12" t="s">
        <v>1674</v>
      </c>
      <c r="F8" s="12" t="s">
        <v>1674</v>
      </c>
      <c r="G8" s="12" t="s">
        <v>1674</v>
      </c>
      <c r="H8" s="12" t="s">
        <v>1674</v>
      </c>
      <c r="I8" s="12"/>
      <c r="J8" s="326" t="s">
        <v>1581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2.3">
      <c r="A9" s="14"/>
      <c r="B9" s="15" t="s">
        <v>1573</v>
      </c>
      <c r="C9" s="15" t="s">
        <v>1577</v>
      </c>
      <c r="D9" s="16">
        <v>44620</v>
      </c>
      <c r="E9" s="16">
        <v>44621</v>
      </c>
      <c r="F9" s="16">
        <v>44622</v>
      </c>
      <c r="G9" s="16">
        <v>44623</v>
      </c>
      <c r="H9" s="16">
        <v>44624</v>
      </c>
      <c r="I9" s="15"/>
      <c r="J9" s="310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5">
      <c r="A10" s="308">
        <v>6</v>
      </c>
      <c r="B10" s="17">
        <v>1</v>
      </c>
      <c r="C10" s="18" t="s">
        <v>1575</v>
      </c>
      <c r="D10" s="19">
        <v>0</v>
      </c>
      <c r="E10" s="19">
        <v>1</v>
      </c>
      <c r="F10" s="19">
        <v>1</v>
      </c>
      <c r="G10" s="19">
        <v>1</v>
      </c>
      <c r="H10" s="19">
        <v>1</v>
      </c>
      <c r="I10" s="19"/>
      <c r="J10" s="19" t="s">
        <v>1661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5">
      <c r="A11" s="309"/>
      <c r="B11" s="17">
        <v>2</v>
      </c>
      <c r="C11" s="18" t="s">
        <v>1554</v>
      </c>
      <c r="D11" s="19">
        <v>1</v>
      </c>
      <c r="E11" s="19">
        <v>1</v>
      </c>
      <c r="F11" s="19">
        <v>1</v>
      </c>
      <c r="G11" s="19">
        <v>1</v>
      </c>
      <c r="H11" s="19">
        <v>0</v>
      </c>
      <c r="I11" s="19"/>
      <c r="J11" s="19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5">
      <c r="A12" s="309"/>
      <c r="B12" s="17">
        <v>3</v>
      </c>
      <c r="C12" s="18" t="s">
        <v>1569</v>
      </c>
      <c r="D12" s="19">
        <v>1</v>
      </c>
      <c r="E12" s="19">
        <v>1</v>
      </c>
      <c r="F12" s="19">
        <v>1</v>
      </c>
      <c r="G12" s="19">
        <v>1</v>
      </c>
      <c r="H12" s="19">
        <v>1</v>
      </c>
      <c r="I12" s="19"/>
      <c r="J12" s="19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5">
      <c r="A13" s="309"/>
      <c r="B13" s="17">
        <v>4</v>
      </c>
      <c r="C13" s="18" t="s">
        <v>1572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/>
      <c r="J13" s="20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5">
      <c r="A14" s="309"/>
      <c r="B14" s="17">
        <v>5</v>
      </c>
      <c r="C14" s="18" t="s">
        <v>1558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/>
      <c r="J14" s="19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5">
      <c r="A15" s="309"/>
      <c r="B15" s="17">
        <v>6</v>
      </c>
      <c r="C15" s="18" t="s">
        <v>1600</v>
      </c>
      <c r="D15" s="19">
        <v>0</v>
      </c>
      <c r="E15" s="19">
        <v>0</v>
      </c>
      <c r="F15" s="19">
        <v>0</v>
      </c>
      <c r="G15" s="19">
        <v>0</v>
      </c>
      <c r="H15" s="19"/>
      <c r="I15" s="19"/>
      <c r="J15" s="19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5">
      <c r="A16" s="309"/>
      <c r="B16" s="17">
        <v>7</v>
      </c>
      <c r="C16" s="18" t="s">
        <v>1596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/>
      <c r="J16" s="19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5">
      <c r="A17" s="309"/>
      <c r="B17" s="17">
        <v>8</v>
      </c>
      <c r="C17" s="18" t="s">
        <v>1617</v>
      </c>
      <c r="D17" s="19">
        <v>1</v>
      </c>
      <c r="E17" s="19">
        <v>1</v>
      </c>
      <c r="F17" s="19">
        <v>1</v>
      </c>
      <c r="G17" s="19">
        <v>1</v>
      </c>
      <c r="H17" s="19">
        <v>1</v>
      </c>
      <c r="I17" s="19"/>
      <c r="J17" s="19" t="s">
        <v>1670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5">
      <c r="A18" s="309"/>
      <c r="B18" s="17">
        <v>9</v>
      </c>
      <c r="C18" s="18" t="s">
        <v>1598</v>
      </c>
      <c r="D18" s="19">
        <v>0</v>
      </c>
      <c r="E18" s="19">
        <v>0</v>
      </c>
      <c r="F18" s="19">
        <v>0</v>
      </c>
      <c r="G18" s="19">
        <v>0</v>
      </c>
      <c r="H18" s="19">
        <v>0</v>
      </c>
      <c r="I18" s="19"/>
      <c r="J18" s="20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5">
      <c r="A19" s="309"/>
      <c r="B19" s="17">
        <v>10</v>
      </c>
      <c r="C19" s="18" t="s">
        <v>1610</v>
      </c>
      <c r="D19" s="19">
        <v>0</v>
      </c>
      <c r="E19" s="19">
        <v>0</v>
      </c>
      <c r="F19" s="19">
        <v>0</v>
      </c>
      <c r="G19" s="19">
        <v>0</v>
      </c>
      <c r="H19" s="19">
        <v>0</v>
      </c>
      <c r="I19" s="19"/>
      <c r="J19" s="20"/>
      <c r="K19" s="2"/>
      <c r="L19" s="2" t="s">
        <v>1595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55.2">
      <c r="A20" s="309"/>
      <c r="B20" s="17">
        <v>11</v>
      </c>
      <c r="C20" s="18" t="s">
        <v>1604</v>
      </c>
      <c r="D20" s="19">
        <v>1</v>
      </c>
      <c r="E20" s="19">
        <v>1</v>
      </c>
      <c r="F20" s="19">
        <v>1</v>
      </c>
      <c r="G20" s="19">
        <v>1</v>
      </c>
      <c r="H20" s="19">
        <v>1</v>
      </c>
      <c r="I20" s="19"/>
      <c r="J20" s="20" t="s">
        <v>1715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5">
      <c r="A21" s="309"/>
      <c r="B21" s="17">
        <v>12</v>
      </c>
      <c r="C21" s="18" t="s">
        <v>1597</v>
      </c>
      <c r="D21" s="19">
        <v>0</v>
      </c>
      <c r="E21" s="19">
        <v>0</v>
      </c>
      <c r="F21" s="19">
        <v>0</v>
      </c>
      <c r="G21" s="19">
        <v>0</v>
      </c>
      <c r="H21" s="19">
        <v>0</v>
      </c>
      <c r="I21" s="19"/>
      <c r="J21" s="20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55.2">
      <c r="A22" s="309"/>
      <c r="B22" s="17">
        <v>13</v>
      </c>
      <c r="C22" s="18" t="s">
        <v>1615</v>
      </c>
      <c r="D22" s="19">
        <v>1</v>
      </c>
      <c r="E22" s="19">
        <v>0</v>
      </c>
      <c r="F22" s="19">
        <v>1</v>
      </c>
      <c r="G22" s="19">
        <v>1</v>
      </c>
      <c r="H22" s="19">
        <v>1</v>
      </c>
      <c r="I22" s="19"/>
      <c r="J22" s="20" t="s">
        <v>1714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5">
      <c r="A23" s="309"/>
      <c r="B23" s="17">
        <v>14</v>
      </c>
      <c r="C23" s="18" t="s">
        <v>1613</v>
      </c>
      <c r="D23" s="19">
        <v>1</v>
      </c>
      <c r="E23" s="19">
        <v>0</v>
      </c>
      <c r="F23" s="19">
        <v>0</v>
      </c>
      <c r="G23" s="19">
        <v>0</v>
      </c>
      <c r="H23" s="19">
        <v>0</v>
      </c>
      <c r="I23" s="19"/>
      <c r="J23" s="19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5">
      <c r="A24" s="309"/>
      <c r="B24" s="17">
        <v>15</v>
      </c>
      <c r="C24" s="18" t="s">
        <v>1606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/>
      <c r="J24" s="19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5">
      <c r="A25" s="309"/>
      <c r="B25" s="17">
        <v>16</v>
      </c>
      <c r="C25" s="18" t="s">
        <v>1622</v>
      </c>
      <c r="D25" s="19">
        <v>0</v>
      </c>
      <c r="E25" s="19">
        <v>1</v>
      </c>
      <c r="F25" s="19">
        <v>1</v>
      </c>
      <c r="G25" s="19">
        <v>1</v>
      </c>
      <c r="H25" s="19">
        <v>1</v>
      </c>
      <c r="I25" s="19"/>
      <c r="J25" s="19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5">
      <c r="A26" s="309"/>
      <c r="B26" s="17">
        <v>17</v>
      </c>
      <c r="C26" s="18" t="s">
        <v>1629</v>
      </c>
      <c r="D26" s="19">
        <v>1</v>
      </c>
      <c r="E26" s="19">
        <v>1</v>
      </c>
      <c r="F26" s="19">
        <v>1</v>
      </c>
      <c r="G26" s="19">
        <v>1</v>
      </c>
      <c r="H26" s="19">
        <v>0</v>
      </c>
      <c r="I26" s="19"/>
      <c r="J26" s="19" t="s">
        <v>1702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5">
      <c r="A27" s="309"/>
      <c r="B27" s="17">
        <v>18</v>
      </c>
      <c r="C27" s="18" t="s">
        <v>1609</v>
      </c>
      <c r="D27" s="19">
        <v>1</v>
      </c>
      <c r="E27" s="19">
        <v>1</v>
      </c>
      <c r="F27" s="19">
        <v>1</v>
      </c>
      <c r="G27" s="19">
        <v>1</v>
      </c>
      <c r="H27" s="19">
        <v>1</v>
      </c>
      <c r="I27" s="19"/>
      <c r="J27" s="19" t="s">
        <v>1697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5">
      <c r="A28" s="309"/>
      <c r="B28" s="17">
        <v>19</v>
      </c>
      <c r="C28" s="18" t="s">
        <v>1602</v>
      </c>
      <c r="D28" s="19">
        <v>1</v>
      </c>
      <c r="E28" s="19">
        <v>0</v>
      </c>
      <c r="F28" s="19">
        <v>0</v>
      </c>
      <c r="G28" s="19">
        <v>0</v>
      </c>
      <c r="H28" s="19">
        <v>0</v>
      </c>
      <c r="I28" s="19"/>
      <c r="J28" s="19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5">
      <c r="A29" s="309"/>
      <c r="B29" s="17">
        <v>20</v>
      </c>
      <c r="C29" s="18" t="s">
        <v>1607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/>
      <c r="J29" s="21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5">
      <c r="A30" s="309"/>
      <c r="B30" s="17">
        <v>21</v>
      </c>
      <c r="C30" s="18" t="s">
        <v>1599</v>
      </c>
      <c r="D30" s="19">
        <v>1</v>
      </c>
      <c r="E30" s="19">
        <v>0</v>
      </c>
      <c r="F30" s="19">
        <v>0</v>
      </c>
      <c r="G30" s="19">
        <v>0</v>
      </c>
      <c r="H30" s="19">
        <v>0</v>
      </c>
      <c r="I30" s="19"/>
      <c r="J30" s="19" t="s">
        <v>1601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5">
      <c r="A31" s="309"/>
      <c r="B31" s="17">
        <v>22</v>
      </c>
      <c r="C31" s="18" t="s">
        <v>1611</v>
      </c>
      <c r="D31" s="19">
        <v>0</v>
      </c>
      <c r="E31" s="19">
        <v>0</v>
      </c>
      <c r="F31" s="19">
        <v>0</v>
      </c>
      <c r="G31" s="19">
        <v>0</v>
      </c>
      <c r="H31" s="19">
        <v>0</v>
      </c>
      <c r="I31" s="19"/>
      <c r="J31" s="20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5">
      <c r="A32" s="309"/>
      <c r="B32" s="17">
        <f t="shared" ref="B32:B108" si="0">B31+1</f>
        <v>23</v>
      </c>
      <c r="C32" s="18" t="s">
        <v>1603</v>
      </c>
      <c r="D32" s="19">
        <v>0</v>
      </c>
      <c r="E32" s="19">
        <v>0</v>
      </c>
      <c r="F32" s="19">
        <v>0</v>
      </c>
      <c r="G32" s="19">
        <v>0</v>
      </c>
      <c r="H32" s="19">
        <v>1</v>
      </c>
      <c r="I32" s="19"/>
      <c r="J32" s="19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5">
      <c r="A33" s="309"/>
      <c r="B33" s="17">
        <f t="shared" si="0"/>
        <v>24</v>
      </c>
      <c r="C33" s="18" t="s">
        <v>1605</v>
      </c>
      <c r="D33" s="19">
        <v>1</v>
      </c>
      <c r="E33" s="19">
        <v>1</v>
      </c>
      <c r="F33" s="19">
        <v>0</v>
      </c>
      <c r="G33" s="19">
        <v>1</v>
      </c>
      <c r="H33" s="19">
        <v>0</v>
      </c>
      <c r="I33" s="19">
        <v>0</v>
      </c>
      <c r="J33" s="19" t="s">
        <v>1693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5">
      <c r="A34" s="310"/>
      <c r="B34" s="17">
        <f t="shared" si="0"/>
        <v>25</v>
      </c>
      <c r="C34" s="18" t="s">
        <v>1618</v>
      </c>
      <c r="D34" s="19">
        <v>1</v>
      </c>
      <c r="E34" s="19">
        <v>1</v>
      </c>
      <c r="F34" s="19">
        <v>1</v>
      </c>
      <c r="G34" s="19">
        <v>1</v>
      </c>
      <c r="H34" s="19">
        <v>1</v>
      </c>
      <c r="I34" s="19"/>
      <c r="J34" s="19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5">
      <c r="A35" s="308">
        <v>7</v>
      </c>
      <c r="B35" s="17">
        <f t="shared" si="0"/>
        <v>26</v>
      </c>
      <c r="C35" s="18" t="s">
        <v>1614</v>
      </c>
      <c r="D35" s="19">
        <v>0</v>
      </c>
      <c r="E35" s="19">
        <v>0</v>
      </c>
      <c r="F35" s="19">
        <v>1</v>
      </c>
      <c r="G35" s="19">
        <v>1</v>
      </c>
      <c r="H35" s="19">
        <v>1</v>
      </c>
      <c r="I35" s="19"/>
      <c r="J35" s="1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5">
      <c r="A36" s="309"/>
      <c r="B36" s="17">
        <f t="shared" si="0"/>
        <v>27</v>
      </c>
      <c r="C36" s="18" t="s">
        <v>1612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/>
      <c r="J36" s="19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5">
      <c r="A37" s="309"/>
      <c r="B37" s="17">
        <f t="shared" si="0"/>
        <v>28</v>
      </c>
      <c r="C37" s="18" t="s">
        <v>1616</v>
      </c>
      <c r="D37" s="19">
        <v>1</v>
      </c>
      <c r="E37" s="19">
        <v>1</v>
      </c>
      <c r="F37" s="19">
        <v>1</v>
      </c>
      <c r="G37" s="19">
        <v>0</v>
      </c>
      <c r="H37" s="19">
        <v>0</v>
      </c>
      <c r="I37" s="19"/>
      <c r="J37" s="19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5">
      <c r="A38" s="309"/>
      <c r="B38" s="17">
        <f t="shared" si="0"/>
        <v>29</v>
      </c>
      <c r="C38" s="18" t="s">
        <v>1608</v>
      </c>
      <c r="D38" s="19">
        <v>0</v>
      </c>
      <c r="E38" s="19">
        <v>0</v>
      </c>
      <c r="F38" s="19">
        <v>0</v>
      </c>
      <c r="G38" s="19">
        <v>0</v>
      </c>
      <c r="H38" s="19">
        <v>0</v>
      </c>
      <c r="I38" s="19"/>
      <c r="J38" s="20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5">
      <c r="A39" s="309"/>
      <c r="B39" s="17">
        <f t="shared" si="0"/>
        <v>30</v>
      </c>
      <c r="C39" s="18" t="s">
        <v>1619</v>
      </c>
      <c r="D39" s="19">
        <v>1</v>
      </c>
      <c r="E39" s="19">
        <v>1</v>
      </c>
      <c r="F39" s="19">
        <v>1</v>
      </c>
      <c r="G39" s="19">
        <v>1</v>
      </c>
      <c r="H39" s="19">
        <v>1</v>
      </c>
      <c r="I39" s="19"/>
      <c r="J39" s="19" t="s">
        <v>1620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5">
      <c r="A40" s="309"/>
      <c r="B40" s="17">
        <f t="shared" si="0"/>
        <v>31</v>
      </c>
      <c r="C40" s="18" t="s">
        <v>1623</v>
      </c>
      <c r="D40" s="19">
        <v>0</v>
      </c>
      <c r="E40" s="19">
        <v>0</v>
      </c>
      <c r="F40" s="19">
        <v>0</v>
      </c>
      <c r="G40" s="19">
        <v>0</v>
      </c>
      <c r="H40" s="19">
        <v>0</v>
      </c>
      <c r="I40" s="19"/>
      <c r="J40" s="19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15">
      <c r="A41" s="309"/>
      <c r="B41" s="17">
        <f t="shared" si="0"/>
        <v>32</v>
      </c>
      <c r="C41" s="18" t="s">
        <v>1625</v>
      </c>
      <c r="D41" s="19">
        <v>1</v>
      </c>
      <c r="E41" s="19">
        <v>0</v>
      </c>
      <c r="F41" s="19">
        <v>0</v>
      </c>
      <c r="G41" s="19">
        <v>0</v>
      </c>
      <c r="H41" s="19">
        <v>0</v>
      </c>
      <c r="I41" s="19"/>
      <c r="J41" s="19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5">
      <c r="A42" s="309"/>
      <c r="B42" s="17">
        <f t="shared" si="0"/>
        <v>33</v>
      </c>
      <c r="C42" s="18" t="s">
        <v>1621</v>
      </c>
      <c r="D42" s="19">
        <v>0</v>
      </c>
      <c r="E42" s="19">
        <v>0</v>
      </c>
      <c r="F42" s="19">
        <v>0</v>
      </c>
      <c r="G42" s="19">
        <v>0</v>
      </c>
      <c r="H42" s="19">
        <v>0</v>
      </c>
      <c r="I42" s="19"/>
      <c r="J42" s="19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5">
      <c r="A43" s="309"/>
      <c r="B43" s="17">
        <f t="shared" si="0"/>
        <v>34</v>
      </c>
      <c r="C43" s="18" t="s">
        <v>1627</v>
      </c>
      <c r="D43" s="19">
        <v>1</v>
      </c>
      <c r="E43" s="19">
        <v>1</v>
      </c>
      <c r="F43" s="19">
        <v>1</v>
      </c>
      <c r="G43" s="19">
        <v>1</v>
      </c>
      <c r="H43" s="19">
        <v>1</v>
      </c>
      <c r="I43" s="19"/>
      <c r="J43" s="19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5">
      <c r="A44" s="309"/>
      <c r="B44" s="17">
        <f t="shared" si="0"/>
        <v>35</v>
      </c>
      <c r="C44" s="18" t="s">
        <v>1624</v>
      </c>
      <c r="D44" s="19">
        <v>1</v>
      </c>
      <c r="E44" s="19">
        <v>1</v>
      </c>
      <c r="F44" s="19">
        <v>1</v>
      </c>
      <c r="G44" s="19">
        <v>1</v>
      </c>
      <c r="H44" s="19">
        <v>1</v>
      </c>
      <c r="I44" s="19"/>
      <c r="J44" s="19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5">
      <c r="A45" s="309"/>
      <c r="B45" s="17">
        <f t="shared" si="0"/>
        <v>36</v>
      </c>
      <c r="C45" s="18" t="s">
        <v>1626</v>
      </c>
      <c r="D45" s="19">
        <v>0</v>
      </c>
      <c r="E45" s="19">
        <v>0</v>
      </c>
      <c r="F45" s="19">
        <v>0</v>
      </c>
      <c r="G45" s="19">
        <v>0</v>
      </c>
      <c r="H45" s="19">
        <v>0</v>
      </c>
      <c r="I45" s="19"/>
      <c r="J45" s="19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5">
      <c r="A46" s="309"/>
      <c r="B46" s="17">
        <f t="shared" si="0"/>
        <v>37</v>
      </c>
      <c r="C46" s="18" t="s">
        <v>1628</v>
      </c>
      <c r="D46" s="19">
        <v>0</v>
      </c>
      <c r="E46" s="19">
        <v>0</v>
      </c>
      <c r="F46" s="19">
        <v>1</v>
      </c>
      <c r="G46" s="19">
        <v>1</v>
      </c>
      <c r="H46" s="19">
        <v>1</v>
      </c>
      <c r="I46" s="19"/>
      <c r="J46" s="20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5">
      <c r="A47" s="309"/>
      <c r="B47" s="17">
        <f t="shared" si="0"/>
        <v>38</v>
      </c>
      <c r="C47" s="18" t="s">
        <v>1630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/>
      <c r="J47" s="19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5">
      <c r="A48" s="309"/>
      <c r="B48" s="17">
        <f t="shared" si="0"/>
        <v>39</v>
      </c>
      <c r="C48" s="18" t="s">
        <v>1632</v>
      </c>
      <c r="D48" s="19">
        <v>1</v>
      </c>
      <c r="E48" s="19">
        <v>1</v>
      </c>
      <c r="F48" s="19">
        <v>1</v>
      </c>
      <c r="G48" s="19">
        <v>1</v>
      </c>
      <c r="H48" s="19">
        <v>1</v>
      </c>
      <c r="I48" s="19"/>
      <c r="J48" s="19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5">
      <c r="A49" s="309"/>
      <c r="B49" s="17">
        <f t="shared" si="0"/>
        <v>40</v>
      </c>
      <c r="C49" s="18" t="s">
        <v>1631</v>
      </c>
      <c r="D49" s="19">
        <v>0</v>
      </c>
      <c r="E49" s="19">
        <v>0</v>
      </c>
      <c r="F49" s="19">
        <v>0</v>
      </c>
      <c r="G49" s="19">
        <v>0</v>
      </c>
      <c r="H49" s="19">
        <v>0</v>
      </c>
      <c r="I49" s="19"/>
      <c r="J49" s="2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27.6">
      <c r="A50" s="309"/>
      <c r="B50" s="17">
        <f t="shared" si="0"/>
        <v>41</v>
      </c>
      <c r="C50" s="18" t="s">
        <v>1639</v>
      </c>
      <c r="D50" s="19">
        <v>1</v>
      </c>
      <c r="E50" s="19">
        <v>1</v>
      </c>
      <c r="F50" s="19">
        <v>1</v>
      </c>
      <c r="G50" s="19">
        <v>1</v>
      </c>
      <c r="H50" s="19">
        <v>1</v>
      </c>
      <c r="I50" s="23"/>
      <c r="J50" s="20" t="s">
        <v>1638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5">
      <c r="A51" s="309"/>
      <c r="B51" s="17">
        <f t="shared" si="0"/>
        <v>42</v>
      </c>
      <c r="C51" s="18" t="s">
        <v>1636</v>
      </c>
      <c r="D51" s="19">
        <v>0</v>
      </c>
      <c r="E51" s="19">
        <v>0</v>
      </c>
      <c r="F51" s="19">
        <v>1</v>
      </c>
      <c r="G51" s="19">
        <v>0</v>
      </c>
      <c r="H51" s="19">
        <v>0</v>
      </c>
      <c r="I51" s="19"/>
      <c r="J51" s="19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5">
      <c r="A52" s="309"/>
      <c r="B52" s="17">
        <f t="shared" si="0"/>
        <v>43</v>
      </c>
      <c r="C52" s="18" t="s">
        <v>1637</v>
      </c>
      <c r="D52" s="19">
        <v>1</v>
      </c>
      <c r="E52" s="19">
        <v>1</v>
      </c>
      <c r="F52" s="19">
        <v>1</v>
      </c>
      <c r="G52" s="19">
        <v>1</v>
      </c>
      <c r="H52" s="19">
        <v>1</v>
      </c>
      <c r="I52" s="19"/>
      <c r="J52" s="19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5">
      <c r="A53" s="309"/>
      <c r="B53" s="17">
        <f t="shared" si="0"/>
        <v>44</v>
      </c>
      <c r="C53" s="18" t="s">
        <v>1651</v>
      </c>
      <c r="D53" s="19">
        <v>1</v>
      </c>
      <c r="E53" s="19">
        <v>1</v>
      </c>
      <c r="F53" s="19">
        <v>1</v>
      </c>
      <c r="G53" s="19">
        <v>1</v>
      </c>
      <c r="H53" s="19">
        <v>1</v>
      </c>
      <c r="I53" s="19"/>
      <c r="J53" s="19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5">
      <c r="A54" s="309"/>
      <c r="B54" s="17">
        <f t="shared" si="0"/>
        <v>45</v>
      </c>
      <c r="C54" s="18" t="s">
        <v>1634</v>
      </c>
      <c r="D54" s="19">
        <v>0</v>
      </c>
      <c r="E54" s="19">
        <v>0</v>
      </c>
      <c r="F54" s="19">
        <v>0</v>
      </c>
      <c r="G54" s="19">
        <v>0</v>
      </c>
      <c r="H54" s="19">
        <v>0</v>
      </c>
      <c r="I54" s="19"/>
      <c r="J54" s="20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5">
      <c r="A55" s="309"/>
      <c r="B55" s="17">
        <f t="shared" si="0"/>
        <v>46</v>
      </c>
      <c r="C55" s="18" t="s">
        <v>1658</v>
      </c>
      <c r="D55" s="19">
        <v>1</v>
      </c>
      <c r="E55" s="19">
        <v>1</v>
      </c>
      <c r="F55" s="19">
        <v>1</v>
      </c>
      <c r="G55" s="19">
        <v>1</v>
      </c>
      <c r="H55" s="19">
        <v>1</v>
      </c>
      <c r="I55" s="19"/>
      <c r="J55" s="19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5">
      <c r="A56" s="309"/>
      <c r="B56" s="17">
        <f t="shared" si="0"/>
        <v>47</v>
      </c>
      <c r="C56" s="18" t="s">
        <v>1633</v>
      </c>
      <c r="D56" s="19">
        <v>1</v>
      </c>
      <c r="E56" s="19">
        <v>1</v>
      </c>
      <c r="F56" s="19">
        <v>1</v>
      </c>
      <c r="G56" s="19">
        <v>1</v>
      </c>
      <c r="H56" s="19">
        <v>0</v>
      </c>
      <c r="I56" s="19"/>
      <c r="J56" s="19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5">
      <c r="A57" s="309"/>
      <c r="B57" s="17">
        <f t="shared" si="0"/>
        <v>48</v>
      </c>
      <c r="C57" s="18" t="s">
        <v>1640</v>
      </c>
      <c r="D57" s="19">
        <v>1</v>
      </c>
      <c r="E57" s="24">
        <v>1</v>
      </c>
      <c r="F57" s="24">
        <v>1</v>
      </c>
      <c r="G57" s="24">
        <v>1</v>
      </c>
      <c r="H57" s="19">
        <v>1</v>
      </c>
      <c r="I57" s="19"/>
      <c r="J57" s="19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5">
      <c r="A58" s="309"/>
      <c r="B58" s="17">
        <f t="shared" si="0"/>
        <v>49</v>
      </c>
      <c r="C58" s="18" t="s">
        <v>1635</v>
      </c>
      <c r="D58" s="19">
        <v>0</v>
      </c>
      <c r="E58" s="19">
        <v>0</v>
      </c>
      <c r="F58" s="19">
        <v>0</v>
      </c>
      <c r="G58" s="19">
        <v>0</v>
      </c>
      <c r="H58" s="19">
        <v>1</v>
      </c>
      <c r="I58" s="19"/>
      <c r="J58" s="19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5">
      <c r="A59" s="309"/>
      <c r="B59" s="17">
        <f t="shared" si="0"/>
        <v>50</v>
      </c>
      <c r="C59" s="18" t="s">
        <v>1646</v>
      </c>
      <c r="D59" s="19">
        <v>0</v>
      </c>
      <c r="E59" s="24">
        <v>0</v>
      </c>
      <c r="F59" s="24">
        <v>0</v>
      </c>
      <c r="G59" s="24">
        <v>0</v>
      </c>
      <c r="H59" s="25">
        <v>0</v>
      </c>
      <c r="I59" s="25"/>
      <c r="J59" s="19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5">
      <c r="A60" s="309"/>
      <c r="B60" s="17">
        <f t="shared" si="0"/>
        <v>51</v>
      </c>
      <c r="C60" s="18" t="s">
        <v>1657</v>
      </c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19"/>
      <c r="J60" s="19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5">
      <c r="A61" s="309"/>
      <c r="B61" s="17">
        <f t="shared" si="0"/>
        <v>52</v>
      </c>
      <c r="C61" s="18" t="s">
        <v>1641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/>
      <c r="J61" s="19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5">
      <c r="A62" s="309"/>
      <c r="B62" s="17">
        <f t="shared" si="0"/>
        <v>53</v>
      </c>
      <c r="C62" s="18" t="s">
        <v>1644</v>
      </c>
      <c r="D62" s="19">
        <v>1</v>
      </c>
      <c r="E62" s="19">
        <v>1</v>
      </c>
      <c r="F62" s="19">
        <v>1</v>
      </c>
      <c r="G62" s="19">
        <v>1</v>
      </c>
      <c r="H62" s="19">
        <v>1</v>
      </c>
      <c r="I62" s="19"/>
      <c r="J62" s="19" t="s">
        <v>1659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5">
      <c r="A63" s="309"/>
      <c r="B63" s="17">
        <f t="shared" si="0"/>
        <v>54</v>
      </c>
      <c r="C63" s="18" t="s">
        <v>1642</v>
      </c>
      <c r="D63" s="19">
        <v>1</v>
      </c>
      <c r="E63" s="19">
        <v>0</v>
      </c>
      <c r="F63" s="19">
        <v>0</v>
      </c>
      <c r="G63" s="19">
        <v>0</v>
      </c>
      <c r="H63" s="19">
        <v>1</v>
      </c>
      <c r="I63" s="19"/>
      <c r="J63" s="19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5">
      <c r="A64" s="309"/>
      <c r="B64" s="17">
        <f t="shared" si="0"/>
        <v>55</v>
      </c>
      <c r="C64" s="18" t="s">
        <v>1647</v>
      </c>
      <c r="D64" s="19">
        <v>1</v>
      </c>
      <c r="E64" s="19">
        <v>1</v>
      </c>
      <c r="F64" s="19">
        <v>1</v>
      </c>
      <c r="G64" s="19">
        <v>1</v>
      </c>
      <c r="H64" s="19">
        <v>1</v>
      </c>
      <c r="I64" s="19"/>
      <c r="J64" s="19" t="s">
        <v>1650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5">
      <c r="A65" s="309"/>
      <c r="B65" s="17">
        <f t="shared" si="0"/>
        <v>56</v>
      </c>
      <c r="C65" s="18" t="s">
        <v>1643</v>
      </c>
      <c r="D65" s="19">
        <v>1</v>
      </c>
      <c r="E65" s="19">
        <v>1</v>
      </c>
      <c r="F65" s="19">
        <v>1</v>
      </c>
      <c r="G65" s="19">
        <v>1</v>
      </c>
      <c r="H65" s="19">
        <v>1</v>
      </c>
      <c r="I65" s="19"/>
      <c r="J65" s="19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5">
      <c r="A66" s="309"/>
      <c r="B66" s="17">
        <f t="shared" si="0"/>
        <v>57</v>
      </c>
      <c r="C66" s="18" t="s">
        <v>1645</v>
      </c>
      <c r="D66" s="19">
        <v>0</v>
      </c>
      <c r="E66" s="19">
        <v>0</v>
      </c>
      <c r="F66" s="19">
        <v>0</v>
      </c>
      <c r="G66" s="19">
        <v>0</v>
      </c>
      <c r="H66" s="19">
        <v>0</v>
      </c>
      <c r="I66" s="19"/>
      <c r="J66" s="19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5">
      <c r="A67" s="309"/>
      <c r="B67" s="17">
        <f t="shared" si="0"/>
        <v>58</v>
      </c>
      <c r="C67" s="18" t="s">
        <v>1648</v>
      </c>
      <c r="D67" s="19">
        <v>0</v>
      </c>
      <c r="E67" s="19">
        <v>0</v>
      </c>
      <c r="F67" s="19">
        <v>1</v>
      </c>
      <c r="G67" s="19">
        <v>1</v>
      </c>
      <c r="H67" s="19">
        <v>1</v>
      </c>
      <c r="I67" s="19"/>
      <c r="J67" s="19"/>
      <c r="K67" s="2" t="s">
        <v>1652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5">
      <c r="A68" s="309"/>
      <c r="B68" s="17">
        <f t="shared" si="0"/>
        <v>59</v>
      </c>
      <c r="C68" s="18" t="s">
        <v>1649</v>
      </c>
      <c r="D68" s="19">
        <v>1</v>
      </c>
      <c r="E68" s="19">
        <v>1</v>
      </c>
      <c r="F68" s="19">
        <v>0</v>
      </c>
      <c r="G68" s="19">
        <v>1</v>
      </c>
      <c r="H68" s="19">
        <v>0</v>
      </c>
      <c r="I68" s="19"/>
      <c r="J68" s="19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5">
      <c r="A69" s="309"/>
      <c r="B69" s="17">
        <f t="shared" si="0"/>
        <v>60</v>
      </c>
      <c r="C69" s="18" t="s">
        <v>1666</v>
      </c>
      <c r="D69" s="19">
        <v>0</v>
      </c>
      <c r="E69" s="19">
        <v>0</v>
      </c>
      <c r="F69" s="19">
        <v>0</v>
      </c>
      <c r="G69" s="19">
        <v>0</v>
      </c>
      <c r="H69" s="19">
        <v>0</v>
      </c>
      <c r="I69" s="19"/>
      <c r="J69" s="20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5">
      <c r="A70" s="309"/>
      <c r="B70" s="17">
        <f t="shared" si="0"/>
        <v>61</v>
      </c>
      <c r="C70" s="18" t="s">
        <v>1660</v>
      </c>
      <c r="D70" s="19">
        <v>0</v>
      </c>
      <c r="E70" s="19">
        <v>0</v>
      </c>
      <c r="F70" s="19">
        <v>0</v>
      </c>
      <c r="G70" s="19">
        <v>0</v>
      </c>
      <c r="H70" s="19">
        <v>1</v>
      </c>
      <c r="I70" s="19"/>
      <c r="J70" s="19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5">
      <c r="A71" s="309"/>
      <c r="B71" s="17">
        <f t="shared" si="0"/>
        <v>62</v>
      </c>
      <c r="C71" s="18" t="s">
        <v>1656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/>
      <c r="J71" s="19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5">
      <c r="A72" s="309"/>
      <c r="B72" s="17">
        <f t="shared" si="0"/>
        <v>63</v>
      </c>
      <c r="C72" s="18" t="s">
        <v>1654</v>
      </c>
      <c r="D72" s="19">
        <v>0</v>
      </c>
      <c r="E72" s="19">
        <v>1</v>
      </c>
      <c r="F72" s="19">
        <v>1</v>
      </c>
      <c r="G72" s="19">
        <v>1</v>
      </c>
      <c r="H72" s="19">
        <v>1</v>
      </c>
      <c r="I72" s="19"/>
      <c r="J72" s="19" t="s">
        <v>1663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5">
      <c r="A73" s="309"/>
      <c r="B73" s="17">
        <f t="shared" si="0"/>
        <v>64</v>
      </c>
      <c r="C73" s="18" t="s">
        <v>1665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/>
      <c r="J73" s="19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5">
      <c r="A74" s="309"/>
      <c r="B74" s="17">
        <f t="shared" si="0"/>
        <v>65</v>
      </c>
      <c r="C74" s="18" t="s">
        <v>1653</v>
      </c>
      <c r="D74" s="19">
        <v>1</v>
      </c>
      <c r="E74" s="19">
        <v>1</v>
      </c>
      <c r="F74" s="19">
        <v>1</v>
      </c>
      <c r="G74" s="19">
        <v>1</v>
      </c>
      <c r="H74" s="19">
        <v>1</v>
      </c>
      <c r="I74" s="19"/>
      <c r="J74" s="19" t="s">
        <v>1655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5">
      <c r="A75" s="309"/>
      <c r="B75" s="17">
        <f t="shared" si="0"/>
        <v>66</v>
      </c>
      <c r="C75" s="18" t="s">
        <v>1662</v>
      </c>
      <c r="D75" s="19">
        <v>1</v>
      </c>
      <c r="E75" s="19">
        <v>1</v>
      </c>
      <c r="F75" s="19">
        <v>1</v>
      </c>
      <c r="G75" s="19">
        <v>1</v>
      </c>
      <c r="H75" s="19">
        <v>1</v>
      </c>
      <c r="I75" s="19"/>
      <c r="J75" s="19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5">
      <c r="A76" s="309"/>
      <c r="B76" s="17">
        <f t="shared" si="0"/>
        <v>67</v>
      </c>
      <c r="C76" s="18" t="s">
        <v>1664</v>
      </c>
      <c r="D76" s="19">
        <v>1</v>
      </c>
      <c r="E76" s="19">
        <v>1</v>
      </c>
      <c r="F76" s="19">
        <v>1</v>
      </c>
      <c r="G76" s="19">
        <v>1</v>
      </c>
      <c r="H76" s="19">
        <v>1</v>
      </c>
      <c r="I76" s="19"/>
      <c r="J76" s="19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5">
      <c r="A77" s="309"/>
      <c r="B77" s="17">
        <f t="shared" si="0"/>
        <v>68</v>
      </c>
      <c r="C77" s="18" t="s">
        <v>1667</v>
      </c>
      <c r="D77" s="19">
        <v>1</v>
      </c>
      <c r="E77" s="19">
        <v>1</v>
      </c>
      <c r="F77" s="19">
        <v>1</v>
      </c>
      <c r="G77" s="19">
        <v>1</v>
      </c>
      <c r="H77" s="19">
        <v>1</v>
      </c>
      <c r="I77" s="19"/>
      <c r="J77" s="19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5">
      <c r="A78" s="309"/>
      <c r="B78" s="17">
        <f t="shared" si="0"/>
        <v>69</v>
      </c>
      <c r="C78" s="18" t="s">
        <v>1668</v>
      </c>
      <c r="D78" s="19">
        <v>0</v>
      </c>
      <c r="E78" s="19">
        <v>0</v>
      </c>
      <c r="F78" s="19">
        <v>0</v>
      </c>
      <c r="G78" s="19">
        <v>0</v>
      </c>
      <c r="H78" s="19">
        <v>0</v>
      </c>
      <c r="I78" s="19"/>
      <c r="J78" s="19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5">
      <c r="A79" s="309"/>
      <c r="B79" s="17">
        <f t="shared" si="0"/>
        <v>70</v>
      </c>
      <c r="C79" s="18" t="s">
        <v>1669</v>
      </c>
      <c r="D79" s="19">
        <v>0</v>
      </c>
      <c r="E79" s="19">
        <v>0</v>
      </c>
      <c r="F79" s="19">
        <v>0</v>
      </c>
      <c r="G79" s="19">
        <v>0</v>
      </c>
      <c r="H79" s="19">
        <v>0</v>
      </c>
      <c r="I79" s="19"/>
      <c r="J79" s="20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5">
      <c r="A80" s="309"/>
      <c r="B80" s="17">
        <f t="shared" si="0"/>
        <v>71</v>
      </c>
      <c r="C80" s="18" t="s">
        <v>1671</v>
      </c>
      <c r="D80" s="19">
        <v>0</v>
      </c>
      <c r="E80" s="19">
        <v>0</v>
      </c>
      <c r="F80" s="19">
        <v>0</v>
      </c>
      <c r="G80" s="19">
        <v>0</v>
      </c>
      <c r="H80" s="19">
        <v>0</v>
      </c>
      <c r="I80" s="19"/>
      <c r="J80" s="20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5">
      <c r="A81" s="309"/>
      <c r="B81" s="17">
        <f t="shared" si="0"/>
        <v>72</v>
      </c>
      <c r="C81" s="18" t="s">
        <v>1673</v>
      </c>
      <c r="D81" s="19">
        <v>0</v>
      </c>
      <c r="E81" s="19">
        <v>0</v>
      </c>
      <c r="F81" s="19">
        <v>0</v>
      </c>
      <c r="G81" s="19">
        <v>0</v>
      </c>
      <c r="H81" s="19">
        <v>1</v>
      </c>
      <c r="I81" s="19"/>
      <c r="J81" s="20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5">
      <c r="A82" s="309"/>
      <c r="B82" s="17">
        <f t="shared" si="0"/>
        <v>73</v>
      </c>
      <c r="C82" s="18" t="s">
        <v>1672</v>
      </c>
      <c r="D82" s="19">
        <v>1</v>
      </c>
      <c r="E82" s="19">
        <v>1</v>
      </c>
      <c r="F82" s="19">
        <v>1</v>
      </c>
      <c r="G82" s="19">
        <v>1</v>
      </c>
      <c r="H82" s="19">
        <v>1</v>
      </c>
      <c r="I82" s="19"/>
      <c r="J82" s="20" t="s">
        <v>1676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5">
      <c r="A83" s="309"/>
      <c r="B83" s="17">
        <f t="shared" si="0"/>
        <v>74</v>
      </c>
      <c r="C83" s="18" t="s">
        <v>1677</v>
      </c>
      <c r="D83" s="19">
        <v>0</v>
      </c>
      <c r="E83" s="19">
        <v>0</v>
      </c>
      <c r="F83" s="19">
        <v>0</v>
      </c>
      <c r="G83" s="19">
        <v>0</v>
      </c>
      <c r="H83" s="19">
        <v>0</v>
      </c>
      <c r="I83" s="19"/>
      <c r="J83" s="26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5">
      <c r="A84" s="309"/>
      <c r="B84" s="17">
        <f t="shared" si="0"/>
        <v>75</v>
      </c>
      <c r="C84" s="18" t="s">
        <v>1680</v>
      </c>
      <c r="D84" s="19">
        <v>1</v>
      </c>
      <c r="E84" s="19">
        <v>0</v>
      </c>
      <c r="F84" s="19">
        <v>0</v>
      </c>
      <c r="G84" s="19">
        <v>0</v>
      </c>
      <c r="H84" s="19">
        <v>0</v>
      </c>
      <c r="I84" s="19"/>
      <c r="J84" s="20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5">
      <c r="A85" s="309"/>
      <c r="B85" s="17">
        <f t="shared" si="0"/>
        <v>76</v>
      </c>
      <c r="C85" s="18" t="s">
        <v>1682</v>
      </c>
      <c r="D85" s="19">
        <v>1</v>
      </c>
      <c r="E85" s="19">
        <v>1</v>
      </c>
      <c r="F85" s="19">
        <v>1</v>
      </c>
      <c r="G85" s="19">
        <v>0</v>
      </c>
      <c r="H85" s="19">
        <v>0</v>
      </c>
      <c r="I85" s="23"/>
      <c r="J85" s="19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3.8">
      <c r="A86" s="309"/>
      <c r="B86" s="17">
        <f t="shared" si="0"/>
        <v>77</v>
      </c>
      <c r="C86" s="27" t="s">
        <v>1678</v>
      </c>
      <c r="D86" s="19">
        <v>0</v>
      </c>
      <c r="E86" s="19">
        <v>0</v>
      </c>
      <c r="F86" s="19">
        <v>0</v>
      </c>
      <c r="G86" s="19">
        <v>0</v>
      </c>
      <c r="H86" s="19">
        <v>0</v>
      </c>
      <c r="I86" s="19"/>
      <c r="J86" s="19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5">
      <c r="A87" s="309"/>
      <c r="B87" s="17">
        <f t="shared" si="0"/>
        <v>78</v>
      </c>
      <c r="C87" s="18" t="s">
        <v>1675</v>
      </c>
      <c r="D87" s="19">
        <v>1</v>
      </c>
      <c r="E87" s="19">
        <v>0</v>
      </c>
      <c r="F87" s="19">
        <v>1</v>
      </c>
      <c r="G87" s="19">
        <v>1</v>
      </c>
      <c r="H87" s="19">
        <v>1</v>
      </c>
      <c r="I87" s="19"/>
      <c r="J87" s="19" t="s">
        <v>1679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3.8">
      <c r="A88" s="309"/>
      <c r="B88" s="17">
        <f t="shared" si="0"/>
        <v>79</v>
      </c>
      <c r="C88" s="28" t="s">
        <v>1681</v>
      </c>
      <c r="D88" s="19">
        <v>0</v>
      </c>
      <c r="E88" s="19">
        <v>0</v>
      </c>
      <c r="F88" s="19">
        <v>0</v>
      </c>
      <c r="G88" s="19">
        <v>0</v>
      </c>
      <c r="H88" s="19">
        <v>0</v>
      </c>
      <c r="I88" s="19"/>
      <c r="J88" s="19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5">
      <c r="A89" s="309"/>
      <c r="B89" s="17">
        <f t="shared" si="0"/>
        <v>80</v>
      </c>
      <c r="C89" s="18" t="s">
        <v>1683</v>
      </c>
      <c r="D89" s="19">
        <v>0</v>
      </c>
      <c r="E89" s="19">
        <v>1</v>
      </c>
      <c r="F89" s="19">
        <v>1</v>
      </c>
      <c r="G89" s="19">
        <v>0</v>
      </c>
      <c r="H89" s="19">
        <v>0</v>
      </c>
      <c r="I89" s="19"/>
      <c r="J89" s="19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5">
      <c r="A90" s="309"/>
      <c r="B90" s="17">
        <f t="shared" si="0"/>
        <v>81</v>
      </c>
      <c r="C90" s="18" t="s">
        <v>1692</v>
      </c>
      <c r="D90" s="19">
        <v>0</v>
      </c>
      <c r="E90" s="19">
        <v>1</v>
      </c>
      <c r="F90" s="19">
        <v>1</v>
      </c>
      <c r="G90" s="19">
        <v>1</v>
      </c>
      <c r="H90" s="19">
        <v>1</v>
      </c>
      <c r="I90" s="19"/>
      <c r="J90" s="19" t="s">
        <v>1716</v>
      </c>
      <c r="K90" s="29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5">
      <c r="A91" s="309"/>
      <c r="B91" s="17">
        <f t="shared" si="0"/>
        <v>82</v>
      </c>
      <c r="C91" s="18" t="s">
        <v>1685</v>
      </c>
      <c r="D91" s="19">
        <v>1</v>
      </c>
      <c r="E91" s="19">
        <v>1</v>
      </c>
      <c r="F91" s="19">
        <v>1</v>
      </c>
      <c r="G91" s="19">
        <v>1</v>
      </c>
      <c r="H91" s="19">
        <v>1</v>
      </c>
      <c r="I91" s="23"/>
      <c r="J91" s="19" t="s">
        <v>1688</v>
      </c>
      <c r="K91" s="29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5">
      <c r="A92" s="309"/>
      <c r="B92" s="17">
        <f t="shared" si="0"/>
        <v>83</v>
      </c>
      <c r="C92" s="18" t="s">
        <v>1690</v>
      </c>
      <c r="D92" s="19">
        <v>1</v>
      </c>
      <c r="E92" s="19">
        <v>1</v>
      </c>
      <c r="F92" s="19">
        <v>1</v>
      </c>
      <c r="G92" s="19">
        <v>1</v>
      </c>
      <c r="H92" s="19">
        <v>1</v>
      </c>
      <c r="I92" s="19"/>
      <c r="J92" s="19"/>
      <c r="K92" s="29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5">
      <c r="A93" s="309"/>
      <c r="B93" s="17">
        <f t="shared" si="0"/>
        <v>84</v>
      </c>
      <c r="C93" s="18" t="s">
        <v>1687</v>
      </c>
      <c r="D93" s="19">
        <v>1</v>
      </c>
      <c r="E93" s="19">
        <v>1</v>
      </c>
      <c r="F93" s="19">
        <v>1</v>
      </c>
      <c r="G93" s="19">
        <v>1</v>
      </c>
      <c r="H93" s="19">
        <v>1</v>
      </c>
      <c r="I93" s="19"/>
      <c r="J93" s="19" t="s">
        <v>1719</v>
      </c>
      <c r="K93" s="29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5">
      <c r="A94" s="309"/>
      <c r="B94" s="17">
        <f t="shared" si="0"/>
        <v>85</v>
      </c>
      <c r="C94" s="18" t="s">
        <v>1684</v>
      </c>
      <c r="D94" s="19">
        <v>0</v>
      </c>
      <c r="E94" s="19">
        <v>0</v>
      </c>
      <c r="F94" s="19">
        <v>0</v>
      </c>
      <c r="G94" s="19">
        <v>0</v>
      </c>
      <c r="H94" s="19">
        <v>0</v>
      </c>
      <c r="I94" s="19"/>
      <c r="J94" s="19"/>
      <c r="K94" s="29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15">
      <c r="A95" s="309"/>
      <c r="B95" s="17">
        <f t="shared" si="0"/>
        <v>86</v>
      </c>
      <c r="C95" s="18" t="s">
        <v>1689</v>
      </c>
      <c r="D95" s="19">
        <v>0</v>
      </c>
      <c r="E95" s="19">
        <v>0</v>
      </c>
      <c r="F95" s="19">
        <v>0</v>
      </c>
      <c r="G95" s="19">
        <v>0</v>
      </c>
      <c r="H95" s="19">
        <v>0</v>
      </c>
      <c r="I95" s="19"/>
      <c r="J95" s="19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15">
      <c r="A96" s="309"/>
      <c r="B96" s="17">
        <f t="shared" si="0"/>
        <v>87</v>
      </c>
      <c r="C96" s="18" t="s">
        <v>1694</v>
      </c>
      <c r="D96" s="19">
        <v>1</v>
      </c>
      <c r="E96" s="19">
        <v>1</v>
      </c>
      <c r="F96" s="19">
        <v>1</v>
      </c>
      <c r="G96" s="19">
        <v>1</v>
      </c>
      <c r="H96" s="19">
        <v>1</v>
      </c>
      <c r="I96" s="19"/>
      <c r="J96" s="19" t="s">
        <v>1713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15">
      <c r="A97" s="309"/>
      <c r="B97" s="17">
        <f t="shared" si="0"/>
        <v>88</v>
      </c>
      <c r="C97" s="18" t="s">
        <v>1699</v>
      </c>
      <c r="D97" s="19">
        <v>1</v>
      </c>
      <c r="E97" s="19">
        <v>1</v>
      </c>
      <c r="F97" s="19">
        <v>1</v>
      </c>
      <c r="G97" s="19">
        <v>1</v>
      </c>
      <c r="H97" s="19">
        <v>1</v>
      </c>
      <c r="I97" s="19"/>
      <c r="J97" s="19" t="s">
        <v>1718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15">
      <c r="A98" s="309"/>
      <c r="B98" s="17">
        <f t="shared" si="0"/>
        <v>89</v>
      </c>
      <c r="C98" s="18" t="s">
        <v>1691</v>
      </c>
      <c r="D98" s="19">
        <v>0</v>
      </c>
      <c r="E98" s="19">
        <v>0</v>
      </c>
      <c r="F98" s="19">
        <v>0</v>
      </c>
      <c r="G98" s="19">
        <v>0</v>
      </c>
      <c r="H98" s="19">
        <v>0</v>
      </c>
      <c r="I98" s="19"/>
      <c r="J98" s="19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5">
      <c r="A99" s="309"/>
      <c r="B99" s="17">
        <f t="shared" si="0"/>
        <v>90</v>
      </c>
      <c r="C99" s="18" t="s">
        <v>1695</v>
      </c>
      <c r="D99" s="19">
        <v>0</v>
      </c>
      <c r="E99" s="19">
        <v>0</v>
      </c>
      <c r="F99" s="19">
        <v>0</v>
      </c>
      <c r="G99" s="19">
        <v>0</v>
      </c>
      <c r="H99" s="19">
        <v>0</v>
      </c>
      <c r="I99" s="19"/>
      <c r="J99" s="19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5">
      <c r="A100" s="309"/>
      <c r="B100" s="17">
        <f t="shared" si="0"/>
        <v>91</v>
      </c>
      <c r="C100" s="18" t="s">
        <v>1686</v>
      </c>
      <c r="D100" s="19">
        <v>1</v>
      </c>
      <c r="E100" s="19">
        <v>1</v>
      </c>
      <c r="F100" s="19">
        <v>1</v>
      </c>
      <c r="G100" s="19">
        <v>1</v>
      </c>
      <c r="H100" s="19">
        <v>0</v>
      </c>
      <c r="I100" s="19"/>
      <c r="J100" s="19" t="s">
        <v>1696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15">
      <c r="A101" s="309"/>
      <c r="B101" s="17">
        <f t="shared" si="0"/>
        <v>92</v>
      </c>
      <c r="C101" s="18" t="s">
        <v>1698</v>
      </c>
      <c r="D101" s="19">
        <v>1</v>
      </c>
      <c r="E101" s="19">
        <v>1</v>
      </c>
      <c r="F101" s="19">
        <v>1</v>
      </c>
      <c r="G101" s="19">
        <v>1</v>
      </c>
      <c r="H101" s="19">
        <v>1</v>
      </c>
      <c r="I101" s="19"/>
      <c r="J101" s="19" t="s">
        <v>1704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15">
      <c r="A102" s="309"/>
      <c r="B102" s="17">
        <f t="shared" si="0"/>
        <v>93</v>
      </c>
      <c r="C102" s="18" t="s">
        <v>1703</v>
      </c>
      <c r="D102" s="19">
        <v>1</v>
      </c>
      <c r="E102" s="19">
        <v>0</v>
      </c>
      <c r="F102" s="19">
        <v>0</v>
      </c>
      <c r="G102" s="19">
        <v>0</v>
      </c>
      <c r="H102" s="19">
        <v>0</v>
      </c>
      <c r="I102" s="19"/>
      <c r="J102" s="19" t="s">
        <v>1701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52.5" customHeight="1">
      <c r="A103" s="309"/>
      <c r="B103" s="17">
        <f t="shared" si="0"/>
        <v>94</v>
      </c>
      <c r="C103" s="18" t="s">
        <v>1700</v>
      </c>
      <c r="D103" s="19">
        <v>0</v>
      </c>
      <c r="E103" s="19">
        <v>0</v>
      </c>
      <c r="F103" s="19">
        <v>0</v>
      </c>
      <c r="G103" s="19">
        <v>0</v>
      </c>
      <c r="H103" s="19">
        <v>0</v>
      </c>
      <c r="I103" s="19"/>
      <c r="J103" s="19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5">
      <c r="A104" s="309"/>
      <c r="B104" s="17">
        <f t="shared" si="0"/>
        <v>95</v>
      </c>
      <c r="C104" s="18" t="s">
        <v>1706</v>
      </c>
      <c r="D104" s="19">
        <v>0</v>
      </c>
      <c r="E104" s="19">
        <v>0</v>
      </c>
      <c r="F104" s="19">
        <v>0</v>
      </c>
      <c r="G104" s="19">
        <v>0</v>
      </c>
      <c r="H104" s="19">
        <v>0</v>
      </c>
      <c r="I104" s="19"/>
      <c r="J104" s="19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5">
      <c r="A105" s="309"/>
      <c r="B105" s="17">
        <f t="shared" si="0"/>
        <v>96</v>
      </c>
      <c r="C105" s="18" t="s">
        <v>1705</v>
      </c>
      <c r="D105" s="19">
        <v>1</v>
      </c>
      <c r="E105" s="19">
        <v>1</v>
      </c>
      <c r="F105" s="19">
        <v>1</v>
      </c>
      <c r="G105" s="19">
        <v>1</v>
      </c>
      <c r="H105" s="19">
        <v>1</v>
      </c>
      <c r="I105" s="19"/>
      <c r="J105" s="19" t="s">
        <v>1717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5">
      <c r="A106" s="309"/>
      <c r="B106" s="17">
        <f t="shared" si="0"/>
        <v>97</v>
      </c>
      <c r="C106" s="18" t="s">
        <v>1707</v>
      </c>
      <c r="D106" s="19">
        <v>1</v>
      </c>
      <c r="E106" s="19">
        <v>1</v>
      </c>
      <c r="F106" s="19">
        <v>0</v>
      </c>
      <c r="G106" s="19">
        <v>1</v>
      </c>
      <c r="H106" s="19">
        <v>1</v>
      </c>
      <c r="I106" s="19"/>
      <c r="J106" s="30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15">
      <c r="A107" s="309"/>
      <c r="B107" s="17">
        <f t="shared" si="0"/>
        <v>98</v>
      </c>
      <c r="C107" s="18" t="s">
        <v>1708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19"/>
      <c r="J107" s="30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5">
      <c r="A108" s="310"/>
      <c r="B108" s="17">
        <f t="shared" si="0"/>
        <v>99</v>
      </c>
      <c r="C108" s="18" t="s">
        <v>1711</v>
      </c>
      <c r="D108" s="19">
        <v>1</v>
      </c>
      <c r="E108" s="19">
        <v>1</v>
      </c>
      <c r="F108" s="19">
        <v>1</v>
      </c>
      <c r="G108" s="19">
        <v>1</v>
      </c>
      <c r="H108" s="19">
        <v>1</v>
      </c>
      <c r="I108" s="19"/>
      <c r="J108" s="30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4.1">
      <c r="A109" s="311" t="s">
        <v>1710</v>
      </c>
      <c r="B109" s="306"/>
      <c r="C109" s="307"/>
      <c r="D109" s="31">
        <f t="shared" ref="D109:I109" si="1">SUM(D10:D108)</f>
        <v>48</v>
      </c>
      <c r="E109" s="31">
        <f t="shared" si="1"/>
        <v>44</v>
      </c>
      <c r="F109" s="31">
        <f t="shared" si="1"/>
        <v>47</v>
      </c>
      <c r="G109" s="31">
        <f t="shared" si="1"/>
        <v>46</v>
      </c>
      <c r="H109" s="31">
        <f t="shared" si="1"/>
        <v>45</v>
      </c>
      <c r="I109" s="31">
        <f t="shared" si="1"/>
        <v>0</v>
      </c>
      <c r="J109" s="19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2.3">
      <c r="A110" s="2"/>
      <c r="B110" s="27"/>
      <c r="C110" s="32" t="s">
        <v>1712</v>
      </c>
      <c r="D110" s="33">
        <f t="shared" ref="D110:H110" si="2">SUM(D10:D34)</f>
        <v>12</v>
      </c>
      <c r="E110" s="33">
        <f t="shared" si="2"/>
        <v>10</v>
      </c>
      <c r="F110" s="33">
        <f t="shared" si="2"/>
        <v>10</v>
      </c>
      <c r="G110" s="33">
        <f t="shared" si="2"/>
        <v>11</v>
      </c>
      <c r="H110" s="33">
        <f t="shared" si="2"/>
        <v>9</v>
      </c>
      <c r="I110" s="33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2.3">
      <c r="A111" s="2"/>
      <c r="B111" s="27"/>
      <c r="C111" s="32" t="s">
        <v>1709</v>
      </c>
      <c r="D111" s="33">
        <f t="shared" ref="D111:H111" si="3">D109-D110</f>
        <v>36</v>
      </c>
      <c r="E111" s="33">
        <f t="shared" si="3"/>
        <v>34</v>
      </c>
      <c r="F111" s="33">
        <f t="shared" si="3"/>
        <v>37</v>
      </c>
      <c r="G111" s="33">
        <f t="shared" si="3"/>
        <v>35</v>
      </c>
      <c r="H111" s="33">
        <f t="shared" si="3"/>
        <v>36</v>
      </c>
      <c r="I111" s="33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2.3">
      <c r="A112" s="2"/>
      <c r="B112" s="2"/>
      <c r="C112" s="29"/>
      <c r="D112" s="2"/>
      <c r="E112" s="2"/>
      <c r="F112" s="2"/>
      <c r="G112" s="2"/>
      <c r="H112" s="29"/>
      <c r="I112" s="29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2.3">
      <c r="A113" s="2"/>
      <c r="B113" s="2"/>
      <c r="C113" s="29"/>
      <c r="D113" s="2"/>
      <c r="E113" s="2"/>
      <c r="F113" s="2"/>
      <c r="G113" s="2"/>
      <c r="H113" s="29"/>
      <c r="I113" s="29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ht="12.3">
      <c r="A114" s="2"/>
      <c r="B114" s="2"/>
      <c r="C114" s="29"/>
      <c r="D114" s="2"/>
      <c r="E114" s="2"/>
      <c r="F114" s="2"/>
      <c r="G114" s="2"/>
      <c r="H114" s="29"/>
      <c r="I114" s="29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ht="12.3">
      <c r="A115" s="2"/>
      <c r="B115" s="2"/>
      <c r="C115" s="29"/>
      <c r="D115" s="2"/>
      <c r="E115" s="2"/>
      <c r="F115" s="2"/>
      <c r="G115" s="2"/>
      <c r="H115" s="29"/>
      <c r="I115" s="29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ht="12.3">
      <c r="A116" s="2"/>
      <c r="B116" s="2"/>
      <c r="C116" s="29"/>
      <c r="D116" s="2"/>
      <c r="E116" s="2"/>
      <c r="F116" s="2"/>
      <c r="G116" s="2"/>
      <c r="H116" s="29"/>
      <c r="I116" s="29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ht="12.3">
      <c r="A117" s="2"/>
      <c r="B117" s="2"/>
      <c r="C117" s="29"/>
      <c r="D117" s="2"/>
      <c r="E117" s="2"/>
      <c r="F117" s="2"/>
      <c r="G117" s="2"/>
      <c r="H117" s="29"/>
      <c r="I117" s="29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ht="12.3">
      <c r="A118" s="2"/>
      <c r="B118" s="2"/>
      <c r="C118" s="29"/>
      <c r="D118" s="2"/>
      <c r="E118" s="2"/>
      <c r="F118" s="2"/>
      <c r="G118" s="2"/>
      <c r="H118" s="29"/>
      <c r="I118" s="29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ht="12.3">
      <c r="A119" s="2"/>
      <c r="B119" s="2"/>
      <c r="C119" s="29"/>
      <c r="D119" s="2"/>
      <c r="E119" s="2"/>
      <c r="F119" s="2"/>
      <c r="G119" s="2"/>
      <c r="H119" s="29"/>
      <c r="I119" s="29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ht="12.3">
      <c r="A120" s="2"/>
      <c r="B120" s="2"/>
      <c r="C120" s="29"/>
      <c r="D120" s="2"/>
      <c r="E120" s="2"/>
      <c r="F120" s="2"/>
      <c r="G120" s="2"/>
      <c r="H120" s="29"/>
      <c r="I120" s="29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ht="12.3">
      <c r="A121" s="2"/>
      <c r="B121" s="2"/>
      <c r="C121" s="29"/>
      <c r="D121" s="2"/>
      <c r="E121" s="2"/>
      <c r="F121" s="2"/>
      <c r="G121" s="2"/>
      <c r="H121" s="29"/>
      <c r="I121" s="29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ht="12.3">
      <c r="A122" s="2"/>
      <c r="B122" s="2"/>
      <c r="C122" s="29"/>
      <c r="D122" s="2"/>
      <c r="E122" s="2"/>
      <c r="F122" s="2"/>
      <c r="G122" s="2"/>
      <c r="H122" s="29"/>
      <c r="I122" s="29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ht="12.3">
      <c r="A123" s="2"/>
      <c r="B123" s="2"/>
      <c r="C123" s="29"/>
      <c r="D123" s="2"/>
      <c r="E123" s="2"/>
      <c r="F123" s="2"/>
      <c r="G123" s="2"/>
      <c r="H123" s="29"/>
      <c r="I123" s="29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ht="12.3">
      <c r="A124" s="2"/>
      <c r="B124" s="2"/>
      <c r="C124" s="29"/>
      <c r="D124" s="2"/>
      <c r="E124" s="2"/>
      <c r="F124" s="2"/>
      <c r="G124" s="2"/>
      <c r="H124" s="29"/>
      <c r="I124" s="29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ht="12.3">
      <c r="A125" s="2"/>
      <c r="B125" s="2"/>
      <c r="C125" s="29"/>
      <c r="D125" s="2"/>
      <c r="E125" s="2"/>
      <c r="F125" s="2"/>
      <c r="G125" s="2"/>
      <c r="H125" s="29"/>
      <c r="I125" s="29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ht="12.3">
      <c r="A126" s="2"/>
      <c r="B126" s="2"/>
      <c r="C126" s="29"/>
      <c r="D126" s="2"/>
      <c r="E126" s="2"/>
      <c r="F126" s="2"/>
      <c r="G126" s="2"/>
      <c r="H126" s="29"/>
      <c r="I126" s="29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ht="12.3">
      <c r="A127" s="2"/>
      <c r="B127" s="2"/>
      <c r="C127" s="29"/>
      <c r="D127" s="2"/>
      <c r="E127" s="2"/>
      <c r="F127" s="2"/>
      <c r="G127" s="2"/>
      <c r="H127" s="29"/>
      <c r="I127" s="29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12.3">
      <c r="A128" s="2"/>
      <c r="B128" s="2"/>
      <c r="C128" s="29"/>
      <c r="D128" s="2"/>
      <c r="E128" s="2"/>
      <c r="F128" s="2"/>
      <c r="G128" s="2"/>
      <c r="H128" s="29"/>
      <c r="I128" s="29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12.3">
      <c r="A129" s="2"/>
      <c r="B129" s="2"/>
      <c r="C129" s="29"/>
      <c r="D129" s="2"/>
      <c r="E129" s="2"/>
      <c r="F129" s="2"/>
      <c r="G129" s="2"/>
      <c r="H129" s="29"/>
      <c r="I129" s="29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2.3">
      <c r="A130" s="2"/>
      <c r="B130" s="2"/>
      <c r="C130" s="29"/>
      <c r="D130" s="2"/>
      <c r="E130" s="2"/>
      <c r="F130" s="2"/>
      <c r="G130" s="2"/>
      <c r="H130" s="29"/>
      <c r="I130" s="29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2.3">
      <c r="A131" s="2"/>
      <c r="B131" s="2"/>
      <c r="C131" s="29"/>
      <c r="D131" s="2"/>
      <c r="E131" s="2"/>
      <c r="F131" s="2"/>
      <c r="G131" s="2"/>
      <c r="H131" s="29"/>
      <c r="I131" s="29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2.3">
      <c r="A132" s="2"/>
      <c r="B132" s="2"/>
      <c r="C132" s="29"/>
      <c r="D132" s="2"/>
      <c r="E132" s="2"/>
      <c r="F132" s="2"/>
      <c r="G132" s="2"/>
      <c r="H132" s="29"/>
      <c r="I132" s="29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2.3">
      <c r="A133" s="2"/>
      <c r="B133" s="2"/>
      <c r="C133" s="29"/>
      <c r="D133" s="2"/>
      <c r="E133" s="2"/>
      <c r="F133" s="2"/>
      <c r="G133" s="2"/>
      <c r="H133" s="29"/>
      <c r="I133" s="29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2.3">
      <c r="A134" s="2"/>
      <c r="B134" s="2"/>
      <c r="C134" s="29"/>
      <c r="D134" s="2"/>
      <c r="E134" s="2"/>
      <c r="F134" s="2"/>
      <c r="G134" s="2"/>
      <c r="H134" s="29"/>
      <c r="I134" s="29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2.3">
      <c r="A135" s="2"/>
      <c r="B135" s="2"/>
      <c r="C135" s="29"/>
      <c r="D135" s="2"/>
      <c r="E135" s="2"/>
      <c r="F135" s="2"/>
      <c r="G135" s="2"/>
      <c r="H135" s="29"/>
      <c r="I135" s="29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2.3">
      <c r="A136" s="2"/>
      <c r="B136" s="2"/>
      <c r="C136" s="29"/>
      <c r="D136" s="2"/>
      <c r="E136" s="2"/>
      <c r="F136" s="2"/>
      <c r="G136" s="2"/>
      <c r="H136" s="29"/>
      <c r="I136" s="29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2.3">
      <c r="A137" s="2"/>
      <c r="B137" s="2"/>
      <c r="C137" s="29"/>
      <c r="D137" s="2"/>
      <c r="E137" s="2"/>
      <c r="F137" s="2"/>
      <c r="G137" s="2"/>
      <c r="H137" s="29"/>
      <c r="I137" s="29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2.3">
      <c r="A138" s="2"/>
      <c r="B138" s="2"/>
      <c r="C138" s="29"/>
      <c r="D138" s="2"/>
      <c r="E138" s="2"/>
      <c r="F138" s="2"/>
      <c r="G138" s="2"/>
      <c r="H138" s="29"/>
      <c r="I138" s="29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2.3">
      <c r="A139" s="2"/>
      <c r="B139" s="2"/>
      <c r="C139" s="29"/>
      <c r="D139" s="2"/>
      <c r="E139" s="2"/>
      <c r="F139" s="2"/>
      <c r="G139" s="2"/>
      <c r="H139" s="29"/>
      <c r="I139" s="29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2.3">
      <c r="A140" s="2"/>
      <c r="B140" s="2"/>
      <c r="C140" s="29"/>
      <c r="D140" s="2"/>
      <c r="E140" s="2"/>
      <c r="F140" s="2"/>
      <c r="G140" s="2"/>
      <c r="H140" s="29"/>
      <c r="I140" s="29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2.3">
      <c r="A141" s="2"/>
      <c r="B141" s="2"/>
      <c r="C141" s="29"/>
      <c r="D141" s="2"/>
      <c r="E141" s="2"/>
      <c r="F141" s="2"/>
      <c r="G141" s="2"/>
      <c r="H141" s="29"/>
      <c r="I141" s="29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2.3">
      <c r="A142" s="2"/>
      <c r="B142" s="2"/>
      <c r="C142" s="29"/>
      <c r="D142" s="2"/>
      <c r="E142" s="2"/>
      <c r="F142" s="2"/>
      <c r="G142" s="2"/>
      <c r="H142" s="29"/>
      <c r="I142" s="29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2.3">
      <c r="A143" s="2"/>
      <c r="B143" s="2"/>
      <c r="C143" s="29"/>
      <c r="D143" s="2"/>
      <c r="E143" s="2"/>
      <c r="F143" s="2"/>
      <c r="G143" s="2"/>
      <c r="H143" s="29"/>
      <c r="I143" s="29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2.3">
      <c r="A144" s="2"/>
      <c r="B144" s="2"/>
      <c r="C144" s="29"/>
      <c r="D144" s="2"/>
      <c r="E144" s="2"/>
      <c r="F144" s="2"/>
      <c r="G144" s="2"/>
      <c r="H144" s="29"/>
      <c r="I144" s="29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2.3">
      <c r="A145" s="2"/>
      <c r="B145" s="2"/>
      <c r="C145" s="29"/>
      <c r="D145" s="2"/>
      <c r="E145" s="2"/>
      <c r="F145" s="2"/>
      <c r="G145" s="2"/>
      <c r="H145" s="29"/>
      <c r="I145" s="29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2.3">
      <c r="A146" s="2"/>
      <c r="B146" s="2"/>
      <c r="C146" s="29"/>
      <c r="D146" s="2"/>
      <c r="E146" s="2"/>
      <c r="F146" s="2"/>
      <c r="G146" s="2"/>
      <c r="H146" s="29"/>
      <c r="I146" s="29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2.3">
      <c r="A147" s="2"/>
      <c r="B147" s="2"/>
      <c r="C147" s="29"/>
      <c r="D147" s="2"/>
      <c r="E147" s="2"/>
      <c r="F147" s="2"/>
      <c r="G147" s="2"/>
      <c r="H147" s="29"/>
      <c r="I147" s="29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2.3">
      <c r="A148" s="2"/>
      <c r="B148" s="2"/>
      <c r="C148" s="29"/>
      <c r="D148" s="2"/>
      <c r="E148" s="2"/>
      <c r="F148" s="2"/>
      <c r="G148" s="2"/>
      <c r="H148" s="29"/>
      <c r="I148" s="29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2.3">
      <c r="A149" s="2"/>
      <c r="B149" s="2"/>
      <c r="C149" s="29"/>
      <c r="D149" s="2"/>
      <c r="E149" s="2"/>
      <c r="F149" s="2"/>
      <c r="G149" s="2"/>
      <c r="H149" s="29"/>
      <c r="I149" s="29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2.3">
      <c r="A150" s="2"/>
      <c r="B150" s="2"/>
      <c r="C150" s="29"/>
      <c r="D150" s="2"/>
      <c r="E150" s="2"/>
      <c r="F150" s="2"/>
      <c r="G150" s="2"/>
      <c r="H150" s="29"/>
      <c r="I150" s="29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2.3">
      <c r="A151" s="2"/>
      <c r="B151" s="2"/>
      <c r="C151" s="29"/>
      <c r="D151" s="2"/>
      <c r="E151" s="2"/>
      <c r="F151" s="2"/>
      <c r="G151" s="2"/>
      <c r="H151" s="29"/>
      <c r="I151" s="29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2.3">
      <c r="A152" s="2"/>
      <c r="B152" s="2"/>
      <c r="C152" s="29"/>
      <c r="D152" s="2"/>
      <c r="E152" s="2"/>
      <c r="F152" s="2"/>
      <c r="G152" s="2"/>
      <c r="H152" s="29"/>
      <c r="I152" s="29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2.3">
      <c r="A153" s="2"/>
      <c r="B153" s="2"/>
      <c r="C153" s="29"/>
      <c r="D153" s="2"/>
      <c r="E153" s="2"/>
      <c r="F153" s="2"/>
      <c r="G153" s="2"/>
      <c r="H153" s="29"/>
      <c r="I153" s="29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2.3">
      <c r="A154" s="2"/>
      <c r="B154" s="2"/>
      <c r="C154" s="29"/>
      <c r="D154" s="2"/>
      <c r="E154" s="2"/>
      <c r="F154" s="2"/>
      <c r="G154" s="2"/>
      <c r="H154" s="29"/>
      <c r="I154" s="29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2.3">
      <c r="A155" s="2"/>
      <c r="B155" s="2"/>
      <c r="C155" s="29"/>
      <c r="D155" s="2"/>
      <c r="E155" s="2"/>
      <c r="F155" s="2"/>
      <c r="G155" s="2"/>
      <c r="H155" s="29"/>
      <c r="I155" s="29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2.3">
      <c r="A156" s="2"/>
      <c r="B156" s="2"/>
      <c r="C156" s="29"/>
      <c r="D156" s="2"/>
      <c r="E156" s="2"/>
      <c r="F156" s="2"/>
      <c r="G156" s="2"/>
      <c r="H156" s="29"/>
      <c r="I156" s="29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2.3">
      <c r="A157" s="2"/>
      <c r="B157" s="2"/>
      <c r="C157" s="29"/>
      <c r="D157" s="2"/>
      <c r="E157" s="2"/>
      <c r="F157" s="2"/>
      <c r="G157" s="2"/>
      <c r="H157" s="29"/>
      <c r="I157" s="29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2.3">
      <c r="A158" s="2"/>
      <c r="B158" s="2"/>
      <c r="C158" s="29"/>
      <c r="D158" s="2"/>
      <c r="E158" s="2"/>
      <c r="F158" s="2"/>
      <c r="G158" s="2"/>
      <c r="H158" s="29"/>
      <c r="I158" s="29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2.3">
      <c r="A159" s="2"/>
      <c r="B159" s="2"/>
      <c r="C159" s="29"/>
      <c r="D159" s="2"/>
      <c r="E159" s="2"/>
      <c r="F159" s="2"/>
      <c r="G159" s="2"/>
      <c r="H159" s="29"/>
      <c r="I159" s="29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2.3">
      <c r="A160" s="2"/>
      <c r="B160" s="2"/>
      <c r="C160" s="29"/>
      <c r="D160" s="2"/>
      <c r="E160" s="2"/>
      <c r="F160" s="2"/>
      <c r="G160" s="2"/>
      <c r="H160" s="29"/>
      <c r="I160" s="29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2.3">
      <c r="A161" s="2"/>
      <c r="B161" s="2"/>
      <c r="C161" s="29"/>
      <c r="D161" s="2"/>
      <c r="E161" s="2"/>
      <c r="F161" s="2"/>
      <c r="G161" s="2"/>
      <c r="H161" s="29"/>
      <c r="I161" s="29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2.3">
      <c r="A162" s="2"/>
      <c r="B162" s="2"/>
      <c r="C162" s="29"/>
      <c r="D162" s="2"/>
      <c r="E162" s="2"/>
      <c r="F162" s="2"/>
      <c r="G162" s="2"/>
      <c r="H162" s="29"/>
      <c r="I162" s="29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2.3">
      <c r="A163" s="2"/>
      <c r="B163" s="2"/>
      <c r="C163" s="29"/>
      <c r="D163" s="2"/>
      <c r="E163" s="2"/>
      <c r="F163" s="2"/>
      <c r="G163" s="2"/>
      <c r="H163" s="29"/>
      <c r="I163" s="29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2.3">
      <c r="A164" s="2"/>
      <c r="B164" s="2"/>
      <c r="C164" s="29"/>
      <c r="D164" s="2"/>
      <c r="E164" s="2"/>
      <c r="F164" s="2"/>
      <c r="G164" s="2"/>
      <c r="H164" s="29"/>
      <c r="I164" s="29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2.3">
      <c r="A165" s="2"/>
      <c r="B165" s="2"/>
      <c r="C165" s="29"/>
      <c r="D165" s="2"/>
      <c r="E165" s="2"/>
      <c r="F165" s="2"/>
      <c r="G165" s="2"/>
      <c r="H165" s="29"/>
      <c r="I165" s="29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2.3">
      <c r="A166" s="2"/>
      <c r="B166" s="2"/>
      <c r="C166" s="29"/>
      <c r="D166" s="2"/>
      <c r="E166" s="2"/>
      <c r="F166" s="2"/>
      <c r="G166" s="2"/>
      <c r="H166" s="29"/>
      <c r="I166" s="29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2.3">
      <c r="A167" s="2"/>
      <c r="B167" s="2"/>
      <c r="C167" s="29"/>
      <c r="D167" s="2"/>
      <c r="E167" s="2"/>
      <c r="F167" s="2"/>
      <c r="G167" s="2"/>
      <c r="H167" s="29"/>
      <c r="I167" s="29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2.3">
      <c r="A168" s="2"/>
      <c r="B168" s="2"/>
      <c r="C168" s="29"/>
      <c r="D168" s="2"/>
      <c r="E168" s="2"/>
      <c r="F168" s="2"/>
      <c r="G168" s="2"/>
      <c r="H168" s="29"/>
      <c r="I168" s="29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2.3">
      <c r="A169" s="2"/>
      <c r="B169" s="2"/>
      <c r="C169" s="29"/>
      <c r="D169" s="2"/>
      <c r="E169" s="2"/>
      <c r="F169" s="2"/>
      <c r="G169" s="2"/>
      <c r="H169" s="29"/>
      <c r="I169" s="29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2.3">
      <c r="A170" s="2"/>
      <c r="B170" s="2"/>
      <c r="C170" s="29"/>
      <c r="D170" s="2"/>
      <c r="E170" s="2"/>
      <c r="F170" s="2"/>
      <c r="G170" s="2"/>
      <c r="H170" s="29"/>
      <c r="I170" s="29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2.3">
      <c r="A171" s="2"/>
      <c r="B171" s="2"/>
      <c r="C171" s="29"/>
      <c r="D171" s="2"/>
      <c r="E171" s="2"/>
      <c r="F171" s="2"/>
      <c r="G171" s="2"/>
      <c r="H171" s="29"/>
      <c r="I171" s="29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2.3">
      <c r="A172" s="2"/>
      <c r="B172" s="2"/>
      <c r="C172" s="29"/>
      <c r="D172" s="2"/>
      <c r="E172" s="2"/>
      <c r="F172" s="2"/>
      <c r="G172" s="2"/>
      <c r="H172" s="29"/>
      <c r="I172" s="29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2.3">
      <c r="A173" s="2"/>
      <c r="B173" s="2"/>
      <c r="C173" s="29"/>
      <c r="D173" s="2"/>
      <c r="E173" s="2"/>
      <c r="F173" s="2"/>
      <c r="G173" s="2"/>
      <c r="H173" s="29"/>
      <c r="I173" s="29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2.3">
      <c r="A174" s="2"/>
      <c r="B174" s="2"/>
      <c r="C174" s="29"/>
      <c r="D174" s="2"/>
      <c r="E174" s="2"/>
      <c r="F174" s="2"/>
      <c r="G174" s="2"/>
      <c r="H174" s="29"/>
      <c r="I174" s="29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2.3">
      <c r="A175" s="2"/>
      <c r="B175" s="2"/>
      <c r="C175" s="29"/>
      <c r="D175" s="2"/>
      <c r="E175" s="2"/>
      <c r="F175" s="2"/>
      <c r="G175" s="2"/>
      <c r="H175" s="29"/>
      <c r="I175" s="29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2.3">
      <c r="A176" s="2"/>
      <c r="B176" s="2"/>
      <c r="C176" s="29"/>
      <c r="D176" s="2"/>
      <c r="E176" s="2"/>
      <c r="F176" s="2"/>
      <c r="G176" s="2"/>
      <c r="H176" s="29"/>
      <c r="I176" s="29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2.3">
      <c r="A177" s="2"/>
      <c r="B177" s="2"/>
      <c r="C177" s="29"/>
      <c r="D177" s="2"/>
      <c r="E177" s="2"/>
      <c r="F177" s="2"/>
      <c r="G177" s="2"/>
      <c r="H177" s="29"/>
      <c r="I177" s="29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2.3">
      <c r="A178" s="2"/>
      <c r="B178" s="2"/>
      <c r="C178" s="29"/>
      <c r="D178" s="2"/>
      <c r="E178" s="2"/>
      <c r="F178" s="2"/>
      <c r="G178" s="2"/>
      <c r="H178" s="29"/>
      <c r="I178" s="29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2.3">
      <c r="A179" s="2"/>
      <c r="B179" s="2"/>
      <c r="C179" s="29"/>
      <c r="D179" s="2"/>
      <c r="E179" s="2"/>
      <c r="F179" s="2"/>
      <c r="G179" s="2"/>
      <c r="H179" s="29"/>
      <c r="I179" s="29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2.3">
      <c r="A180" s="2"/>
      <c r="B180" s="2"/>
      <c r="C180" s="29"/>
      <c r="D180" s="2"/>
      <c r="E180" s="2"/>
      <c r="F180" s="2"/>
      <c r="G180" s="2"/>
      <c r="H180" s="29"/>
      <c r="I180" s="29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2.3">
      <c r="A181" s="2"/>
      <c r="B181" s="2"/>
      <c r="C181" s="29"/>
      <c r="D181" s="2"/>
      <c r="E181" s="2"/>
      <c r="F181" s="2"/>
      <c r="G181" s="2"/>
      <c r="H181" s="29"/>
      <c r="I181" s="29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2.3">
      <c r="A182" s="2"/>
      <c r="B182" s="2"/>
      <c r="C182" s="29"/>
      <c r="D182" s="2"/>
      <c r="E182" s="2"/>
      <c r="F182" s="2"/>
      <c r="G182" s="2"/>
      <c r="H182" s="29"/>
      <c r="I182" s="29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2.3">
      <c r="A183" s="2"/>
      <c r="B183" s="2"/>
      <c r="C183" s="29"/>
      <c r="D183" s="2"/>
      <c r="E183" s="2"/>
      <c r="F183" s="2"/>
      <c r="G183" s="2"/>
      <c r="H183" s="29"/>
      <c r="I183" s="29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2.3">
      <c r="A184" s="2"/>
      <c r="B184" s="2"/>
      <c r="C184" s="29"/>
      <c r="D184" s="2"/>
      <c r="E184" s="2"/>
      <c r="F184" s="2"/>
      <c r="G184" s="2"/>
      <c r="H184" s="29"/>
      <c r="I184" s="29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2.3">
      <c r="A185" s="2"/>
      <c r="B185" s="2"/>
      <c r="C185" s="29"/>
      <c r="D185" s="2"/>
      <c r="E185" s="2"/>
      <c r="F185" s="2"/>
      <c r="G185" s="2"/>
      <c r="H185" s="29"/>
      <c r="I185" s="29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2.3">
      <c r="A186" s="2"/>
      <c r="B186" s="2"/>
      <c r="C186" s="29"/>
      <c r="D186" s="2"/>
      <c r="E186" s="2"/>
      <c r="F186" s="2"/>
      <c r="G186" s="2"/>
      <c r="H186" s="29"/>
      <c r="I186" s="29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2.3">
      <c r="A187" s="2"/>
      <c r="B187" s="2"/>
      <c r="C187" s="29"/>
      <c r="D187" s="2"/>
      <c r="E187" s="2"/>
      <c r="F187" s="2"/>
      <c r="G187" s="2"/>
      <c r="H187" s="29"/>
      <c r="I187" s="29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2.3">
      <c r="A188" s="2"/>
      <c r="B188" s="2"/>
      <c r="C188" s="29"/>
      <c r="D188" s="2"/>
      <c r="E188" s="2"/>
      <c r="F188" s="2"/>
      <c r="G188" s="2"/>
      <c r="H188" s="29"/>
      <c r="I188" s="29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2.3">
      <c r="A189" s="2"/>
      <c r="B189" s="2"/>
      <c r="C189" s="29"/>
      <c r="D189" s="2"/>
      <c r="E189" s="2"/>
      <c r="F189" s="2"/>
      <c r="G189" s="2"/>
      <c r="H189" s="29"/>
      <c r="I189" s="29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2.3">
      <c r="A190" s="2"/>
      <c r="B190" s="2"/>
      <c r="C190" s="29"/>
      <c r="D190" s="2"/>
      <c r="E190" s="2"/>
      <c r="F190" s="2"/>
      <c r="G190" s="2"/>
      <c r="H190" s="29"/>
      <c r="I190" s="29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2.3">
      <c r="A191" s="2"/>
      <c r="B191" s="2"/>
      <c r="C191" s="29"/>
      <c r="D191" s="2"/>
      <c r="E191" s="2"/>
      <c r="F191" s="2"/>
      <c r="G191" s="2"/>
      <c r="H191" s="29"/>
      <c r="I191" s="29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2.3">
      <c r="A192" s="2"/>
      <c r="B192" s="2"/>
      <c r="C192" s="29"/>
      <c r="D192" s="2"/>
      <c r="E192" s="2"/>
      <c r="F192" s="2"/>
      <c r="G192" s="2"/>
      <c r="H192" s="29"/>
      <c r="I192" s="29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2.3">
      <c r="A193" s="2"/>
      <c r="B193" s="2"/>
      <c r="C193" s="29"/>
      <c r="D193" s="2"/>
      <c r="E193" s="2"/>
      <c r="F193" s="2"/>
      <c r="G193" s="2"/>
      <c r="H193" s="29"/>
      <c r="I193" s="29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2.3">
      <c r="A194" s="2"/>
      <c r="B194" s="2"/>
      <c r="C194" s="29"/>
      <c r="D194" s="2"/>
      <c r="E194" s="2"/>
      <c r="F194" s="2"/>
      <c r="G194" s="2"/>
      <c r="H194" s="29"/>
      <c r="I194" s="29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2.3">
      <c r="A195" s="2"/>
      <c r="B195" s="2"/>
      <c r="C195" s="29"/>
      <c r="D195" s="2"/>
      <c r="E195" s="2"/>
      <c r="F195" s="2"/>
      <c r="G195" s="2"/>
      <c r="H195" s="29"/>
      <c r="I195" s="29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2.3">
      <c r="A196" s="2"/>
      <c r="B196" s="2"/>
      <c r="C196" s="29"/>
      <c r="D196" s="2"/>
      <c r="E196" s="2"/>
      <c r="F196" s="2"/>
      <c r="G196" s="2"/>
      <c r="H196" s="29"/>
      <c r="I196" s="29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2.3">
      <c r="A197" s="2"/>
      <c r="B197" s="2"/>
      <c r="C197" s="29"/>
      <c r="D197" s="2"/>
      <c r="E197" s="2"/>
      <c r="F197" s="2"/>
      <c r="G197" s="2"/>
      <c r="H197" s="29"/>
      <c r="I197" s="29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2.3">
      <c r="A198" s="2"/>
      <c r="B198" s="2"/>
      <c r="C198" s="29"/>
      <c r="D198" s="2"/>
      <c r="E198" s="2"/>
      <c r="F198" s="2"/>
      <c r="G198" s="2"/>
      <c r="H198" s="29"/>
      <c r="I198" s="29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2.3">
      <c r="A199" s="2"/>
      <c r="B199" s="2"/>
      <c r="C199" s="29"/>
      <c r="D199" s="2"/>
      <c r="E199" s="2"/>
      <c r="F199" s="2"/>
      <c r="G199" s="2"/>
      <c r="H199" s="29"/>
      <c r="I199" s="29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2.3">
      <c r="A200" s="2"/>
      <c r="B200" s="2"/>
      <c r="C200" s="29"/>
      <c r="D200" s="2"/>
      <c r="E200" s="2"/>
      <c r="F200" s="2"/>
      <c r="G200" s="2"/>
      <c r="H200" s="29"/>
      <c r="I200" s="29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2.3">
      <c r="A201" s="2"/>
      <c r="B201" s="2"/>
      <c r="C201" s="29"/>
      <c r="D201" s="2"/>
      <c r="E201" s="2"/>
      <c r="F201" s="2"/>
      <c r="G201" s="2"/>
      <c r="H201" s="29"/>
      <c r="I201" s="29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2.3">
      <c r="A202" s="2"/>
      <c r="B202" s="2"/>
      <c r="C202" s="29"/>
      <c r="D202" s="2"/>
      <c r="E202" s="2"/>
      <c r="F202" s="2"/>
      <c r="G202" s="2"/>
      <c r="H202" s="29"/>
      <c r="I202" s="29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2.3">
      <c r="A203" s="2"/>
      <c r="B203" s="2"/>
      <c r="C203" s="29"/>
      <c r="D203" s="2"/>
      <c r="E203" s="2"/>
      <c r="F203" s="2"/>
      <c r="G203" s="2"/>
      <c r="H203" s="29"/>
      <c r="I203" s="29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2.3">
      <c r="A204" s="2"/>
      <c r="B204" s="2"/>
      <c r="C204" s="29"/>
      <c r="D204" s="2"/>
      <c r="E204" s="2"/>
      <c r="F204" s="2"/>
      <c r="G204" s="2"/>
      <c r="H204" s="29"/>
      <c r="I204" s="29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2.3">
      <c r="A205" s="2"/>
      <c r="B205" s="2"/>
      <c r="C205" s="29"/>
      <c r="D205" s="2"/>
      <c r="E205" s="2"/>
      <c r="F205" s="2"/>
      <c r="G205" s="2"/>
      <c r="H205" s="29"/>
      <c r="I205" s="29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2.3">
      <c r="A206" s="2"/>
      <c r="B206" s="2"/>
      <c r="C206" s="29"/>
      <c r="D206" s="2"/>
      <c r="E206" s="2"/>
      <c r="F206" s="2"/>
      <c r="G206" s="2"/>
      <c r="H206" s="29"/>
      <c r="I206" s="29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2.3">
      <c r="A207" s="2"/>
      <c r="B207" s="2"/>
      <c r="C207" s="29"/>
      <c r="D207" s="2"/>
      <c r="E207" s="2"/>
      <c r="F207" s="2"/>
      <c r="G207" s="2"/>
      <c r="H207" s="29"/>
      <c r="I207" s="29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2.3">
      <c r="A208" s="2"/>
      <c r="B208" s="2"/>
      <c r="C208" s="29"/>
      <c r="D208" s="2"/>
      <c r="E208" s="2"/>
      <c r="F208" s="2"/>
      <c r="G208" s="2"/>
      <c r="H208" s="29"/>
      <c r="I208" s="29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2.3">
      <c r="A209" s="2"/>
      <c r="B209" s="2"/>
      <c r="C209" s="29"/>
      <c r="D209" s="2"/>
      <c r="E209" s="2"/>
      <c r="F209" s="2"/>
      <c r="G209" s="2"/>
      <c r="H209" s="29"/>
      <c r="I209" s="29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2.3">
      <c r="A210" s="2"/>
      <c r="B210" s="2"/>
      <c r="C210" s="29"/>
      <c r="D210" s="2"/>
      <c r="E210" s="2"/>
      <c r="F210" s="2"/>
      <c r="G210" s="2"/>
      <c r="H210" s="29"/>
      <c r="I210" s="29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2.3">
      <c r="A211" s="2"/>
      <c r="B211" s="2"/>
      <c r="C211" s="29"/>
      <c r="D211" s="2"/>
      <c r="E211" s="2"/>
      <c r="F211" s="2"/>
      <c r="G211" s="2"/>
      <c r="H211" s="29"/>
      <c r="I211" s="29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2.3">
      <c r="A212" s="2"/>
      <c r="B212" s="2"/>
      <c r="C212" s="29"/>
      <c r="D212" s="2"/>
      <c r="E212" s="2"/>
      <c r="F212" s="2"/>
      <c r="G212" s="2"/>
      <c r="H212" s="29"/>
      <c r="I212" s="29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2.3">
      <c r="A213" s="2"/>
      <c r="B213" s="2"/>
      <c r="C213" s="29"/>
      <c r="D213" s="2"/>
      <c r="E213" s="2"/>
      <c r="F213" s="2"/>
      <c r="G213" s="2"/>
      <c r="H213" s="29"/>
      <c r="I213" s="29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2.3">
      <c r="A214" s="2"/>
      <c r="B214" s="2"/>
      <c r="C214" s="29"/>
      <c r="D214" s="2"/>
      <c r="E214" s="2"/>
      <c r="F214" s="2"/>
      <c r="G214" s="2"/>
      <c r="H214" s="29"/>
      <c r="I214" s="29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2.3">
      <c r="A215" s="2"/>
      <c r="B215" s="2"/>
      <c r="C215" s="29"/>
      <c r="D215" s="2"/>
      <c r="E215" s="2"/>
      <c r="F215" s="2"/>
      <c r="G215" s="2"/>
      <c r="H215" s="29"/>
      <c r="I215" s="29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2.3">
      <c r="A216" s="2"/>
      <c r="B216" s="2"/>
      <c r="C216" s="29"/>
      <c r="D216" s="2"/>
      <c r="E216" s="2"/>
      <c r="F216" s="2"/>
      <c r="G216" s="2"/>
      <c r="H216" s="29"/>
      <c r="I216" s="29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2.3">
      <c r="A217" s="2"/>
      <c r="B217" s="2"/>
      <c r="C217" s="29"/>
      <c r="D217" s="2"/>
      <c r="E217" s="2"/>
      <c r="F217" s="2"/>
      <c r="G217" s="2"/>
      <c r="H217" s="29"/>
      <c r="I217" s="29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2.3">
      <c r="A218" s="2"/>
      <c r="B218" s="2"/>
      <c r="C218" s="29"/>
      <c r="D218" s="2"/>
      <c r="E218" s="2"/>
      <c r="F218" s="2"/>
      <c r="G218" s="2"/>
      <c r="H218" s="29"/>
      <c r="I218" s="29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2.3">
      <c r="A219" s="2"/>
      <c r="B219" s="2"/>
      <c r="C219" s="29"/>
      <c r="D219" s="2"/>
      <c r="E219" s="2"/>
      <c r="F219" s="2"/>
      <c r="G219" s="2"/>
      <c r="H219" s="29"/>
      <c r="I219" s="29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2.3">
      <c r="A220" s="2"/>
      <c r="B220" s="2"/>
      <c r="C220" s="29"/>
      <c r="D220" s="2"/>
      <c r="E220" s="2"/>
      <c r="F220" s="2"/>
      <c r="G220" s="2"/>
      <c r="H220" s="29"/>
      <c r="I220" s="29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2.3">
      <c r="A221" s="2"/>
      <c r="B221" s="2"/>
      <c r="C221" s="29"/>
      <c r="D221" s="2"/>
      <c r="E221" s="2"/>
      <c r="F221" s="2"/>
      <c r="G221" s="2"/>
      <c r="H221" s="29"/>
      <c r="I221" s="29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2.3">
      <c r="A222" s="2"/>
      <c r="B222" s="2"/>
      <c r="C222" s="29"/>
      <c r="D222" s="2"/>
      <c r="E222" s="2"/>
      <c r="F222" s="2"/>
      <c r="G222" s="2"/>
      <c r="H222" s="29"/>
      <c r="I222" s="29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2.3">
      <c r="A223" s="2"/>
      <c r="B223" s="2"/>
      <c r="C223" s="29"/>
      <c r="D223" s="2"/>
      <c r="E223" s="2"/>
      <c r="F223" s="2"/>
      <c r="G223" s="2"/>
      <c r="H223" s="29"/>
      <c r="I223" s="29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2.3">
      <c r="A224" s="2"/>
      <c r="B224" s="2"/>
      <c r="C224" s="29"/>
      <c r="D224" s="2"/>
      <c r="E224" s="2"/>
      <c r="F224" s="2"/>
      <c r="G224" s="2"/>
      <c r="H224" s="29"/>
      <c r="I224" s="29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2.3">
      <c r="A225" s="2"/>
      <c r="B225" s="2"/>
      <c r="C225" s="29"/>
      <c r="D225" s="2"/>
      <c r="E225" s="2"/>
      <c r="F225" s="2"/>
      <c r="G225" s="2"/>
      <c r="H225" s="29"/>
      <c r="I225" s="29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2.3">
      <c r="A226" s="2"/>
      <c r="B226" s="2"/>
      <c r="C226" s="29"/>
      <c r="D226" s="2"/>
      <c r="E226" s="2"/>
      <c r="F226" s="2"/>
      <c r="G226" s="2"/>
      <c r="H226" s="29"/>
      <c r="I226" s="29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2.3">
      <c r="A227" s="2"/>
      <c r="B227" s="2"/>
      <c r="C227" s="29"/>
      <c r="D227" s="2"/>
      <c r="E227" s="2"/>
      <c r="F227" s="2"/>
      <c r="G227" s="2"/>
      <c r="H227" s="29"/>
      <c r="I227" s="29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2.3">
      <c r="A228" s="2"/>
      <c r="B228" s="2"/>
      <c r="C228" s="29"/>
      <c r="D228" s="2"/>
      <c r="E228" s="2"/>
      <c r="F228" s="2"/>
      <c r="G228" s="2"/>
      <c r="H228" s="29"/>
      <c r="I228" s="29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2.3">
      <c r="A229" s="2"/>
      <c r="B229" s="2"/>
      <c r="C229" s="29"/>
      <c r="D229" s="2"/>
      <c r="E229" s="2"/>
      <c r="F229" s="2"/>
      <c r="G229" s="2"/>
      <c r="H229" s="29"/>
      <c r="I229" s="29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2.3">
      <c r="A230" s="2"/>
      <c r="B230" s="2"/>
      <c r="C230" s="29"/>
      <c r="D230" s="2"/>
      <c r="E230" s="2"/>
      <c r="F230" s="2"/>
      <c r="G230" s="2"/>
      <c r="H230" s="29"/>
      <c r="I230" s="29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2.3">
      <c r="A231" s="2"/>
      <c r="B231" s="2"/>
      <c r="C231" s="29"/>
      <c r="D231" s="2"/>
      <c r="E231" s="2"/>
      <c r="F231" s="2"/>
      <c r="G231" s="2"/>
      <c r="H231" s="29"/>
      <c r="I231" s="29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2.3">
      <c r="A232" s="2"/>
      <c r="B232" s="2"/>
      <c r="C232" s="29"/>
      <c r="D232" s="2"/>
      <c r="E232" s="2"/>
      <c r="F232" s="2"/>
      <c r="G232" s="2"/>
      <c r="H232" s="29"/>
      <c r="I232" s="29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2.3">
      <c r="A233" s="2"/>
      <c r="B233" s="2"/>
      <c r="C233" s="29"/>
      <c r="D233" s="2"/>
      <c r="E233" s="2"/>
      <c r="F233" s="2"/>
      <c r="G233" s="2"/>
      <c r="H233" s="29"/>
      <c r="I233" s="29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2.3">
      <c r="A234" s="2"/>
      <c r="B234" s="2"/>
      <c r="C234" s="29"/>
      <c r="D234" s="2"/>
      <c r="E234" s="2"/>
      <c r="F234" s="2"/>
      <c r="G234" s="2"/>
      <c r="H234" s="29"/>
      <c r="I234" s="29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2.3">
      <c r="A235" s="2"/>
      <c r="B235" s="2"/>
      <c r="C235" s="29"/>
      <c r="D235" s="2"/>
      <c r="E235" s="2"/>
      <c r="F235" s="2"/>
      <c r="G235" s="2"/>
      <c r="H235" s="29"/>
      <c r="I235" s="29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2.3">
      <c r="A236" s="2"/>
      <c r="B236" s="2"/>
      <c r="C236" s="29"/>
      <c r="D236" s="2"/>
      <c r="E236" s="2"/>
      <c r="F236" s="2"/>
      <c r="G236" s="2"/>
      <c r="H236" s="29"/>
      <c r="I236" s="29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2.3">
      <c r="A237" s="2"/>
      <c r="B237" s="2"/>
      <c r="C237" s="29"/>
      <c r="D237" s="2"/>
      <c r="E237" s="2"/>
      <c r="F237" s="2"/>
      <c r="G237" s="2"/>
      <c r="H237" s="29"/>
      <c r="I237" s="29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2.3">
      <c r="A238" s="2"/>
      <c r="B238" s="2"/>
      <c r="C238" s="29"/>
      <c r="D238" s="2"/>
      <c r="E238" s="2"/>
      <c r="F238" s="2"/>
      <c r="G238" s="2"/>
      <c r="H238" s="29"/>
      <c r="I238" s="29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2.3">
      <c r="A239" s="2"/>
      <c r="B239" s="2"/>
      <c r="C239" s="29"/>
      <c r="D239" s="2"/>
      <c r="E239" s="2"/>
      <c r="F239" s="2"/>
      <c r="G239" s="2"/>
      <c r="H239" s="29"/>
      <c r="I239" s="29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2.3">
      <c r="A240" s="2"/>
      <c r="B240" s="2"/>
      <c r="C240" s="29"/>
      <c r="D240" s="2"/>
      <c r="E240" s="2"/>
      <c r="F240" s="2"/>
      <c r="G240" s="2"/>
      <c r="H240" s="29"/>
      <c r="I240" s="29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2.3">
      <c r="A241" s="2"/>
      <c r="B241" s="2"/>
      <c r="C241" s="29"/>
      <c r="D241" s="2"/>
      <c r="E241" s="2"/>
      <c r="F241" s="2"/>
      <c r="G241" s="2"/>
      <c r="H241" s="29"/>
      <c r="I241" s="29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2.3">
      <c r="A242" s="2"/>
      <c r="B242" s="2"/>
      <c r="C242" s="29"/>
      <c r="D242" s="2"/>
      <c r="E242" s="2"/>
      <c r="F242" s="2"/>
      <c r="G242" s="2"/>
      <c r="H242" s="29"/>
      <c r="I242" s="29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2.3">
      <c r="A243" s="2"/>
      <c r="B243" s="2"/>
      <c r="C243" s="29"/>
      <c r="D243" s="2"/>
      <c r="E243" s="2"/>
      <c r="F243" s="2"/>
      <c r="G243" s="2"/>
      <c r="H243" s="29"/>
      <c r="I243" s="29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2.3">
      <c r="A244" s="2"/>
      <c r="B244" s="2"/>
      <c r="C244" s="29"/>
      <c r="D244" s="2"/>
      <c r="E244" s="2"/>
      <c r="F244" s="2"/>
      <c r="G244" s="2"/>
      <c r="H244" s="29"/>
      <c r="I244" s="29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2.3">
      <c r="A245" s="2"/>
      <c r="B245" s="2"/>
      <c r="C245" s="29"/>
      <c r="D245" s="2"/>
      <c r="E245" s="2"/>
      <c r="F245" s="2"/>
      <c r="G245" s="2"/>
      <c r="H245" s="29"/>
      <c r="I245" s="29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2.3">
      <c r="A246" s="2"/>
      <c r="B246" s="2"/>
      <c r="C246" s="29"/>
      <c r="D246" s="2"/>
      <c r="E246" s="2"/>
      <c r="F246" s="2"/>
      <c r="G246" s="2"/>
      <c r="H246" s="29"/>
      <c r="I246" s="29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2.3">
      <c r="A247" s="2"/>
      <c r="B247" s="2"/>
      <c r="C247" s="29"/>
      <c r="D247" s="2"/>
      <c r="E247" s="2"/>
      <c r="F247" s="2"/>
      <c r="G247" s="2"/>
      <c r="H247" s="29"/>
      <c r="I247" s="29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2.3">
      <c r="A248" s="2"/>
      <c r="B248" s="2"/>
      <c r="C248" s="29"/>
      <c r="D248" s="2"/>
      <c r="E248" s="2"/>
      <c r="F248" s="2"/>
      <c r="G248" s="2"/>
      <c r="H248" s="29"/>
      <c r="I248" s="29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2.3">
      <c r="A249" s="2"/>
      <c r="B249" s="2"/>
      <c r="C249" s="29"/>
      <c r="D249" s="2"/>
      <c r="E249" s="2"/>
      <c r="F249" s="2"/>
      <c r="G249" s="2"/>
      <c r="H249" s="29"/>
      <c r="I249" s="29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2.3">
      <c r="A250" s="2"/>
      <c r="B250" s="2"/>
      <c r="C250" s="29"/>
      <c r="D250" s="2"/>
      <c r="E250" s="2"/>
      <c r="F250" s="2"/>
      <c r="G250" s="2"/>
      <c r="H250" s="29"/>
      <c r="I250" s="29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2.3">
      <c r="A251" s="2"/>
      <c r="B251" s="2"/>
      <c r="C251" s="29"/>
      <c r="D251" s="2"/>
      <c r="E251" s="2"/>
      <c r="F251" s="2"/>
      <c r="G251" s="2"/>
      <c r="H251" s="29"/>
      <c r="I251" s="29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2.3">
      <c r="A252" s="2"/>
      <c r="B252" s="2"/>
      <c r="C252" s="29"/>
      <c r="D252" s="2"/>
      <c r="E252" s="2"/>
      <c r="F252" s="2"/>
      <c r="G252" s="2"/>
      <c r="H252" s="29"/>
      <c r="I252" s="29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2.3">
      <c r="A253" s="2"/>
      <c r="B253" s="2"/>
      <c r="C253" s="29"/>
      <c r="D253" s="2"/>
      <c r="E253" s="2"/>
      <c r="F253" s="2"/>
      <c r="G253" s="2"/>
      <c r="H253" s="29"/>
      <c r="I253" s="29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2.3">
      <c r="A254" s="2"/>
      <c r="B254" s="2"/>
      <c r="C254" s="29"/>
      <c r="D254" s="2"/>
      <c r="E254" s="2"/>
      <c r="F254" s="2"/>
      <c r="G254" s="2"/>
      <c r="H254" s="29"/>
      <c r="I254" s="29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2.3">
      <c r="A255" s="2"/>
      <c r="B255" s="2"/>
      <c r="C255" s="29"/>
      <c r="D255" s="2"/>
      <c r="E255" s="2"/>
      <c r="F255" s="2"/>
      <c r="G255" s="2"/>
      <c r="H255" s="29"/>
      <c r="I255" s="29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2.3">
      <c r="A256" s="2"/>
      <c r="B256" s="2"/>
      <c r="C256" s="29"/>
      <c r="D256" s="2"/>
      <c r="E256" s="2"/>
      <c r="F256" s="2"/>
      <c r="G256" s="2"/>
      <c r="H256" s="29"/>
      <c r="I256" s="29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2.3">
      <c r="A257" s="2"/>
      <c r="B257" s="2"/>
      <c r="C257" s="29"/>
      <c r="D257" s="2"/>
      <c r="E257" s="2"/>
      <c r="F257" s="2"/>
      <c r="G257" s="2"/>
      <c r="H257" s="29"/>
      <c r="I257" s="29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2.3">
      <c r="A258" s="2"/>
      <c r="B258" s="2"/>
      <c r="C258" s="29"/>
      <c r="D258" s="2"/>
      <c r="E258" s="2"/>
      <c r="F258" s="2"/>
      <c r="G258" s="2"/>
      <c r="H258" s="29"/>
      <c r="I258" s="29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2.3">
      <c r="A259" s="2"/>
      <c r="B259" s="2"/>
      <c r="C259" s="29"/>
      <c r="D259" s="2"/>
      <c r="E259" s="2"/>
      <c r="F259" s="2"/>
      <c r="G259" s="2"/>
      <c r="H259" s="29"/>
      <c r="I259" s="29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2.3">
      <c r="A260" s="2"/>
      <c r="B260" s="2"/>
      <c r="C260" s="29"/>
      <c r="D260" s="2"/>
      <c r="E260" s="2"/>
      <c r="F260" s="2"/>
      <c r="G260" s="2"/>
      <c r="H260" s="29"/>
      <c r="I260" s="29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2.3">
      <c r="A261" s="2"/>
      <c r="B261" s="2"/>
      <c r="C261" s="29"/>
      <c r="D261" s="2"/>
      <c r="E261" s="2"/>
      <c r="F261" s="2"/>
      <c r="G261" s="2"/>
      <c r="H261" s="29"/>
      <c r="I261" s="29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2.3">
      <c r="A262" s="2"/>
      <c r="B262" s="2"/>
      <c r="C262" s="29"/>
      <c r="D262" s="2"/>
      <c r="E262" s="2"/>
      <c r="F262" s="2"/>
      <c r="G262" s="2"/>
      <c r="H262" s="29"/>
      <c r="I262" s="29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2.3">
      <c r="A263" s="2"/>
      <c r="B263" s="2"/>
      <c r="C263" s="29"/>
      <c r="D263" s="2"/>
      <c r="E263" s="2"/>
      <c r="F263" s="2"/>
      <c r="G263" s="2"/>
      <c r="H263" s="29"/>
      <c r="I263" s="29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2.3">
      <c r="A264" s="2"/>
      <c r="B264" s="2"/>
      <c r="C264" s="29"/>
      <c r="D264" s="2"/>
      <c r="E264" s="2"/>
      <c r="F264" s="2"/>
      <c r="G264" s="2"/>
      <c r="H264" s="29"/>
      <c r="I264" s="29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2.3">
      <c r="A265" s="2"/>
      <c r="B265" s="2"/>
      <c r="C265" s="29"/>
      <c r="D265" s="2"/>
      <c r="E265" s="2"/>
      <c r="F265" s="2"/>
      <c r="G265" s="2"/>
      <c r="H265" s="29"/>
      <c r="I265" s="29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2.3">
      <c r="A266" s="2"/>
      <c r="B266" s="2"/>
      <c r="C266" s="29"/>
      <c r="D266" s="2"/>
      <c r="E266" s="2"/>
      <c r="F266" s="2"/>
      <c r="G266" s="2"/>
      <c r="H266" s="29"/>
      <c r="I266" s="29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2.3">
      <c r="A267" s="2"/>
      <c r="B267" s="2"/>
      <c r="C267" s="29"/>
      <c r="D267" s="2"/>
      <c r="E267" s="2"/>
      <c r="F267" s="2"/>
      <c r="G267" s="2"/>
      <c r="H267" s="29"/>
      <c r="I267" s="29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2.3">
      <c r="A268" s="2"/>
      <c r="B268" s="2"/>
      <c r="C268" s="29"/>
      <c r="D268" s="2"/>
      <c r="E268" s="2"/>
      <c r="F268" s="2"/>
      <c r="G268" s="2"/>
      <c r="H268" s="29"/>
      <c r="I268" s="29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2.3">
      <c r="A269" s="2"/>
      <c r="B269" s="2"/>
      <c r="C269" s="29"/>
      <c r="D269" s="2"/>
      <c r="E269" s="2"/>
      <c r="F269" s="2"/>
      <c r="G269" s="2"/>
      <c r="H269" s="29"/>
      <c r="I269" s="29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2.3">
      <c r="A270" s="2"/>
      <c r="B270" s="2"/>
      <c r="C270" s="29"/>
      <c r="D270" s="2"/>
      <c r="E270" s="2"/>
      <c r="F270" s="2"/>
      <c r="G270" s="2"/>
      <c r="H270" s="29"/>
      <c r="I270" s="29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2.3">
      <c r="A271" s="2"/>
      <c r="B271" s="2"/>
      <c r="C271" s="29"/>
      <c r="D271" s="2"/>
      <c r="E271" s="2"/>
      <c r="F271" s="2"/>
      <c r="G271" s="2"/>
      <c r="H271" s="29"/>
      <c r="I271" s="29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2.3">
      <c r="A272" s="2"/>
      <c r="B272" s="2"/>
      <c r="C272" s="29"/>
      <c r="D272" s="2"/>
      <c r="E272" s="2"/>
      <c r="F272" s="2"/>
      <c r="G272" s="2"/>
      <c r="H272" s="29"/>
      <c r="I272" s="29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2.3">
      <c r="A273" s="2"/>
      <c r="B273" s="2"/>
      <c r="C273" s="29"/>
      <c r="D273" s="2"/>
      <c r="E273" s="2"/>
      <c r="F273" s="2"/>
      <c r="G273" s="2"/>
      <c r="H273" s="29"/>
      <c r="I273" s="29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2.3">
      <c r="A274" s="2"/>
      <c r="B274" s="2"/>
      <c r="C274" s="29"/>
      <c r="D274" s="2"/>
      <c r="E274" s="2"/>
      <c r="F274" s="2"/>
      <c r="G274" s="2"/>
      <c r="H274" s="29"/>
      <c r="I274" s="29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2.3">
      <c r="A275" s="2"/>
      <c r="B275" s="2"/>
      <c r="C275" s="29"/>
      <c r="D275" s="2"/>
      <c r="E275" s="2"/>
      <c r="F275" s="2"/>
      <c r="G275" s="2"/>
      <c r="H275" s="29"/>
      <c r="I275" s="29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2.3">
      <c r="A276" s="2"/>
      <c r="B276" s="2"/>
      <c r="C276" s="29"/>
      <c r="D276" s="2"/>
      <c r="E276" s="2"/>
      <c r="F276" s="2"/>
      <c r="G276" s="2"/>
      <c r="H276" s="29"/>
      <c r="I276" s="29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2.3">
      <c r="A277" s="2"/>
      <c r="B277" s="2"/>
      <c r="C277" s="29"/>
      <c r="D277" s="2"/>
      <c r="E277" s="2"/>
      <c r="F277" s="2"/>
      <c r="G277" s="2"/>
      <c r="H277" s="29"/>
      <c r="I277" s="29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2.3">
      <c r="A278" s="2"/>
      <c r="B278" s="2"/>
      <c r="C278" s="29"/>
      <c r="D278" s="2"/>
      <c r="E278" s="2"/>
      <c r="F278" s="2"/>
      <c r="G278" s="2"/>
      <c r="H278" s="29"/>
      <c r="I278" s="29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2.3">
      <c r="A279" s="2"/>
      <c r="B279" s="2"/>
      <c r="C279" s="29"/>
      <c r="D279" s="2"/>
      <c r="E279" s="2"/>
      <c r="F279" s="2"/>
      <c r="G279" s="2"/>
      <c r="H279" s="29"/>
      <c r="I279" s="29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2.3">
      <c r="A280" s="2"/>
      <c r="B280" s="2"/>
      <c r="C280" s="29"/>
      <c r="D280" s="2"/>
      <c r="E280" s="2"/>
      <c r="F280" s="2"/>
      <c r="G280" s="2"/>
      <c r="H280" s="29"/>
      <c r="I280" s="29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2.3">
      <c r="A281" s="2"/>
      <c r="B281" s="2"/>
      <c r="C281" s="29"/>
      <c r="D281" s="2"/>
      <c r="E281" s="2"/>
      <c r="F281" s="2"/>
      <c r="G281" s="2"/>
      <c r="H281" s="29"/>
      <c r="I281" s="29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2.3">
      <c r="A282" s="2"/>
      <c r="B282" s="2"/>
      <c r="C282" s="29"/>
      <c r="D282" s="2"/>
      <c r="E282" s="2"/>
      <c r="F282" s="2"/>
      <c r="G282" s="2"/>
      <c r="H282" s="29"/>
      <c r="I282" s="29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2.3">
      <c r="A283" s="2"/>
      <c r="B283" s="2"/>
      <c r="C283" s="29"/>
      <c r="D283" s="2"/>
      <c r="E283" s="2"/>
      <c r="F283" s="2"/>
      <c r="G283" s="2"/>
      <c r="H283" s="29"/>
      <c r="I283" s="29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2.3">
      <c r="A284" s="2"/>
      <c r="B284" s="2"/>
      <c r="C284" s="29"/>
      <c r="D284" s="2"/>
      <c r="E284" s="2"/>
      <c r="F284" s="2"/>
      <c r="G284" s="2"/>
      <c r="H284" s="29"/>
      <c r="I284" s="29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2.3">
      <c r="A285" s="2"/>
      <c r="B285" s="2"/>
      <c r="C285" s="29"/>
      <c r="D285" s="2"/>
      <c r="E285" s="2"/>
      <c r="F285" s="2"/>
      <c r="G285" s="2"/>
      <c r="H285" s="29"/>
      <c r="I285" s="29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2.3">
      <c r="A286" s="2"/>
      <c r="B286" s="2"/>
      <c r="C286" s="29"/>
      <c r="D286" s="2"/>
      <c r="E286" s="2"/>
      <c r="F286" s="2"/>
      <c r="G286" s="2"/>
      <c r="H286" s="29"/>
      <c r="I286" s="29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2.3">
      <c r="A287" s="2"/>
      <c r="B287" s="2"/>
      <c r="C287" s="29"/>
      <c r="D287" s="2"/>
      <c r="E287" s="2"/>
      <c r="F287" s="2"/>
      <c r="G287" s="2"/>
      <c r="H287" s="29"/>
      <c r="I287" s="29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2.3">
      <c r="A288" s="2"/>
      <c r="B288" s="2"/>
      <c r="C288" s="29"/>
      <c r="D288" s="2"/>
      <c r="E288" s="2"/>
      <c r="F288" s="2"/>
      <c r="G288" s="2"/>
      <c r="H288" s="29"/>
      <c r="I288" s="29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2.3">
      <c r="A289" s="2"/>
      <c r="B289" s="2"/>
      <c r="C289" s="29"/>
      <c r="D289" s="2"/>
      <c r="E289" s="2"/>
      <c r="F289" s="2"/>
      <c r="G289" s="2"/>
      <c r="H289" s="29"/>
      <c r="I289" s="29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2.3">
      <c r="A290" s="2"/>
      <c r="B290" s="2"/>
      <c r="C290" s="29"/>
      <c r="D290" s="2"/>
      <c r="E290" s="2"/>
      <c r="F290" s="2"/>
      <c r="G290" s="2"/>
      <c r="H290" s="29"/>
      <c r="I290" s="29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2.3">
      <c r="A291" s="2"/>
      <c r="B291" s="2"/>
      <c r="C291" s="29"/>
      <c r="D291" s="2"/>
      <c r="E291" s="2"/>
      <c r="F291" s="2"/>
      <c r="G291" s="2"/>
      <c r="H291" s="29"/>
      <c r="I291" s="29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2.3">
      <c r="A292" s="2"/>
      <c r="B292" s="2"/>
      <c r="C292" s="29"/>
      <c r="D292" s="2"/>
      <c r="E292" s="2"/>
      <c r="F292" s="2"/>
      <c r="G292" s="2"/>
      <c r="H292" s="29"/>
      <c r="I292" s="29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2.3">
      <c r="A293" s="2"/>
      <c r="B293" s="2"/>
      <c r="C293" s="29"/>
      <c r="D293" s="2"/>
      <c r="E293" s="2"/>
      <c r="F293" s="2"/>
      <c r="G293" s="2"/>
      <c r="H293" s="29"/>
      <c r="I293" s="29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2.3">
      <c r="A294" s="2"/>
      <c r="B294" s="2"/>
      <c r="C294" s="29"/>
      <c r="D294" s="2"/>
      <c r="E294" s="2"/>
      <c r="F294" s="2"/>
      <c r="G294" s="2"/>
      <c r="H294" s="29"/>
      <c r="I294" s="29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2.3">
      <c r="A295" s="2"/>
      <c r="B295" s="2"/>
      <c r="C295" s="29"/>
      <c r="D295" s="2"/>
      <c r="E295" s="2"/>
      <c r="F295" s="2"/>
      <c r="G295" s="2"/>
      <c r="H295" s="29"/>
      <c r="I295" s="29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2.3">
      <c r="A296" s="2"/>
      <c r="B296" s="2"/>
      <c r="C296" s="29"/>
      <c r="D296" s="2"/>
      <c r="E296" s="2"/>
      <c r="F296" s="2"/>
      <c r="G296" s="2"/>
      <c r="H296" s="29"/>
      <c r="I296" s="29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2.3">
      <c r="A297" s="2"/>
      <c r="B297" s="2"/>
      <c r="C297" s="29"/>
      <c r="D297" s="2"/>
      <c r="E297" s="2"/>
      <c r="F297" s="2"/>
      <c r="G297" s="2"/>
      <c r="H297" s="29"/>
      <c r="I297" s="29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2.3">
      <c r="A298" s="2"/>
      <c r="B298" s="2"/>
      <c r="C298" s="29"/>
      <c r="D298" s="2"/>
      <c r="E298" s="2"/>
      <c r="F298" s="2"/>
      <c r="G298" s="2"/>
      <c r="H298" s="29"/>
      <c r="I298" s="29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2.3">
      <c r="A299" s="2"/>
      <c r="B299" s="2"/>
      <c r="C299" s="29"/>
      <c r="D299" s="2"/>
      <c r="E299" s="2"/>
      <c r="F299" s="2"/>
      <c r="G299" s="2"/>
      <c r="H299" s="29"/>
      <c r="I299" s="29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2.3">
      <c r="A300" s="2"/>
      <c r="B300" s="2"/>
      <c r="C300" s="29"/>
      <c r="D300" s="2"/>
      <c r="E300" s="2"/>
      <c r="F300" s="2"/>
      <c r="G300" s="2"/>
      <c r="H300" s="29"/>
      <c r="I300" s="29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2.3">
      <c r="A301" s="2"/>
      <c r="B301" s="2"/>
      <c r="C301" s="29"/>
      <c r="D301" s="2"/>
      <c r="E301" s="2"/>
      <c r="F301" s="2"/>
      <c r="G301" s="2"/>
      <c r="H301" s="29"/>
      <c r="I301" s="29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2.3">
      <c r="A302" s="2"/>
      <c r="B302" s="2"/>
      <c r="C302" s="29"/>
      <c r="D302" s="2"/>
      <c r="E302" s="2"/>
      <c r="F302" s="2"/>
      <c r="G302" s="2"/>
      <c r="H302" s="29"/>
      <c r="I302" s="29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2.3">
      <c r="A303" s="2"/>
      <c r="B303" s="2"/>
      <c r="C303" s="29"/>
      <c r="D303" s="2"/>
      <c r="E303" s="2"/>
      <c r="F303" s="2"/>
      <c r="G303" s="2"/>
      <c r="H303" s="29"/>
      <c r="I303" s="29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2.3">
      <c r="A304" s="2"/>
      <c r="B304" s="2"/>
      <c r="C304" s="29"/>
      <c r="D304" s="2"/>
      <c r="E304" s="2"/>
      <c r="F304" s="2"/>
      <c r="G304" s="2"/>
      <c r="H304" s="29"/>
      <c r="I304" s="29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2.3">
      <c r="A305" s="2"/>
      <c r="B305" s="2"/>
      <c r="C305" s="29"/>
      <c r="D305" s="2"/>
      <c r="E305" s="2"/>
      <c r="F305" s="2"/>
      <c r="G305" s="2"/>
      <c r="H305" s="29"/>
      <c r="I305" s="29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2.3">
      <c r="A306" s="2"/>
      <c r="B306" s="2"/>
      <c r="C306" s="29"/>
      <c r="D306" s="2"/>
      <c r="E306" s="2"/>
      <c r="F306" s="2"/>
      <c r="G306" s="2"/>
      <c r="H306" s="29"/>
      <c r="I306" s="29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2.3">
      <c r="A307" s="2"/>
      <c r="B307" s="2"/>
      <c r="C307" s="29"/>
      <c r="D307" s="2"/>
      <c r="E307" s="2"/>
      <c r="F307" s="2"/>
      <c r="G307" s="2"/>
      <c r="H307" s="29"/>
      <c r="I307" s="29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2.3">
      <c r="A308" s="2"/>
      <c r="B308" s="2"/>
      <c r="C308" s="29"/>
      <c r="D308" s="2"/>
      <c r="E308" s="2"/>
      <c r="F308" s="2"/>
      <c r="G308" s="2"/>
      <c r="H308" s="29"/>
      <c r="I308" s="29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2.3">
      <c r="A309" s="2"/>
      <c r="B309" s="2"/>
      <c r="C309" s="29"/>
      <c r="D309" s="2"/>
      <c r="E309" s="2"/>
      <c r="F309" s="2"/>
      <c r="G309" s="2"/>
      <c r="H309" s="29"/>
      <c r="I309" s="29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2.3">
      <c r="A310" s="2"/>
      <c r="B310" s="2"/>
      <c r="C310" s="29"/>
      <c r="D310" s="2"/>
      <c r="E310" s="2"/>
      <c r="F310" s="2"/>
      <c r="G310" s="2"/>
      <c r="H310" s="29"/>
      <c r="I310" s="29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2.3">
      <c r="A311" s="2"/>
      <c r="B311" s="2"/>
      <c r="C311" s="29"/>
      <c r="D311" s="2"/>
      <c r="E311" s="2"/>
      <c r="F311" s="2"/>
      <c r="G311" s="2"/>
      <c r="H311" s="29"/>
      <c r="I311" s="29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2.3">
      <c r="A312" s="2"/>
      <c r="B312" s="2"/>
      <c r="C312" s="29"/>
      <c r="D312" s="2"/>
      <c r="E312" s="2"/>
      <c r="F312" s="2"/>
      <c r="G312" s="2"/>
      <c r="H312" s="29"/>
      <c r="I312" s="29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2.3">
      <c r="A313" s="2"/>
      <c r="B313" s="2"/>
      <c r="C313" s="29"/>
      <c r="D313" s="2"/>
      <c r="E313" s="2"/>
      <c r="F313" s="2"/>
      <c r="G313" s="2"/>
      <c r="H313" s="29"/>
      <c r="I313" s="29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2.3">
      <c r="A314" s="2"/>
      <c r="B314" s="2"/>
      <c r="C314" s="29"/>
      <c r="D314" s="2"/>
      <c r="E314" s="2"/>
      <c r="F314" s="2"/>
      <c r="G314" s="2"/>
      <c r="H314" s="29"/>
      <c r="I314" s="29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2.3">
      <c r="A315" s="2"/>
      <c r="B315" s="2"/>
      <c r="C315" s="29"/>
      <c r="D315" s="2"/>
      <c r="E315" s="2"/>
      <c r="F315" s="2"/>
      <c r="G315" s="2"/>
      <c r="H315" s="29"/>
      <c r="I315" s="29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2.3">
      <c r="A316" s="2"/>
      <c r="B316" s="2"/>
      <c r="C316" s="29"/>
      <c r="D316" s="2"/>
      <c r="E316" s="2"/>
      <c r="F316" s="2"/>
      <c r="G316" s="2"/>
      <c r="H316" s="29"/>
      <c r="I316" s="29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2.3">
      <c r="A317" s="2"/>
      <c r="B317" s="2"/>
      <c r="C317" s="29"/>
      <c r="D317" s="2"/>
      <c r="E317" s="2"/>
      <c r="F317" s="2"/>
      <c r="G317" s="2"/>
      <c r="H317" s="29"/>
      <c r="I317" s="29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2.3">
      <c r="A318" s="2"/>
      <c r="B318" s="2"/>
      <c r="C318" s="29"/>
      <c r="D318" s="2"/>
      <c r="E318" s="2"/>
      <c r="F318" s="2"/>
      <c r="G318" s="2"/>
      <c r="H318" s="29"/>
      <c r="I318" s="29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2.3">
      <c r="A319" s="2"/>
      <c r="B319" s="2"/>
      <c r="C319" s="29"/>
      <c r="D319" s="2"/>
      <c r="E319" s="2"/>
      <c r="F319" s="2"/>
      <c r="G319" s="2"/>
      <c r="H319" s="29"/>
      <c r="I319" s="29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2.3">
      <c r="A320" s="2"/>
      <c r="B320" s="2"/>
      <c r="C320" s="29"/>
      <c r="D320" s="2"/>
      <c r="E320" s="2"/>
      <c r="F320" s="2"/>
      <c r="G320" s="2"/>
      <c r="H320" s="29"/>
      <c r="I320" s="29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2.3">
      <c r="A321" s="2"/>
      <c r="B321" s="2"/>
      <c r="C321" s="29"/>
      <c r="D321" s="2"/>
      <c r="E321" s="2"/>
      <c r="F321" s="2"/>
      <c r="G321" s="2"/>
      <c r="H321" s="29"/>
      <c r="I321" s="29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2.3">
      <c r="A322" s="2"/>
      <c r="B322" s="2"/>
      <c r="C322" s="29"/>
      <c r="D322" s="2"/>
      <c r="E322" s="2"/>
      <c r="F322" s="2"/>
      <c r="G322" s="2"/>
      <c r="H322" s="29"/>
      <c r="I322" s="29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2.3">
      <c r="A323" s="2"/>
      <c r="B323" s="2"/>
      <c r="C323" s="29"/>
      <c r="D323" s="2"/>
      <c r="E323" s="2"/>
      <c r="F323" s="2"/>
      <c r="G323" s="2"/>
      <c r="H323" s="29"/>
      <c r="I323" s="29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2.3">
      <c r="A324" s="2"/>
      <c r="B324" s="2"/>
      <c r="C324" s="29"/>
      <c r="D324" s="2"/>
      <c r="E324" s="2"/>
      <c r="F324" s="2"/>
      <c r="G324" s="2"/>
      <c r="H324" s="29"/>
      <c r="I324" s="29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2.3">
      <c r="A325" s="2"/>
      <c r="B325" s="2"/>
      <c r="C325" s="29"/>
      <c r="D325" s="2"/>
      <c r="E325" s="2"/>
      <c r="F325" s="2"/>
      <c r="G325" s="2"/>
      <c r="H325" s="29"/>
      <c r="I325" s="29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2.3">
      <c r="A326" s="2"/>
      <c r="B326" s="2"/>
      <c r="C326" s="29"/>
      <c r="D326" s="2"/>
      <c r="E326" s="2"/>
      <c r="F326" s="2"/>
      <c r="G326" s="2"/>
      <c r="H326" s="29"/>
      <c r="I326" s="29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2.3">
      <c r="A327" s="2"/>
      <c r="B327" s="2"/>
      <c r="C327" s="29"/>
      <c r="D327" s="2"/>
      <c r="E327" s="2"/>
      <c r="F327" s="2"/>
      <c r="G327" s="2"/>
      <c r="H327" s="29"/>
      <c r="I327" s="29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2.3">
      <c r="A328" s="2"/>
      <c r="B328" s="2"/>
      <c r="C328" s="29"/>
      <c r="D328" s="2"/>
      <c r="E328" s="2"/>
      <c r="F328" s="2"/>
      <c r="G328" s="2"/>
      <c r="H328" s="29"/>
      <c r="I328" s="29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2.3">
      <c r="A329" s="2"/>
      <c r="B329" s="2"/>
      <c r="C329" s="29"/>
      <c r="D329" s="2"/>
      <c r="E329" s="2"/>
      <c r="F329" s="2"/>
      <c r="G329" s="2"/>
      <c r="H329" s="29"/>
      <c r="I329" s="29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2.3">
      <c r="A330" s="2"/>
      <c r="B330" s="2"/>
      <c r="C330" s="29"/>
      <c r="D330" s="2"/>
      <c r="E330" s="2"/>
      <c r="F330" s="2"/>
      <c r="G330" s="2"/>
      <c r="H330" s="29"/>
      <c r="I330" s="29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2.3">
      <c r="A331" s="2"/>
      <c r="B331" s="2"/>
      <c r="C331" s="29"/>
      <c r="D331" s="2"/>
      <c r="E331" s="2"/>
      <c r="F331" s="2"/>
      <c r="G331" s="2"/>
      <c r="H331" s="29"/>
      <c r="I331" s="29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2.3">
      <c r="A332" s="2"/>
      <c r="B332" s="2"/>
      <c r="C332" s="29"/>
      <c r="D332" s="2"/>
      <c r="E332" s="2"/>
      <c r="F332" s="2"/>
      <c r="G332" s="2"/>
      <c r="H332" s="29"/>
      <c r="I332" s="29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2.3">
      <c r="A333" s="2"/>
      <c r="B333" s="2"/>
      <c r="C333" s="29"/>
      <c r="D333" s="2"/>
      <c r="E333" s="2"/>
      <c r="F333" s="2"/>
      <c r="G333" s="2"/>
      <c r="H333" s="29"/>
      <c r="I333" s="29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2.3">
      <c r="A334" s="2"/>
      <c r="B334" s="2"/>
      <c r="C334" s="29"/>
      <c r="D334" s="2"/>
      <c r="E334" s="2"/>
      <c r="F334" s="2"/>
      <c r="G334" s="2"/>
      <c r="H334" s="29"/>
      <c r="I334" s="29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2.3">
      <c r="A335" s="2"/>
      <c r="B335" s="2"/>
      <c r="C335" s="29"/>
      <c r="D335" s="2"/>
      <c r="E335" s="2"/>
      <c r="F335" s="2"/>
      <c r="G335" s="2"/>
      <c r="H335" s="29"/>
      <c r="I335" s="29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2.3">
      <c r="A336" s="2"/>
      <c r="B336" s="2"/>
      <c r="C336" s="29"/>
      <c r="D336" s="2"/>
      <c r="E336" s="2"/>
      <c r="F336" s="2"/>
      <c r="G336" s="2"/>
      <c r="H336" s="29"/>
      <c r="I336" s="29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2.3">
      <c r="A337" s="2"/>
      <c r="B337" s="2"/>
      <c r="C337" s="29"/>
      <c r="D337" s="2"/>
      <c r="E337" s="2"/>
      <c r="F337" s="2"/>
      <c r="G337" s="2"/>
      <c r="H337" s="29"/>
      <c r="I337" s="29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2.3">
      <c r="A338" s="2"/>
      <c r="B338" s="2"/>
      <c r="C338" s="29"/>
      <c r="D338" s="2"/>
      <c r="E338" s="2"/>
      <c r="F338" s="2"/>
      <c r="G338" s="2"/>
      <c r="H338" s="29"/>
      <c r="I338" s="29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2.3">
      <c r="A339" s="2"/>
      <c r="B339" s="2"/>
      <c r="C339" s="29"/>
      <c r="D339" s="2"/>
      <c r="E339" s="2"/>
      <c r="F339" s="2"/>
      <c r="G339" s="2"/>
      <c r="H339" s="29"/>
      <c r="I339" s="29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2.3">
      <c r="A340" s="2"/>
      <c r="B340" s="2"/>
      <c r="C340" s="29"/>
      <c r="D340" s="2"/>
      <c r="E340" s="2"/>
      <c r="F340" s="2"/>
      <c r="G340" s="2"/>
      <c r="H340" s="29"/>
      <c r="I340" s="29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2.3">
      <c r="A341" s="2"/>
      <c r="B341" s="2"/>
      <c r="C341" s="29"/>
      <c r="D341" s="2"/>
      <c r="E341" s="2"/>
      <c r="F341" s="2"/>
      <c r="G341" s="2"/>
      <c r="H341" s="29"/>
      <c r="I341" s="29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2.3">
      <c r="A342" s="2"/>
      <c r="B342" s="2"/>
      <c r="C342" s="29"/>
      <c r="D342" s="2"/>
      <c r="E342" s="2"/>
      <c r="F342" s="2"/>
      <c r="G342" s="2"/>
      <c r="H342" s="29"/>
      <c r="I342" s="29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2.3">
      <c r="A343" s="2"/>
      <c r="B343" s="2"/>
      <c r="C343" s="29"/>
      <c r="D343" s="2"/>
      <c r="E343" s="2"/>
      <c r="F343" s="2"/>
      <c r="G343" s="2"/>
      <c r="H343" s="29"/>
      <c r="I343" s="29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2.3">
      <c r="A344" s="2"/>
      <c r="B344" s="2"/>
      <c r="C344" s="29"/>
      <c r="D344" s="2"/>
      <c r="E344" s="2"/>
      <c r="F344" s="2"/>
      <c r="G344" s="2"/>
      <c r="H344" s="29"/>
      <c r="I344" s="29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2.3">
      <c r="A345" s="2"/>
      <c r="B345" s="2"/>
      <c r="C345" s="29"/>
      <c r="D345" s="2"/>
      <c r="E345" s="2"/>
      <c r="F345" s="2"/>
      <c r="G345" s="2"/>
      <c r="H345" s="29"/>
      <c r="I345" s="29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2.3">
      <c r="A346" s="2"/>
      <c r="B346" s="2"/>
      <c r="C346" s="29"/>
      <c r="D346" s="2"/>
      <c r="E346" s="2"/>
      <c r="F346" s="2"/>
      <c r="G346" s="2"/>
      <c r="H346" s="29"/>
      <c r="I346" s="29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2.3">
      <c r="A347" s="2"/>
      <c r="B347" s="2"/>
      <c r="C347" s="29"/>
      <c r="D347" s="2"/>
      <c r="E347" s="2"/>
      <c r="F347" s="2"/>
      <c r="G347" s="2"/>
      <c r="H347" s="29"/>
      <c r="I347" s="29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2.3">
      <c r="A348" s="2"/>
      <c r="B348" s="2"/>
      <c r="C348" s="29"/>
      <c r="D348" s="2"/>
      <c r="E348" s="2"/>
      <c r="F348" s="2"/>
      <c r="G348" s="2"/>
      <c r="H348" s="29"/>
      <c r="I348" s="29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2.3">
      <c r="A349" s="2"/>
      <c r="B349" s="2"/>
      <c r="C349" s="29"/>
      <c r="D349" s="2"/>
      <c r="E349" s="2"/>
      <c r="F349" s="2"/>
      <c r="G349" s="2"/>
      <c r="H349" s="29"/>
      <c r="I349" s="29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2.3">
      <c r="A350" s="2"/>
      <c r="B350" s="2"/>
      <c r="C350" s="29"/>
      <c r="D350" s="2"/>
      <c r="E350" s="2"/>
      <c r="F350" s="2"/>
      <c r="G350" s="2"/>
      <c r="H350" s="29"/>
      <c r="I350" s="29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2.3">
      <c r="A351" s="2"/>
      <c r="B351" s="2"/>
      <c r="C351" s="29"/>
      <c r="D351" s="2"/>
      <c r="E351" s="2"/>
      <c r="F351" s="2"/>
      <c r="G351" s="2"/>
      <c r="H351" s="29"/>
      <c r="I351" s="29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2.3">
      <c r="A352" s="2"/>
      <c r="B352" s="2"/>
      <c r="C352" s="29"/>
      <c r="D352" s="2"/>
      <c r="E352" s="2"/>
      <c r="F352" s="2"/>
      <c r="G352" s="2"/>
      <c r="H352" s="29"/>
      <c r="I352" s="29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2.3">
      <c r="A353" s="2"/>
      <c r="B353" s="2"/>
      <c r="C353" s="29"/>
      <c r="D353" s="2"/>
      <c r="E353" s="2"/>
      <c r="F353" s="2"/>
      <c r="G353" s="2"/>
      <c r="H353" s="29"/>
      <c r="I353" s="29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2.3">
      <c r="A354" s="2"/>
      <c r="B354" s="2"/>
      <c r="C354" s="29"/>
      <c r="D354" s="2"/>
      <c r="E354" s="2"/>
      <c r="F354" s="2"/>
      <c r="G354" s="2"/>
      <c r="H354" s="29"/>
      <c r="I354" s="29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2.3">
      <c r="A355" s="2"/>
      <c r="B355" s="2"/>
      <c r="C355" s="29"/>
      <c r="D355" s="2"/>
      <c r="E355" s="2"/>
      <c r="F355" s="2"/>
      <c r="G355" s="2"/>
      <c r="H355" s="29"/>
      <c r="I355" s="29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2.3">
      <c r="A356" s="2"/>
      <c r="B356" s="2"/>
      <c r="C356" s="29"/>
      <c r="D356" s="2"/>
      <c r="E356" s="2"/>
      <c r="F356" s="2"/>
      <c r="G356" s="2"/>
      <c r="H356" s="29"/>
      <c r="I356" s="29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2.3">
      <c r="A357" s="2"/>
      <c r="B357" s="2"/>
      <c r="C357" s="29"/>
      <c r="D357" s="2"/>
      <c r="E357" s="2"/>
      <c r="F357" s="2"/>
      <c r="G357" s="2"/>
      <c r="H357" s="29"/>
      <c r="I357" s="29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2.3">
      <c r="A358" s="2"/>
      <c r="B358" s="2"/>
      <c r="C358" s="29"/>
      <c r="D358" s="2"/>
      <c r="E358" s="2"/>
      <c r="F358" s="2"/>
      <c r="G358" s="2"/>
      <c r="H358" s="29"/>
      <c r="I358" s="29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2.3">
      <c r="A359" s="2"/>
      <c r="B359" s="2"/>
      <c r="C359" s="29"/>
      <c r="D359" s="2"/>
      <c r="E359" s="2"/>
      <c r="F359" s="2"/>
      <c r="G359" s="2"/>
      <c r="H359" s="29"/>
      <c r="I359" s="29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2.3">
      <c r="A360" s="2"/>
      <c r="B360" s="2"/>
      <c r="C360" s="29"/>
      <c r="D360" s="2"/>
      <c r="E360" s="2"/>
      <c r="F360" s="2"/>
      <c r="G360" s="2"/>
      <c r="H360" s="29"/>
      <c r="I360" s="29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2.3">
      <c r="A361" s="2"/>
      <c r="B361" s="2"/>
      <c r="C361" s="29"/>
      <c r="D361" s="2"/>
      <c r="E361" s="2"/>
      <c r="F361" s="2"/>
      <c r="G361" s="2"/>
      <c r="H361" s="29"/>
      <c r="I361" s="29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2.3">
      <c r="A362" s="2"/>
      <c r="B362" s="2"/>
      <c r="C362" s="29"/>
      <c r="D362" s="2"/>
      <c r="E362" s="2"/>
      <c r="F362" s="2"/>
      <c r="G362" s="2"/>
      <c r="H362" s="29"/>
      <c r="I362" s="29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2.3">
      <c r="A363" s="2"/>
      <c r="B363" s="2"/>
      <c r="C363" s="29"/>
      <c r="D363" s="2"/>
      <c r="E363" s="2"/>
      <c r="F363" s="2"/>
      <c r="G363" s="2"/>
      <c r="H363" s="29"/>
      <c r="I363" s="29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2.3">
      <c r="A364" s="2"/>
      <c r="B364" s="2"/>
      <c r="C364" s="29"/>
      <c r="D364" s="2"/>
      <c r="E364" s="2"/>
      <c r="F364" s="2"/>
      <c r="G364" s="2"/>
      <c r="H364" s="29"/>
      <c r="I364" s="29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2.3">
      <c r="A365" s="2"/>
      <c r="B365" s="2"/>
      <c r="C365" s="29"/>
      <c r="D365" s="2"/>
      <c r="E365" s="2"/>
      <c r="F365" s="2"/>
      <c r="G365" s="2"/>
      <c r="H365" s="29"/>
      <c r="I365" s="29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2.3">
      <c r="A366" s="2"/>
      <c r="B366" s="2"/>
      <c r="C366" s="29"/>
      <c r="D366" s="2"/>
      <c r="E366" s="2"/>
      <c r="F366" s="2"/>
      <c r="G366" s="2"/>
      <c r="H366" s="29"/>
      <c r="I366" s="29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2.3">
      <c r="A367" s="2"/>
      <c r="B367" s="2"/>
      <c r="C367" s="29"/>
      <c r="D367" s="2"/>
      <c r="E367" s="2"/>
      <c r="F367" s="2"/>
      <c r="G367" s="2"/>
      <c r="H367" s="29"/>
      <c r="I367" s="29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2.3">
      <c r="A368" s="2"/>
      <c r="B368" s="2"/>
      <c r="C368" s="29"/>
      <c r="D368" s="2"/>
      <c r="E368" s="2"/>
      <c r="F368" s="2"/>
      <c r="G368" s="2"/>
      <c r="H368" s="29"/>
      <c r="I368" s="29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2.3">
      <c r="A369" s="2"/>
      <c r="B369" s="2"/>
      <c r="C369" s="29"/>
      <c r="D369" s="2"/>
      <c r="E369" s="2"/>
      <c r="F369" s="2"/>
      <c r="G369" s="2"/>
      <c r="H369" s="29"/>
      <c r="I369" s="29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2.3">
      <c r="A370" s="2"/>
      <c r="B370" s="2"/>
      <c r="C370" s="29"/>
      <c r="D370" s="2"/>
      <c r="E370" s="2"/>
      <c r="F370" s="2"/>
      <c r="G370" s="2"/>
      <c r="H370" s="29"/>
      <c r="I370" s="29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2.3">
      <c r="A371" s="2"/>
      <c r="B371" s="2"/>
      <c r="C371" s="29"/>
      <c r="D371" s="2"/>
      <c r="E371" s="2"/>
      <c r="F371" s="2"/>
      <c r="G371" s="2"/>
      <c r="H371" s="29"/>
      <c r="I371" s="29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2.3">
      <c r="A372" s="2"/>
      <c r="B372" s="2"/>
      <c r="C372" s="29"/>
      <c r="D372" s="2"/>
      <c r="E372" s="2"/>
      <c r="F372" s="2"/>
      <c r="G372" s="2"/>
      <c r="H372" s="29"/>
      <c r="I372" s="29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2.3">
      <c r="A373" s="2"/>
      <c r="B373" s="2"/>
      <c r="C373" s="29"/>
      <c r="D373" s="2"/>
      <c r="E373" s="2"/>
      <c r="F373" s="2"/>
      <c r="G373" s="2"/>
      <c r="H373" s="29"/>
      <c r="I373" s="29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2.3">
      <c r="A374" s="2"/>
      <c r="B374" s="2"/>
      <c r="C374" s="29"/>
      <c r="D374" s="2"/>
      <c r="E374" s="2"/>
      <c r="F374" s="2"/>
      <c r="G374" s="2"/>
      <c r="H374" s="29"/>
      <c r="I374" s="29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2.3">
      <c r="A375" s="2"/>
      <c r="B375" s="2"/>
      <c r="C375" s="29"/>
      <c r="D375" s="2"/>
      <c r="E375" s="2"/>
      <c r="F375" s="2"/>
      <c r="G375" s="2"/>
      <c r="H375" s="29"/>
      <c r="I375" s="29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2.3">
      <c r="A376" s="2"/>
      <c r="B376" s="2"/>
      <c r="C376" s="29"/>
      <c r="D376" s="2"/>
      <c r="E376" s="2"/>
      <c r="F376" s="2"/>
      <c r="G376" s="2"/>
      <c r="H376" s="29"/>
      <c r="I376" s="29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2.3">
      <c r="A377" s="2"/>
      <c r="B377" s="2"/>
      <c r="C377" s="29"/>
      <c r="D377" s="2"/>
      <c r="E377" s="2"/>
      <c r="F377" s="2"/>
      <c r="G377" s="2"/>
      <c r="H377" s="29"/>
      <c r="I377" s="29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2.3">
      <c r="A378" s="2"/>
      <c r="B378" s="2"/>
      <c r="C378" s="29"/>
      <c r="D378" s="2"/>
      <c r="E378" s="2"/>
      <c r="F378" s="2"/>
      <c r="G378" s="2"/>
      <c r="H378" s="29"/>
      <c r="I378" s="29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2.3">
      <c r="A379" s="2"/>
      <c r="B379" s="2"/>
      <c r="C379" s="29"/>
      <c r="D379" s="2"/>
      <c r="E379" s="2"/>
      <c r="F379" s="2"/>
      <c r="G379" s="2"/>
      <c r="H379" s="29"/>
      <c r="I379" s="29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2.3">
      <c r="A380" s="2"/>
      <c r="B380" s="2"/>
      <c r="C380" s="29"/>
      <c r="D380" s="2"/>
      <c r="E380" s="2"/>
      <c r="F380" s="2"/>
      <c r="G380" s="2"/>
      <c r="H380" s="29"/>
      <c r="I380" s="29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2.3">
      <c r="A381" s="2"/>
      <c r="B381" s="2"/>
      <c r="C381" s="29"/>
      <c r="D381" s="2"/>
      <c r="E381" s="2"/>
      <c r="F381" s="2"/>
      <c r="G381" s="2"/>
      <c r="H381" s="29"/>
      <c r="I381" s="29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2.3">
      <c r="A382" s="2"/>
      <c r="B382" s="2"/>
      <c r="C382" s="29"/>
      <c r="D382" s="2"/>
      <c r="E382" s="2"/>
      <c r="F382" s="2"/>
      <c r="G382" s="2"/>
      <c r="H382" s="29"/>
      <c r="I382" s="29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2.3">
      <c r="A383" s="2"/>
      <c r="B383" s="2"/>
      <c r="C383" s="29"/>
      <c r="D383" s="2"/>
      <c r="E383" s="2"/>
      <c r="F383" s="2"/>
      <c r="G383" s="2"/>
      <c r="H383" s="29"/>
      <c r="I383" s="29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2.3">
      <c r="A384" s="2"/>
      <c r="B384" s="2"/>
      <c r="C384" s="29"/>
      <c r="D384" s="2"/>
      <c r="E384" s="2"/>
      <c r="F384" s="2"/>
      <c r="G384" s="2"/>
      <c r="H384" s="29"/>
      <c r="I384" s="29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2.3">
      <c r="A385" s="2"/>
      <c r="B385" s="2"/>
      <c r="C385" s="29"/>
      <c r="D385" s="2"/>
      <c r="E385" s="2"/>
      <c r="F385" s="2"/>
      <c r="G385" s="2"/>
      <c r="H385" s="29"/>
      <c r="I385" s="29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2.3">
      <c r="A386" s="2"/>
      <c r="B386" s="2"/>
      <c r="C386" s="29"/>
      <c r="D386" s="2"/>
      <c r="E386" s="2"/>
      <c r="F386" s="2"/>
      <c r="G386" s="2"/>
      <c r="H386" s="29"/>
      <c r="I386" s="29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2.3">
      <c r="A387" s="2"/>
      <c r="B387" s="2"/>
      <c r="C387" s="29"/>
      <c r="D387" s="2"/>
      <c r="E387" s="2"/>
      <c r="F387" s="2"/>
      <c r="G387" s="2"/>
      <c r="H387" s="29"/>
      <c r="I387" s="29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2.3">
      <c r="A388" s="2"/>
      <c r="B388" s="2"/>
      <c r="C388" s="29"/>
      <c r="D388" s="2"/>
      <c r="E388" s="2"/>
      <c r="F388" s="2"/>
      <c r="G388" s="2"/>
      <c r="H388" s="29"/>
      <c r="I388" s="29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2.3">
      <c r="A389" s="2"/>
      <c r="B389" s="2"/>
      <c r="C389" s="29"/>
      <c r="D389" s="2"/>
      <c r="E389" s="2"/>
      <c r="F389" s="2"/>
      <c r="G389" s="2"/>
      <c r="H389" s="29"/>
      <c r="I389" s="29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2.3">
      <c r="A390" s="2"/>
      <c r="B390" s="2"/>
      <c r="C390" s="29"/>
      <c r="D390" s="2"/>
      <c r="E390" s="2"/>
      <c r="F390" s="2"/>
      <c r="G390" s="2"/>
      <c r="H390" s="29"/>
      <c r="I390" s="29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2.3">
      <c r="A391" s="2"/>
      <c r="B391" s="2"/>
      <c r="C391" s="29"/>
      <c r="D391" s="2"/>
      <c r="E391" s="2"/>
      <c r="F391" s="2"/>
      <c r="G391" s="2"/>
      <c r="H391" s="29"/>
      <c r="I391" s="29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2.3">
      <c r="A392" s="2"/>
      <c r="B392" s="2"/>
      <c r="C392" s="29"/>
      <c r="D392" s="2"/>
      <c r="E392" s="2"/>
      <c r="F392" s="2"/>
      <c r="G392" s="2"/>
      <c r="H392" s="29"/>
      <c r="I392" s="29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2.3">
      <c r="A393" s="2"/>
      <c r="B393" s="2"/>
      <c r="C393" s="29"/>
      <c r="D393" s="2"/>
      <c r="E393" s="2"/>
      <c r="F393" s="2"/>
      <c r="G393" s="2"/>
      <c r="H393" s="29"/>
      <c r="I393" s="29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2.3">
      <c r="A394" s="2"/>
      <c r="B394" s="2"/>
      <c r="C394" s="29"/>
      <c r="D394" s="2"/>
      <c r="E394" s="2"/>
      <c r="F394" s="2"/>
      <c r="G394" s="2"/>
      <c r="H394" s="29"/>
      <c r="I394" s="29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2.3">
      <c r="A395" s="2"/>
      <c r="B395" s="2"/>
      <c r="C395" s="29"/>
      <c r="D395" s="2"/>
      <c r="E395" s="2"/>
      <c r="F395" s="2"/>
      <c r="G395" s="2"/>
      <c r="H395" s="29"/>
      <c r="I395" s="29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2.3">
      <c r="A396" s="2"/>
      <c r="B396" s="2"/>
      <c r="C396" s="29"/>
      <c r="D396" s="2"/>
      <c r="E396" s="2"/>
      <c r="F396" s="2"/>
      <c r="G396" s="2"/>
      <c r="H396" s="29"/>
      <c r="I396" s="29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2.3">
      <c r="A397" s="2"/>
      <c r="B397" s="2"/>
      <c r="C397" s="29"/>
      <c r="D397" s="2"/>
      <c r="E397" s="2"/>
      <c r="F397" s="2"/>
      <c r="G397" s="2"/>
      <c r="H397" s="29"/>
      <c r="I397" s="29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2.3">
      <c r="A398" s="2"/>
      <c r="B398" s="2"/>
      <c r="C398" s="29"/>
      <c r="D398" s="2"/>
      <c r="E398" s="2"/>
      <c r="F398" s="2"/>
      <c r="G398" s="2"/>
      <c r="H398" s="29"/>
      <c r="I398" s="29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2.3">
      <c r="A399" s="2"/>
      <c r="B399" s="2"/>
      <c r="C399" s="29"/>
      <c r="D399" s="2"/>
      <c r="E399" s="2"/>
      <c r="F399" s="2"/>
      <c r="G399" s="2"/>
      <c r="H399" s="29"/>
      <c r="I399" s="29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2.3">
      <c r="A400" s="2"/>
      <c r="B400" s="2"/>
      <c r="C400" s="29"/>
      <c r="D400" s="2"/>
      <c r="E400" s="2"/>
      <c r="F400" s="2"/>
      <c r="G400" s="2"/>
      <c r="H400" s="29"/>
      <c r="I400" s="29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2.3">
      <c r="A401" s="2"/>
      <c r="B401" s="2"/>
      <c r="C401" s="29"/>
      <c r="D401" s="2"/>
      <c r="E401" s="2"/>
      <c r="F401" s="2"/>
      <c r="G401" s="2"/>
      <c r="H401" s="29"/>
      <c r="I401" s="29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2.3">
      <c r="A402" s="2"/>
      <c r="B402" s="2"/>
      <c r="C402" s="29"/>
      <c r="D402" s="2"/>
      <c r="E402" s="2"/>
      <c r="F402" s="2"/>
      <c r="G402" s="2"/>
      <c r="H402" s="29"/>
      <c r="I402" s="29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2.3">
      <c r="A403" s="2"/>
      <c r="B403" s="2"/>
      <c r="C403" s="29"/>
      <c r="D403" s="2"/>
      <c r="E403" s="2"/>
      <c r="F403" s="2"/>
      <c r="G403" s="2"/>
      <c r="H403" s="29"/>
      <c r="I403" s="29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2.3">
      <c r="A404" s="2"/>
      <c r="B404" s="2"/>
      <c r="C404" s="29"/>
      <c r="D404" s="2"/>
      <c r="E404" s="2"/>
      <c r="F404" s="2"/>
      <c r="G404" s="2"/>
      <c r="H404" s="29"/>
      <c r="I404" s="29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2.3">
      <c r="A405" s="2"/>
      <c r="B405" s="2"/>
      <c r="C405" s="29"/>
      <c r="D405" s="2"/>
      <c r="E405" s="2"/>
      <c r="F405" s="2"/>
      <c r="G405" s="2"/>
      <c r="H405" s="29"/>
      <c r="I405" s="29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2.3">
      <c r="A406" s="2"/>
      <c r="B406" s="2"/>
      <c r="C406" s="29"/>
      <c r="D406" s="2"/>
      <c r="E406" s="2"/>
      <c r="F406" s="2"/>
      <c r="G406" s="2"/>
      <c r="H406" s="29"/>
      <c r="I406" s="29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2.3">
      <c r="A407" s="2"/>
      <c r="B407" s="2"/>
      <c r="C407" s="29"/>
      <c r="D407" s="2"/>
      <c r="E407" s="2"/>
      <c r="F407" s="2"/>
      <c r="G407" s="2"/>
      <c r="H407" s="29"/>
      <c r="I407" s="29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2.3">
      <c r="A408" s="2"/>
      <c r="B408" s="2"/>
      <c r="C408" s="29"/>
      <c r="D408" s="2"/>
      <c r="E408" s="2"/>
      <c r="F408" s="2"/>
      <c r="G408" s="2"/>
      <c r="H408" s="29"/>
      <c r="I408" s="29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2.3">
      <c r="A409" s="2"/>
      <c r="B409" s="2"/>
      <c r="C409" s="29"/>
      <c r="D409" s="2"/>
      <c r="E409" s="2"/>
      <c r="F409" s="2"/>
      <c r="G409" s="2"/>
      <c r="H409" s="29"/>
      <c r="I409" s="29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2.3">
      <c r="A410" s="2"/>
      <c r="B410" s="2"/>
      <c r="C410" s="29"/>
      <c r="D410" s="2"/>
      <c r="E410" s="2"/>
      <c r="F410" s="2"/>
      <c r="G410" s="2"/>
      <c r="H410" s="29"/>
      <c r="I410" s="29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2.3">
      <c r="A411" s="2"/>
      <c r="B411" s="2"/>
      <c r="C411" s="29"/>
      <c r="D411" s="2"/>
      <c r="E411" s="2"/>
      <c r="F411" s="2"/>
      <c r="G411" s="2"/>
      <c r="H411" s="29"/>
      <c r="I411" s="29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2.3">
      <c r="A412" s="2"/>
      <c r="B412" s="2"/>
      <c r="C412" s="29"/>
      <c r="D412" s="2"/>
      <c r="E412" s="2"/>
      <c r="F412" s="2"/>
      <c r="G412" s="2"/>
      <c r="H412" s="29"/>
      <c r="I412" s="29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2.3">
      <c r="A413" s="2"/>
      <c r="B413" s="2"/>
      <c r="C413" s="29"/>
      <c r="D413" s="2"/>
      <c r="E413" s="2"/>
      <c r="F413" s="2"/>
      <c r="G413" s="2"/>
      <c r="H413" s="29"/>
      <c r="I413" s="29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2.3">
      <c r="A414" s="2"/>
      <c r="B414" s="2"/>
      <c r="C414" s="29"/>
      <c r="D414" s="2"/>
      <c r="E414" s="2"/>
      <c r="F414" s="2"/>
      <c r="G414" s="2"/>
      <c r="H414" s="29"/>
      <c r="I414" s="29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2.3">
      <c r="A415" s="2"/>
      <c r="B415" s="2"/>
      <c r="C415" s="29"/>
      <c r="D415" s="2"/>
      <c r="E415" s="2"/>
      <c r="F415" s="2"/>
      <c r="G415" s="2"/>
      <c r="H415" s="29"/>
      <c r="I415" s="29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2.3">
      <c r="A416" s="2"/>
      <c r="B416" s="2"/>
      <c r="C416" s="29"/>
      <c r="D416" s="2"/>
      <c r="E416" s="2"/>
      <c r="F416" s="2"/>
      <c r="G416" s="2"/>
      <c r="H416" s="29"/>
      <c r="I416" s="29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2.3">
      <c r="A417" s="2"/>
      <c r="B417" s="2"/>
      <c r="C417" s="29"/>
      <c r="D417" s="2"/>
      <c r="E417" s="2"/>
      <c r="F417" s="2"/>
      <c r="G417" s="2"/>
      <c r="H417" s="29"/>
      <c r="I417" s="29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2.3">
      <c r="A418" s="2"/>
      <c r="B418" s="2"/>
      <c r="C418" s="29"/>
      <c r="D418" s="2"/>
      <c r="E418" s="2"/>
      <c r="F418" s="2"/>
      <c r="G418" s="2"/>
      <c r="H418" s="29"/>
      <c r="I418" s="29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2.3">
      <c r="A419" s="2"/>
      <c r="B419" s="2"/>
      <c r="C419" s="29"/>
      <c r="D419" s="2"/>
      <c r="E419" s="2"/>
      <c r="F419" s="2"/>
      <c r="G419" s="2"/>
      <c r="H419" s="29"/>
      <c r="I419" s="29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2.3">
      <c r="A420" s="2"/>
      <c r="B420" s="2"/>
      <c r="C420" s="29"/>
      <c r="D420" s="2"/>
      <c r="E420" s="2"/>
      <c r="F420" s="2"/>
      <c r="G420" s="2"/>
      <c r="H420" s="29"/>
      <c r="I420" s="29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2.3">
      <c r="A421" s="2"/>
      <c r="B421" s="2"/>
      <c r="C421" s="29"/>
      <c r="D421" s="2"/>
      <c r="E421" s="2"/>
      <c r="F421" s="2"/>
      <c r="G421" s="2"/>
      <c r="H421" s="29"/>
      <c r="I421" s="29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2.3">
      <c r="A422" s="2"/>
      <c r="B422" s="2"/>
      <c r="C422" s="29"/>
      <c r="D422" s="2"/>
      <c r="E422" s="2"/>
      <c r="F422" s="2"/>
      <c r="G422" s="2"/>
      <c r="H422" s="29"/>
      <c r="I422" s="29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2.3">
      <c r="A423" s="2"/>
      <c r="B423" s="2"/>
      <c r="C423" s="29"/>
      <c r="D423" s="2"/>
      <c r="E423" s="2"/>
      <c r="F423" s="2"/>
      <c r="G423" s="2"/>
      <c r="H423" s="29"/>
      <c r="I423" s="29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2.3">
      <c r="A424" s="2"/>
      <c r="B424" s="2"/>
      <c r="C424" s="29"/>
      <c r="D424" s="2"/>
      <c r="E424" s="2"/>
      <c r="F424" s="2"/>
      <c r="G424" s="2"/>
      <c r="H424" s="29"/>
      <c r="I424" s="29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2.3">
      <c r="A425" s="2"/>
      <c r="B425" s="2"/>
      <c r="C425" s="29"/>
      <c r="D425" s="2"/>
      <c r="E425" s="2"/>
      <c r="F425" s="2"/>
      <c r="G425" s="2"/>
      <c r="H425" s="29"/>
      <c r="I425" s="29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2.3">
      <c r="A426" s="2"/>
      <c r="B426" s="2"/>
      <c r="C426" s="29"/>
      <c r="D426" s="2"/>
      <c r="E426" s="2"/>
      <c r="F426" s="2"/>
      <c r="G426" s="2"/>
      <c r="H426" s="29"/>
      <c r="I426" s="29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2.3">
      <c r="A427" s="2"/>
      <c r="B427" s="2"/>
      <c r="C427" s="29"/>
      <c r="D427" s="2"/>
      <c r="E427" s="2"/>
      <c r="F427" s="2"/>
      <c r="G427" s="2"/>
      <c r="H427" s="29"/>
      <c r="I427" s="29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2.3">
      <c r="A428" s="2"/>
      <c r="B428" s="2"/>
      <c r="C428" s="29"/>
      <c r="D428" s="2"/>
      <c r="E428" s="2"/>
      <c r="F428" s="2"/>
      <c r="G428" s="2"/>
      <c r="H428" s="29"/>
      <c r="I428" s="29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2.3">
      <c r="A429" s="2"/>
      <c r="B429" s="2"/>
      <c r="C429" s="29"/>
      <c r="D429" s="2"/>
      <c r="E429" s="2"/>
      <c r="F429" s="2"/>
      <c r="G429" s="2"/>
      <c r="H429" s="29"/>
      <c r="I429" s="29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2.3">
      <c r="A430" s="2"/>
      <c r="B430" s="2"/>
      <c r="C430" s="29"/>
      <c r="D430" s="2"/>
      <c r="E430" s="2"/>
      <c r="F430" s="2"/>
      <c r="G430" s="2"/>
      <c r="H430" s="29"/>
      <c r="I430" s="29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2.3">
      <c r="A431" s="2"/>
      <c r="B431" s="2"/>
      <c r="C431" s="29"/>
      <c r="D431" s="2"/>
      <c r="E431" s="2"/>
      <c r="F431" s="2"/>
      <c r="G431" s="2"/>
      <c r="H431" s="29"/>
      <c r="I431" s="29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2.3">
      <c r="A432" s="2"/>
      <c r="B432" s="2"/>
      <c r="C432" s="29"/>
      <c r="D432" s="2"/>
      <c r="E432" s="2"/>
      <c r="F432" s="2"/>
      <c r="G432" s="2"/>
      <c r="H432" s="29"/>
      <c r="I432" s="29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2.3">
      <c r="A433" s="2"/>
      <c r="B433" s="2"/>
      <c r="C433" s="29"/>
      <c r="D433" s="2"/>
      <c r="E433" s="2"/>
      <c r="F433" s="2"/>
      <c r="G433" s="2"/>
      <c r="H433" s="29"/>
      <c r="I433" s="29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2.3">
      <c r="A434" s="2"/>
      <c r="B434" s="2"/>
      <c r="C434" s="29"/>
      <c r="D434" s="2"/>
      <c r="E434" s="2"/>
      <c r="F434" s="2"/>
      <c r="G434" s="2"/>
      <c r="H434" s="29"/>
      <c r="I434" s="29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2.3">
      <c r="A435" s="2"/>
      <c r="B435" s="2"/>
      <c r="C435" s="29"/>
      <c r="D435" s="2"/>
      <c r="E435" s="2"/>
      <c r="F435" s="2"/>
      <c r="G435" s="2"/>
      <c r="H435" s="29"/>
      <c r="I435" s="29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2.3">
      <c r="A436" s="2"/>
      <c r="B436" s="2"/>
      <c r="C436" s="29"/>
      <c r="D436" s="2"/>
      <c r="E436" s="2"/>
      <c r="F436" s="2"/>
      <c r="G436" s="2"/>
      <c r="H436" s="29"/>
      <c r="I436" s="29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2.3">
      <c r="A437" s="2"/>
      <c r="B437" s="2"/>
      <c r="C437" s="29"/>
      <c r="D437" s="2"/>
      <c r="E437" s="2"/>
      <c r="F437" s="2"/>
      <c r="G437" s="2"/>
      <c r="H437" s="29"/>
      <c r="I437" s="29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2.3">
      <c r="A438" s="2"/>
      <c r="B438" s="2"/>
      <c r="C438" s="29"/>
      <c r="D438" s="2"/>
      <c r="E438" s="2"/>
      <c r="F438" s="2"/>
      <c r="G438" s="2"/>
      <c r="H438" s="29"/>
      <c r="I438" s="29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2.3">
      <c r="A439" s="2"/>
      <c r="B439" s="2"/>
      <c r="C439" s="29"/>
      <c r="D439" s="2"/>
      <c r="E439" s="2"/>
      <c r="F439" s="2"/>
      <c r="G439" s="2"/>
      <c r="H439" s="29"/>
      <c r="I439" s="29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2.3">
      <c r="A440" s="2"/>
      <c r="B440" s="2"/>
      <c r="C440" s="29"/>
      <c r="D440" s="2"/>
      <c r="E440" s="2"/>
      <c r="F440" s="2"/>
      <c r="G440" s="2"/>
      <c r="H440" s="29"/>
      <c r="I440" s="29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2.3">
      <c r="A441" s="2"/>
      <c r="B441" s="2"/>
      <c r="C441" s="29"/>
      <c r="D441" s="2"/>
      <c r="E441" s="2"/>
      <c r="F441" s="2"/>
      <c r="G441" s="2"/>
      <c r="H441" s="29"/>
      <c r="I441" s="29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2.3">
      <c r="A442" s="2"/>
      <c r="B442" s="2"/>
      <c r="C442" s="29"/>
      <c r="D442" s="2"/>
      <c r="E442" s="2"/>
      <c r="F442" s="2"/>
      <c r="G442" s="2"/>
      <c r="H442" s="29"/>
      <c r="I442" s="29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2.3">
      <c r="A443" s="2"/>
      <c r="B443" s="2"/>
      <c r="C443" s="29"/>
      <c r="D443" s="2"/>
      <c r="E443" s="2"/>
      <c r="F443" s="2"/>
      <c r="G443" s="2"/>
      <c r="H443" s="29"/>
      <c r="I443" s="29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2.3">
      <c r="A444" s="2"/>
      <c r="B444" s="2"/>
      <c r="C444" s="29"/>
      <c r="D444" s="2"/>
      <c r="E444" s="2"/>
      <c r="F444" s="2"/>
      <c r="G444" s="2"/>
      <c r="H444" s="29"/>
      <c r="I444" s="29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2.3">
      <c r="A445" s="2"/>
      <c r="B445" s="2"/>
      <c r="C445" s="29"/>
      <c r="D445" s="2"/>
      <c r="E445" s="2"/>
      <c r="F445" s="2"/>
      <c r="G445" s="2"/>
      <c r="H445" s="29"/>
      <c r="I445" s="29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2.3">
      <c r="A446" s="2"/>
      <c r="B446" s="2"/>
      <c r="C446" s="29"/>
      <c r="D446" s="2"/>
      <c r="E446" s="2"/>
      <c r="F446" s="2"/>
      <c r="G446" s="2"/>
      <c r="H446" s="29"/>
      <c r="I446" s="29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2.3">
      <c r="A447" s="2"/>
      <c r="B447" s="2"/>
      <c r="C447" s="29"/>
      <c r="D447" s="2"/>
      <c r="E447" s="2"/>
      <c r="F447" s="2"/>
      <c r="G447" s="2"/>
      <c r="H447" s="29"/>
      <c r="I447" s="29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2.3">
      <c r="A448" s="2"/>
      <c r="B448" s="2"/>
      <c r="C448" s="29"/>
      <c r="D448" s="2"/>
      <c r="E448" s="2"/>
      <c r="F448" s="2"/>
      <c r="G448" s="2"/>
      <c r="H448" s="29"/>
      <c r="I448" s="29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2.3">
      <c r="A449" s="2"/>
      <c r="B449" s="2"/>
      <c r="C449" s="29"/>
      <c r="D449" s="2"/>
      <c r="E449" s="2"/>
      <c r="F449" s="2"/>
      <c r="G449" s="2"/>
      <c r="H449" s="29"/>
      <c r="I449" s="29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2.3">
      <c r="A450" s="2"/>
      <c r="B450" s="2"/>
      <c r="C450" s="29"/>
      <c r="D450" s="2"/>
      <c r="E450" s="2"/>
      <c r="F450" s="2"/>
      <c r="G450" s="2"/>
      <c r="H450" s="29"/>
      <c r="I450" s="29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2.3">
      <c r="A451" s="2"/>
      <c r="B451" s="2"/>
      <c r="C451" s="29"/>
      <c r="D451" s="2"/>
      <c r="E451" s="2"/>
      <c r="F451" s="2"/>
      <c r="G451" s="2"/>
      <c r="H451" s="29"/>
      <c r="I451" s="29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2.3">
      <c r="A452" s="2"/>
      <c r="B452" s="2"/>
      <c r="C452" s="29"/>
      <c r="D452" s="2"/>
      <c r="E452" s="2"/>
      <c r="F452" s="2"/>
      <c r="G452" s="2"/>
      <c r="H452" s="29"/>
      <c r="I452" s="29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2.3">
      <c r="A453" s="2"/>
      <c r="B453" s="2"/>
      <c r="C453" s="29"/>
      <c r="D453" s="2"/>
      <c r="E453" s="2"/>
      <c r="F453" s="2"/>
      <c r="G453" s="2"/>
      <c r="H453" s="29"/>
      <c r="I453" s="29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2.3">
      <c r="A454" s="2"/>
      <c r="B454" s="2"/>
      <c r="C454" s="29"/>
      <c r="D454" s="2"/>
      <c r="E454" s="2"/>
      <c r="F454" s="2"/>
      <c r="G454" s="2"/>
      <c r="H454" s="29"/>
      <c r="I454" s="29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2.3">
      <c r="A455" s="2"/>
      <c r="B455" s="2"/>
      <c r="C455" s="29"/>
      <c r="D455" s="2"/>
      <c r="E455" s="2"/>
      <c r="F455" s="2"/>
      <c r="G455" s="2"/>
      <c r="H455" s="29"/>
      <c r="I455" s="29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2.3">
      <c r="A456" s="2"/>
      <c r="B456" s="2"/>
      <c r="C456" s="29"/>
      <c r="D456" s="2"/>
      <c r="E456" s="2"/>
      <c r="F456" s="2"/>
      <c r="G456" s="2"/>
      <c r="H456" s="29"/>
      <c r="I456" s="29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2.3">
      <c r="A457" s="2"/>
      <c r="B457" s="2"/>
      <c r="C457" s="29"/>
      <c r="D457" s="2"/>
      <c r="E457" s="2"/>
      <c r="F457" s="2"/>
      <c r="G457" s="2"/>
      <c r="H457" s="29"/>
      <c r="I457" s="29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2.3">
      <c r="A458" s="2"/>
      <c r="B458" s="2"/>
      <c r="C458" s="29"/>
      <c r="D458" s="2"/>
      <c r="E458" s="2"/>
      <c r="F458" s="2"/>
      <c r="G458" s="2"/>
      <c r="H458" s="29"/>
      <c r="I458" s="29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2.3">
      <c r="A459" s="2"/>
      <c r="B459" s="2"/>
      <c r="C459" s="29"/>
      <c r="D459" s="2"/>
      <c r="E459" s="2"/>
      <c r="F459" s="2"/>
      <c r="G459" s="2"/>
      <c r="H459" s="29"/>
      <c r="I459" s="29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2.3">
      <c r="A460" s="2"/>
      <c r="B460" s="2"/>
      <c r="C460" s="29"/>
      <c r="D460" s="2"/>
      <c r="E460" s="2"/>
      <c r="F460" s="2"/>
      <c r="G460" s="2"/>
      <c r="H460" s="29"/>
      <c r="I460" s="29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2.3">
      <c r="A461" s="2"/>
      <c r="B461" s="2"/>
      <c r="C461" s="29"/>
      <c r="D461" s="2"/>
      <c r="E461" s="2"/>
      <c r="F461" s="2"/>
      <c r="G461" s="2"/>
      <c r="H461" s="29"/>
      <c r="I461" s="29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2.3">
      <c r="A462" s="2"/>
      <c r="B462" s="2"/>
      <c r="C462" s="29"/>
      <c r="D462" s="2"/>
      <c r="E462" s="2"/>
      <c r="F462" s="2"/>
      <c r="G462" s="2"/>
      <c r="H462" s="29"/>
      <c r="I462" s="29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2.3">
      <c r="A463" s="2"/>
      <c r="B463" s="2"/>
      <c r="C463" s="29"/>
      <c r="D463" s="2"/>
      <c r="E463" s="2"/>
      <c r="F463" s="2"/>
      <c r="G463" s="2"/>
      <c r="H463" s="29"/>
      <c r="I463" s="29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2.3">
      <c r="A464" s="2"/>
      <c r="B464" s="2"/>
      <c r="C464" s="29"/>
      <c r="D464" s="2"/>
      <c r="E464" s="2"/>
      <c r="F464" s="2"/>
      <c r="G464" s="2"/>
      <c r="H464" s="29"/>
      <c r="I464" s="29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2.3">
      <c r="A465" s="2"/>
      <c r="B465" s="2"/>
      <c r="C465" s="29"/>
      <c r="D465" s="2"/>
      <c r="E465" s="2"/>
      <c r="F465" s="2"/>
      <c r="G465" s="2"/>
      <c r="H465" s="29"/>
      <c r="I465" s="29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2.3">
      <c r="A466" s="2"/>
      <c r="B466" s="2"/>
      <c r="C466" s="29"/>
      <c r="D466" s="2"/>
      <c r="E466" s="2"/>
      <c r="F466" s="2"/>
      <c r="G466" s="2"/>
      <c r="H466" s="29"/>
      <c r="I466" s="29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2.3">
      <c r="A467" s="2"/>
      <c r="B467" s="2"/>
      <c r="C467" s="29"/>
      <c r="D467" s="2"/>
      <c r="E467" s="2"/>
      <c r="F467" s="2"/>
      <c r="G467" s="2"/>
      <c r="H467" s="29"/>
      <c r="I467" s="29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2.3">
      <c r="A468" s="2"/>
      <c r="B468" s="2"/>
      <c r="C468" s="29"/>
      <c r="D468" s="2"/>
      <c r="E468" s="2"/>
      <c r="F468" s="2"/>
      <c r="G468" s="2"/>
      <c r="H468" s="29"/>
      <c r="I468" s="29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2.3">
      <c r="A469" s="2"/>
      <c r="B469" s="2"/>
      <c r="C469" s="29"/>
      <c r="D469" s="2"/>
      <c r="E469" s="2"/>
      <c r="F469" s="2"/>
      <c r="G469" s="2"/>
      <c r="H469" s="29"/>
      <c r="I469" s="29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2.3">
      <c r="A470" s="2"/>
      <c r="B470" s="2"/>
      <c r="C470" s="29"/>
      <c r="D470" s="2"/>
      <c r="E470" s="2"/>
      <c r="F470" s="2"/>
      <c r="G470" s="2"/>
      <c r="H470" s="29"/>
      <c r="I470" s="29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2.3">
      <c r="A471" s="2"/>
      <c r="B471" s="2"/>
      <c r="C471" s="29"/>
      <c r="D471" s="2"/>
      <c r="E471" s="2"/>
      <c r="F471" s="2"/>
      <c r="G471" s="2"/>
      <c r="H471" s="29"/>
      <c r="I471" s="29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2.3">
      <c r="A472" s="2"/>
      <c r="B472" s="2"/>
      <c r="C472" s="29"/>
      <c r="D472" s="2"/>
      <c r="E472" s="2"/>
      <c r="F472" s="2"/>
      <c r="G472" s="2"/>
      <c r="H472" s="29"/>
      <c r="I472" s="29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2.3">
      <c r="A473" s="2"/>
      <c r="B473" s="2"/>
      <c r="C473" s="29"/>
      <c r="D473" s="2"/>
      <c r="E473" s="2"/>
      <c r="F473" s="2"/>
      <c r="G473" s="2"/>
      <c r="H473" s="29"/>
      <c r="I473" s="29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2.3">
      <c r="A474" s="2"/>
      <c r="B474" s="2"/>
      <c r="C474" s="29"/>
      <c r="D474" s="2"/>
      <c r="E474" s="2"/>
      <c r="F474" s="2"/>
      <c r="G474" s="2"/>
      <c r="H474" s="29"/>
      <c r="I474" s="29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2.3">
      <c r="A475" s="2"/>
      <c r="B475" s="2"/>
      <c r="C475" s="29"/>
      <c r="D475" s="2"/>
      <c r="E475" s="2"/>
      <c r="F475" s="2"/>
      <c r="G475" s="2"/>
      <c r="H475" s="29"/>
      <c r="I475" s="29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2.3">
      <c r="A476" s="2"/>
      <c r="B476" s="2"/>
      <c r="C476" s="29"/>
      <c r="D476" s="2"/>
      <c r="E476" s="2"/>
      <c r="F476" s="2"/>
      <c r="G476" s="2"/>
      <c r="H476" s="29"/>
      <c r="I476" s="29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2.3">
      <c r="A477" s="2"/>
      <c r="B477" s="2"/>
      <c r="C477" s="29"/>
      <c r="D477" s="2"/>
      <c r="E477" s="2"/>
      <c r="F477" s="2"/>
      <c r="G477" s="2"/>
      <c r="H477" s="29"/>
      <c r="I477" s="29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2.3">
      <c r="A478" s="2"/>
      <c r="B478" s="2"/>
      <c r="C478" s="29"/>
      <c r="D478" s="2"/>
      <c r="E478" s="2"/>
      <c r="F478" s="2"/>
      <c r="G478" s="2"/>
      <c r="H478" s="29"/>
      <c r="I478" s="29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2.3">
      <c r="A479" s="2"/>
      <c r="B479" s="2"/>
      <c r="C479" s="29"/>
      <c r="D479" s="2"/>
      <c r="E479" s="2"/>
      <c r="F479" s="2"/>
      <c r="G479" s="2"/>
      <c r="H479" s="29"/>
      <c r="I479" s="29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2.3">
      <c r="A480" s="2"/>
      <c r="B480" s="2"/>
      <c r="C480" s="29"/>
      <c r="D480" s="2"/>
      <c r="E480" s="2"/>
      <c r="F480" s="2"/>
      <c r="G480" s="2"/>
      <c r="H480" s="29"/>
      <c r="I480" s="29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2.3">
      <c r="A481" s="2"/>
      <c r="B481" s="2"/>
      <c r="C481" s="29"/>
      <c r="D481" s="2"/>
      <c r="E481" s="2"/>
      <c r="F481" s="2"/>
      <c r="G481" s="2"/>
      <c r="H481" s="29"/>
      <c r="I481" s="29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2.3">
      <c r="A482" s="2"/>
      <c r="B482" s="2"/>
      <c r="C482" s="29"/>
      <c r="D482" s="2"/>
      <c r="E482" s="2"/>
      <c r="F482" s="2"/>
      <c r="G482" s="2"/>
      <c r="H482" s="29"/>
      <c r="I482" s="29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2.3">
      <c r="A483" s="2"/>
      <c r="B483" s="2"/>
      <c r="C483" s="29"/>
      <c r="D483" s="2"/>
      <c r="E483" s="2"/>
      <c r="F483" s="2"/>
      <c r="G483" s="2"/>
      <c r="H483" s="29"/>
      <c r="I483" s="29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2.3">
      <c r="A484" s="2"/>
      <c r="B484" s="2"/>
      <c r="C484" s="29"/>
      <c r="D484" s="2"/>
      <c r="E484" s="2"/>
      <c r="F484" s="2"/>
      <c r="G484" s="2"/>
      <c r="H484" s="29"/>
      <c r="I484" s="29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2.3">
      <c r="A485" s="2"/>
      <c r="B485" s="2"/>
      <c r="C485" s="29"/>
      <c r="D485" s="2"/>
      <c r="E485" s="2"/>
      <c r="F485" s="2"/>
      <c r="G485" s="2"/>
      <c r="H485" s="29"/>
      <c r="I485" s="29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2.3">
      <c r="A486" s="2"/>
      <c r="B486" s="2"/>
      <c r="C486" s="29"/>
      <c r="D486" s="2"/>
      <c r="E486" s="2"/>
      <c r="F486" s="2"/>
      <c r="G486" s="2"/>
      <c r="H486" s="29"/>
      <c r="I486" s="29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2.3">
      <c r="A487" s="2"/>
      <c r="B487" s="2"/>
      <c r="C487" s="29"/>
      <c r="D487" s="2"/>
      <c r="E487" s="2"/>
      <c r="F487" s="2"/>
      <c r="G487" s="2"/>
      <c r="H487" s="29"/>
      <c r="I487" s="29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2.3">
      <c r="A488" s="2"/>
      <c r="B488" s="2"/>
      <c r="C488" s="29"/>
      <c r="D488" s="2"/>
      <c r="E488" s="2"/>
      <c r="F488" s="2"/>
      <c r="G488" s="2"/>
      <c r="H488" s="29"/>
      <c r="I488" s="29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2.3">
      <c r="A489" s="2"/>
      <c r="B489" s="2"/>
      <c r="C489" s="29"/>
      <c r="D489" s="2"/>
      <c r="E489" s="2"/>
      <c r="F489" s="2"/>
      <c r="G489" s="2"/>
      <c r="H489" s="29"/>
      <c r="I489" s="29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2.3">
      <c r="A490" s="2"/>
      <c r="B490" s="2"/>
      <c r="C490" s="29"/>
      <c r="D490" s="2"/>
      <c r="E490" s="2"/>
      <c r="F490" s="2"/>
      <c r="G490" s="2"/>
      <c r="H490" s="29"/>
      <c r="I490" s="29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2.3">
      <c r="A491" s="2"/>
      <c r="B491" s="2"/>
      <c r="C491" s="29"/>
      <c r="D491" s="2"/>
      <c r="E491" s="2"/>
      <c r="F491" s="2"/>
      <c r="G491" s="2"/>
      <c r="H491" s="29"/>
      <c r="I491" s="29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2.3">
      <c r="A492" s="2"/>
      <c r="B492" s="2"/>
      <c r="C492" s="29"/>
      <c r="D492" s="2"/>
      <c r="E492" s="2"/>
      <c r="F492" s="2"/>
      <c r="G492" s="2"/>
      <c r="H492" s="29"/>
      <c r="I492" s="29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2.3">
      <c r="A493" s="2"/>
      <c r="B493" s="2"/>
      <c r="C493" s="29"/>
      <c r="D493" s="2"/>
      <c r="E493" s="2"/>
      <c r="F493" s="2"/>
      <c r="G493" s="2"/>
      <c r="H493" s="29"/>
      <c r="I493" s="29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2.3">
      <c r="A494" s="2"/>
      <c r="B494" s="2"/>
      <c r="C494" s="29"/>
      <c r="D494" s="2"/>
      <c r="E494" s="2"/>
      <c r="F494" s="2"/>
      <c r="G494" s="2"/>
      <c r="H494" s="29"/>
      <c r="I494" s="29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2.3">
      <c r="A495" s="2"/>
      <c r="B495" s="2"/>
      <c r="C495" s="29"/>
      <c r="D495" s="2"/>
      <c r="E495" s="2"/>
      <c r="F495" s="2"/>
      <c r="G495" s="2"/>
      <c r="H495" s="29"/>
      <c r="I495" s="29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2.3">
      <c r="A496" s="2"/>
      <c r="B496" s="2"/>
      <c r="C496" s="29"/>
      <c r="D496" s="2"/>
      <c r="E496" s="2"/>
      <c r="F496" s="2"/>
      <c r="G496" s="2"/>
      <c r="H496" s="29"/>
      <c r="I496" s="29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2.3">
      <c r="A497" s="2"/>
      <c r="B497" s="2"/>
      <c r="C497" s="29"/>
      <c r="D497" s="2"/>
      <c r="E497" s="2"/>
      <c r="F497" s="2"/>
      <c r="G497" s="2"/>
      <c r="H497" s="29"/>
      <c r="I497" s="29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2.3">
      <c r="A498" s="2"/>
      <c r="B498" s="2"/>
      <c r="C498" s="29"/>
      <c r="D498" s="2"/>
      <c r="E498" s="2"/>
      <c r="F498" s="2"/>
      <c r="G498" s="2"/>
      <c r="H498" s="29"/>
      <c r="I498" s="29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2.3">
      <c r="A499" s="2"/>
      <c r="B499" s="2"/>
      <c r="C499" s="29"/>
      <c r="D499" s="2"/>
      <c r="E499" s="2"/>
      <c r="F499" s="2"/>
      <c r="G499" s="2"/>
      <c r="H499" s="29"/>
      <c r="I499" s="29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2.3">
      <c r="A500" s="2"/>
      <c r="B500" s="2"/>
      <c r="C500" s="29"/>
      <c r="D500" s="2"/>
      <c r="E500" s="2"/>
      <c r="F500" s="2"/>
      <c r="G500" s="2"/>
      <c r="H500" s="29"/>
      <c r="I500" s="29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2.3">
      <c r="A501" s="2"/>
      <c r="B501" s="2"/>
      <c r="C501" s="29"/>
      <c r="D501" s="2"/>
      <c r="E501" s="2"/>
      <c r="F501" s="2"/>
      <c r="G501" s="2"/>
      <c r="H501" s="29"/>
      <c r="I501" s="29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2.3">
      <c r="A502" s="2"/>
      <c r="B502" s="2"/>
      <c r="C502" s="29"/>
      <c r="D502" s="2"/>
      <c r="E502" s="2"/>
      <c r="F502" s="2"/>
      <c r="G502" s="2"/>
      <c r="H502" s="29"/>
      <c r="I502" s="29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2.3">
      <c r="A503" s="2"/>
      <c r="B503" s="2"/>
      <c r="C503" s="29"/>
      <c r="D503" s="2"/>
      <c r="E503" s="2"/>
      <c r="F503" s="2"/>
      <c r="G503" s="2"/>
      <c r="H503" s="29"/>
      <c r="I503" s="29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2.3">
      <c r="A504" s="2"/>
      <c r="B504" s="2"/>
      <c r="C504" s="29"/>
      <c r="D504" s="2"/>
      <c r="E504" s="2"/>
      <c r="F504" s="2"/>
      <c r="G504" s="2"/>
      <c r="H504" s="29"/>
      <c r="I504" s="29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2.3">
      <c r="A505" s="2"/>
      <c r="B505" s="2"/>
      <c r="C505" s="29"/>
      <c r="D505" s="2"/>
      <c r="E505" s="2"/>
      <c r="F505" s="2"/>
      <c r="G505" s="2"/>
      <c r="H505" s="29"/>
      <c r="I505" s="29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2.3">
      <c r="A506" s="2"/>
      <c r="B506" s="2"/>
      <c r="C506" s="29"/>
      <c r="D506" s="2"/>
      <c r="E506" s="2"/>
      <c r="F506" s="2"/>
      <c r="G506" s="2"/>
      <c r="H506" s="29"/>
      <c r="I506" s="29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2.3">
      <c r="A507" s="2"/>
      <c r="B507" s="2"/>
      <c r="C507" s="29"/>
      <c r="D507" s="2"/>
      <c r="E507" s="2"/>
      <c r="F507" s="2"/>
      <c r="G507" s="2"/>
      <c r="H507" s="29"/>
      <c r="I507" s="29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2.3">
      <c r="A508" s="2"/>
      <c r="B508" s="2"/>
      <c r="C508" s="29"/>
      <c r="D508" s="2"/>
      <c r="E508" s="2"/>
      <c r="F508" s="2"/>
      <c r="G508" s="2"/>
      <c r="H508" s="29"/>
      <c r="I508" s="29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2.3">
      <c r="A509" s="2"/>
      <c r="B509" s="2"/>
      <c r="C509" s="29"/>
      <c r="D509" s="2"/>
      <c r="E509" s="2"/>
      <c r="F509" s="2"/>
      <c r="G509" s="2"/>
      <c r="H509" s="29"/>
      <c r="I509" s="29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2.3">
      <c r="A510" s="2"/>
      <c r="B510" s="2"/>
      <c r="C510" s="29"/>
      <c r="D510" s="2"/>
      <c r="E510" s="2"/>
      <c r="F510" s="2"/>
      <c r="G510" s="2"/>
      <c r="H510" s="29"/>
      <c r="I510" s="29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2.3">
      <c r="A511" s="2"/>
      <c r="B511" s="2"/>
      <c r="C511" s="29"/>
      <c r="D511" s="2"/>
      <c r="E511" s="2"/>
      <c r="F511" s="2"/>
      <c r="G511" s="2"/>
      <c r="H511" s="29"/>
      <c r="I511" s="29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2.3">
      <c r="A512" s="2"/>
      <c r="B512" s="2"/>
      <c r="C512" s="29"/>
      <c r="D512" s="2"/>
      <c r="E512" s="2"/>
      <c r="F512" s="2"/>
      <c r="G512" s="2"/>
      <c r="H512" s="29"/>
      <c r="I512" s="29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2.3">
      <c r="A513" s="2"/>
      <c r="B513" s="2"/>
      <c r="C513" s="29"/>
      <c r="D513" s="2"/>
      <c r="E513" s="2"/>
      <c r="F513" s="2"/>
      <c r="G513" s="2"/>
      <c r="H513" s="29"/>
      <c r="I513" s="29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2.3">
      <c r="A514" s="2"/>
      <c r="B514" s="2"/>
      <c r="C514" s="29"/>
      <c r="D514" s="2"/>
      <c r="E514" s="2"/>
      <c r="F514" s="2"/>
      <c r="G514" s="2"/>
      <c r="H514" s="29"/>
      <c r="I514" s="29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2.3">
      <c r="A515" s="2"/>
      <c r="B515" s="2"/>
      <c r="C515" s="29"/>
      <c r="D515" s="2"/>
      <c r="E515" s="2"/>
      <c r="F515" s="2"/>
      <c r="G515" s="2"/>
      <c r="H515" s="29"/>
      <c r="I515" s="29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2.3">
      <c r="A516" s="2"/>
      <c r="B516" s="2"/>
      <c r="C516" s="29"/>
      <c r="D516" s="2"/>
      <c r="E516" s="2"/>
      <c r="F516" s="2"/>
      <c r="G516" s="2"/>
      <c r="H516" s="29"/>
      <c r="I516" s="29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2.3">
      <c r="A517" s="2"/>
      <c r="B517" s="2"/>
      <c r="C517" s="29"/>
      <c r="D517" s="2"/>
      <c r="E517" s="2"/>
      <c r="F517" s="2"/>
      <c r="G517" s="2"/>
      <c r="H517" s="29"/>
      <c r="I517" s="29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2.3">
      <c r="A518" s="2"/>
      <c r="B518" s="2"/>
      <c r="C518" s="29"/>
      <c r="D518" s="2"/>
      <c r="E518" s="2"/>
      <c r="F518" s="2"/>
      <c r="G518" s="2"/>
      <c r="H518" s="29"/>
      <c r="I518" s="29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2.3">
      <c r="A519" s="2"/>
      <c r="B519" s="2"/>
      <c r="C519" s="29"/>
      <c r="D519" s="2"/>
      <c r="E519" s="2"/>
      <c r="F519" s="2"/>
      <c r="G519" s="2"/>
      <c r="H519" s="29"/>
      <c r="I519" s="29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2.3">
      <c r="A520" s="2"/>
      <c r="B520" s="2"/>
      <c r="C520" s="29"/>
      <c r="D520" s="2"/>
      <c r="E520" s="2"/>
      <c r="F520" s="2"/>
      <c r="G520" s="2"/>
      <c r="H520" s="29"/>
      <c r="I520" s="29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2.3">
      <c r="A521" s="2"/>
      <c r="B521" s="2"/>
      <c r="C521" s="29"/>
      <c r="D521" s="2"/>
      <c r="E521" s="2"/>
      <c r="F521" s="2"/>
      <c r="G521" s="2"/>
      <c r="H521" s="29"/>
      <c r="I521" s="29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2.3">
      <c r="A522" s="2"/>
      <c r="B522" s="2"/>
      <c r="C522" s="29"/>
      <c r="D522" s="2"/>
      <c r="E522" s="2"/>
      <c r="F522" s="2"/>
      <c r="G522" s="2"/>
      <c r="H522" s="29"/>
      <c r="I522" s="29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2.3">
      <c r="A523" s="2"/>
      <c r="B523" s="2"/>
      <c r="C523" s="29"/>
      <c r="D523" s="2"/>
      <c r="E523" s="2"/>
      <c r="F523" s="2"/>
      <c r="G523" s="2"/>
      <c r="H523" s="29"/>
      <c r="I523" s="29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2.3">
      <c r="A524" s="2"/>
      <c r="B524" s="2"/>
      <c r="C524" s="29"/>
      <c r="D524" s="2"/>
      <c r="E524" s="2"/>
      <c r="F524" s="2"/>
      <c r="G524" s="2"/>
      <c r="H524" s="29"/>
      <c r="I524" s="29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2.3">
      <c r="A525" s="2"/>
      <c r="B525" s="2"/>
      <c r="C525" s="29"/>
      <c r="D525" s="2"/>
      <c r="E525" s="2"/>
      <c r="F525" s="2"/>
      <c r="G525" s="2"/>
      <c r="H525" s="29"/>
      <c r="I525" s="29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2.3">
      <c r="A526" s="2"/>
      <c r="B526" s="2"/>
      <c r="C526" s="29"/>
      <c r="D526" s="2"/>
      <c r="E526" s="2"/>
      <c r="F526" s="2"/>
      <c r="G526" s="2"/>
      <c r="H526" s="29"/>
      <c r="I526" s="29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2.3">
      <c r="A527" s="2"/>
      <c r="B527" s="2"/>
      <c r="C527" s="29"/>
      <c r="D527" s="2"/>
      <c r="E527" s="2"/>
      <c r="F527" s="2"/>
      <c r="G527" s="2"/>
      <c r="H527" s="29"/>
      <c r="I527" s="29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2.3">
      <c r="A528" s="2"/>
      <c r="B528" s="2"/>
      <c r="C528" s="29"/>
      <c r="D528" s="2"/>
      <c r="E528" s="2"/>
      <c r="F528" s="2"/>
      <c r="G528" s="2"/>
      <c r="H528" s="29"/>
      <c r="I528" s="29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2.3">
      <c r="A529" s="2"/>
      <c r="B529" s="2"/>
      <c r="C529" s="29"/>
      <c r="D529" s="2"/>
      <c r="E529" s="2"/>
      <c r="F529" s="2"/>
      <c r="G529" s="2"/>
      <c r="H529" s="29"/>
      <c r="I529" s="29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2.3">
      <c r="A530" s="2"/>
      <c r="B530" s="2"/>
      <c r="C530" s="29"/>
      <c r="D530" s="2"/>
      <c r="E530" s="2"/>
      <c r="F530" s="2"/>
      <c r="G530" s="2"/>
      <c r="H530" s="29"/>
      <c r="I530" s="29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2.3">
      <c r="A531" s="2"/>
      <c r="B531" s="2"/>
      <c r="C531" s="29"/>
      <c r="D531" s="2"/>
      <c r="E531" s="2"/>
      <c r="F531" s="2"/>
      <c r="G531" s="2"/>
      <c r="H531" s="29"/>
      <c r="I531" s="29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2.3">
      <c r="A532" s="2"/>
      <c r="B532" s="2"/>
      <c r="C532" s="29"/>
      <c r="D532" s="2"/>
      <c r="E532" s="2"/>
      <c r="F532" s="2"/>
      <c r="G532" s="2"/>
      <c r="H532" s="29"/>
      <c r="I532" s="29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2.3">
      <c r="A533" s="2"/>
      <c r="B533" s="2"/>
      <c r="C533" s="29"/>
      <c r="D533" s="2"/>
      <c r="E533" s="2"/>
      <c r="F533" s="2"/>
      <c r="G533" s="2"/>
      <c r="H533" s="29"/>
      <c r="I533" s="29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2.3">
      <c r="A534" s="2"/>
      <c r="B534" s="2"/>
      <c r="C534" s="29"/>
      <c r="D534" s="2"/>
      <c r="E534" s="2"/>
      <c r="F534" s="2"/>
      <c r="G534" s="2"/>
      <c r="H534" s="29"/>
      <c r="I534" s="29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2.3">
      <c r="A535" s="2"/>
      <c r="B535" s="2"/>
      <c r="C535" s="29"/>
      <c r="D535" s="2"/>
      <c r="E535" s="2"/>
      <c r="F535" s="2"/>
      <c r="G535" s="2"/>
      <c r="H535" s="29"/>
      <c r="I535" s="29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2.3">
      <c r="A536" s="2"/>
      <c r="B536" s="2"/>
      <c r="C536" s="29"/>
      <c r="D536" s="2"/>
      <c r="E536" s="2"/>
      <c r="F536" s="2"/>
      <c r="G536" s="2"/>
      <c r="H536" s="29"/>
      <c r="I536" s="29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2.3">
      <c r="A537" s="2"/>
      <c r="B537" s="2"/>
      <c r="C537" s="29"/>
      <c r="D537" s="2"/>
      <c r="E537" s="2"/>
      <c r="F537" s="2"/>
      <c r="G537" s="2"/>
      <c r="H537" s="29"/>
      <c r="I537" s="29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2.3">
      <c r="A538" s="2"/>
      <c r="B538" s="2"/>
      <c r="C538" s="29"/>
      <c r="D538" s="2"/>
      <c r="E538" s="2"/>
      <c r="F538" s="2"/>
      <c r="G538" s="2"/>
      <c r="H538" s="29"/>
      <c r="I538" s="29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2.3">
      <c r="A539" s="2"/>
      <c r="B539" s="2"/>
      <c r="C539" s="29"/>
      <c r="D539" s="2"/>
      <c r="E539" s="2"/>
      <c r="F539" s="2"/>
      <c r="G539" s="2"/>
      <c r="H539" s="29"/>
      <c r="I539" s="29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2.3">
      <c r="A540" s="2"/>
      <c r="B540" s="2"/>
      <c r="C540" s="29"/>
      <c r="D540" s="2"/>
      <c r="E540" s="2"/>
      <c r="F540" s="2"/>
      <c r="G540" s="2"/>
      <c r="H540" s="29"/>
      <c r="I540" s="29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2.3">
      <c r="A541" s="2"/>
      <c r="B541" s="2"/>
      <c r="C541" s="29"/>
      <c r="D541" s="2"/>
      <c r="E541" s="2"/>
      <c r="F541" s="2"/>
      <c r="G541" s="2"/>
      <c r="H541" s="29"/>
      <c r="I541" s="29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2.3">
      <c r="A542" s="2"/>
      <c r="B542" s="2"/>
      <c r="C542" s="29"/>
      <c r="D542" s="2"/>
      <c r="E542" s="2"/>
      <c r="F542" s="2"/>
      <c r="G542" s="2"/>
      <c r="H542" s="29"/>
      <c r="I542" s="29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2.3">
      <c r="A543" s="2"/>
      <c r="B543" s="2"/>
      <c r="C543" s="29"/>
      <c r="D543" s="2"/>
      <c r="E543" s="2"/>
      <c r="F543" s="2"/>
      <c r="G543" s="2"/>
      <c r="H543" s="29"/>
      <c r="I543" s="29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2.3">
      <c r="A544" s="2"/>
      <c r="B544" s="2"/>
      <c r="C544" s="29"/>
      <c r="D544" s="2"/>
      <c r="E544" s="2"/>
      <c r="F544" s="2"/>
      <c r="G544" s="2"/>
      <c r="H544" s="29"/>
      <c r="I544" s="29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2.3">
      <c r="A545" s="2"/>
      <c r="B545" s="2"/>
      <c r="C545" s="29"/>
      <c r="D545" s="2"/>
      <c r="E545" s="2"/>
      <c r="F545" s="2"/>
      <c r="G545" s="2"/>
      <c r="H545" s="29"/>
      <c r="I545" s="29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2.3">
      <c r="A546" s="2"/>
      <c r="B546" s="2"/>
      <c r="C546" s="29"/>
      <c r="D546" s="2"/>
      <c r="E546" s="2"/>
      <c r="F546" s="2"/>
      <c r="G546" s="2"/>
      <c r="H546" s="29"/>
      <c r="I546" s="29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2.3">
      <c r="A547" s="2"/>
      <c r="B547" s="2"/>
      <c r="C547" s="29"/>
      <c r="D547" s="2"/>
      <c r="E547" s="2"/>
      <c r="F547" s="2"/>
      <c r="G547" s="2"/>
      <c r="H547" s="29"/>
      <c r="I547" s="29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2.3">
      <c r="A548" s="2"/>
      <c r="B548" s="2"/>
      <c r="C548" s="29"/>
      <c r="D548" s="2"/>
      <c r="E548" s="2"/>
      <c r="F548" s="2"/>
      <c r="G548" s="2"/>
      <c r="H548" s="29"/>
      <c r="I548" s="29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2.3">
      <c r="A549" s="2"/>
      <c r="B549" s="2"/>
      <c r="C549" s="29"/>
      <c r="D549" s="2"/>
      <c r="E549" s="2"/>
      <c r="F549" s="2"/>
      <c r="G549" s="2"/>
      <c r="H549" s="29"/>
      <c r="I549" s="29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2.3">
      <c r="A550" s="2"/>
      <c r="B550" s="2"/>
      <c r="C550" s="29"/>
      <c r="D550" s="2"/>
      <c r="E550" s="2"/>
      <c r="F550" s="2"/>
      <c r="G550" s="2"/>
      <c r="H550" s="29"/>
      <c r="I550" s="29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2.3">
      <c r="A551" s="2"/>
      <c r="B551" s="2"/>
      <c r="C551" s="29"/>
      <c r="D551" s="2"/>
      <c r="E551" s="2"/>
      <c r="F551" s="2"/>
      <c r="G551" s="2"/>
      <c r="H551" s="29"/>
      <c r="I551" s="29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2.3">
      <c r="A552" s="2"/>
      <c r="B552" s="2"/>
      <c r="C552" s="29"/>
      <c r="D552" s="2"/>
      <c r="E552" s="2"/>
      <c r="F552" s="2"/>
      <c r="G552" s="2"/>
      <c r="H552" s="29"/>
      <c r="I552" s="29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2.3">
      <c r="A553" s="2"/>
      <c r="B553" s="2"/>
      <c r="C553" s="29"/>
      <c r="D553" s="2"/>
      <c r="E553" s="2"/>
      <c r="F553" s="2"/>
      <c r="G553" s="2"/>
      <c r="H553" s="29"/>
      <c r="I553" s="29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2.3">
      <c r="A554" s="2"/>
      <c r="B554" s="2"/>
      <c r="C554" s="29"/>
      <c r="D554" s="2"/>
      <c r="E554" s="2"/>
      <c r="F554" s="2"/>
      <c r="G554" s="2"/>
      <c r="H554" s="29"/>
      <c r="I554" s="29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2.3">
      <c r="A555" s="2"/>
      <c r="B555" s="2"/>
      <c r="C555" s="29"/>
      <c r="D555" s="2"/>
      <c r="E555" s="2"/>
      <c r="F555" s="2"/>
      <c r="G555" s="2"/>
      <c r="H555" s="29"/>
      <c r="I555" s="29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2.3">
      <c r="A556" s="2"/>
      <c r="B556" s="2"/>
      <c r="C556" s="29"/>
      <c r="D556" s="2"/>
      <c r="E556" s="2"/>
      <c r="F556" s="2"/>
      <c r="G556" s="2"/>
      <c r="H556" s="29"/>
      <c r="I556" s="29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2.3">
      <c r="A557" s="2"/>
      <c r="B557" s="2"/>
      <c r="C557" s="29"/>
      <c r="D557" s="2"/>
      <c r="E557" s="2"/>
      <c r="F557" s="2"/>
      <c r="G557" s="2"/>
      <c r="H557" s="29"/>
      <c r="I557" s="29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2.3">
      <c r="A558" s="2"/>
      <c r="B558" s="2"/>
      <c r="C558" s="29"/>
      <c r="D558" s="2"/>
      <c r="E558" s="2"/>
      <c r="F558" s="2"/>
      <c r="G558" s="2"/>
      <c r="H558" s="29"/>
      <c r="I558" s="29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2.3">
      <c r="A559" s="2"/>
      <c r="B559" s="2"/>
      <c r="C559" s="29"/>
      <c r="D559" s="2"/>
      <c r="E559" s="2"/>
      <c r="F559" s="2"/>
      <c r="G559" s="2"/>
      <c r="H559" s="29"/>
      <c r="I559" s="29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2.3">
      <c r="A560" s="2"/>
      <c r="B560" s="2"/>
      <c r="C560" s="29"/>
      <c r="D560" s="2"/>
      <c r="E560" s="2"/>
      <c r="F560" s="2"/>
      <c r="G560" s="2"/>
      <c r="H560" s="29"/>
      <c r="I560" s="29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2.3">
      <c r="A561" s="2"/>
      <c r="B561" s="2"/>
      <c r="C561" s="29"/>
      <c r="D561" s="2"/>
      <c r="E561" s="2"/>
      <c r="F561" s="2"/>
      <c r="G561" s="2"/>
      <c r="H561" s="29"/>
      <c r="I561" s="29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2.3">
      <c r="A562" s="2"/>
      <c r="B562" s="2"/>
      <c r="C562" s="29"/>
      <c r="D562" s="2"/>
      <c r="E562" s="2"/>
      <c r="F562" s="2"/>
      <c r="G562" s="2"/>
      <c r="H562" s="29"/>
      <c r="I562" s="29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2.3">
      <c r="A563" s="2"/>
      <c r="B563" s="2"/>
      <c r="C563" s="29"/>
      <c r="D563" s="2"/>
      <c r="E563" s="2"/>
      <c r="F563" s="2"/>
      <c r="G563" s="2"/>
      <c r="H563" s="29"/>
      <c r="I563" s="29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2.3">
      <c r="A564" s="2"/>
      <c r="B564" s="2"/>
      <c r="C564" s="29"/>
      <c r="D564" s="2"/>
      <c r="E564" s="2"/>
      <c r="F564" s="2"/>
      <c r="G564" s="2"/>
      <c r="H564" s="29"/>
      <c r="I564" s="29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2.3">
      <c r="A565" s="2"/>
      <c r="B565" s="2"/>
      <c r="C565" s="29"/>
      <c r="D565" s="2"/>
      <c r="E565" s="2"/>
      <c r="F565" s="2"/>
      <c r="G565" s="2"/>
      <c r="H565" s="29"/>
      <c r="I565" s="29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2.3">
      <c r="A566" s="2"/>
      <c r="B566" s="2"/>
      <c r="C566" s="29"/>
      <c r="D566" s="2"/>
      <c r="E566" s="2"/>
      <c r="F566" s="2"/>
      <c r="G566" s="2"/>
      <c r="H566" s="29"/>
      <c r="I566" s="29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2.3">
      <c r="A567" s="2"/>
      <c r="B567" s="2"/>
      <c r="C567" s="29"/>
      <c r="D567" s="2"/>
      <c r="E567" s="2"/>
      <c r="F567" s="2"/>
      <c r="G567" s="2"/>
      <c r="H567" s="29"/>
      <c r="I567" s="29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2.3">
      <c r="A568" s="2"/>
      <c r="B568" s="2"/>
      <c r="C568" s="29"/>
      <c r="D568" s="2"/>
      <c r="E568" s="2"/>
      <c r="F568" s="2"/>
      <c r="G568" s="2"/>
      <c r="H568" s="29"/>
      <c r="I568" s="29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2.3">
      <c r="A569" s="2"/>
      <c r="B569" s="2"/>
      <c r="C569" s="29"/>
      <c r="D569" s="2"/>
      <c r="E569" s="2"/>
      <c r="F569" s="2"/>
      <c r="G569" s="2"/>
      <c r="H569" s="29"/>
      <c r="I569" s="29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2.3">
      <c r="A570" s="2"/>
      <c r="B570" s="2"/>
      <c r="C570" s="29"/>
      <c r="D570" s="2"/>
      <c r="E570" s="2"/>
      <c r="F570" s="2"/>
      <c r="G570" s="2"/>
      <c r="H570" s="29"/>
      <c r="I570" s="29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2.3">
      <c r="A571" s="2"/>
      <c r="B571" s="2"/>
      <c r="C571" s="29"/>
      <c r="D571" s="2"/>
      <c r="E571" s="2"/>
      <c r="F571" s="2"/>
      <c r="G571" s="2"/>
      <c r="H571" s="29"/>
      <c r="I571" s="29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2.3">
      <c r="A572" s="2"/>
      <c r="B572" s="2"/>
      <c r="C572" s="29"/>
      <c r="D572" s="2"/>
      <c r="E572" s="2"/>
      <c r="F572" s="2"/>
      <c r="G572" s="2"/>
      <c r="H572" s="29"/>
      <c r="I572" s="29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2.3">
      <c r="A573" s="2"/>
      <c r="B573" s="2"/>
      <c r="C573" s="29"/>
      <c r="D573" s="2"/>
      <c r="E573" s="2"/>
      <c r="F573" s="2"/>
      <c r="G573" s="2"/>
      <c r="H573" s="29"/>
      <c r="I573" s="29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2.3">
      <c r="A574" s="2"/>
      <c r="B574" s="2"/>
      <c r="C574" s="29"/>
      <c r="D574" s="2"/>
      <c r="E574" s="2"/>
      <c r="F574" s="2"/>
      <c r="G574" s="2"/>
      <c r="H574" s="29"/>
      <c r="I574" s="29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2.3">
      <c r="A575" s="2"/>
      <c r="B575" s="2"/>
      <c r="C575" s="29"/>
      <c r="D575" s="2"/>
      <c r="E575" s="2"/>
      <c r="F575" s="2"/>
      <c r="G575" s="2"/>
      <c r="H575" s="29"/>
      <c r="I575" s="29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2.3">
      <c r="A576" s="2"/>
      <c r="B576" s="2"/>
      <c r="C576" s="29"/>
      <c r="D576" s="2"/>
      <c r="E576" s="2"/>
      <c r="F576" s="2"/>
      <c r="G576" s="2"/>
      <c r="H576" s="29"/>
      <c r="I576" s="29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2.3">
      <c r="A577" s="2"/>
      <c r="B577" s="2"/>
      <c r="C577" s="29"/>
      <c r="D577" s="2"/>
      <c r="E577" s="2"/>
      <c r="F577" s="2"/>
      <c r="G577" s="2"/>
      <c r="H577" s="29"/>
      <c r="I577" s="29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2.3">
      <c r="A578" s="2"/>
      <c r="B578" s="2"/>
      <c r="C578" s="29"/>
      <c r="D578" s="2"/>
      <c r="E578" s="2"/>
      <c r="F578" s="2"/>
      <c r="G578" s="2"/>
      <c r="H578" s="29"/>
      <c r="I578" s="29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2.3">
      <c r="A579" s="2"/>
      <c r="B579" s="2"/>
      <c r="C579" s="29"/>
      <c r="D579" s="2"/>
      <c r="E579" s="2"/>
      <c r="F579" s="2"/>
      <c r="G579" s="2"/>
      <c r="H579" s="29"/>
      <c r="I579" s="29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2.3">
      <c r="A580" s="2"/>
      <c r="B580" s="2"/>
      <c r="C580" s="29"/>
      <c r="D580" s="2"/>
      <c r="E580" s="2"/>
      <c r="F580" s="2"/>
      <c r="G580" s="2"/>
      <c r="H580" s="29"/>
      <c r="I580" s="29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2.3">
      <c r="A581" s="2"/>
      <c r="B581" s="2"/>
      <c r="C581" s="29"/>
      <c r="D581" s="2"/>
      <c r="E581" s="2"/>
      <c r="F581" s="2"/>
      <c r="G581" s="2"/>
      <c r="H581" s="29"/>
      <c r="I581" s="29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2.3">
      <c r="A582" s="2"/>
      <c r="B582" s="2"/>
      <c r="C582" s="29"/>
      <c r="D582" s="2"/>
      <c r="E582" s="2"/>
      <c r="F582" s="2"/>
      <c r="G582" s="2"/>
      <c r="H582" s="29"/>
      <c r="I582" s="29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2.3">
      <c r="A583" s="2"/>
      <c r="B583" s="2"/>
      <c r="C583" s="29"/>
      <c r="D583" s="2"/>
      <c r="E583" s="2"/>
      <c r="F583" s="2"/>
      <c r="G583" s="2"/>
      <c r="H583" s="29"/>
      <c r="I583" s="29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2.3">
      <c r="A584" s="2"/>
      <c r="B584" s="2"/>
      <c r="C584" s="29"/>
      <c r="D584" s="2"/>
      <c r="E584" s="2"/>
      <c r="F584" s="2"/>
      <c r="G584" s="2"/>
      <c r="H584" s="29"/>
      <c r="I584" s="29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2.3">
      <c r="A585" s="2"/>
      <c r="B585" s="2"/>
      <c r="C585" s="29"/>
      <c r="D585" s="2"/>
      <c r="E585" s="2"/>
      <c r="F585" s="2"/>
      <c r="G585" s="2"/>
      <c r="H585" s="29"/>
      <c r="I585" s="29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2.3">
      <c r="A586" s="2"/>
      <c r="B586" s="2"/>
      <c r="C586" s="29"/>
      <c r="D586" s="2"/>
      <c r="E586" s="2"/>
      <c r="F586" s="2"/>
      <c r="G586" s="2"/>
      <c r="H586" s="29"/>
      <c r="I586" s="29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2.3">
      <c r="A587" s="2"/>
      <c r="B587" s="2"/>
      <c r="C587" s="29"/>
      <c r="D587" s="2"/>
      <c r="E587" s="2"/>
      <c r="F587" s="2"/>
      <c r="G587" s="2"/>
      <c r="H587" s="29"/>
      <c r="I587" s="29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2.3">
      <c r="A588" s="2"/>
      <c r="B588" s="2"/>
      <c r="C588" s="29"/>
      <c r="D588" s="2"/>
      <c r="E588" s="2"/>
      <c r="F588" s="2"/>
      <c r="G588" s="2"/>
      <c r="H588" s="29"/>
      <c r="I588" s="29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2.3">
      <c r="A589" s="2"/>
      <c r="B589" s="2"/>
      <c r="C589" s="29"/>
      <c r="D589" s="2"/>
      <c r="E589" s="2"/>
      <c r="F589" s="2"/>
      <c r="G589" s="2"/>
      <c r="H589" s="29"/>
      <c r="I589" s="29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2.3">
      <c r="A590" s="2"/>
      <c r="B590" s="2"/>
      <c r="C590" s="29"/>
      <c r="D590" s="2"/>
      <c r="E590" s="2"/>
      <c r="F590" s="2"/>
      <c r="G590" s="2"/>
      <c r="H590" s="29"/>
      <c r="I590" s="29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2.3">
      <c r="A591" s="2"/>
      <c r="B591" s="2"/>
      <c r="C591" s="29"/>
      <c r="D591" s="2"/>
      <c r="E591" s="2"/>
      <c r="F591" s="2"/>
      <c r="G591" s="2"/>
      <c r="H591" s="29"/>
      <c r="I591" s="29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2.3">
      <c r="A592" s="2"/>
      <c r="B592" s="2"/>
      <c r="C592" s="29"/>
      <c r="D592" s="2"/>
      <c r="E592" s="2"/>
      <c r="F592" s="2"/>
      <c r="G592" s="2"/>
      <c r="H592" s="29"/>
      <c r="I592" s="29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2.3">
      <c r="A593" s="2"/>
      <c r="B593" s="2"/>
      <c r="C593" s="29"/>
      <c r="D593" s="2"/>
      <c r="E593" s="2"/>
      <c r="F593" s="2"/>
      <c r="G593" s="2"/>
      <c r="H593" s="29"/>
      <c r="I593" s="29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2.3">
      <c r="A594" s="2"/>
      <c r="B594" s="2"/>
      <c r="C594" s="29"/>
      <c r="D594" s="2"/>
      <c r="E594" s="2"/>
      <c r="F594" s="2"/>
      <c r="G594" s="2"/>
      <c r="H594" s="29"/>
      <c r="I594" s="29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2.3">
      <c r="A595" s="2"/>
      <c r="B595" s="2"/>
      <c r="C595" s="29"/>
      <c r="D595" s="2"/>
      <c r="E595" s="2"/>
      <c r="F595" s="2"/>
      <c r="G595" s="2"/>
      <c r="H595" s="29"/>
      <c r="I595" s="29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2.3">
      <c r="A596" s="2"/>
      <c r="B596" s="2"/>
      <c r="C596" s="29"/>
      <c r="D596" s="2"/>
      <c r="E596" s="2"/>
      <c r="F596" s="2"/>
      <c r="G596" s="2"/>
      <c r="H596" s="29"/>
      <c r="I596" s="29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2.3">
      <c r="A597" s="2"/>
      <c r="B597" s="2"/>
      <c r="C597" s="29"/>
      <c r="D597" s="2"/>
      <c r="E597" s="2"/>
      <c r="F597" s="2"/>
      <c r="G597" s="2"/>
      <c r="H597" s="29"/>
      <c r="I597" s="29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2.3">
      <c r="A598" s="2"/>
      <c r="B598" s="2"/>
      <c r="C598" s="29"/>
      <c r="D598" s="2"/>
      <c r="E598" s="2"/>
      <c r="F598" s="2"/>
      <c r="G598" s="2"/>
      <c r="H598" s="29"/>
      <c r="I598" s="29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2.3">
      <c r="A599" s="2"/>
      <c r="B599" s="2"/>
      <c r="C599" s="29"/>
      <c r="D599" s="2"/>
      <c r="E599" s="2"/>
      <c r="F599" s="2"/>
      <c r="G599" s="2"/>
      <c r="H599" s="29"/>
      <c r="I599" s="29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2.3">
      <c r="A600" s="2"/>
      <c r="B600" s="2"/>
      <c r="C600" s="29"/>
      <c r="D600" s="2"/>
      <c r="E600" s="2"/>
      <c r="F600" s="2"/>
      <c r="G600" s="2"/>
      <c r="H600" s="29"/>
      <c r="I600" s="29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2.3">
      <c r="A601" s="2"/>
      <c r="B601" s="2"/>
      <c r="C601" s="29"/>
      <c r="D601" s="2"/>
      <c r="E601" s="2"/>
      <c r="F601" s="2"/>
      <c r="G601" s="2"/>
      <c r="H601" s="29"/>
      <c r="I601" s="29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2.3">
      <c r="A602" s="2"/>
      <c r="B602" s="2"/>
      <c r="C602" s="29"/>
      <c r="D602" s="2"/>
      <c r="E602" s="2"/>
      <c r="F602" s="2"/>
      <c r="G602" s="2"/>
      <c r="H602" s="29"/>
      <c r="I602" s="29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2.3">
      <c r="A603" s="2"/>
      <c r="B603" s="2"/>
      <c r="C603" s="29"/>
      <c r="D603" s="2"/>
      <c r="E603" s="2"/>
      <c r="F603" s="2"/>
      <c r="G603" s="2"/>
      <c r="H603" s="29"/>
      <c r="I603" s="29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2.3">
      <c r="A604" s="2"/>
      <c r="B604" s="2"/>
      <c r="C604" s="29"/>
      <c r="D604" s="2"/>
      <c r="E604" s="2"/>
      <c r="F604" s="2"/>
      <c r="G604" s="2"/>
      <c r="H604" s="29"/>
      <c r="I604" s="29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2.3">
      <c r="A605" s="2"/>
      <c r="B605" s="2"/>
      <c r="C605" s="29"/>
      <c r="D605" s="2"/>
      <c r="E605" s="2"/>
      <c r="F605" s="2"/>
      <c r="G605" s="2"/>
      <c r="H605" s="29"/>
      <c r="I605" s="29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2.3">
      <c r="A606" s="2"/>
      <c r="B606" s="2"/>
      <c r="C606" s="29"/>
      <c r="D606" s="2"/>
      <c r="E606" s="2"/>
      <c r="F606" s="2"/>
      <c r="G606" s="2"/>
      <c r="H606" s="29"/>
      <c r="I606" s="29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2.3">
      <c r="A607" s="2"/>
      <c r="B607" s="2"/>
      <c r="C607" s="29"/>
      <c r="D607" s="2"/>
      <c r="E607" s="2"/>
      <c r="F607" s="2"/>
      <c r="G607" s="2"/>
      <c r="H607" s="29"/>
      <c r="I607" s="29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2.3">
      <c r="A608" s="2"/>
      <c r="B608" s="2"/>
      <c r="C608" s="29"/>
      <c r="D608" s="2"/>
      <c r="E608" s="2"/>
      <c r="F608" s="2"/>
      <c r="G608" s="2"/>
      <c r="H608" s="29"/>
      <c r="I608" s="29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2.3">
      <c r="A609" s="2"/>
      <c r="B609" s="2"/>
      <c r="C609" s="29"/>
      <c r="D609" s="2"/>
      <c r="E609" s="2"/>
      <c r="F609" s="2"/>
      <c r="G609" s="2"/>
      <c r="H609" s="29"/>
      <c r="I609" s="29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2.3">
      <c r="A610" s="2"/>
      <c r="B610" s="2"/>
      <c r="C610" s="29"/>
      <c r="D610" s="2"/>
      <c r="E610" s="2"/>
      <c r="F610" s="2"/>
      <c r="G610" s="2"/>
      <c r="H610" s="29"/>
      <c r="I610" s="29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2.3">
      <c r="A611" s="2"/>
      <c r="B611" s="2"/>
      <c r="C611" s="29"/>
      <c r="D611" s="2"/>
      <c r="E611" s="2"/>
      <c r="F611" s="2"/>
      <c r="G611" s="2"/>
      <c r="H611" s="29"/>
      <c r="I611" s="29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2.3">
      <c r="A612" s="2"/>
      <c r="B612" s="2"/>
      <c r="C612" s="29"/>
      <c r="D612" s="2"/>
      <c r="E612" s="2"/>
      <c r="F612" s="2"/>
      <c r="G612" s="2"/>
      <c r="H612" s="29"/>
      <c r="I612" s="29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2.3">
      <c r="A613" s="2"/>
      <c r="B613" s="2"/>
      <c r="C613" s="29"/>
      <c r="D613" s="2"/>
      <c r="E613" s="2"/>
      <c r="F613" s="2"/>
      <c r="G613" s="2"/>
      <c r="H613" s="29"/>
      <c r="I613" s="29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2.3">
      <c r="A614" s="2"/>
      <c r="B614" s="2"/>
      <c r="C614" s="29"/>
      <c r="D614" s="2"/>
      <c r="E614" s="2"/>
      <c r="F614" s="2"/>
      <c r="G614" s="2"/>
      <c r="H614" s="29"/>
      <c r="I614" s="29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2.3">
      <c r="A615" s="2"/>
      <c r="B615" s="2"/>
      <c r="C615" s="29"/>
      <c r="D615" s="2"/>
      <c r="E615" s="2"/>
      <c r="F615" s="2"/>
      <c r="G615" s="2"/>
      <c r="H615" s="29"/>
      <c r="I615" s="29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2.3">
      <c r="A616" s="2"/>
      <c r="B616" s="2"/>
      <c r="C616" s="29"/>
      <c r="D616" s="2"/>
      <c r="E616" s="2"/>
      <c r="F616" s="2"/>
      <c r="G616" s="2"/>
      <c r="H616" s="29"/>
      <c r="I616" s="29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2.3">
      <c r="A617" s="2"/>
      <c r="B617" s="2"/>
      <c r="C617" s="29"/>
      <c r="D617" s="2"/>
      <c r="E617" s="2"/>
      <c r="F617" s="2"/>
      <c r="G617" s="2"/>
      <c r="H617" s="29"/>
      <c r="I617" s="29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2.3">
      <c r="A618" s="2"/>
      <c r="B618" s="2"/>
      <c r="C618" s="29"/>
      <c r="D618" s="2"/>
      <c r="E618" s="2"/>
      <c r="F618" s="2"/>
      <c r="G618" s="2"/>
      <c r="H618" s="29"/>
      <c r="I618" s="29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2.3">
      <c r="A619" s="2"/>
      <c r="B619" s="2"/>
      <c r="C619" s="29"/>
      <c r="D619" s="2"/>
      <c r="E619" s="2"/>
      <c r="F619" s="2"/>
      <c r="G619" s="2"/>
      <c r="H619" s="29"/>
      <c r="I619" s="29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2.3">
      <c r="A620" s="2"/>
      <c r="B620" s="2"/>
      <c r="C620" s="29"/>
      <c r="D620" s="2"/>
      <c r="E620" s="2"/>
      <c r="F620" s="2"/>
      <c r="G620" s="2"/>
      <c r="H620" s="29"/>
      <c r="I620" s="29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2.3">
      <c r="A621" s="2"/>
      <c r="B621" s="2"/>
      <c r="C621" s="29"/>
      <c r="D621" s="2"/>
      <c r="E621" s="2"/>
      <c r="F621" s="2"/>
      <c r="G621" s="2"/>
      <c r="H621" s="29"/>
      <c r="I621" s="29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2.3">
      <c r="A622" s="2"/>
      <c r="B622" s="2"/>
      <c r="C622" s="29"/>
      <c r="D622" s="2"/>
      <c r="E622" s="2"/>
      <c r="F622" s="2"/>
      <c r="G622" s="2"/>
      <c r="H622" s="29"/>
      <c r="I622" s="29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2.3">
      <c r="A623" s="2"/>
      <c r="B623" s="2"/>
      <c r="C623" s="29"/>
      <c r="D623" s="2"/>
      <c r="E623" s="2"/>
      <c r="F623" s="2"/>
      <c r="G623" s="2"/>
      <c r="H623" s="29"/>
      <c r="I623" s="29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2.3">
      <c r="A624" s="2"/>
      <c r="B624" s="2"/>
      <c r="C624" s="29"/>
      <c r="D624" s="2"/>
      <c r="E624" s="2"/>
      <c r="F624" s="2"/>
      <c r="G624" s="2"/>
      <c r="H624" s="29"/>
      <c r="I624" s="29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2.3">
      <c r="A625" s="2"/>
      <c r="B625" s="2"/>
      <c r="C625" s="29"/>
      <c r="D625" s="2"/>
      <c r="E625" s="2"/>
      <c r="F625" s="2"/>
      <c r="G625" s="2"/>
      <c r="H625" s="29"/>
      <c r="I625" s="29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2.3">
      <c r="A626" s="2"/>
      <c r="B626" s="2"/>
      <c r="C626" s="29"/>
      <c r="D626" s="2"/>
      <c r="E626" s="2"/>
      <c r="F626" s="2"/>
      <c r="G626" s="2"/>
      <c r="H626" s="29"/>
      <c r="I626" s="29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2.3">
      <c r="A627" s="2"/>
      <c r="B627" s="2"/>
      <c r="C627" s="29"/>
      <c r="D627" s="2"/>
      <c r="E627" s="2"/>
      <c r="F627" s="2"/>
      <c r="G627" s="2"/>
      <c r="H627" s="29"/>
      <c r="I627" s="29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2.3">
      <c r="A628" s="2"/>
      <c r="B628" s="2"/>
      <c r="C628" s="29"/>
      <c r="D628" s="2"/>
      <c r="E628" s="2"/>
      <c r="F628" s="2"/>
      <c r="G628" s="2"/>
      <c r="H628" s="29"/>
      <c r="I628" s="29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2.3">
      <c r="A629" s="2"/>
      <c r="B629" s="2"/>
      <c r="C629" s="29"/>
      <c r="D629" s="2"/>
      <c r="E629" s="2"/>
      <c r="F629" s="2"/>
      <c r="G629" s="2"/>
      <c r="H629" s="29"/>
      <c r="I629" s="29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2.3">
      <c r="A630" s="2"/>
      <c r="B630" s="2"/>
      <c r="C630" s="29"/>
      <c r="D630" s="2"/>
      <c r="E630" s="2"/>
      <c r="F630" s="2"/>
      <c r="G630" s="2"/>
      <c r="H630" s="29"/>
      <c r="I630" s="29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2.3">
      <c r="A631" s="2"/>
      <c r="B631" s="2"/>
      <c r="C631" s="29"/>
      <c r="D631" s="2"/>
      <c r="E631" s="2"/>
      <c r="F631" s="2"/>
      <c r="G631" s="2"/>
      <c r="H631" s="29"/>
      <c r="I631" s="29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2.3">
      <c r="A632" s="2"/>
      <c r="B632" s="2"/>
      <c r="C632" s="29"/>
      <c r="D632" s="2"/>
      <c r="E632" s="2"/>
      <c r="F632" s="2"/>
      <c r="G632" s="2"/>
      <c r="H632" s="29"/>
      <c r="I632" s="29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2.3">
      <c r="A633" s="2"/>
      <c r="B633" s="2"/>
      <c r="C633" s="29"/>
      <c r="D633" s="2"/>
      <c r="E633" s="2"/>
      <c r="F633" s="2"/>
      <c r="G633" s="2"/>
      <c r="H633" s="29"/>
      <c r="I633" s="29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2.3">
      <c r="A634" s="2"/>
      <c r="B634" s="2"/>
      <c r="C634" s="29"/>
      <c r="D634" s="2"/>
      <c r="E634" s="2"/>
      <c r="F634" s="2"/>
      <c r="G634" s="2"/>
      <c r="H634" s="29"/>
      <c r="I634" s="29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2.3">
      <c r="A635" s="2"/>
      <c r="B635" s="2"/>
      <c r="C635" s="29"/>
      <c r="D635" s="2"/>
      <c r="E635" s="2"/>
      <c r="F635" s="2"/>
      <c r="G635" s="2"/>
      <c r="H635" s="29"/>
      <c r="I635" s="29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2.3">
      <c r="A636" s="2"/>
      <c r="B636" s="2"/>
      <c r="C636" s="29"/>
      <c r="D636" s="2"/>
      <c r="E636" s="2"/>
      <c r="F636" s="2"/>
      <c r="G636" s="2"/>
      <c r="H636" s="29"/>
      <c r="I636" s="29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2.3">
      <c r="A637" s="2"/>
      <c r="B637" s="2"/>
      <c r="C637" s="29"/>
      <c r="D637" s="2"/>
      <c r="E637" s="2"/>
      <c r="F637" s="2"/>
      <c r="G637" s="2"/>
      <c r="H637" s="29"/>
      <c r="I637" s="29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2.3">
      <c r="A638" s="2"/>
      <c r="B638" s="2"/>
      <c r="C638" s="29"/>
      <c r="D638" s="2"/>
      <c r="E638" s="2"/>
      <c r="F638" s="2"/>
      <c r="G638" s="2"/>
      <c r="H638" s="29"/>
      <c r="I638" s="29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2.3">
      <c r="A639" s="2"/>
      <c r="B639" s="2"/>
      <c r="C639" s="29"/>
      <c r="D639" s="2"/>
      <c r="E639" s="2"/>
      <c r="F639" s="2"/>
      <c r="G639" s="2"/>
      <c r="H639" s="29"/>
      <c r="I639" s="29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2.3">
      <c r="A640" s="2"/>
      <c r="B640" s="2"/>
      <c r="C640" s="29"/>
      <c r="D640" s="2"/>
      <c r="E640" s="2"/>
      <c r="F640" s="2"/>
      <c r="G640" s="2"/>
      <c r="H640" s="29"/>
      <c r="I640" s="29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2.3">
      <c r="A641" s="2"/>
      <c r="B641" s="2"/>
      <c r="C641" s="29"/>
      <c r="D641" s="2"/>
      <c r="E641" s="2"/>
      <c r="F641" s="2"/>
      <c r="G641" s="2"/>
      <c r="H641" s="29"/>
      <c r="I641" s="29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2.3">
      <c r="A642" s="2"/>
      <c r="B642" s="2"/>
      <c r="C642" s="29"/>
      <c r="D642" s="2"/>
      <c r="E642" s="2"/>
      <c r="F642" s="2"/>
      <c r="G642" s="2"/>
      <c r="H642" s="29"/>
      <c r="I642" s="29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2.3">
      <c r="A643" s="2"/>
      <c r="B643" s="2"/>
      <c r="C643" s="29"/>
      <c r="D643" s="2"/>
      <c r="E643" s="2"/>
      <c r="F643" s="2"/>
      <c r="G643" s="2"/>
      <c r="H643" s="29"/>
      <c r="I643" s="29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2.3">
      <c r="A644" s="2"/>
      <c r="B644" s="2"/>
      <c r="C644" s="29"/>
      <c r="D644" s="2"/>
      <c r="E644" s="2"/>
      <c r="F644" s="2"/>
      <c r="G644" s="2"/>
      <c r="H644" s="29"/>
      <c r="I644" s="29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2.3">
      <c r="A645" s="2"/>
      <c r="B645" s="2"/>
      <c r="C645" s="29"/>
      <c r="D645" s="2"/>
      <c r="E645" s="2"/>
      <c r="F645" s="2"/>
      <c r="G645" s="2"/>
      <c r="H645" s="29"/>
      <c r="I645" s="29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2.3">
      <c r="A646" s="2"/>
      <c r="B646" s="2"/>
      <c r="C646" s="29"/>
      <c r="D646" s="2"/>
      <c r="E646" s="2"/>
      <c r="F646" s="2"/>
      <c r="G646" s="2"/>
      <c r="H646" s="29"/>
      <c r="I646" s="29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2.3">
      <c r="A647" s="2"/>
      <c r="B647" s="2"/>
      <c r="C647" s="29"/>
      <c r="D647" s="2"/>
      <c r="E647" s="2"/>
      <c r="F647" s="2"/>
      <c r="G647" s="2"/>
      <c r="H647" s="29"/>
      <c r="I647" s="29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2.3">
      <c r="A648" s="2"/>
      <c r="B648" s="2"/>
      <c r="C648" s="29"/>
      <c r="D648" s="2"/>
      <c r="E648" s="2"/>
      <c r="F648" s="2"/>
      <c r="G648" s="2"/>
      <c r="H648" s="29"/>
      <c r="I648" s="29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2.3">
      <c r="A649" s="2"/>
      <c r="B649" s="2"/>
      <c r="C649" s="29"/>
      <c r="D649" s="2"/>
      <c r="E649" s="2"/>
      <c r="F649" s="2"/>
      <c r="G649" s="2"/>
      <c r="H649" s="29"/>
      <c r="I649" s="29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2.3">
      <c r="A650" s="2"/>
      <c r="B650" s="2"/>
      <c r="C650" s="29"/>
      <c r="D650" s="2"/>
      <c r="E650" s="2"/>
      <c r="F650" s="2"/>
      <c r="G650" s="2"/>
      <c r="H650" s="29"/>
      <c r="I650" s="29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2.3">
      <c r="A651" s="2"/>
      <c r="B651" s="2"/>
      <c r="C651" s="29"/>
      <c r="D651" s="2"/>
      <c r="E651" s="2"/>
      <c r="F651" s="2"/>
      <c r="G651" s="2"/>
      <c r="H651" s="29"/>
      <c r="I651" s="29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2.3">
      <c r="A652" s="2"/>
      <c r="B652" s="2"/>
      <c r="C652" s="29"/>
      <c r="D652" s="2"/>
      <c r="E652" s="2"/>
      <c r="F652" s="2"/>
      <c r="G652" s="2"/>
      <c r="H652" s="29"/>
      <c r="I652" s="29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2.3">
      <c r="A653" s="2"/>
      <c r="B653" s="2"/>
      <c r="C653" s="29"/>
      <c r="D653" s="2"/>
      <c r="E653" s="2"/>
      <c r="F653" s="2"/>
      <c r="G653" s="2"/>
      <c r="H653" s="29"/>
      <c r="I653" s="29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2.3">
      <c r="A654" s="2"/>
      <c r="B654" s="2"/>
      <c r="C654" s="29"/>
      <c r="D654" s="2"/>
      <c r="E654" s="2"/>
      <c r="F654" s="2"/>
      <c r="G654" s="2"/>
      <c r="H654" s="29"/>
      <c r="I654" s="29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2.3">
      <c r="A655" s="2"/>
      <c r="B655" s="2"/>
      <c r="C655" s="29"/>
      <c r="D655" s="2"/>
      <c r="E655" s="2"/>
      <c r="F655" s="2"/>
      <c r="G655" s="2"/>
      <c r="H655" s="29"/>
      <c r="I655" s="29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2.3">
      <c r="A656" s="2"/>
      <c r="B656" s="2"/>
      <c r="C656" s="29"/>
      <c r="D656" s="2"/>
      <c r="E656" s="2"/>
      <c r="F656" s="2"/>
      <c r="G656" s="2"/>
      <c r="H656" s="29"/>
      <c r="I656" s="29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2.3">
      <c r="A657" s="2"/>
      <c r="B657" s="2"/>
      <c r="C657" s="29"/>
      <c r="D657" s="2"/>
      <c r="E657" s="2"/>
      <c r="F657" s="2"/>
      <c r="G657" s="2"/>
      <c r="H657" s="29"/>
      <c r="I657" s="29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2.3">
      <c r="A658" s="2"/>
      <c r="B658" s="2"/>
      <c r="C658" s="29"/>
      <c r="D658" s="2"/>
      <c r="E658" s="2"/>
      <c r="F658" s="2"/>
      <c r="G658" s="2"/>
      <c r="H658" s="29"/>
      <c r="I658" s="29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2.3">
      <c r="A659" s="2"/>
      <c r="B659" s="2"/>
      <c r="C659" s="29"/>
      <c r="D659" s="2"/>
      <c r="E659" s="2"/>
      <c r="F659" s="2"/>
      <c r="G659" s="2"/>
      <c r="H659" s="29"/>
      <c r="I659" s="29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2.3">
      <c r="A660" s="2"/>
      <c r="B660" s="2"/>
      <c r="C660" s="29"/>
      <c r="D660" s="2"/>
      <c r="E660" s="2"/>
      <c r="F660" s="2"/>
      <c r="G660" s="2"/>
      <c r="H660" s="29"/>
      <c r="I660" s="29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2.3">
      <c r="A661" s="2"/>
      <c r="B661" s="2"/>
      <c r="C661" s="29"/>
      <c r="D661" s="2"/>
      <c r="E661" s="2"/>
      <c r="F661" s="2"/>
      <c r="G661" s="2"/>
      <c r="H661" s="29"/>
      <c r="I661" s="29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2.3">
      <c r="A662" s="2"/>
      <c r="B662" s="2"/>
      <c r="C662" s="29"/>
      <c r="D662" s="2"/>
      <c r="E662" s="2"/>
      <c r="F662" s="2"/>
      <c r="G662" s="2"/>
      <c r="H662" s="29"/>
      <c r="I662" s="29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2.3">
      <c r="A663" s="2"/>
      <c r="B663" s="2"/>
      <c r="C663" s="29"/>
      <c r="D663" s="2"/>
      <c r="E663" s="2"/>
      <c r="F663" s="2"/>
      <c r="G663" s="2"/>
      <c r="H663" s="29"/>
      <c r="I663" s="29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2.3">
      <c r="A664" s="2"/>
      <c r="B664" s="2"/>
      <c r="C664" s="29"/>
      <c r="D664" s="2"/>
      <c r="E664" s="2"/>
      <c r="F664" s="2"/>
      <c r="G664" s="2"/>
      <c r="H664" s="29"/>
      <c r="I664" s="29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2.3">
      <c r="A665" s="2"/>
      <c r="B665" s="2"/>
      <c r="C665" s="29"/>
      <c r="D665" s="2"/>
      <c r="E665" s="2"/>
      <c r="F665" s="2"/>
      <c r="G665" s="2"/>
      <c r="H665" s="29"/>
      <c r="I665" s="29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2.3">
      <c r="A666" s="2"/>
      <c r="B666" s="2"/>
      <c r="C666" s="29"/>
      <c r="D666" s="2"/>
      <c r="E666" s="2"/>
      <c r="F666" s="2"/>
      <c r="G666" s="2"/>
      <c r="H666" s="29"/>
      <c r="I666" s="29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2.3">
      <c r="A667" s="2"/>
      <c r="B667" s="2"/>
      <c r="C667" s="29"/>
      <c r="D667" s="2"/>
      <c r="E667" s="2"/>
      <c r="F667" s="2"/>
      <c r="G667" s="2"/>
      <c r="H667" s="29"/>
      <c r="I667" s="29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2.3">
      <c r="A668" s="2"/>
      <c r="B668" s="2"/>
      <c r="C668" s="29"/>
      <c r="D668" s="2"/>
      <c r="E668" s="2"/>
      <c r="F668" s="2"/>
      <c r="G668" s="2"/>
      <c r="H668" s="29"/>
      <c r="I668" s="29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2.3">
      <c r="A669" s="2"/>
      <c r="B669" s="2"/>
      <c r="C669" s="29"/>
      <c r="D669" s="2"/>
      <c r="E669" s="2"/>
      <c r="F669" s="2"/>
      <c r="G669" s="2"/>
      <c r="H669" s="29"/>
      <c r="I669" s="29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2.3">
      <c r="A670" s="2"/>
      <c r="B670" s="2"/>
      <c r="C670" s="29"/>
      <c r="D670" s="2"/>
      <c r="E670" s="2"/>
      <c r="F670" s="2"/>
      <c r="G670" s="2"/>
      <c r="H670" s="29"/>
      <c r="I670" s="29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2.3">
      <c r="A671" s="2"/>
      <c r="B671" s="2"/>
      <c r="C671" s="29"/>
      <c r="D671" s="2"/>
      <c r="E671" s="2"/>
      <c r="F671" s="2"/>
      <c r="G671" s="2"/>
      <c r="H671" s="29"/>
      <c r="I671" s="29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2.3">
      <c r="A672" s="2"/>
      <c r="B672" s="2"/>
      <c r="C672" s="29"/>
      <c r="D672" s="2"/>
      <c r="E672" s="2"/>
      <c r="F672" s="2"/>
      <c r="G672" s="2"/>
      <c r="H672" s="29"/>
      <c r="I672" s="29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2.3">
      <c r="A673" s="2"/>
      <c r="B673" s="2"/>
      <c r="C673" s="29"/>
      <c r="D673" s="2"/>
      <c r="E673" s="2"/>
      <c r="F673" s="2"/>
      <c r="G673" s="2"/>
      <c r="H673" s="29"/>
      <c r="I673" s="29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2.3">
      <c r="A674" s="2"/>
      <c r="B674" s="2"/>
      <c r="C674" s="29"/>
      <c r="D674" s="2"/>
      <c r="E674" s="2"/>
      <c r="F674" s="2"/>
      <c r="G674" s="2"/>
      <c r="H674" s="29"/>
      <c r="I674" s="29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2.3">
      <c r="A675" s="2"/>
      <c r="B675" s="2"/>
      <c r="C675" s="29"/>
      <c r="D675" s="2"/>
      <c r="E675" s="2"/>
      <c r="F675" s="2"/>
      <c r="G675" s="2"/>
      <c r="H675" s="29"/>
      <c r="I675" s="29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2.3">
      <c r="A676" s="2"/>
      <c r="B676" s="2"/>
      <c r="C676" s="29"/>
      <c r="D676" s="2"/>
      <c r="E676" s="2"/>
      <c r="F676" s="2"/>
      <c r="G676" s="2"/>
      <c r="H676" s="29"/>
      <c r="I676" s="29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2.3">
      <c r="A677" s="2"/>
      <c r="B677" s="2"/>
      <c r="C677" s="29"/>
      <c r="D677" s="2"/>
      <c r="E677" s="2"/>
      <c r="F677" s="2"/>
      <c r="G677" s="2"/>
      <c r="H677" s="29"/>
      <c r="I677" s="29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2.3">
      <c r="A678" s="2"/>
      <c r="B678" s="2"/>
      <c r="C678" s="29"/>
      <c r="D678" s="2"/>
      <c r="E678" s="2"/>
      <c r="F678" s="2"/>
      <c r="G678" s="2"/>
      <c r="H678" s="29"/>
      <c r="I678" s="29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2.3">
      <c r="A679" s="2"/>
      <c r="B679" s="2"/>
      <c r="C679" s="29"/>
      <c r="D679" s="2"/>
      <c r="E679" s="2"/>
      <c r="F679" s="2"/>
      <c r="G679" s="2"/>
      <c r="H679" s="29"/>
      <c r="I679" s="29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2.3">
      <c r="A680" s="2"/>
      <c r="B680" s="2"/>
      <c r="C680" s="29"/>
      <c r="D680" s="2"/>
      <c r="E680" s="2"/>
      <c r="F680" s="2"/>
      <c r="G680" s="2"/>
      <c r="H680" s="29"/>
      <c r="I680" s="29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2.3">
      <c r="A681" s="2"/>
      <c r="B681" s="2"/>
      <c r="C681" s="29"/>
      <c r="D681" s="2"/>
      <c r="E681" s="2"/>
      <c r="F681" s="2"/>
      <c r="G681" s="2"/>
      <c r="H681" s="29"/>
      <c r="I681" s="29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2.3">
      <c r="A682" s="2"/>
      <c r="B682" s="2"/>
      <c r="C682" s="29"/>
      <c r="D682" s="2"/>
      <c r="E682" s="2"/>
      <c r="F682" s="2"/>
      <c r="G682" s="2"/>
      <c r="H682" s="29"/>
      <c r="I682" s="29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2.3">
      <c r="A683" s="2"/>
      <c r="B683" s="2"/>
      <c r="C683" s="29"/>
      <c r="D683" s="2"/>
      <c r="E683" s="2"/>
      <c r="F683" s="2"/>
      <c r="G683" s="2"/>
      <c r="H683" s="29"/>
      <c r="I683" s="29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2.3">
      <c r="A684" s="2"/>
      <c r="B684" s="2"/>
      <c r="C684" s="29"/>
      <c r="D684" s="2"/>
      <c r="E684" s="2"/>
      <c r="F684" s="2"/>
      <c r="G684" s="2"/>
      <c r="H684" s="29"/>
      <c r="I684" s="29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2.3">
      <c r="A685" s="2"/>
      <c r="B685" s="2"/>
      <c r="C685" s="29"/>
      <c r="D685" s="2"/>
      <c r="E685" s="2"/>
      <c r="F685" s="2"/>
      <c r="G685" s="2"/>
      <c r="H685" s="29"/>
      <c r="I685" s="29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2.3">
      <c r="A686" s="2"/>
      <c r="B686" s="2"/>
      <c r="C686" s="29"/>
      <c r="D686" s="2"/>
      <c r="E686" s="2"/>
      <c r="F686" s="2"/>
      <c r="G686" s="2"/>
      <c r="H686" s="29"/>
      <c r="I686" s="29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2.3">
      <c r="A687" s="2"/>
      <c r="B687" s="2"/>
      <c r="C687" s="29"/>
      <c r="D687" s="2"/>
      <c r="E687" s="2"/>
      <c r="F687" s="2"/>
      <c r="G687" s="2"/>
      <c r="H687" s="29"/>
      <c r="I687" s="29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2.3">
      <c r="A688" s="2"/>
      <c r="B688" s="2"/>
      <c r="C688" s="29"/>
      <c r="D688" s="2"/>
      <c r="E688" s="2"/>
      <c r="F688" s="2"/>
      <c r="G688" s="2"/>
      <c r="H688" s="29"/>
      <c r="I688" s="29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2.3">
      <c r="A689" s="2"/>
      <c r="B689" s="2"/>
      <c r="C689" s="29"/>
      <c r="D689" s="2"/>
      <c r="E689" s="2"/>
      <c r="F689" s="2"/>
      <c r="G689" s="2"/>
      <c r="H689" s="29"/>
      <c r="I689" s="29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2.3">
      <c r="A690" s="2"/>
      <c r="B690" s="2"/>
      <c r="C690" s="29"/>
      <c r="D690" s="2"/>
      <c r="E690" s="2"/>
      <c r="F690" s="2"/>
      <c r="G690" s="2"/>
      <c r="H690" s="29"/>
      <c r="I690" s="29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2.3">
      <c r="A691" s="2"/>
      <c r="B691" s="2"/>
      <c r="C691" s="29"/>
      <c r="D691" s="2"/>
      <c r="E691" s="2"/>
      <c r="F691" s="2"/>
      <c r="G691" s="2"/>
      <c r="H691" s="29"/>
      <c r="I691" s="29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2.3">
      <c r="A692" s="2"/>
      <c r="B692" s="2"/>
      <c r="C692" s="29"/>
      <c r="D692" s="2"/>
      <c r="E692" s="2"/>
      <c r="F692" s="2"/>
      <c r="G692" s="2"/>
      <c r="H692" s="29"/>
      <c r="I692" s="29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2.3">
      <c r="A693" s="2"/>
      <c r="B693" s="2"/>
      <c r="C693" s="29"/>
      <c r="D693" s="2"/>
      <c r="E693" s="2"/>
      <c r="F693" s="2"/>
      <c r="G693" s="2"/>
      <c r="H693" s="29"/>
      <c r="I693" s="29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2.3">
      <c r="A694" s="2"/>
      <c r="B694" s="2"/>
      <c r="C694" s="29"/>
      <c r="D694" s="2"/>
      <c r="E694" s="2"/>
      <c r="F694" s="2"/>
      <c r="G694" s="2"/>
      <c r="H694" s="29"/>
      <c r="I694" s="29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2.3">
      <c r="A695" s="2"/>
      <c r="B695" s="2"/>
      <c r="C695" s="29"/>
      <c r="D695" s="2"/>
      <c r="E695" s="2"/>
      <c r="F695" s="2"/>
      <c r="G695" s="2"/>
      <c r="H695" s="29"/>
      <c r="I695" s="29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2.3">
      <c r="A696" s="2"/>
      <c r="B696" s="2"/>
      <c r="C696" s="29"/>
      <c r="D696" s="2"/>
      <c r="E696" s="2"/>
      <c r="F696" s="2"/>
      <c r="G696" s="2"/>
      <c r="H696" s="29"/>
      <c r="I696" s="29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2.3">
      <c r="A697" s="2"/>
      <c r="B697" s="2"/>
      <c r="C697" s="29"/>
      <c r="D697" s="2"/>
      <c r="E697" s="2"/>
      <c r="F697" s="2"/>
      <c r="G697" s="2"/>
      <c r="H697" s="29"/>
      <c r="I697" s="29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2.3">
      <c r="A698" s="2"/>
      <c r="B698" s="2"/>
      <c r="C698" s="29"/>
      <c r="D698" s="2"/>
      <c r="E698" s="2"/>
      <c r="F698" s="2"/>
      <c r="G698" s="2"/>
      <c r="H698" s="29"/>
      <c r="I698" s="29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2.3">
      <c r="A699" s="2"/>
      <c r="B699" s="2"/>
      <c r="C699" s="29"/>
      <c r="D699" s="2"/>
      <c r="E699" s="2"/>
      <c r="F699" s="2"/>
      <c r="G699" s="2"/>
      <c r="H699" s="29"/>
      <c r="I699" s="29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2.3">
      <c r="A700" s="2"/>
      <c r="B700" s="2"/>
      <c r="C700" s="29"/>
      <c r="D700" s="2"/>
      <c r="E700" s="2"/>
      <c r="F700" s="2"/>
      <c r="G700" s="2"/>
      <c r="H700" s="29"/>
      <c r="I700" s="29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2.3">
      <c r="A701" s="2"/>
      <c r="B701" s="2"/>
      <c r="C701" s="29"/>
      <c r="D701" s="2"/>
      <c r="E701" s="2"/>
      <c r="F701" s="2"/>
      <c r="G701" s="2"/>
      <c r="H701" s="29"/>
      <c r="I701" s="29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2.3">
      <c r="A702" s="2"/>
      <c r="B702" s="2"/>
      <c r="C702" s="29"/>
      <c r="D702" s="2"/>
      <c r="E702" s="2"/>
      <c r="F702" s="2"/>
      <c r="G702" s="2"/>
      <c r="H702" s="29"/>
      <c r="I702" s="29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2.3">
      <c r="A703" s="2"/>
      <c r="B703" s="2"/>
      <c r="C703" s="29"/>
      <c r="D703" s="2"/>
      <c r="E703" s="2"/>
      <c r="F703" s="2"/>
      <c r="G703" s="2"/>
      <c r="H703" s="29"/>
      <c r="I703" s="29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2.3">
      <c r="A704" s="2"/>
      <c r="B704" s="2"/>
      <c r="C704" s="29"/>
      <c r="D704" s="2"/>
      <c r="E704" s="2"/>
      <c r="F704" s="2"/>
      <c r="G704" s="2"/>
      <c r="H704" s="29"/>
      <c r="I704" s="29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2.3">
      <c r="A705" s="2"/>
      <c r="B705" s="2"/>
      <c r="C705" s="29"/>
      <c r="D705" s="2"/>
      <c r="E705" s="2"/>
      <c r="F705" s="2"/>
      <c r="G705" s="2"/>
      <c r="H705" s="29"/>
      <c r="I705" s="29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2.3">
      <c r="A706" s="2"/>
      <c r="B706" s="2"/>
      <c r="C706" s="29"/>
      <c r="D706" s="2"/>
      <c r="E706" s="2"/>
      <c r="F706" s="2"/>
      <c r="G706" s="2"/>
      <c r="H706" s="29"/>
      <c r="I706" s="29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2.3">
      <c r="A707" s="2"/>
      <c r="B707" s="2"/>
      <c r="C707" s="29"/>
      <c r="D707" s="2"/>
      <c r="E707" s="2"/>
      <c r="F707" s="2"/>
      <c r="G707" s="2"/>
      <c r="H707" s="29"/>
      <c r="I707" s="29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2.3">
      <c r="A708" s="2"/>
      <c r="B708" s="2"/>
      <c r="C708" s="29"/>
      <c r="D708" s="2"/>
      <c r="E708" s="2"/>
      <c r="F708" s="2"/>
      <c r="G708" s="2"/>
      <c r="H708" s="29"/>
      <c r="I708" s="29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2.3">
      <c r="A709" s="2"/>
      <c r="B709" s="2"/>
      <c r="C709" s="29"/>
      <c r="D709" s="2"/>
      <c r="E709" s="2"/>
      <c r="F709" s="2"/>
      <c r="G709" s="2"/>
      <c r="H709" s="29"/>
      <c r="I709" s="29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2.3">
      <c r="A710" s="2"/>
      <c r="B710" s="2"/>
      <c r="C710" s="29"/>
      <c r="D710" s="2"/>
      <c r="E710" s="2"/>
      <c r="F710" s="2"/>
      <c r="G710" s="2"/>
      <c r="H710" s="29"/>
      <c r="I710" s="29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2.3">
      <c r="A711" s="2"/>
      <c r="B711" s="2"/>
      <c r="C711" s="29"/>
      <c r="D711" s="2"/>
      <c r="E711" s="2"/>
      <c r="F711" s="2"/>
      <c r="G711" s="2"/>
      <c r="H711" s="29"/>
      <c r="I711" s="29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2.3">
      <c r="A712" s="2"/>
      <c r="B712" s="2"/>
      <c r="C712" s="29"/>
      <c r="D712" s="2"/>
      <c r="E712" s="2"/>
      <c r="F712" s="2"/>
      <c r="G712" s="2"/>
      <c r="H712" s="29"/>
      <c r="I712" s="29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2.3">
      <c r="A713" s="2"/>
      <c r="B713" s="2"/>
      <c r="C713" s="29"/>
      <c r="D713" s="2"/>
      <c r="E713" s="2"/>
      <c r="F713" s="2"/>
      <c r="G713" s="2"/>
      <c r="H713" s="29"/>
      <c r="I713" s="29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2.3">
      <c r="A714" s="2"/>
      <c r="B714" s="2"/>
      <c r="C714" s="29"/>
      <c r="D714" s="2"/>
      <c r="E714" s="2"/>
      <c r="F714" s="2"/>
      <c r="G714" s="2"/>
      <c r="H714" s="29"/>
      <c r="I714" s="29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2.3">
      <c r="A715" s="2"/>
      <c r="B715" s="2"/>
      <c r="C715" s="29"/>
      <c r="D715" s="2"/>
      <c r="E715" s="2"/>
      <c r="F715" s="2"/>
      <c r="G715" s="2"/>
      <c r="H715" s="29"/>
      <c r="I715" s="29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2.3">
      <c r="A716" s="2"/>
      <c r="B716" s="2"/>
      <c r="C716" s="29"/>
      <c r="D716" s="2"/>
      <c r="E716" s="2"/>
      <c r="F716" s="2"/>
      <c r="G716" s="2"/>
      <c r="H716" s="29"/>
      <c r="I716" s="29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2.3">
      <c r="A717" s="2"/>
      <c r="B717" s="2"/>
      <c r="C717" s="29"/>
      <c r="D717" s="2"/>
      <c r="E717" s="2"/>
      <c r="F717" s="2"/>
      <c r="G717" s="2"/>
      <c r="H717" s="29"/>
      <c r="I717" s="29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2.3">
      <c r="A718" s="2"/>
      <c r="B718" s="2"/>
      <c r="C718" s="29"/>
      <c r="D718" s="2"/>
      <c r="E718" s="2"/>
      <c r="F718" s="2"/>
      <c r="G718" s="2"/>
      <c r="H718" s="29"/>
      <c r="I718" s="29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2.3">
      <c r="A719" s="2"/>
      <c r="B719" s="2"/>
      <c r="C719" s="29"/>
      <c r="D719" s="2"/>
      <c r="E719" s="2"/>
      <c r="F719" s="2"/>
      <c r="G719" s="2"/>
      <c r="H719" s="29"/>
      <c r="I719" s="29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2.3">
      <c r="A720" s="2"/>
      <c r="B720" s="2"/>
      <c r="C720" s="29"/>
      <c r="D720" s="2"/>
      <c r="E720" s="2"/>
      <c r="F720" s="2"/>
      <c r="G720" s="2"/>
      <c r="H720" s="29"/>
      <c r="I720" s="29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2.3">
      <c r="A721" s="2"/>
      <c r="B721" s="2"/>
      <c r="C721" s="29"/>
      <c r="D721" s="2"/>
      <c r="E721" s="2"/>
      <c r="F721" s="2"/>
      <c r="G721" s="2"/>
      <c r="H721" s="29"/>
      <c r="I721" s="29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2.3">
      <c r="A722" s="2"/>
      <c r="B722" s="2"/>
      <c r="C722" s="29"/>
      <c r="D722" s="2"/>
      <c r="E722" s="2"/>
      <c r="F722" s="2"/>
      <c r="G722" s="2"/>
      <c r="H722" s="29"/>
      <c r="I722" s="29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2.3">
      <c r="A723" s="2"/>
      <c r="B723" s="2"/>
      <c r="C723" s="29"/>
      <c r="D723" s="2"/>
      <c r="E723" s="2"/>
      <c r="F723" s="2"/>
      <c r="G723" s="2"/>
      <c r="H723" s="29"/>
      <c r="I723" s="29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2.3">
      <c r="A724" s="2"/>
      <c r="B724" s="2"/>
      <c r="C724" s="29"/>
      <c r="D724" s="2"/>
      <c r="E724" s="2"/>
      <c r="F724" s="2"/>
      <c r="G724" s="2"/>
      <c r="H724" s="29"/>
      <c r="I724" s="29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2.3">
      <c r="A725" s="2"/>
      <c r="B725" s="2"/>
      <c r="C725" s="29"/>
      <c r="D725" s="2"/>
      <c r="E725" s="2"/>
      <c r="F725" s="2"/>
      <c r="G725" s="2"/>
      <c r="H725" s="29"/>
      <c r="I725" s="29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2.3">
      <c r="A726" s="2"/>
      <c r="B726" s="2"/>
      <c r="C726" s="29"/>
      <c r="D726" s="2"/>
      <c r="E726" s="2"/>
      <c r="F726" s="2"/>
      <c r="G726" s="2"/>
      <c r="H726" s="29"/>
      <c r="I726" s="29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2.3">
      <c r="A727" s="2"/>
      <c r="B727" s="2"/>
      <c r="C727" s="29"/>
      <c r="D727" s="2"/>
      <c r="E727" s="2"/>
      <c r="F727" s="2"/>
      <c r="G727" s="2"/>
      <c r="H727" s="29"/>
      <c r="I727" s="29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2.3">
      <c r="A728" s="2"/>
      <c r="B728" s="2"/>
      <c r="C728" s="29"/>
      <c r="D728" s="2"/>
      <c r="E728" s="2"/>
      <c r="F728" s="2"/>
      <c r="G728" s="2"/>
      <c r="H728" s="29"/>
      <c r="I728" s="29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2.3">
      <c r="A729" s="2"/>
      <c r="B729" s="2"/>
      <c r="C729" s="29"/>
      <c r="D729" s="2"/>
      <c r="E729" s="2"/>
      <c r="F729" s="2"/>
      <c r="G729" s="2"/>
      <c r="H729" s="29"/>
      <c r="I729" s="29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2.3">
      <c r="A730" s="2"/>
      <c r="B730" s="2"/>
      <c r="C730" s="29"/>
      <c r="D730" s="2"/>
      <c r="E730" s="2"/>
      <c r="F730" s="2"/>
      <c r="G730" s="2"/>
      <c r="H730" s="29"/>
      <c r="I730" s="29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2.3">
      <c r="A731" s="2"/>
      <c r="B731" s="2"/>
      <c r="C731" s="29"/>
      <c r="D731" s="2"/>
      <c r="E731" s="2"/>
      <c r="F731" s="2"/>
      <c r="G731" s="2"/>
      <c r="H731" s="29"/>
      <c r="I731" s="29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2.3">
      <c r="A732" s="2"/>
      <c r="B732" s="2"/>
      <c r="C732" s="29"/>
      <c r="D732" s="2"/>
      <c r="E732" s="2"/>
      <c r="F732" s="2"/>
      <c r="G732" s="2"/>
      <c r="H732" s="29"/>
      <c r="I732" s="29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2.3">
      <c r="A733" s="2"/>
      <c r="B733" s="2"/>
      <c r="C733" s="29"/>
      <c r="D733" s="2"/>
      <c r="E733" s="2"/>
      <c r="F733" s="2"/>
      <c r="G733" s="2"/>
      <c r="H733" s="29"/>
      <c r="I733" s="29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2.3">
      <c r="A734" s="2"/>
      <c r="B734" s="2"/>
      <c r="C734" s="29"/>
      <c r="D734" s="2"/>
      <c r="E734" s="2"/>
      <c r="F734" s="2"/>
      <c r="G734" s="2"/>
      <c r="H734" s="29"/>
      <c r="I734" s="29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2.3">
      <c r="A735" s="2"/>
      <c r="B735" s="2"/>
      <c r="C735" s="29"/>
      <c r="D735" s="2"/>
      <c r="E735" s="2"/>
      <c r="F735" s="2"/>
      <c r="G735" s="2"/>
      <c r="H735" s="29"/>
      <c r="I735" s="29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2.3">
      <c r="A736" s="2"/>
      <c r="B736" s="2"/>
      <c r="C736" s="29"/>
      <c r="D736" s="2"/>
      <c r="E736" s="2"/>
      <c r="F736" s="2"/>
      <c r="G736" s="2"/>
      <c r="H736" s="29"/>
      <c r="I736" s="29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2.3">
      <c r="A737" s="2"/>
      <c r="B737" s="2"/>
      <c r="C737" s="29"/>
      <c r="D737" s="2"/>
      <c r="E737" s="2"/>
      <c r="F737" s="2"/>
      <c r="G737" s="2"/>
      <c r="H737" s="29"/>
      <c r="I737" s="29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2.3">
      <c r="A738" s="2"/>
      <c r="B738" s="2"/>
      <c r="C738" s="29"/>
      <c r="D738" s="2"/>
      <c r="E738" s="2"/>
      <c r="F738" s="2"/>
      <c r="G738" s="2"/>
      <c r="H738" s="29"/>
      <c r="I738" s="29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2.3">
      <c r="A739" s="2"/>
      <c r="B739" s="2"/>
      <c r="C739" s="29"/>
      <c r="D739" s="2"/>
      <c r="E739" s="2"/>
      <c r="F739" s="2"/>
      <c r="G739" s="2"/>
      <c r="H739" s="29"/>
      <c r="I739" s="29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2.3">
      <c r="A740" s="2"/>
      <c r="B740" s="2"/>
      <c r="C740" s="29"/>
      <c r="D740" s="2"/>
      <c r="E740" s="2"/>
      <c r="F740" s="2"/>
      <c r="G740" s="2"/>
      <c r="H740" s="29"/>
      <c r="I740" s="29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2.3">
      <c r="A741" s="2"/>
      <c r="B741" s="2"/>
      <c r="C741" s="29"/>
      <c r="D741" s="2"/>
      <c r="E741" s="2"/>
      <c r="F741" s="2"/>
      <c r="G741" s="2"/>
      <c r="H741" s="29"/>
      <c r="I741" s="29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2.3">
      <c r="A742" s="2"/>
      <c r="B742" s="2"/>
      <c r="C742" s="29"/>
      <c r="D742" s="2"/>
      <c r="E742" s="2"/>
      <c r="F742" s="2"/>
      <c r="G742" s="2"/>
      <c r="H742" s="29"/>
      <c r="I742" s="29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2.3">
      <c r="A743" s="2"/>
      <c r="B743" s="2"/>
      <c r="C743" s="29"/>
      <c r="D743" s="2"/>
      <c r="E743" s="2"/>
      <c r="F743" s="2"/>
      <c r="G743" s="2"/>
      <c r="H743" s="29"/>
      <c r="I743" s="29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2.3">
      <c r="A744" s="2"/>
      <c r="B744" s="2"/>
      <c r="C744" s="29"/>
      <c r="D744" s="2"/>
      <c r="E744" s="2"/>
      <c r="F744" s="2"/>
      <c r="G744" s="2"/>
      <c r="H744" s="29"/>
      <c r="I744" s="29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2.3">
      <c r="A745" s="2"/>
      <c r="B745" s="2"/>
      <c r="C745" s="29"/>
      <c r="D745" s="2"/>
      <c r="E745" s="2"/>
      <c r="F745" s="2"/>
      <c r="G745" s="2"/>
      <c r="H745" s="29"/>
      <c r="I745" s="29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2.3">
      <c r="A746" s="2"/>
      <c r="B746" s="2"/>
      <c r="C746" s="29"/>
      <c r="D746" s="2"/>
      <c r="E746" s="2"/>
      <c r="F746" s="2"/>
      <c r="G746" s="2"/>
      <c r="H746" s="29"/>
      <c r="I746" s="29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2.3">
      <c r="A747" s="2"/>
      <c r="B747" s="2"/>
      <c r="C747" s="29"/>
      <c r="D747" s="2"/>
      <c r="E747" s="2"/>
      <c r="F747" s="2"/>
      <c r="G747" s="2"/>
      <c r="H747" s="29"/>
      <c r="I747" s="29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2.3">
      <c r="A748" s="2"/>
      <c r="B748" s="2"/>
      <c r="C748" s="29"/>
      <c r="D748" s="2"/>
      <c r="E748" s="2"/>
      <c r="F748" s="2"/>
      <c r="G748" s="2"/>
      <c r="H748" s="29"/>
      <c r="I748" s="29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2.3">
      <c r="A749" s="2"/>
      <c r="B749" s="2"/>
      <c r="C749" s="29"/>
      <c r="D749" s="2"/>
      <c r="E749" s="2"/>
      <c r="F749" s="2"/>
      <c r="G749" s="2"/>
      <c r="H749" s="29"/>
      <c r="I749" s="29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2.3">
      <c r="A750" s="2"/>
      <c r="B750" s="2"/>
      <c r="C750" s="29"/>
      <c r="D750" s="2"/>
      <c r="E750" s="2"/>
      <c r="F750" s="2"/>
      <c r="G750" s="2"/>
      <c r="H750" s="29"/>
      <c r="I750" s="29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2.3">
      <c r="A751" s="2"/>
      <c r="B751" s="2"/>
      <c r="C751" s="29"/>
      <c r="D751" s="2"/>
      <c r="E751" s="2"/>
      <c r="F751" s="2"/>
      <c r="G751" s="2"/>
      <c r="H751" s="29"/>
      <c r="I751" s="29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2.3">
      <c r="A752" s="2"/>
      <c r="B752" s="2"/>
      <c r="C752" s="29"/>
      <c r="D752" s="2"/>
      <c r="E752" s="2"/>
      <c r="F752" s="2"/>
      <c r="G752" s="2"/>
      <c r="H752" s="29"/>
      <c r="I752" s="29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2.3">
      <c r="A753" s="2"/>
      <c r="B753" s="2"/>
      <c r="C753" s="29"/>
      <c r="D753" s="2"/>
      <c r="E753" s="2"/>
      <c r="F753" s="2"/>
      <c r="G753" s="2"/>
      <c r="H753" s="29"/>
      <c r="I753" s="29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2.3">
      <c r="A754" s="2"/>
      <c r="B754" s="2"/>
      <c r="C754" s="29"/>
      <c r="D754" s="2"/>
      <c r="E754" s="2"/>
      <c r="F754" s="2"/>
      <c r="G754" s="2"/>
      <c r="H754" s="29"/>
      <c r="I754" s="29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2.3">
      <c r="A755" s="2"/>
      <c r="B755" s="2"/>
      <c r="C755" s="29"/>
      <c r="D755" s="2"/>
      <c r="E755" s="2"/>
      <c r="F755" s="2"/>
      <c r="G755" s="2"/>
      <c r="H755" s="29"/>
      <c r="I755" s="29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2.3">
      <c r="A756" s="2"/>
      <c r="B756" s="2"/>
      <c r="C756" s="29"/>
      <c r="D756" s="2"/>
      <c r="E756" s="2"/>
      <c r="F756" s="2"/>
      <c r="G756" s="2"/>
      <c r="H756" s="29"/>
      <c r="I756" s="29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2.3">
      <c r="A757" s="2"/>
      <c r="B757" s="2"/>
      <c r="C757" s="29"/>
      <c r="D757" s="2"/>
      <c r="E757" s="2"/>
      <c r="F757" s="2"/>
      <c r="G757" s="2"/>
      <c r="H757" s="29"/>
      <c r="I757" s="29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2.3">
      <c r="A758" s="2"/>
      <c r="B758" s="2"/>
      <c r="C758" s="29"/>
      <c r="D758" s="2"/>
      <c r="E758" s="2"/>
      <c r="F758" s="2"/>
      <c r="G758" s="2"/>
      <c r="H758" s="29"/>
      <c r="I758" s="29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2.3">
      <c r="A759" s="2"/>
      <c r="B759" s="2"/>
      <c r="C759" s="29"/>
      <c r="D759" s="2"/>
      <c r="E759" s="2"/>
      <c r="F759" s="2"/>
      <c r="G759" s="2"/>
      <c r="H759" s="29"/>
      <c r="I759" s="29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2.3">
      <c r="A760" s="2"/>
      <c r="B760" s="2"/>
      <c r="C760" s="29"/>
      <c r="D760" s="2"/>
      <c r="E760" s="2"/>
      <c r="F760" s="2"/>
      <c r="G760" s="2"/>
      <c r="H760" s="29"/>
      <c r="I760" s="29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2.3">
      <c r="A761" s="2"/>
      <c r="B761" s="2"/>
      <c r="C761" s="29"/>
      <c r="D761" s="2"/>
      <c r="E761" s="2"/>
      <c r="F761" s="2"/>
      <c r="G761" s="2"/>
      <c r="H761" s="29"/>
      <c r="I761" s="29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2.3">
      <c r="A762" s="2"/>
      <c r="B762" s="2"/>
      <c r="C762" s="29"/>
      <c r="D762" s="2"/>
      <c r="E762" s="2"/>
      <c r="F762" s="2"/>
      <c r="G762" s="2"/>
      <c r="H762" s="29"/>
      <c r="I762" s="29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2.3">
      <c r="A763" s="2"/>
      <c r="B763" s="2"/>
      <c r="C763" s="29"/>
      <c r="D763" s="2"/>
      <c r="E763" s="2"/>
      <c r="F763" s="2"/>
      <c r="G763" s="2"/>
      <c r="H763" s="29"/>
      <c r="I763" s="29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2.3">
      <c r="A764" s="2"/>
      <c r="B764" s="2"/>
      <c r="C764" s="29"/>
      <c r="D764" s="2"/>
      <c r="E764" s="2"/>
      <c r="F764" s="2"/>
      <c r="G764" s="2"/>
      <c r="H764" s="29"/>
      <c r="I764" s="29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2.3">
      <c r="A765" s="2"/>
      <c r="B765" s="2"/>
      <c r="C765" s="29"/>
      <c r="D765" s="2"/>
      <c r="E765" s="2"/>
      <c r="F765" s="2"/>
      <c r="G765" s="2"/>
      <c r="H765" s="29"/>
      <c r="I765" s="29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2.3">
      <c r="A766" s="2"/>
      <c r="B766" s="2"/>
      <c r="C766" s="29"/>
      <c r="D766" s="2"/>
      <c r="E766" s="2"/>
      <c r="F766" s="2"/>
      <c r="G766" s="2"/>
      <c r="H766" s="29"/>
      <c r="I766" s="29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2.3">
      <c r="A767" s="2"/>
      <c r="B767" s="2"/>
      <c r="C767" s="29"/>
      <c r="D767" s="2"/>
      <c r="E767" s="2"/>
      <c r="F767" s="2"/>
      <c r="G767" s="2"/>
      <c r="H767" s="29"/>
      <c r="I767" s="29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2.3">
      <c r="A768" s="2"/>
      <c r="B768" s="2"/>
      <c r="C768" s="29"/>
      <c r="D768" s="2"/>
      <c r="E768" s="2"/>
      <c r="F768" s="2"/>
      <c r="G768" s="2"/>
      <c r="H768" s="29"/>
      <c r="I768" s="29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2.3">
      <c r="A769" s="2"/>
      <c r="B769" s="2"/>
      <c r="C769" s="29"/>
      <c r="D769" s="2"/>
      <c r="E769" s="2"/>
      <c r="F769" s="2"/>
      <c r="G769" s="2"/>
      <c r="H769" s="29"/>
      <c r="I769" s="29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2.3">
      <c r="A770" s="2"/>
      <c r="B770" s="2"/>
      <c r="C770" s="29"/>
      <c r="D770" s="2"/>
      <c r="E770" s="2"/>
      <c r="F770" s="2"/>
      <c r="G770" s="2"/>
      <c r="H770" s="29"/>
      <c r="I770" s="29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2.3">
      <c r="A771" s="2"/>
      <c r="B771" s="2"/>
      <c r="C771" s="29"/>
      <c r="D771" s="2"/>
      <c r="E771" s="2"/>
      <c r="F771" s="2"/>
      <c r="G771" s="2"/>
      <c r="H771" s="29"/>
      <c r="I771" s="29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2.3">
      <c r="A772" s="2"/>
      <c r="B772" s="2"/>
      <c r="C772" s="29"/>
      <c r="D772" s="2"/>
      <c r="E772" s="2"/>
      <c r="F772" s="2"/>
      <c r="G772" s="2"/>
      <c r="H772" s="29"/>
      <c r="I772" s="29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2.3">
      <c r="A773" s="2"/>
      <c r="B773" s="2"/>
      <c r="C773" s="29"/>
      <c r="D773" s="2"/>
      <c r="E773" s="2"/>
      <c r="F773" s="2"/>
      <c r="G773" s="2"/>
      <c r="H773" s="29"/>
      <c r="I773" s="29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2.3">
      <c r="A774" s="2"/>
      <c r="B774" s="2"/>
      <c r="C774" s="29"/>
      <c r="D774" s="2"/>
      <c r="E774" s="2"/>
      <c r="F774" s="2"/>
      <c r="G774" s="2"/>
      <c r="H774" s="29"/>
      <c r="I774" s="29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2.3">
      <c r="A775" s="2"/>
      <c r="B775" s="2"/>
      <c r="C775" s="29"/>
      <c r="D775" s="2"/>
      <c r="E775" s="2"/>
      <c r="F775" s="2"/>
      <c r="G775" s="2"/>
      <c r="H775" s="29"/>
      <c r="I775" s="29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2.3">
      <c r="A776" s="2"/>
      <c r="B776" s="2"/>
      <c r="C776" s="29"/>
      <c r="D776" s="2"/>
      <c r="E776" s="2"/>
      <c r="F776" s="2"/>
      <c r="G776" s="2"/>
      <c r="H776" s="29"/>
      <c r="I776" s="29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2.3">
      <c r="A777" s="2"/>
      <c r="B777" s="2"/>
      <c r="C777" s="29"/>
      <c r="D777" s="2"/>
      <c r="E777" s="2"/>
      <c r="F777" s="2"/>
      <c r="G777" s="2"/>
      <c r="H777" s="29"/>
      <c r="I777" s="29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2.3">
      <c r="A778" s="2"/>
      <c r="B778" s="2"/>
      <c r="C778" s="29"/>
      <c r="D778" s="2"/>
      <c r="E778" s="2"/>
      <c r="F778" s="2"/>
      <c r="G778" s="2"/>
      <c r="H778" s="29"/>
      <c r="I778" s="29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2.3">
      <c r="A779" s="2"/>
      <c r="B779" s="2"/>
      <c r="C779" s="29"/>
      <c r="D779" s="2"/>
      <c r="E779" s="2"/>
      <c r="F779" s="2"/>
      <c r="G779" s="2"/>
      <c r="H779" s="29"/>
      <c r="I779" s="29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2.3">
      <c r="A780" s="2"/>
      <c r="B780" s="2"/>
      <c r="C780" s="29"/>
      <c r="D780" s="2"/>
      <c r="E780" s="2"/>
      <c r="F780" s="2"/>
      <c r="G780" s="2"/>
      <c r="H780" s="29"/>
      <c r="I780" s="29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2.3">
      <c r="A781" s="2"/>
      <c r="B781" s="2"/>
      <c r="C781" s="29"/>
      <c r="D781" s="2"/>
      <c r="E781" s="2"/>
      <c r="F781" s="2"/>
      <c r="G781" s="2"/>
      <c r="H781" s="29"/>
      <c r="I781" s="29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2.3">
      <c r="A782" s="2"/>
      <c r="B782" s="2"/>
      <c r="C782" s="29"/>
      <c r="D782" s="2"/>
      <c r="E782" s="2"/>
      <c r="F782" s="2"/>
      <c r="G782" s="2"/>
      <c r="H782" s="29"/>
      <c r="I782" s="29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2.3">
      <c r="A783" s="2"/>
      <c r="B783" s="2"/>
      <c r="C783" s="29"/>
      <c r="D783" s="2"/>
      <c r="E783" s="2"/>
      <c r="F783" s="2"/>
      <c r="G783" s="2"/>
      <c r="H783" s="29"/>
      <c r="I783" s="29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2.3">
      <c r="A784" s="2"/>
      <c r="B784" s="2"/>
      <c r="C784" s="29"/>
      <c r="D784" s="2"/>
      <c r="E784" s="2"/>
      <c r="F784" s="2"/>
      <c r="G784" s="2"/>
      <c r="H784" s="29"/>
      <c r="I784" s="29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2.3">
      <c r="A785" s="2"/>
      <c r="B785" s="2"/>
      <c r="C785" s="29"/>
      <c r="D785" s="2"/>
      <c r="E785" s="2"/>
      <c r="F785" s="2"/>
      <c r="G785" s="2"/>
      <c r="H785" s="29"/>
      <c r="I785" s="29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2.3">
      <c r="A786" s="2"/>
      <c r="B786" s="2"/>
      <c r="C786" s="29"/>
      <c r="D786" s="2"/>
      <c r="E786" s="2"/>
      <c r="F786" s="2"/>
      <c r="G786" s="2"/>
      <c r="H786" s="29"/>
      <c r="I786" s="29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2.3">
      <c r="A787" s="2"/>
      <c r="B787" s="2"/>
      <c r="C787" s="29"/>
      <c r="D787" s="2"/>
      <c r="E787" s="2"/>
      <c r="F787" s="2"/>
      <c r="G787" s="2"/>
      <c r="H787" s="29"/>
      <c r="I787" s="29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2.3">
      <c r="A788" s="2"/>
      <c r="B788" s="2"/>
      <c r="C788" s="29"/>
      <c r="D788" s="2"/>
      <c r="E788" s="2"/>
      <c r="F788" s="2"/>
      <c r="G788" s="2"/>
      <c r="H788" s="29"/>
      <c r="I788" s="29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2.3">
      <c r="A789" s="2"/>
      <c r="B789" s="2"/>
      <c r="C789" s="29"/>
      <c r="D789" s="2"/>
      <c r="E789" s="2"/>
      <c r="F789" s="2"/>
      <c r="G789" s="2"/>
      <c r="H789" s="29"/>
      <c r="I789" s="29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2.3">
      <c r="A790" s="2"/>
      <c r="B790" s="2"/>
      <c r="C790" s="29"/>
      <c r="D790" s="2"/>
      <c r="E790" s="2"/>
      <c r="F790" s="2"/>
      <c r="G790" s="2"/>
      <c r="H790" s="29"/>
      <c r="I790" s="29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2.3">
      <c r="A791" s="2"/>
      <c r="B791" s="2"/>
      <c r="C791" s="29"/>
      <c r="D791" s="2"/>
      <c r="E791" s="2"/>
      <c r="F791" s="2"/>
      <c r="G791" s="2"/>
      <c r="H791" s="29"/>
      <c r="I791" s="29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2.3">
      <c r="A792" s="2"/>
      <c r="B792" s="2"/>
      <c r="C792" s="29"/>
      <c r="D792" s="2"/>
      <c r="E792" s="2"/>
      <c r="F792" s="2"/>
      <c r="G792" s="2"/>
      <c r="H792" s="29"/>
      <c r="I792" s="29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2.3">
      <c r="A793" s="2"/>
      <c r="B793" s="2"/>
      <c r="C793" s="29"/>
      <c r="D793" s="2"/>
      <c r="E793" s="2"/>
      <c r="F793" s="2"/>
      <c r="G793" s="2"/>
      <c r="H793" s="29"/>
      <c r="I793" s="29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2.3">
      <c r="A794" s="2"/>
      <c r="B794" s="2"/>
      <c r="C794" s="29"/>
      <c r="D794" s="2"/>
      <c r="E794" s="2"/>
      <c r="F794" s="2"/>
      <c r="G794" s="2"/>
      <c r="H794" s="29"/>
      <c r="I794" s="29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2.3">
      <c r="A795" s="2"/>
      <c r="B795" s="2"/>
      <c r="C795" s="29"/>
      <c r="D795" s="2"/>
      <c r="E795" s="2"/>
      <c r="F795" s="2"/>
      <c r="G795" s="2"/>
      <c r="H795" s="29"/>
      <c r="I795" s="29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2.3">
      <c r="A796" s="2"/>
      <c r="B796" s="2"/>
      <c r="C796" s="29"/>
      <c r="D796" s="2"/>
      <c r="E796" s="2"/>
      <c r="F796" s="2"/>
      <c r="G796" s="2"/>
      <c r="H796" s="29"/>
      <c r="I796" s="29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2.3">
      <c r="A797" s="2"/>
      <c r="B797" s="2"/>
      <c r="C797" s="29"/>
      <c r="D797" s="2"/>
      <c r="E797" s="2"/>
      <c r="F797" s="2"/>
      <c r="G797" s="2"/>
      <c r="H797" s="29"/>
      <c r="I797" s="29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2.3">
      <c r="A798" s="2"/>
      <c r="B798" s="2"/>
      <c r="C798" s="29"/>
      <c r="D798" s="2"/>
      <c r="E798" s="2"/>
      <c r="F798" s="2"/>
      <c r="G798" s="2"/>
      <c r="H798" s="29"/>
      <c r="I798" s="29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2.3">
      <c r="A799" s="2"/>
      <c r="B799" s="2"/>
      <c r="C799" s="29"/>
      <c r="D799" s="2"/>
      <c r="E799" s="2"/>
      <c r="F799" s="2"/>
      <c r="G799" s="2"/>
      <c r="H799" s="29"/>
      <c r="I799" s="29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2.3">
      <c r="A800" s="2"/>
      <c r="B800" s="2"/>
      <c r="C800" s="29"/>
      <c r="D800" s="2"/>
      <c r="E800" s="2"/>
      <c r="F800" s="2"/>
      <c r="G800" s="2"/>
      <c r="H800" s="29"/>
      <c r="I800" s="29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2.3">
      <c r="A801" s="2"/>
      <c r="B801" s="2"/>
      <c r="C801" s="29"/>
      <c r="D801" s="2"/>
      <c r="E801" s="2"/>
      <c r="F801" s="2"/>
      <c r="G801" s="2"/>
      <c r="H801" s="29"/>
      <c r="I801" s="29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2.3">
      <c r="A802" s="2"/>
      <c r="B802" s="2"/>
      <c r="C802" s="29"/>
      <c r="D802" s="2"/>
      <c r="E802" s="2"/>
      <c r="F802" s="2"/>
      <c r="G802" s="2"/>
      <c r="H802" s="29"/>
      <c r="I802" s="29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2.3">
      <c r="A803" s="2"/>
      <c r="B803" s="2"/>
      <c r="C803" s="29"/>
      <c r="D803" s="2"/>
      <c r="E803" s="2"/>
      <c r="F803" s="2"/>
      <c r="G803" s="2"/>
      <c r="H803" s="29"/>
      <c r="I803" s="29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2.3">
      <c r="A804" s="2"/>
      <c r="B804" s="2"/>
      <c r="C804" s="29"/>
      <c r="D804" s="2"/>
      <c r="E804" s="2"/>
      <c r="F804" s="2"/>
      <c r="G804" s="2"/>
      <c r="H804" s="29"/>
      <c r="I804" s="29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2.3">
      <c r="A805" s="2"/>
      <c r="B805" s="2"/>
      <c r="C805" s="29"/>
      <c r="D805" s="2"/>
      <c r="E805" s="2"/>
      <c r="F805" s="2"/>
      <c r="G805" s="2"/>
      <c r="H805" s="29"/>
      <c r="I805" s="29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2.3">
      <c r="A806" s="2"/>
      <c r="B806" s="2"/>
      <c r="C806" s="29"/>
      <c r="D806" s="2"/>
      <c r="E806" s="2"/>
      <c r="F806" s="2"/>
      <c r="G806" s="2"/>
      <c r="H806" s="29"/>
      <c r="I806" s="29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2.3">
      <c r="A807" s="2"/>
      <c r="B807" s="2"/>
      <c r="C807" s="29"/>
      <c r="D807" s="2"/>
      <c r="E807" s="2"/>
      <c r="F807" s="2"/>
      <c r="G807" s="2"/>
      <c r="H807" s="29"/>
      <c r="I807" s="29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2.3">
      <c r="A808" s="2"/>
      <c r="B808" s="2"/>
      <c r="C808" s="29"/>
      <c r="D808" s="2"/>
      <c r="E808" s="2"/>
      <c r="F808" s="2"/>
      <c r="G808" s="2"/>
      <c r="H808" s="29"/>
      <c r="I808" s="29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2.3">
      <c r="A809" s="2"/>
      <c r="B809" s="2"/>
      <c r="C809" s="29"/>
      <c r="D809" s="2"/>
      <c r="E809" s="2"/>
      <c r="F809" s="2"/>
      <c r="G809" s="2"/>
      <c r="H809" s="29"/>
      <c r="I809" s="29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2.3">
      <c r="A810" s="2"/>
      <c r="B810" s="2"/>
      <c r="C810" s="29"/>
      <c r="D810" s="2"/>
      <c r="E810" s="2"/>
      <c r="F810" s="2"/>
      <c r="G810" s="2"/>
      <c r="H810" s="29"/>
      <c r="I810" s="29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2.3">
      <c r="A811" s="2"/>
      <c r="B811" s="2"/>
      <c r="C811" s="29"/>
      <c r="D811" s="2"/>
      <c r="E811" s="2"/>
      <c r="F811" s="2"/>
      <c r="G811" s="2"/>
      <c r="H811" s="29"/>
      <c r="I811" s="29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2.3">
      <c r="A812" s="2"/>
      <c r="B812" s="2"/>
      <c r="C812" s="29"/>
      <c r="D812" s="2"/>
      <c r="E812" s="2"/>
      <c r="F812" s="2"/>
      <c r="G812" s="2"/>
      <c r="H812" s="29"/>
      <c r="I812" s="29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2.3">
      <c r="A813" s="2"/>
      <c r="B813" s="2"/>
      <c r="C813" s="29"/>
      <c r="D813" s="2"/>
      <c r="E813" s="2"/>
      <c r="F813" s="2"/>
      <c r="G813" s="2"/>
      <c r="H813" s="29"/>
      <c r="I813" s="29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2.3">
      <c r="A814" s="2"/>
      <c r="B814" s="2"/>
      <c r="C814" s="29"/>
      <c r="D814" s="2"/>
      <c r="E814" s="2"/>
      <c r="F814" s="2"/>
      <c r="G814" s="2"/>
      <c r="H814" s="29"/>
      <c r="I814" s="29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2.3">
      <c r="A815" s="2"/>
      <c r="B815" s="2"/>
      <c r="C815" s="29"/>
      <c r="D815" s="2"/>
      <c r="E815" s="2"/>
      <c r="F815" s="2"/>
      <c r="G815" s="2"/>
      <c r="H815" s="29"/>
      <c r="I815" s="29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2.3">
      <c r="A816" s="2"/>
      <c r="B816" s="2"/>
      <c r="C816" s="29"/>
      <c r="D816" s="2"/>
      <c r="E816" s="2"/>
      <c r="F816" s="2"/>
      <c r="G816" s="2"/>
      <c r="H816" s="29"/>
      <c r="I816" s="29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2.3">
      <c r="A817" s="2"/>
      <c r="B817" s="2"/>
      <c r="C817" s="29"/>
      <c r="D817" s="2"/>
      <c r="E817" s="2"/>
      <c r="F817" s="2"/>
      <c r="G817" s="2"/>
      <c r="H817" s="29"/>
      <c r="I817" s="29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2.3">
      <c r="A818" s="2"/>
      <c r="B818" s="2"/>
      <c r="C818" s="29"/>
      <c r="D818" s="2"/>
      <c r="E818" s="2"/>
      <c r="F818" s="2"/>
      <c r="G818" s="2"/>
      <c r="H818" s="29"/>
      <c r="I818" s="29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2.3">
      <c r="A819" s="2"/>
      <c r="B819" s="2"/>
      <c r="C819" s="29"/>
      <c r="D819" s="2"/>
      <c r="E819" s="2"/>
      <c r="F819" s="2"/>
      <c r="G819" s="2"/>
      <c r="H819" s="29"/>
      <c r="I819" s="29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2.3">
      <c r="A820" s="2"/>
      <c r="B820" s="2"/>
      <c r="C820" s="29"/>
      <c r="D820" s="2"/>
      <c r="E820" s="2"/>
      <c r="F820" s="2"/>
      <c r="G820" s="2"/>
      <c r="H820" s="29"/>
      <c r="I820" s="29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2.3">
      <c r="A821" s="2"/>
      <c r="B821" s="2"/>
      <c r="C821" s="29"/>
      <c r="D821" s="2"/>
      <c r="E821" s="2"/>
      <c r="F821" s="2"/>
      <c r="G821" s="2"/>
      <c r="H821" s="29"/>
      <c r="I821" s="29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2.3">
      <c r="A822" s="2"/>
      <c r="B822" s="2"/>
      <c r="C822" s="29"/>
      <c r="D822" s="2"/>
      <c r="E822" s="2"/>
      <c r="F822" s="2"/>
      <c r="G822" s="2"/>
      <c r="H822" s="29"/>
      <c r="I822" s="29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2.3">
      <c r="A823" s="2"/>
      <c r="B823" s="2"/>
      <c r="C823" s="29"/>
      <c r="D823" s="2"/>
      <c r="E823" s="2"/>
      <c r="F823" s="2"/>
      <c r="G823" s="2"/>
      <c r="H823" s="29"/>
      <c r="I823" s="29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2.3">
      <c r="A824" s="2"/>
      <c r="B824" s="2"/>
      <c r="C824" s="29"/>
      <c r="D824" s="2"/>
      <c r="E824" s="2"/>
      <c r="F824" s="2"/>
      <c r="G824" s="2"/>
      <c r="H824" s="29"/>
      <c r="I824" s="29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2.3">
      <c r="A825" s="2"/>
      <c r="B825" s="2"/>
      <c r="C825" s="29"/>
      <c r="D825" s="2"/>
      <c r="E825" s="2"/>
      <c r="F825" s="2"/>
      <c r="G825" s="2"/>
      <c r="H825" s="29"/>
      <c r="I825" s="29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2.3">
      <c r="A826" s="2"/>
      <c r="B826" s="2"/>
      <c r="C826" s="29"/>
      <c r="D826" s="2"/>
      <c r="E826" s="2"/>
      <c r="F826" s="2"/>
      <c r="G826" s="2"/>
      <c r="H826" s="29"/>
      <c r="I826" s="29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2.3">
      <c r="A827" s="2"/>
      <c r="B827" s="2"/>
      <c r="C827" s="29"/>
      <c r="D827" s="2"/>
      <c r="E827" s="2"/>
      <c r="F827" s="2"/>
      <c r="G827" s="2"/>
      <c r="H827" s="29"/>
      <c r="I827" s="29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2.3">
      <c r="A828" s="2"/>
      <c r="B828" s="2"/>
      <c r="C828" s="29"/>
      <c r="D828" s="2"/>
      <c r="E828" s="2"/>
      <c r="F828" s="2"/>
      <c r="G828" s="2"/>
      <c r="H828" s="29"/>
      <c r="I828" s="29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2.3">
      <c r="A829" s="2"/>
      <c r="B829" s="2"/>
      <c r="C829" s="29"/>
      <c r="D829" s="2"/>
      <c r="E829" s="2"/>
      <c r="F829" s="2"/>
      <c r="G829" s="2"/>
      <c r="H829" s="29"/>
      <c r="I829" s="29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2.3">
      <c r="A830" s="2"/>
      <c r="B830" s="2"/>
      <c r="C830" s="29"/>
      <c r="D830" s="2"/>
      <c r="E830" s="2"/>
      <c r="F830" s="2"/>
      <c r="G830" s="2"/>
      <c r="H830" s="29"/>
      <c r="I830" s="29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2.3">
      <c r="A831" s="2"/>
      <c r="B831" s="2"/>
      <c r="C831" s="29"/>
      <c r="D831" s="2"/>
      <c r="E831" s="2"/>
      <c r="F831" s="2"/>
      <c r="G831" s="2"/>
      <c r="H831" s="29"/>
      <c r="I831" s="29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2.3">
      <c r="A832" s="2"/>
      <c r="B832" s="2"/>
      <c r="C832" s="29"/>
      <c r="D832" s="2"/>
      <c r="E832" s="2"/>
      <c r="F832" s="2"/>
      <c r="G832" s="2"/>
      <c r="H832" s="29"/>
      <c r="I832" s="29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2.3">
      <c r="A833" s="2"/>
      <c r="B833" s="2"/>
      <c r="C833" s="29"/>
      <c r="D833" s="2"/>
      <c r="E833" s="2"/>
      <c r="F833" s="2"/>
      <c r="G833" s="2"/>
      <c r="H833" s="29"/>
      <c r="I833" s="29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2.3">
      <c r="A834" s="2"/>
      <c r="B834" s="2"/>
      <c r="C834" s="29"/>
      <c r="D834" s="2"/>
      <c r="E834" s="2"/>
      <c r="F834" s="2"/>
      <c r="G834" s="2"/>
      <c r="H834" s="29"/>
      <c r="I834" s="29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2.3">
      <c r="A835" s="2"/>
      <c r="B835" s="2"/>
      <c r="C835" s="29"/>
      <c r="D835" s="2"/>
      <c r="E835" s="2"/>
      <c r="F835" s="2"/>
      <c r="G835" s="2"/>
      <c r="H835" s="29"/>
      <c r="I835" s="29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2.3">
      <c r="A836" s="2"/>
      <c r="B836" s="2"/>
      <c r="C836" s="29"/>
      <c r="D836" s="2"/>
      <c r="E836" s="2"/>
      <c r="F836" s="2"/>
      <c r="G836" s="2"/>
      <c r="H836" s="29"/>
      <c r="I836" s="29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2.3">
      <c r="A837" s="2"/>
      <c r="B837" s="2"/>
      <c r="C837" s="29"/>
      <c r="D837" s="2"/>
      <c r="E837" s="2"/>
      <c r="F837" s="2"/>
      <c r="G837" s="2"/>
      <c r="H837" s="29"/>
      <c r="I837" s="29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2.3">
      <c r="A838" s="2"/>
      <c r="B838" s="2"/>
      <c r="C838" s="29"/>
      <c r="D838" s="2"/>
      <c r="E838" s="2"/>
      <c r="F838" s="2"/>
      <c r="G838" s="2"/>
      <c r="H838" s="29"/>
      <c r="I838" s="29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2.3">
      <c r="A839" s="2"/>
      <c r="B839" s="2"/>
      <c r="C839" s="29"/>
      <c r="D839" s="2"/>
      <c r="E839" s="2"/>
      <c r="F839" s="2"/>
      <c r="G839" s="2"/>
      <c r="H839" s="29"/>
      <c r="I839" s="29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2.3">
      <c r="A840" s="2"/>
      <c r="B840" s="2"/>
      <c r="C840" s="29"/>
      <c r="D840" s="2"/>
      <c r="E840" s="2"/>
      <c r="F840" s="2"/>
      <c r="G840" s="2"/>
      <c r="H840" s="29"/>
      <c r="I840" s="29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2.3">
      <c r="A841" s="2"/>
      <c r="B841" s="2"/>
      <c r="C841" s="29"/>
      <c r="D841" s="2"/>
      <c r="E841" s="2"/>
      <c r="F841" s="2"/>
      <c r="G841" s="2"/>
      <c r="H841" s="29"/>
      <c r="I841" s="29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2.3">
      <c r="A842" s="2"/>
      <c r="B842" s="2"/>
      <c r="C842" s="29"/>
      <c r="D842" s="2"/>
      <c r="E842" s="2"/>
      <c r="F842" s="2"/>
      <c r="G842" s="2"/>
      <c r="H842" s="29"/>
      <c r="I842" s="29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2.3">
      <c r="A843" s="2"/>
      <c r="B843" s="2"/>
      <c r="C843" s="29"/>
      <c r="D843" s="2"/>
      <c r="E843" s="2"/>
      <c r="F843" s="2"/>
      <c r="G843" s="2"/>
      <c r="H843" s="29"/>
      <c r="I843" s="29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2.3">
      <c r="A844" s="2"/>
      <c r="B844" s="2"/>
      <c r="C844" s="29"/>
      <c r="D844" s="2"/>
      <c r="E844" s="2"/>
      <c r="F844" s="2"/>
      <c r="G844" s="2"/>
      <c r="H844" s="29"/>
      <c r="I844" s="29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2.3">
      <c r="A845" s="2"/>
      <c r="B845" s="2"/>
      <c r="C845" s="29"/>
      <c r="D845" s="2"/>
      <c r="E845" s="2"/>
      <c r="F845" s="2"/>
      <c r="G845" s="2"/>
      <c r="H845" s="29"/>
      <c r="I845" s="29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2.3">
      <c r="A846" s="2"/>
      <c r="B846" s="2"/>
      <c r="C846" s="29"/>
      <c r="D846" s="2"/>
      <c r="E846" s="2"/>
      <c r="F846" s="2"/>
      <c r="G846" s="2"/>
      <c r="H846" s="29"/>
      <c r="I846" s="29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2.3">
      <c r="A847" s="2"/>
      <c r="B847" s="2"/>
      <c r="C847" s="29"/>
      <c r="D847" s="2"/>
      <c r="E847" s="2"/>
      <c r="F847" s="2"/>
      <c r="G847" s="2"/>
      <c r="H847" s="29"/>
      <c r="I847" s="29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2.3">
      <c r="A848" s="2"/>
      <c r="B848" s="2"/>
      <c r="C848" s="29"/>
      <c r="D848" s="2"/>
      <c r="E848" s="2"/>
      <c r="F848" s="2"/>
      <c r="G848" s="2"/>
      <c r="H848" s="29"/>
      <c r="I848" s="29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2.3">
      <c r="A849" s="2"/>
      <c r="B849" s="2"/>
      <c r="C849" s="29"/>
      <c r="D849" s="2"/>
      <c r="E849" s="2"/>
      <c r="F849" s="2"/>
      <c r="G849" s="2"/>
      <c r="H849" s="29"/>
      <c r="I849" s="29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2.3">
      <c r="A850" s="2"/>
      <c r="B850" s="2"/>
      <c r="C850" s="29"/>
      <c r="D850" s="2"/>
      <c r="E850" s="2"/>
      <c r="F850" s="2"/>
      <c r="G850" s="2"/>
      <c r="H850" s="29"/>
      <c r="I850" s="29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2.3">
      <c r="A851" s="2"/>
      <c r="B851" s="2"/>
      <c r="C851" s="29"/>
      <c r="D851" s="2"/>
      <c r="E851" s="2"/>
      <c r="F851" s="2"/>
      <c r="G851" s="2"/>
      <c r="H851" s="29"/>
      <c r="I851" s="29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2.3">
      <c r="A852" s="2"/>
      <c r="B852" s="2"/>
      <c r="C852" s="29"/>
      <c r="D852" s="2"/>
      <c r="E852" s="2"/>
      <c r="F852" s="2"/>
      <c r="G852" s="2"/>
      <c r="H852" s="29"/>
      <c r="I852" s="29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2.3">
      <c r="A853" s="2"/>
      <c r="B853" s="2"/>
      <c r="C853" s="29"/>
      <c r="D853" s="2"/>
      <c r="E853" s="2"/>
      <c r="F853" s="2"/>
      <c r="G853" s="2"/>
      <c r="H853" s="29"/>
      <c r="I853" s="29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2.3">
      <c r="A854" s="2"/>
      <c r="B854" s="2"/>
      <c r="C854" s="29"/>
      <c r="D854" s="2"/>
      <c r="E854" s="2"/>
      <c r="F854" s="2"/>
      <c r="G854" s="2"/>
      <c r="H854" s="29"/>
      <c r="I854" s="29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2.3">
      <c r="A855" s="2"/>
      <c r="B855" s="2"/>
      <c r="C855" s="29"/>
      <c r="D855" s="2"/>
      <c r="E855" s="2"/>
      <c r="F855" s="2"/>
      <c r="G855" s="2"/>
      <c r="H855" s="29"/>
      <c r="I855" s="29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2.3">
      <c r="A856" s="2"/>
      <c r="B856" s="2"/>
      <c r="C856" s="29"/>
      <c r="D856" s="2"/>
      <c r="E856" s="2"/>
      <c r="F856" s="2"/>
      <c r="G856" s="2"/>
      <c r="H856" s="29"/>
      <c r="I856" s="29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2.3">
      <c r="A857" s="2"/>
      <c r="B857" s="2"/>
      <c r="C857" s="29"/>
      <c r="D857" s="2"/>
      <c r="E857" s="2"/>
      <c r="F857" s="2"/>
      <c r="G857" s="2"/>
      <c r="H857" s="29"/>
      <c r="I857" s="29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2.3">
      <c r="A858" s="2"/>
      <c r="B858" s="2"/>
      <c r="C858" s="29"/>
      <c r="D858" s="2"/>
      <c r="E858" s="2"/>
      <c r="F858" s="2"/>
      <c r="G858" s="2"/>
      <c r="H858" s="29"/>
      <c r="I858" s="29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2.3">
      <c r="A859" s="2"/>
      <c r="B859" s="2"/>
      <c r="C859" s="29"/>
      <c r="D859" s="2"/>
      <c r="E859" s="2"/>
      <c r="F859" s="2"/>
      <c r="G859" s="2"/>
      <c r="H859" s="29"/>
      <c r="I859" s="29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2.3">
      <c r="A860" s="2"/>
      <c r="B860" s="2"/>
      <c r="C860" s="29"/>
      <c r="D860" s="2"/>
      <c r="E860" s="2"/>
      <c r="F860" s="2"/>
      <c r="G860" s="2"/>
      <c r="H860" s="29"/>
      <c r="I860" s="29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2.3">
      <c r="A861" s="2"/>
      <c r="B861" s="2"/>
      <c r="C861" s="29"/>
      <c r="D861" s="2"/>
      <c r="E861" s="2"/>
      <c r="F861" s="2"/>
      <c r="G861" s="2"/>
      <c r="H861" s="29"/>
      <c r="I861" s="29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2.3">
      <c r="A862" s="2"/>
      <c r="B862" s="2"/>
      <c r="C862" s="29"/>
      <c r="D862" s="2"/>
      <c r="E862" s="2"/>
      <c r="F862" s="2"/>
      <c r="G862" s="2"/>
      <c r="H862" s="29"/>
      <c r="I862" s="29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2.3">
      <c r="A863" s="2"/>
      <c r="B863" s="2"/>
      <c r="C863" s="29"/>
      <c r="D863" s="2"/>
      <c r="E863" s="2"/>
      <c r="F863" s="2"/>
      <c r="G863" s="2"/>
      <c r="H863" s="29"/>
      <c r="I863" s="29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2.3">
      <c r="A864" s="2"/>
      <c r="B864" s="2"/>
      <c r="C864" s="29"/>
      <c r="D864" s="2"/>
      <c r="E864" s="2"/>
      <c r="F864" s="2"/>
      <c r="G864" s="2"/>
      <c r="H864" s="29"/>
      <c r="I864" s="29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2.3">
      <c r="A865" s="2"/>
      <c r="B865" s="2"/>
      <c r="C865" s="29"/>
      <c r="D865" s="2"/>
      <c r="E865" s="2"/>
      <c r="F865" s="2"/>
      <c r="G865" s="2"/>
      <c r="H865" s="29"/>
      <c r="I865" s="29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2.3">
      <c r="A866" s="2"/>
      <c r="B866" s="2"/>
      <c r="C866" s="29"/>
      <c r="D866" s="2"/>
      <c r="E866" s="2"/>
      <c r="F866" s="2"/>
      <c r="G866" s="2"/>
      <c r="H866" s="29"/>
      <c r="I866" s="29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2.3">
      <c r="A867" s="2"/>
      <c r="B867" s="2"/>
      <c r="C867" s="29"/>
      <c r="D867" s="2"/>
      <c r="E867" s="2"/>
      <c r="F867" s="2"/>
      <c r="G867" s="2"/>
      <c r="H867" s="29"/>
      <c r="I867" s="29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2.3">
      <c r="A868" s="2"/>
      <c r="B868" s="2"/>
      <c r="C868" s="29"/>
      <c r="D868" s="2"/>
      <c r="E868" s="2"/>
      <c r="F868" s="2"/>
      <c r="G868" s="2"/>
      <c r="H868" s="29"/>
      <c r="I868" s="29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2.3">
      <c r="A869" s="2"/>
      <c r="B869" s="2"/>
      <c r="C869" s="29"/>
      <c r="D869" s="2"/>
      <c r="E869" s="2"/>
      <c r="F869" s="2"/>
      <c r="G869" s="2"/>
      <c r="H869" s="29"/>
      <c r="I869" s="29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2.3">
      <c r="A870" s="2"/>
      <c r="B870" s="2"/>
      <c r="C870" s="29"/>
      <c r="D870" s="2"/>
      <c r="E870" s="2"/>
      <c r="F870" s="2"/>
      <c r="G870" s="2"/>
      <c r="H870" s="29"/>
      <c r="I870" s="29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2.3">
      <c r="A871" s="2"/>
      <c r="B871" s="2"/>
      <c r="C871" s="29"/>
      <c r="D871" s="2"/>
      <c r="E871" s="2"/>
      <c r="F871" s="2"/>
      <c r="G871" s="2"/>
      <c r="H871" s="29"/>
      <c r="I871" s="29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2.3">
      <c r="A872" s="2"/>
      <c r="B872" s="2"/>
      <c r="C872" s="29"/>
      <c r="D872" s="2"/>
      <c r="E872" s="2"/>
      <c r="F872" s="2"/>
      <c r="G872" s="2"/>
      <c r="H872" s="29"/>
      <c r="I872" s="29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2.3">
      <c r="A873" s="2"/>
      <c r="B873" s="2"/>
      <c r="C873" s="29"/>
      <c r="D873" s="2"/>
      <c r="E873" s="2"/>
      <c r="F873" s="2"/>
      <c r="G873" s="2"/>
      <c r="H873" s="29"/>
      <c r="I873" s="29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2.3">
      <c r="A874" s="2"/>
      <c r="B874" s="2"/>
      <c r="C874" s="29"/>
      <c r="D874" s="2"/>
      <c r="E874" s="2"/>
      <c r="F874" s="2"/>
      <c r="G874" s="2"/>
      <c r="H874" s="29"/>
      <c r="I874" s="29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2.3">
      <c r="A875" s="2"/>
      <c r="B875" s="2"/>
      <c r="C875" s="29"/>
      <c r="D875" s="2"/>
      <c r="E875" s="2"/>
      <c r="F875" s="2"/>
      <c r="G875" s="2"/>
      <c r="H875" s="29"/>
      <c r="I875" s="29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2.3">
      <c r="A876" s="2"/>
      <c r="B876" s="2"/>
      <c r="C876" s="29"/>
      <c r="D876" s="2"/>
      <c r="E876" s="2"/>
      <c r="F876" s="2"/>
      <c r="G876" s="2"/>
      <c r="H876" s="29"/>
      <c r="I876" s="29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2.3">
      <c r="A877" s="2"/>
      <c r="B877" s="2"/>
      <c r="C877" s="29"/>
      <c r="D877" s="2"/>
      <c r="E877" s="2"/>
      <c r="F877" s="2"/>
      <c r="G877" s="2"/>
      <c r="H877" s="29"/>
      <c r="I877" s="29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2.3">
      <c r="A878" s="2"/>
      <c r="B878" s="2"/>
      <c r="C878" s="29"/>
      <c r="D878" s="2"/>
      <c r="E878" s="2"/>
      <c r="F878" s="2"/>
      <c r="G878" s="2"/>
      <c r="H878" s="29"/>
      <c r="I878" s="29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2.3">
      <c r="A879" s="2"/>
      <c r="B879" s="2"/>
      <c r="C879" s="29"/>
      <c r="D879" s="2"/>
      <c r="E879" s="2"/>
      <c r="F879" s="2"/>
      <c r="G879" s="2"/>
      <c r="H879" s="29"/>
      <c r="I879" s="29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2.3">
      <c r="A880" s="2"/>
      <c r="B880" s="2"/>
      <c r="C880" s="29"/>
      <c r="D880" s="2"/>
      <c r="E880" s="2"/>
      <c r="F880" s="2"/>
      <c r="G880" s="2"/>
      <c r="H880" s="29"/>
      <c r="I880" s="29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2.3">
      <c r="A881" s="2"/>
      <c r="B881" s="2"/>
      <c r="C881" s="29"/>
      <c r="D881" s="2"/>
      <c r="E881" s="2"/>
      <c r="F881" s="2"/>
      <c r="G881" s="2"/>
      <c r="H881" s="29"/>
      <c r="I881" s="29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2.3">
      <c r="A882" s="2"/>
      <c r="B882" s="2"/>
      <c r="C882" s="29"/>
      <c r="D882" s="2"/>
      <c r="E882" s="2"/>
      <c r="F882" s="2"/>
      <c r="G882" s="2"/>
      <c r="H882" s="29"/>
      <c r="I882" s="29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2.3">
      <c r="A883" s="2"/>
      <c r="B883" s="2"/>
      <c r="C883" s="29"/>
      <c r="D883" s="2"/>
      <c r="E883" s="2"/>
      <c r="F883" s="2"/>
      <c r="G883" s="2"/>
      <c r="H883" s="29"/>
      <c r="I883" s="29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2.3">
      <c r="A884" s="2"/>
      <c r="B884" s="2"/>
      <c r="C884" s="29"/>
      <c r="D884" s="2"/>
      <c r="E884" s="2"/>
      <c r="F884" s="2"/>
      <c r="G884" s="2"/>
      <c r="H884" s="29"/>
      <c r="I884" s="29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2.3">
      <c r="A885" s="2"/>
      <c r="B885" s="2"/>
      <c r="C885" s="29"/>
      <c r="D885" s="2"/>
      <c r="E885" s="2"/>
      <c r="F885" s="2"/>
      <c r="G885" s="2"/>
      <c r="H885" s="29"/>
      <c r="I885" s="29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2.3">
      <c r="A886" s="2"/>
      <c r="B886" s="2"/>
      <c r="C886" s="29"/>
      <c r="D886" s="2"/>
      <c r="E886" s="2"/>
      <c r="F886" s="2"/>
      <c r="G886" s="2"/>
      <c r="H886" s="29"/>
      <c r="I886" s="29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2.3">
      <c r="A887" s="2"/>
      <c r="B887" s="2"/>
      <c r="C887" s="29"/>
      <c r="D887" s="2"/>
      <c r="E887" s="2"/>
      <c r="F887" s="2"/>
      <c r="G887" s="2"/>
      <c r="H887" s="29"/>
      <c r="I887" s="29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2.3">
      <c r="A888" s="2"/>
      <c r="B888" s="2"/>
      <c r="C888" s="29"/>
      <c r="D888" s="2"/>
      <c r="E888" s="2"/>
      <c r="F888" s="2"/>
      <c r="G888" s="2"/>
      <c r="H888" s="29"/>
      <c r="I888" s="29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2.3">
      <c r="A889" s="2"/>
      <c r="B889" s="2"/>
      <c r="C889" s="29"/>
      <c r="D889" s="2"/>
      <c r="E889" s="2"/>
      <c r="F889" s="2"/>
      <c r="G889" s="2"/>
      <c r="H889" s="29"/>
      <c r="I889" s="29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2.3">
      <c r="A890" s="2"/>
      <c r="B890" s="2"/>
      <c r="C890" s="29"/>
      <c r="D890" s="2"/>
      <c r="E890" s="2"/>
      <c r="F890" s="2"/>
      <c r="G890" s="2"/>
      <c r="H890" s="29"/>
      <c r="I890" s="29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2.3">
      <c r="A891" s="2"/>
      <c r="B891" s="2"/>
      <c r="C891" s="29"/>
      <c r="D891" s="2"/>
      <c r="E891" s="2"/>
      <c r="F891" s="2"/>
      <c r="G891" s="2"/>
      <c r="H891" s="29"/>
      <c r="I891" s="29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2.3">
      <c r="A892" s="2"/>
      <c r="B892" s="2"/>
      <c r="C892" s="29"/>
      <c r="D892" s="2"/>
      <c r="E892" s="2"/>
      <c r="F892" s="2"/>
      <c r="G892" s="2"/>
      <c r="H892" s="29"/>
      <c r="I892" s="29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2.3">
      <c r="A893" s="2"/>
      <c r="B893" s="2"/>
      <c r="C893" s="29"/>
      <c r="D893" s="2"/>
      <c r="E893" s="2"/>
      <c r="F893" s="2"/>
      <c r="G893" s="2"/>
      <c r="H893" s="29"/>
      <c r="I893" s="29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2.3">
      <c r="A894" s="2"/>
      <c r="B894" s="2"/>
      <c r="C894" s="29"/>
      <c r="D894" s="2"/>
      <c r="E894" s="2"/>
      <c r="F894" s="2"/>
      <c r="G894" s="2"/>
      <c r="H894" s="29"/>
      <c r="I894" s="29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2.3">
      <c r="A895" s="2"/>
      <c r="B895" s="2"/>
      <c r="C895" s="29"/>
      <c r="D895" s="2"/>
      <c r="E895" s="2"/>
      <c r="F895" s="2"/>
      <c r="G895" s="2"/>
      <c r="H895" s="29"/>
      <c r="I895" s="29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2.3">
      <c r="A896" s="2"/>
      <c r="B896" s="2"/>
      <c r="C896" s="29"/>
      <c r="D896" s="2"/>
      <c r="E896" s="2"/>
      <c r="F896" s="2"/>
      <c r="G896" s="2"/>
      <c r="H896" s="29"/>
      <c r="I896" s="29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2.3">
      <c r="A897" s="2"/>
      <c r="B897" s="2"/>
      <c r="C897" s="29"/>
      <c r="D897" s="2"/>
      <c r="E897" s="2"/>
      <c r="F897" s="2"/>
      <c r="G897" s="2"/>
      <c r="H897" s="29"/>
      <c r="I897" s="29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2.3">
      <c r="A898" s="2"/>
      <c r="B898" s="2"/>
      <c r="C898" s="29"/>
      <c r="D898" s="2"/>
      <c r="E898" s="2"/>
      <c r="F898" s="2"/>
      <c r="G898" s="2"/>
      <c r="H898" s="29"/>
      <c r="I898" s="29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2.3">
      <c r="A899" s="2"/>
      <c r="B899" s="2"/>
      <c r="C899" s="29"/>
      <c r="D899" s="2"/>
      <c r="E899" s="2"/>
      <c r="F899" s="2"/>
      <c r="G899" s="2"/>
      <c r="H899" s="29"/>
      <c r="I899" s="29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2.3">
      <c r="A900" s="2"/>
      <c r="B900" s="2"/>
      <c r="C900" s="29"/>
      <c r="D900" s="2"/>
      <c r="E900" s="2"/>
      <c r="F900" s="2"/>
      <c r="G900" s="2"/>
      <c r="H900" s="29"/>
      <c r="I900" s="29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2.3">
      <c r="A901" s="2"/>
      <c r="B901" s="2"/>
      <c r="C901" s="29"/>
      <c r="D901" s="2"/>
      <c r="E901" s="2"/>
      <c r="F901" s="2"/>
      <c r="G901" s="2"/>
      <c r="H901" s="29"/>
      <c r="I901" s="29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2.3">
      <c r="A902" s="2"/>
      <c r="B902" s="2"/>
      <c r="C902" s="29"/>
      <c r="D902" s="2"/>
      <c r="E902" s="2"/>
      <c r="F902" s="2"/>
      <c r="G902" s="2"/>
      <c r="H902" s="29"/>
      <c r="I902" s="29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2.3">
      <c r="A903" s="2"/>
      <c r="B903" s="2"/>
      <c r="C903" s="29"/>
      <c r="D903" s="2"/>
      <c r="E903" s="2"/>
      <c r="F903" s="2"/>
      <c r="G903" s="2"/>
      <c r="H903" s="29"/>
      <c r="I903" s="29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2.3">
      <c r="A904" s="2"/>
      <c r="B904" s="2"/>
      <c r="C904" s="29"/>
      <c r="D904" s="2"/>
      <c r="E904" s="2"/>
      <c r="F904" s="2"/>
      <c r="G904" s="2"/>
      <c r="H904" s="29"/>
      <c r="I904" s="29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2.3">
      <c r="A905" s="2"/>
      <c r="B905" s="2"/>
      <c r="C905" s="29"/>
      <c r="D905" s="2"/>
      <c r="E905" s="2"/>
      <c r="F905" s="2"/>
      <c r="G905" s="2"/>
      <c r="H905" s="29"/>
      <c r="I905" s="29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2.3">
      <c r="A906" s="2"/>
      <c r="B906" s="2"/>
      <c r="C906" s="29"/>
      <c r="D906" s="2"/>
      <c r="E906" s="2"/>
      <c r="F906" s="2"/>
      <c r="G906" s="2"/>
      <c r="H906" s="29"/>
      <c r="I906" s="29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2.3">
      <c r="A907" s="2"/>
      <c r="B907" s="2"/>
      <c r="C907" s="29"/>
      <c r="D907" s="2"/>
      <c r="E907" s="2"/>
      <c r="F907" s="2"/>
      <c r="G907" s="2"/>
      <c r="H907" s="29"/>
      <c r="I907" s="29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2.3">
      <c r="A908" s="2"/>
      <c r="B908" s="2"/>
      <c r="C908" s="29"/>
      <c r="D908" s="2"/>
      <c r="E908" s="2"/>
      <c r="F908" s="2"/>
      <c r="G908" s="2"/>
      <c r="H908" s="29"/>
      <c r="I908" s="29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2.3">
      <c r="A909" s="2"/>
      <c r="B909" s="2"/>
      <c r="C909" s="29"/>
      <c r="D909" s="2"/>
      <c r="E909" s="2"/>
      <c r="F909" s="2"/>
      <c r="G909" s="2"/>
      <c r="H909" s="29"/>
      <c r="I909" s="29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2.3">
      <c r="A910" s="2"/>
      <c r="B910" s="2"/>
      <c r="C910" s="29"/>
      <c r="D910" s="2"/>
      <c r="E910" s="2"/>
      <c r="F910" s="2"/>
      <c r="G910" s="2"/>
      <c r="H910" s="29"/>
      <c r="I910" s="29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2.3">
      <c r="A911" s="2"/>
      <c r="B911" s="2"/>
      <c r="C911" s="29"/>
      <c r="D911" s="2"/>
      <c r="E911" s="2"/>
      <c r="F911" s="2"/>
      <c r="G911" s="2"/>
      <c r="H911" s="29"/>
      <c r="I911" s="29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2.3">
      <c r="A912" s="2"/>
      <c r="B912" s="2"/>
      <c r="C912" s="29"/>
      <c r="D912" s="2"/>
      <c r="E912" s="2"/>
      <c r="F912" s="2"/>
      <c r="G912" s="2"/>
      <c r="H912" s="29"/>
      <c r="I912" s="29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2.3">
      <c r="A913" s="2"/>
      <c r="B913" s="2"/>
      <c r="C913" s="29"/>
      <c r="D913" s="2"/>
      <c r="E913" s="2"/>
      <c r="F913" s="2"/>
      <c r="G913" s="2"/>
      <c r="H913" s="29"/>
      <c r="I913" s="29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2.3">
      <c r="A914" s="2"/>
      <c r="B914" s="2"/>
      <c r="C914" s="29"/>
      <c r="D914" s="2"/>
      <c r="E914" s="2"/>
      <c r="F914" s="2"/>
      <c r="G914" s="2"/>
      <c r="H914" s="29"/>
      <c r="I914" s="29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2.3">
      <c r="A915" s="2"/>
      <c r="B915" s="2"/>
      <c r="C915" s="29"/>
      <c r="D915" s="2"/>
      <c r="E915" s="2"/>
      <c r="F915" s="2"/>
      <c r="G915" s="2"/>
      <c r="H915" s="29"/>
      <c r="I915" s="29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2.3">
      <c r="A916" s="2"/>
      <c r="B916" s="2"/>
      <c r="C916" s="29"/>
      <c r="D916" s="2"/>
      <c r="E916" s="2"/>
      <c r="F916" s="2"/>
      <c r="G916" s="2"/>
      <c r="H916" s="29"/>
      <c r="I916" s="29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2.3">
      <c r="A917" s="2"/>
      <c r="B917" s="2"/>
      <c r="C917" s="29"/>
      <c r="D917" s="2"/>
      <c r="E917" s="2"/>
      <c r="F917" s="2"/>
      <c r="G917" s="2"/>
      <c r="H917" s="29"/>
      <c r="I917" s="29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2.3">
      <c r="A918" s="2"/>
      <c r="B918" s="2"/>
      <c r="C918" s="29"/>
      <c r="D918" s="2"/>
      <c r="E918" s="2"/>
      <c r="F918" s="2"/>
      <c r="G918" s="2"/>
      <c r="H918" s="29"/>
      <c r="I918" s="29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2.3">
      <c r="A919" s="2"/>
      <c r="B919" s="2"/>
      <c r="C919" s="29"/>
      <c r="D919" s="2"/>
      <c r="E919" s="2"/>
      <c r="F919" s="2"/>
      <c r="G919" s="2"/>
      <c r="H919" s="29"/>
      <c r="I919" s="29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2.3">
      <c r="A920" s="2"/>
      <c r="B920" s="2"/>
      <c r="C920" s="29"/>
      <c r="D920" s="2"/>
      <c r="E920" s="2"/>
      <c r="F920" s="2"/>
      <c r="G920" s="2"/>
      <c r="H920" s="29"/>
      <c r="I920" s="29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2.3">
      <c r="A921" s="2"/>
      <c r="B921" s="2"/>
      <c r="C921" s="29"/>
      <c r="D921" s="2"/>
      <c r="E921" s="2"/>
      <c r="F921" s="2"/>
      <c r="G921" s="2"/>
      <c r="H921" s="29"/>
      <c r="I921" s="29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2.3">
      <c r="A922" s="2"/>
      <c r="B922" s="2"/>
      <c r="C922" s="29"/>
      <c r="D922" s="2"/>
      <c r="E922" s="2"/>
      <c r="F922" s="2"/>
      <c r="G922" s="2"/>
      <c r="H922" s="29"/>
      <c r="I922" s="29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2.3">
      <c r="A923" s="2"/>
      <c r="B923" s="2"/>
      <c r="C923" s="29"/>
      <c r="D923" s="2"/>
      <c r="E923" s="2"/>
      <c r="F923" s="2"/>
      <c r="G923" s="2"/>
      <c r="H923" s="29"/>
      <c r="I923" s="29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2.3">
      <c r="A924" s="2"/>
      <c r="B924" s="2"/>
      <c r="C924" s="29"/>
      <c r="D924" s="2"/>
      <c r="E924" s="2"/>
      <c r="F924" s="2"/>
      <c r="G924" s="2"/>
      <c r="H924" s="29"/>
      <c r="I924" s="29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2.3">
      <c r="A925" s="2"/>
      <c r="B925" s="2"/>
      <c r="C925" s="29"/>
      <c r="D925" s="2"/>
      <c r="E925" s="2"/>
      <c r="F925" s="2"/>
      <c r="G925" s="2"/>
      <c r="H925" s="29"/>
      <c r="I925" s="29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2.3">
      <c r="A926" s="2"/>
      <c r="B926" s="2"/>
      <c r="C926" s="29"/>
      <c r="D926" s="2"/>
      <c r="E926" s="2"/>
      <c r="F926" s="2"/>
      <c r="G926" s="2"/>
      <c r="H926" s="29"/>
      <c r="I926" s="29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2.3">
      <c r="A927" s="2"/>
      <c r="B927" s="2"/>
      <c r="C927" s="29"/>
      <c r="D927" s="2"/>
      <c r="E927" s="2"/>
      <c r="F927" s="2"/>
      <c r="G927" s="2"/>
      <c r="H927" s="29"/>
      <c r="I927" s="29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2.3">
      <c r="A928" s="2"/>
      <c r="B928" s="2"/>
      <c r="C928" s="29"/>
      <c r="D928" s="2"/>
      <c r="E928" s="2"/>
      <c r="F928" s="2"/>
      <c r="G928" s="2"/>
      <c r="H928" s="29"/>
      <c r="I928" s="29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2.3">
      <c r="A929" s="2"/>
      <c r="B929" s="2"/>
      <c r="C929" s="29"/>
      <c r="D929" s="2"/>
      <c r="E929" s="2"/>
      <c r="F929" s="2"/>
      <c r="G929" s="2"/>
      <c r="H929" s="29"/>
      <c r="I929" s="29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2.3">
      <c r="A930" s="2"/>
      <c r="B930" s="2"/>
      <c r="C930" s="29"/>
      <c r="D930" s="2"/>
      <c r="E930" s="2"/>
      <c r="F930" s="2"/>
      <c r="G930" s="2"/>
      <c r="H930" s="29"/>
      <c r="I930" s="29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2.3">
      <c r="A931" s="2"/>
      <c r="B931" s="2"/>
      <c r="C931" s="29"/>
      <c r="D931" s="2"/>
      <c r="E931" s="2"/>
      <c r="F931" s="2"/>
      <c r="G931" s="2"/>
      <c r="H931" s="29"/>
      <c r="I931" s="29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2.3">
      <c r="A932" s="2"/>
      <c r="B932" s="2"/>
      <c r="C932" s="29"/>
      <c r="D932" s="2"/>
      <c r="E932" s="2"/>
      <c r="F932" s="2"/>
      <c r="G932" s="2"/>
      <c r="H932" s="29"/>
      <c r="I932" s="29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2.3">
      <c r="A933" s="2"/>
      <c r="B933" s="2"/>
      <c r="C933" s="29"/>
      <c r="D933" s="2"/>
      <c r="E933" s="2"/>
      <c r="F933" s="2"/>
      <c r="G933" s="2"/>
      <c r="H933" s="29"/>
      <c r="I933" s="29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2.3">
      <c r="A934" s="2"/>
      <c r="B934" s="2"/>
      <c r="C934" s="29"/>
      <c r="D934" s="2"/>
      <c r="E934" s="2"/>
      <c r="F934" s="2"/>
      <c r="G934" s="2"/>
      <c r="H934" s="29"/>
      <c r="I934" s="29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2.3">
      <c r="A935" s="2"/>
      <c r="B935" s="2"/>
      <c r="C935" s="29"/>
      <c r="D935" s="2"/>
      <c r="E935" s="2"/>
      <c r="F935" s="2"/>
      <c r="G935" s="2"/>
      <c r="H935" s="29"/>
      <c r="I935" s="29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2.3">
      <c r="A936" s="2"/>
      <c r="B936" s="2"/>
      <c r="C936" s="29"/>
      <c r="D936" s="2"/>
      <c r="E936" s="2"/>
      <c r="F936" s="2"/>
      <c r="G936" s="2"/>
      <c r="H936" s="29"/>
      <c r="I936" s="29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2.3">
      <c r="A937" s="2"/>
      <c r="B937" s="2"/>
      <c r="C937" s="29"/>
      <c r="D937" s="2"/>
      <c r="E937" s="2"/>
      <c r="F937" s="2"/>
      <c r="G937" s="2"/>
      <c r="H937" s="29"/>
      <c r="I937" s="29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2.3">
      <c r="A938" s="2"/>
      <c r="B938" s="2"/>
      <c r="C938" s="29"/>
      <c r="D938" s="2"/>
      <c r="E938" s="2"/>
      <c r="F938" s="2"/>
      <c r="G938" s="2"/>
      <c r="H938" s="29"/>
      <c r="I938" s="29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2.3">
      <c r="A939" s="2"/>
      <c r="B939" s="2"/>
      <c r="C939" s="29"/>
      <c r="D939" s="2"/>
      <c r="E939" s="2"/>
      <c r="F939" s="2"/>
      <c r="G939" s="2"/>
      <c r="H939" s="29"/>
      <c r="I939" s="29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2.3">
      <c r="A940" s="2"/>
      <c r="B940" s="2"/>
      <c r="C940" s="29"/>
      <c r="D940" s="2"/>
      <c r="E940" s="2"/>
      <c r="F940" s="2"/>
      <c r="G940" s="2"/>
      <c r="H940" s="29"/>
      <c r="I940" s="29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2.3">
      <c r="A941" s="2"/>
      <c r="B941" s="2"/>
      <c r="C941" s="29"/>
      <c r="D941" s="2"/>
      <c r="E941" s="2"/>
      <c r="F941" s="2"/>
      <c r="G941" s="2"/>
      <c r="H941" s="29"/>
      <c r="I941" s="29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2.3">
      <c r="A942" s="2"/>
      <c r="B942" s="2"/>
      <c r="C942" s="29"/>
      <c r="D942" s="2"/>
      <c r="E942" s="2"/>
      <c r="F942" s="2"/>
      <c r="G942" s="2"/>
      <c r="H942" s="29"/>
      <c r="I942" s="29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2.3">
      <c r="A943" s="2"/>
      <c r="B943" s="2"/>
      <c r="C943" s="29"/>
      <c r="D943" s="2"/>
      <c r="E943" s="2"/>
      <c r="F943" s="2"/>
      <c r="G943" s="2"/>
      <c r="H943" s="29"/>
      <c r="I943" s="29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2.3">
      <c r="A944" s="2"/>
      <c r="B944" s="2"/>
      <c r="C944" s="29"/>
      <c r="D944" s="2"/>
      <c r="E944" s="2"/>
      <c r="F944" s="2"/>
      <c r="G944" s="2"/>
      <c r="H944" s="29"/>
      <c r="I944" s="29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2.3">
      <c r="A945" s="2"/>
      <c r="B945" s="2"/>
      <c r="C945" s="29"/>
      <c r="D945" s="2"/>
      <c r="E945" s="2"/>
      <c r="F945" s="2"/>
      <c r="G945" s="2"/>
      <c r="H945" s="29"/>
      <c r="I945" s="29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2.3">
      <c r="A946" s="2"/>
      <c r="B946" s="2"/>
      <c r="C946" s="29"/>
      <c r="D946" s="2"/>
      <c r="E946" s="2"/>
      <c r="F946" s="2"/>
      <c r="G946" s="2"/>
      <c r="H946" s="29"/>
      <c r="I946" s="29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2.3">
      <c r="A947" s="2"/>
      <c r="B947" s="2"/>
      <c r="C947" s="29"/>
      <c r="D947" s="2"/>
      <c r="E947" s="2"/>
      <c r="F947" s="2"/>
      <c r="G947" s="2"/>
      <c r="H947" s="29"/>
      <c r="I947" s="29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2.3">
      <c r="A948" s="2"/>
      <c r="B948" s="2"/>
      <c r="C948" s="29"/>
      <c r="D948" s="2"/>
      <c r="E948" s="2"/>
      <c r="F948" s="2"/>
      <c r="G948" s="2"/>
      <c r="H948" s="29"/>
      <c r="I948" s="29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2.3">
      <c r="A949" s="2"/>
      <c r="B949" s="2"/>
      <c r="C949" s="29"/>
      <c r="D949" s="2"/>
      <c r="E949" s="2"/>
      <c r="F949" s="2"/>
      <c r="G949" s="2"/>
      <c r="H949" s="29"/>
      <c r="I949" s="29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2.3">
      <c r="A950" s="2"/>
      <c r="B950" s="2"/>
      <c r="C950" s="29"/>
      <c r="D950" s="2"/>
      <c r="E950" s="2"/>
      <c r="F950" s="2"/>
      <c r="G950" s="2"/>
      <c r="H950" s="29"/>
      <c r="I950" s="29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2.3">
      <c r="A951" s="2"/>
      <c r="B951" s="2"/>
      <c r="C951" s="29"/>
      <c r="D951" s="2"/>
      <c r="E951" s="2"/>
      <c r="F951" s="2"/>
      <c r="G951" s="2"/>
      <c r="H951" s="29"/>
      <c r="I951" s="29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2.3">
      <c r="A952" s="2"/>
      <c r="B952" s="2"/>
      <c r="C952" s="29"/>
      <c r="D952" s="2"/>
      <c r="E952" s="2"/>
      <c r="F952" s="2"/>
      <c r="G952" s="2"/>
      <c r="H952" s="29"/>
      <c r="I952" s="29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2.3">
      <c r="A953" s="2"/>
      <c r="B953" s="2"/>
      <c r="C953" s="29"/>
      <c r="D953" s="2"/>
      <c r="E953" s="2"/>
      <c r="F953" s="2"/>
      <c r="G953" s="2"/>
      <c r="H953" s="29"/>
      <c r="I953" s="29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2.3">
      <c r="A954" s="2"/>
      <c r="B954" s="2"/>
      <c r="C954" s="29"/>
      <c r="D954" s="2"/>
      <c r="E954" s="2"/>
      <c r="F954" s="2"/>
      <c r="G954" s="2"/>
      <c r="H954" s="29"/>
      <c r="I954" s="29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2.3">
      <c r="A955" s="2"/>
      <c r="B955" s="2"/>
      <c r="C955" s="29"/>
      <c r="D955" s="2"/>
      <c r="E955" s="2"/>
      <c r="F955" s="2"/>
      <c r="G955" s="2"/>
      <c r="H955" s="29"/>
      <c r="I955" s="29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2.3">
      <c r="A956" s="2"/>
      <c r="B956" s="2"/>
      <c r="C956" s="29"/>
      <c r="D956" s="2"/>
      <c r="E956" s="2"/>
      <c r="F956" s="2"/>
      <c r="G956" s="2"/>
      <c r="H956" s="29"/>
      <c r="I956" s="29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2.3">
      <c r="A957" s="2"/>
      <c r="B957" s="2"/>
      <c r="C957" s="29"/>
      <c r="D957" s="2"/>
      <c r="E957" s="2"/>
      <c r="F957" s="2"/>
      <c r="G957" s="2"/>
      <c r="H957" s="29"/>
      <c r="I957" s="29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2.3">
      <c r="A958" s="2"/>
      <c r="B958" s="2"/>
      <c r="C958" s="29"/>
      <c r="D958" s="2"/>
      <c r="E958" s="2"/>
      <c r="F958" s="2"/>
      <c r="G958" s="2"/>
      <c r="H958" s="29"/>
      <c r="I958" s="29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2.3">
      <c r="A959" s="2"/>
      <c r="B959" s="2"/>
      <c r="C959" s="29"/>
      <c r="D959" s="2"/>
      <c r="E959" s="2"/>
      <c r="F959" s="2"/>
      <c r="G959" s="2"/>
      <c r="H959" s="29"/>
      <c r="I959" s="29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2.3">
      <c r="A960" s="2"/>
      <c r="B960" s="2"/>
      <c r="C960" s="29"/>
      <c r="D960" s="2"/>
      <c r="E960" s="2"/>
      <c r="F960" s="2"/>
      <c r="G960" s="2"/>
      <c r="H960" s="29"/>
      <c r="I960" s="29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2.3">
      <c r="A961" s="2"/>
      <c r="B961" s="2"/>
      <c r="C961" s="29"/>
      <c r="D961" s="2"/>
      <c r="E961" s="2"/>
      <c r="F961" s="2"/>
      <c r="G961" s="2"/>
      <c r="H961" s="29"/>
      <c r="I961" s="29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2.3">
      <c r="A962" s="2"/>
      <c r="B962" s="2"/>
      <c r="C962" s="29"/>
      <c r="D962" s="2"/>
      <c r="E962" s="2"/>
      <c r="F962" s="2"/>
      <c r="G962" s="2"/>
      <c r="H962" s="29"/>
      <c r="I962" s="29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2.3">
      <c r="A963" s="2"/>
      <c r="B963" s="2"/>
      <c r="C963" s="29"/>
      <c r="D963" s="2"/>
      <c r="E963" s="2"/>
      <c r="F963" s="2"/>
      <c r="G963" s="2"/>
      <c r="H963" s="29"/>
      <c r="I963" s="29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2.3">
      <c r="A964" s="2"/>
      <c r="B964" s="2"/>
      <c r="C964" s="29"/>
      <c r="D964" s="2"/>
      <c r="E964" s="2"/>
      <c r="F964" s="2"/>
      <c r="G964" s="2"/>
      <c r="H964" s="29"/>
      <c r="I964" s="29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2.3">
      <c r="A965" s="2"/>
      <c r="B965" s="2"/>
      <c r="C965" s="29"/>
      <c r="D965" s="2"/>
      <c r="E965" s="2"/>
      <c r="F965" s="2"/>
      <c r="G965" s="2"/>
      <c r="H965" s="29"/>
      <c r="I965" s="29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2.3">
      <c r="A966" s="2"/>
      <c r="B966" s="2"/>
      <c r="C966" s="29"/>
      <c r="D966" s="2"/>
      <c r="E966" s="2"/>
      <c r="F966" s="2"/>
      <c r="G966" s="2"/>
      <c r="H966" s="29"/>
      <c r="I966" s="29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2.3">
      <c r="A967" s="2"/>
      <c r="B967" s="2"/>
      <c r="C967" s="29"/>
      <c r="D967" s="2"/>
      <c r="E967" s="2"/>
      <c r="F967" s="2"/>
      <c r="G967" s="2"/>
      <c r="H967" s="29"/>
      <c r="I967" s="29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2.3">
      <c r="A968" s="2"/>
      <c r="B968" s="2"/>
      <c r="C968" s="29"/>
      <c r="D968" s="2"/>
      <c r="E968" s="2"/>
      <c r="F968" s="2"/>
      <c r="G968" s="2"/>
      <c r="H968" s="29"/>
      <c r="I968" s="29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2.3">
      <c r="A969" s="2"/>
      <c r="B969" s="2"/>
      <c r="C969" s="29"/>
      <c r="D969" s="2"/>
      <c r="E969" s="2"/>
      <c r="F969" s="2"/>
      <c r="G969" s="2"/>
      <c r="H969" s="29"/>
      <c r="I969" s="29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2.3">
      <c r="A970" s="2"/>
      <c r="B970" s="2"/>
      <c r="C970" s="29"/>
      <c r="D970" s="2"/>
      <c r="E970" s="2"/>
      <c r="F970" s="2"/>
      <c r="G970" s="2"/>
      <c r="H970" s="29"/>
      <c r="I970" s="29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2.3">
      <c r="A971" s="2"/>
      <c r="B971" s="2"/>
      <c r="C971" s="29"/>
      <c r="D971" s="2"/>
      <c r="E971" s="2"/>
      <c r="F971" s="2"/>
      <c r="G971" s="2"/>
      <c r="H971" s="29"/>
      <c r="I971" s="29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2.3">
      <c r="A972" s="2"/>
      <c r="B972" s="2"/>
      <c r="C972" s="29"/>
      <c r="D972" s="2"/>
      <c r="E972" s="2"/>
      <c r="F972" s="2"/>
      <c r="G972" s="2"/>
      <c r="H972" s="29"/>
      <c r="I972" s="29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2.3">
      <c r="A973" s="2"/>
      <c r="B973" s="2"/>
      <c r="C973" s="29"/>
      <c r="D973" s="2"/>
      <c r="E973" s="2"/>
      <c r="F973" s="2"/>
      <c r="G973" s="2"/>
      <c r="H973" s="29"/>
      <c r="I973" s="29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2.3">
      <c r="A974" s="2"/>
      <c r="B974" s="2"/>
      <c r="C974" s="29"/>
      <c r="D974" s="2"/>
      <c r="E974" s="2"/>
      <c r="F974" s="2"/>
      <c r="G974" s="2"/>
      <c r="H974" s="29"/>
      <c r="I974" s="29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2.3">
      <c r="A975" s="2"/>
      <c r="B975" s="2"/>
      <c r="C975" s="29"/>
      <c r="D975" s="2"/>
      <c r="E975" s="2"/>
      <c r="F975" s="2"/>
      <c r="G975" s="2"/>
      <c r="H975" s="29"/>
      <c r="I975" s="29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2.3">
      <c r="A976" s="2"/>
      <c r="B976" s="2"/>
      <c r="C976" s="29"/>
      <c r="D976" s="2"/>
      <c r="E976" s="2"/>
      <c r="F976" s="2"/>
      <c r="G976" s="2"/>
      <c r="H976" s="29"/>
      <c r="I976" s="29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2.3">
      <c r="A977" s="2"/>
      <c r="B977" s="2"/>
      <c r="C977" s="29"/>
      <c r="D977" s="2"/>
      <c r="E977" s="2"/>
      <c r="F977" s="2"/>
      <c r="G977" s="2"/>
      <c r="H977" s="29"/>
      <c r="I977" s="29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2.3">
      <c r="A978" s="2"/>
      <c r="B978" s="2"/>
      <c r="C978" s="29"/>
      <c r="D978" s="2"/>
      <c r="E978" s="2"/>
      <c r="F978" s="2"/>
      <c r="G978" s="2"/>
      <c r="H978" s="29"/>
      <c r="I978" s="29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2.3">
      <c r="A979" s="2"/>
      <c r="B979" s="2"/>
      <c r="C979" s="29"/>
      <c r="D979" s="2"/>
      <c r="E979" s="2"/>
      <c r="F979" s="2"/>
      <c r="G979" s="2"/>
      <c r="H979" s="29"/>
      <c r="I979" s="29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2.3">
      <c r="A980" s="2"/>
      <c r="B980" s="2"/>
      <c r="C980" s="29"/>
      <c r="D980" s="2"/>
      <c r="E980" s="2"/>
      <c r="F980" s="2"/>
      <c r="G980" s="2"/>
      <c r="H980" s="29"/>
      <c r="I980" s="29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2.3">
      <c r="A981" s="2"/>
      <c r="B981" s="2"/>
      <c r="C981" s="29"/>
      <c r="D981" s="2"/>
      <c r="E981" s="2"/>
      <c r="F981" s="2"/>
      <c r="G981" s="2"/>
      <c r="H981" s="29"/>
      <c r="I981" s="29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2.3">
      <c r="A982" s="2"/>
      <c r="B982" s="2"/>
      <c r="C982" s="29"/>
      <c r="D982" s="2"/>
      <c r="E982" s="2"/>
      <c r="F982" s="2"/>
      <c r="G982" s="2"/>
      <c r="H982" s="29"/>
      <c r="I982" s="29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2.3">
      <c r="A983" s="2"/>
      <c r="B983" s="2"/>
      <c r="C983" s="29"/>
      <c r="D983" s="2"/>
      <c r="E983" s="2"/>
      <c r="F983" s="2"/>
      <c r="G983" s="2"/>
      <c r="H983" s="29"/>
      <c r="I983" s="29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2.3">
      <c r="A984" s="2"/>
      <c r="B984" s="2"/>
      <c r="C984" s="29"/>
      <c r="D984" s="2"/>
      <c r="E984" s="2"/>
      <c r="F984" s="2"/>
      <c r="G984" s="2"/>
      <c r="H984" s="29"/>
      <c r="I984" s="29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2.3">
      <c r="A985" s="2"/>
      <c r="B985" s="2"/>
      <c r="C985" s="29"/>
      <c r="D985" s="2"/>
      <c r="E985" s="2"/>
      <c r="F985" s="2"/>
      <c r="G985" s="2"/>
      <c r="H985" s="29"/>
      <c r="I985" s="29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2.3">
      <c r="A986" s="2"/>
      <c r="B986" s="2"/>
      <c r="C986" s="29"/>
      <c r="D986" s="2"/>
      <c r="E986" s="2"/>
      <c r="F986" s="2"/>
      <c r="G986" s="2"/>
      <c r="H986" s="29"/>
      <c r="I986" s="29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2.3">
      <c r="A987" s="2"/>
      <c r="B987" s="2"/>
      <c r="C987" s="29"/>
      <c r="D987" s="2"/>
      <c r="E987" s="2"/>
      <c r="F987" s="2"/>
      <c r="G987" s="2"/>
      <c r="H987" s="29"/>
      <c r="I987" s="29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2.3">
      <c r="A988" s="2"/>
      <c r="B988" s="2"/>
      <c r="C988" s="29"/>
      <c r="D988" s="2"/>
      <c r="E988" s="2"/>
      <c r="F988" s="2"/>
      <c r="G988" s="2"/>
      <c r="H988" s="29"/>
      <c r="I988" s="29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2.3">
      <c r="A989" s="2"/>
      <c r="B989" s="2"/>
      <c r="C989" s="29"/>
      <c r="D989" s="2"/>
      <c r="E989" s="2"/>
      <c r="F989" s="2"/>
      <c r="G989" s="2"/>
      <c r="H989" s="29"/>
      <c r="I989" s="29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2.3">
      <c r="A990" s="2"/>
      <c r="B990" s="2"/>
      <c r="C990" s="29"/>
      <c r="D990" s="2"/>
      <c r="E990" s="2"/>
      <c r="F990" s="2"/>
      <c r="G990" s="2"/>
      <c r="H990" s="29"/>
      <c r="I990" s="29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2.3">
      <c r="A991" s="2"/>
      <c r="B991" s="2"/>
      <c r="C991" s="29"/>
      <c r="D991" s="2"/>
      <c r="E991" s="2"/>
      <c r="F991" s="2"/>
      <c r="G991" s="2"/>
      <c r="H991" s="29"/>
      <c r="I991" s="29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2.3">
      <c r="A992" s="2"/>
      <c r="B992" s="2"/>
      <c r="C992" s="29"/>
      <c r="D992" s="2"/>
      <c r="E992" s="2"/>
      <c r="F992" s="2"/>
      <c r="G992" s="2"/>
      <c r="H992" s="29"/>
      <c r="I992" s="29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2.3">
      <c r="A993" s="2"/>
      <c r="B993" s="2"/>
      <c r="C993" s="29"/>
      <c r="D993" s="2"/>
      <c r="E993" s="2"/>
      <c r="F993" s="2"/>
      <c r="G993" s="2"/>
      <c r="H993" s="29"/>
      <c r="I993" s="29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2.3">
      <c r="A994" s="2"/>
      <c r="B994" s="2"/>
      <c r="C994" s="29"/>
      <c r="D994" s="2"/>
      <c r="E994" s="2"/>
      <c r="F994" s="2"/>
      <c r="G994" s="2"/>
      <c r="H994" s="29"/>
      <c r="I994" s="29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2.3">
      <c r="A995" s="2"/>
      <c r="B995" s="2"/>
      <c r="C995" s="29"/>
      <c r="D995" s="2"/>
      <c r="E995" s="2"/>
      <c r="F995" s="2"/>
      <c r="G995" s="2"/>
      <c r="H995" s="29"/>
      <c r="I995" s="29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2.3">
      <c r="A996" s="2"/>
      <c r="B996" s="2"/>
      <c r="C996" s="29"/>
      <c r="D996" s="2"/>
      <c r="E996" s="2"/>
      <c r="F996" s="2"/>
      <c r="G996" s="2"/>
      <c r="H996" s="29"/>
      <c r="I996" s="29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2.3">
      <c r="A997" s="2"/>
      <c r="B997" s="2"/>
      <c r="C997" s="29"/>
      <c r="D997" s="2"/>
      <c r="E997" s="2"/>
      <c r="F997" s="2"/>
      <c r="G997" s="2"/>
      <c r="H997" s="29"/>
      <c r="I997" s="29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2.3">
      <c r="A998" s="2"/>
      <c r="B998" s="2"/>
      <c r="C998" s="29"/>
      <c r="D998" s="2"/>
      <c r="E998" s="2"/>
      <c r="F998" s="2"/>
      <c r="G998" s="2"/>
      <c r="H998" s="29"/>
      <c r="I998" s="29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2.3">
      <c r="A999" s="2"/>
      <c r="B999" s="2"/>
      <c r="C999" s="29"/>
      <c r="D999" s="2"/>
      <c r="E999" s="2"/>
      <c r="F999" s="2"/>
      <c r="G999" s="2"/>
      <c r="H999" s="29"/>
      <c r="I999" s="29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2.3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</row>
  </sheetData>
  <mergeCells count="11">
    <mergeCell ref="J8:J9"/>
    <mergeCell ref="J1:J7"/>
    <mergeCell ref="A2:C2"/>
    <mergeCell ref="A3:C3"/>
    <mergeCell ref="A4:C7"/>
    <mergeCell ref="D7:I7"/>
    <mergeCell ref="A8:C8"/>
    <mergeCell ref="A10:A34"/>
    <mergeCell ref="A35:A108"/>
    <mergeCell ref="A109:C109"/>
    <mergeCell ref="A1: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003"/>
  <sheetViews>
    <sheetView workbookViewId="0">
      <pane ySplit="9" topLeftCell="A10" activePane="bottomLeft" state="frozen"/>
      <selection pane="bottomLeft" activeCell="B11" sqref="B11"/>
    </sheetView>
  </sheetViews>
  <sheetFormatPr defaultColWidth="12.609375" defaultRowHeight="15.75" customHeight="1"/>
  <cols>
    <col min="2" max="2" customWidth="true" width="6.71875"/>
    <col min="3" max="3" customWidth="true" width="29.0"/>
    <col min="4" max="4" customWidth="true" width="27.21875"/>
    <col min="5" max="5" customWidth="true" width="21.21875"/>
    <col min="6" max="6" customWidth="true" width="20.38671875"/>
    <col min="7" max="7" customWidth="true" width="20.5"/>
    <col min="8" max="8" customWidth="true" width="23.38671875"/>
    <col min="9" max="9" customWidth="true" width="62.609375"/>
  </cols>
  <sheetData>
    <row r="1" spans="1:27" ht="17.7">
      <c r="A1" s="312">
        <v>1</v>
      </c>
      <c r="B1" s="313"/>
      <c r="C1" s="313"/>
      <c r="D1" s="1" t="s">
        <v>1568</v>
      </c>
      <c r="E1" s="1" t="s">
        <v>1576</v>
      </c>
      <c r="F1" s="1" t="s">
        <v>1555</v>
      </c>
      <c r="G1" s="1" t="s">
        <v>1580</v>
      </c>
      <c r="H1" s="1" t="s">
        <v>1556</v>
      </c>
      <c r="I1" s="314" t="s">
        <v>169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5">
      <c r="A2" s="315" t="s">
        <v>1583</v>
      </c>
      <c r="B2" s="306"/>
      <c r="C2" s="307"/>
      <c r="D2" s="3" t="s">
        <v>1726</v>
      </c>
      <c r="E2" s="4" t="s">
        <v>1594</v>
      </c>
      <c r="F2" s="4" t="s">
        <v>1593</v>
      </c>
      <c r="G2" s="4" t="s">
        <v>1732</v>
      </c>
      <c r="H2" s="4" t="s">
        <v>1733</v>
      </c>
      <c r="I2" s="309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316" t="s">
        <v>1592</v>
      </c>
      <c r="B3" s="306"/>
      <c r="C3" s="307"/>
      <c r="D3" s="6" t="s">
        <v>1725</v>
      </c>
      <c r="E3" s="7" t="s">
        <v>1728</v>
      </c>
      <c r="F3" s="7" t="s">
        <v>1736</v>
      </c>
      <c r="G3" s="7" t="s">
        <v>1730</v>
      </c>
      <c r="H3" s="7" t="s">
        <v>1735</v>
      </c>
      <c r="I3" s="30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5">
      <c r="A4" s="317" t="s">
        <v>178</v>
      </c>
      <c r="B4" s="318"/>
      <c r="C4" s="319"/>
      <c r="D4" s="8" t="s">
        <v>1721</v>
      </c>
      <c r="E4" s="9" t="s">
        <v>1737</v>
      </c>
      <c r="F4" s="9" t="s">
        <v>1720</v>
      </c>
      <c r="G4" s="9" t="s">
        <v>1731</v>
      </c>
      <c r="H4" s="9" t="s">
        <v>1738</v>
      </c>
      <c r="I4" s="309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5">
      <c r="A5" s="320"/>
      <c r="B5" s="313"/>
      <c r="C5" s="321"/>
      <c r="D5" s="8" t="s">
        <v>1734</v>
      </c>
      <c r="E5" s="9" t="s">
        <v>1571</v>
      </c>
      <c r="F5" s="9" t="s">
        <v>1727</v>
      </c>
      <c r="G5" s="9" t="s">
        <v>1722</v>
      </c>
      <c r="H5" s="9" t="s">
        <v>1571</v>
      </c>
      <c r="I5" s="309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5">
      <c r="A6" s="320"/>
      <c r="B6" s="313"/>
      <c r="C6" s="321"/>
      <c r="D6" s="8" t="s">
        <v>1723</v>
      </c>
      <c r="E6" s="9" t="s">
        <v>1724</v>
      </c>
      <c r="F6" s="9" t="s">
        <v>1729</v>
      </c>
      <c r="G6" s="11" t="s">
        <v>1589</v>
      </c>
      <c r="H6" s="9" t="s">
        <v>1570</v>
      </c>
      <c r="I6" s="309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5">
      <c r="A7" s="322"/>
      <c r="B7" s="323"/>
      <c r="C7" s="324"/>
      <c r="D7" s="325" t="s">
        <v>1588</v>
      </c>
      <c r="E7" s="313"/>
      <c r="F7" s="313"/>
      <c r="G7" s="313"/>
      <c r="H7" s="321"/>
      <c r="I7" s="310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73.8">
      <c r="A8" s="305" t="s">
        <v>191</v>
      </c>
      <c r="B8" s="306"/>
      <c r="C8" s="307"/>
      <c r="D8" s="12" t="s">
        <v>1674</v>
      </c>
      <c r="E8" s="12" t="s">
        <v>1674</v>
      </c>
      <c r="F8" s="12" t="s">
        <v>1674</v>
      </c>
      <c r="G8" s="12" t="s">
        <v>1674</v>
      </c>
      <c r="H8" s="12" t="s">
        <v>1674</v>
      </c>
      <c r="I8" s="13" t="s">
        <v>1581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4.1">
      <c r="A9" s="14"/>
      <c r="B9" s="15" t="s">
        <v>1573</v>
      </c>
      <c r="C9" s="15" t="s">
        <v>1577</v>
      </c>
      <c r="D9" s="16">
        <v>44634</v>
      </c>
      <c r="E9" s="16">
        <v>44635</v>
      </c>
      <c r="F9" s="16">
        <v>44636</v>
      </c>
      <c r="G9" s="16">
        <v>44637</v>
      </c>
      <c r="H9" s="16">
        <v>44638</v>
      </c>
      <c r="I9" s="34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5">
      <c r="A10" s="308">
        <v>6</v>
      </c>
      <c r="B10" s="17">
        <v>1</v>
      </c>
      <c r="C10" s="18" t="s">
        <v>1575</v>
      </c>
      <c r="D10" s="19">
        <v>1</v>
      </c>
      <c r="E10" s="19">
        <v>1</v>
      </c>
      <c r="F10" s="19">
        <v>1</v>
      </c>
      <c r="G10" s="19">
        <v>1</v>
      </c>
      <c r="H10" s="19">
        <v>1</v>
      </c>
      <c r="I10" s="19" t="s">
        <v>1752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5">
      <c r="A11" s="309"/>
      <c r="B11" s="17">
        <v>2</v>
      </c>
      <c r="C11" s="18" t="s">
        <v>1554</v>
      </c>
      <c r="D11" s="19">
        <v>0</v>
      </c>
      <c r="E11" s="19">
        <v>0</v>
      </c>
      <c r="F11" s="19"/>
      <c r="G11" s="19"/>
      <c r="H11" s="19"/>
      <c r="I11" s="19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5">
      <c r="A12" s="309"/>
      <c r="B12" s="17">
        <v>3</v>
      </c>
      <c r="C12" s="18" t="s">
        <v>1569</v>
      </c>
      <c r="D12" s="19">
        <v>1</v>
      </c>
      <c r="E12" s="19">
        <v>1</v>
      </c>
      <c r="F12" s="19">
        <v>1</v>
      </c>
      <c r="G12" s="19">
        <v>1</v>
      </c>
      <c r="H12" s="19">
        <v>1</v>
      </c>
      <c r="I12" s="19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55.2">
      <c r="A13" s="309"/>
      <c r="B13" s="17">
        <v>4</v>
      </c>
      <c r="C13" s="18" t="s">
        <v>1572</v>
      </c>
      <c r="D13" s="19">
        <v>1</v>
      </c>
      <c r="E13" s="19">
        <v>1</v>
      </c>
      <c r="F13" s="19">
        <v>1</v>
      </c>
      <c r="G13" s="19">
        <v>1</v>
      </c>
      <c r="H13" s="19">
        <v>1</v>
      </c>
      <c r="I13" s="20" t="s">
        <v>1761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">
      <c r="A14" s="309"/>
      <c r="B14" s="17">
        <v>5</v>
      </c>
      <c r="C14" s="18" t="s">
        <v>1558</v>
      </c>
      <c r="D14" s="19"/>
      <c r="E14" s="19"/>
      <c r="F14" s="19"/>
      <c r="G14" s="19"/>
      <c r="H14" s="19"/>
      <c r="I14" s="19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5">
      <c r="A15" s="309"/>
      <c r="B15" s="17">
        <v>6</v>
      </c>
      <c r="C15" s="18" t="s">
        <v>1600</v>
      </c>
      <c r="D15" s="19">
        <v>1</v>
      </c>
      <c r="E15" s="19">
        <v>1</v>
      </c>
      <c r="F15" s="19">
        <v>1</v>
      </c>
      <c r="G15" s="19">
        <v>1</v>
      </c>
      <c r="H15" s="19">
        <v>1</v>
      </c>
      <c r="I15" s="19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5">
      <c r="A16" s="309"/>
      <c r="B16" s="17">
        <v>7</v>
      </c>
      <c r="C16" s="18" t="s">
        <v>1596</v>
      </c>
      <c r="D16" s="19">
        <v>1</v>
      </c>
      <c r="E16" s="19">
        <v>0</v>
      </c>
      <c r="F16" s="19">
        <v>1</v>
      </c>
      <c r="G16" s="19">
        <v>0</v>
      </c>
      <c r="H16" s="19">
        <v>0</v>
      </c>
      <c r="I16" s="19" t="s">
        <v>1751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5">
      <c r="A17" s="309"/>
      <c r="B17" s="17">
        <v>8</v>
      </c>
      <c r="C17" s="18" t="s">
        <v>1617</v>
      </c>
      <c r="D17" s="19">
        <v>0</v>
      </c>
      <c r="E17" s="19">
        <v>0</v>
      </c>
      <c r="F17" s="19">
        <v>0</v>
      </c>
      <c r="G17" s="19">
        <v>0</v>
      </c>
      <c r="H17" s="19">
        <v>0</v>
      </c>
      <c r="I17" s="19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5">
      <c r="A18" s="309"/>
      <c r="B18" s="17">
        <v>9</v>
      </c>
      <c r="C18" s="18" t="s">
        <v>1598</v>
      </c>
      <c r="D18" s="19">
        <v>1</v>
      </c>
      <c r="E18" s="19">
        <v>1</v>
      </c>
      <c r="F18" s="19">
        <v>1</v>
      </c>
      <c r="G18" s="19">
        <v>1</v>
      </c>
      <c r="H18" s="19">
        <v>1</v>
      </c>
      <c r="I18" s="20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5">
      <c r="A19" s="309"/>
      <c r="B19" s="17">
        <v>10</v>
      </c>
      <c r="C19" s="18" t="s">
        <v>1610</v>
      </c>
      <c r="D19" s="19">
        <v>1</v>
      </c>
      <c r="E19" s="19">
        <v>1</v>
      </c>
      <c r="F19" s="19">
        <v>1</v>
      </c>
      <c r="G19" s="19">
        <v>1</v>
      </c>
      <c r="H19" s="19">
        <v>1</v>
      </c>
      <c r="I19" s="20"/>
      <c r="J19" s="2"/>
      <c r="K19" s="2" t="s">
        <v>1595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27.6">
      <c r="A20" s="309"/>
      <c r="B20" s="17">
        <v>11</v>
      </c>
      <c r="C20" s="18" t="s">
        <v>1604</v>
      </c>
      <c r="D20" s="19">
        <v>1</v>
      </c>
      <c r="E20" s="19">
        <v>1</v>
      </c>
      <c r="F20" s="19">
        <v>1</v>
      </c>
      <c r="G20" s="19">
        <v>1</v>
      </c>
      <c r="H20" s="19">
        <v>1</v>
      </c>
      <c r="I20" s="20" t="s">
        <v>1754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5">
      <c r="A21" s="309"/>
      <c r="B21" s="17">
        <v>12</v>
      </c>
      <c r="C21" s="18" t="s">
        <v>1597</v>
      </c>
      <c r="D21" s="19">
        <v>1</v>
      </c>
      <c r="E21" s="19">
        <v>1</v>
      </c>
      <c r="F21" s="19">
        <v>1</v>
      </c>
      <c r="G21" s="19">
        <v>1</v>
      </c>
      <c r="H21" s="19">
        <v>1</v>
      </c>
      <c r="I21" s="20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5">
      <c r="A22" s="309"/>
      <c r="B22" s="17">
        <v>13</v>
      </c>
      <c r="C22" s="18" t="s">
        <v>1615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20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5">
      <c r="A23" s="309"/>
      <c r="B23" s="17">
        <v>14</v>
      </c>
      <c r="C23" s="18" t="s">
        <v>1613</v>
      </c>
      <c r="D23" s="19">
        <v>0</v>
      </c>
      <c r="E23" s="19">
        <v>0</v>
      </c>
      <c r="F23" s="19">
        <v>0</v>
      </c>
      <c r="G23" s="19">
        <v>0</v>
      </c>
      <c r="H23" s="19">
        <v>0</v>
      </c>
      <c r="I23" s="19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5">
      <c r="A24" s="309"/>
      <c r="B24" s="17">
        <v>15</v>
      </c>
      <c r="C24" s="18" t="s">
        <v>1606</v>
      </c>
      <c r="D24" s="19">
        <v>1</v>
      </c>
      <c r="E24" s="19">
        <v>1</v>
      </c>
      <c r="F24" s="19">
        <v>1</v>
      </c>
      <c r="G24" s="19">
        <v>1</v>
      </c>
      <c r="H24" s="19">
        <v>1</v>
      </c>
      <c r="I24" s="19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5">
      <c r="A25" s="309"/>
      <c r="B25" s="17">
        <v>16</v>
      </c>
      <c r="C25" s="18" t="s">
        <v>1622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5">
      <c r="A26" s="309"/>
      <c r="B26" s="17">
        <v>17</v>
      </c>
      <c r="C26" s="18" t="s">
        <v>1629</v>
      </c>
      <c r="D26" s="19">
        <v>1</v>
      </c>
      <c r="E26" s="19">
        <v>1</v>
      </c>
      <c r="F26" s="19">
        <v>1</v>
      </c>
      <c r="G26" s="19">
        <v>1</v>
      </c>
      <c r="H26" s="19">
        <v>1</v>
      </c>
      <c r="I26" s="19" t="s">
        <v>1748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5">
      <c r="A27" s="309"/>
      <c r="B27" s="17">
        <v>18</v>
      </c>
      <c r="C27" s="18" t="s">
        <v>1609</v>
      </c>
      <c r="D27" s="19">
        <v>0</v>
      </c>
      <c r="E27" s="19">
        <v>0</v>
      </c>
      <c r="F27" s="19"/>
      <c r="G27" s="19"/>
      <c r="H27" s="19"/>
      <c r="I27" s="19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5">
      <c r="A28" s="309"/>
      <c r="B28" s="17">
        <v>19</v>
      </c>
      <c r="C28" s="18" t="s">
        <v>1602</v>
      </c>
      <c r="D28" s="19">
        <v>1</v>
      </c>
      <c r="E28" s="19">
        <v>1</v>
      </c>
      <c r="F28" s="19">
        <v>1</v>
      </c>
      <c r="G28" s="19">
        <v>1</v>
      </c>
      <c r="H28" s="19">
        <v>1</v>
      </c>
      <c r="I28" s="19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5">
      <c r="A29" s="309"/>
      <c r="B29" s="17">
        <v>20</v>
      </c>
      <c r="C29" s="18" t="s">
        <v>1607</v>
      </c>
      <c r="D29" s="19">
        <v>1</v>
      </c>
      <c r="E29" s="19">
        <v>1</v>
      </c>
      <c r="F29" s="19">
        <v>1</v>
      </c>
      <c r="G29" s="19">
        <v>1</v>
      </c>
      <c r="H29" s="19">
        <v>1</v>
      </c>
      <c r="I29" s="21" t="s">
        <v>1753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5">
      <c r="A30" s="309"/>
      <c r="B30" s="17">
        <v>21</v>
      </c>
      <c r="C30" s="18" t="s">
        <v>1599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5">
      <c r="A31" s="309"/>
      <c r="B31" s="17">
        <v>22</v>
      </c>
      <c r="C31" s="18" t="s">
        <v>1611</v>
      </c>
      <c r="D31" s="19">
        <v>1</v>
      </c>
      <c r="E31" s="19">
        <v>1</v>
      </c>
      <c r="F31" s="19">
        <v>1</v>
      </c>
      <c r="G31" s="19">
        <v>1</v>
      </c>
      <c r="H31" s="19">
        <v>1</v>
      </c>
      <c r="I31" s="20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5">
      <c r="A32" s="309"/>
      <c r="B32" s="17">
        <f t="shared" ref="B32:B109" si="0">B31+1</f>
        <v>23</v>
      </c>
      <c r="C32" s="18" t="s">
        <v>1603</v>
      </c>
      <c r="D32" s="19">
        <v>0</v>
      </c>
      <c r="E32" s="19">
        <v>0</v>
      </c>
      <c r="F32" s="19">
        <v>0</v>
      </c>
      <c r="G32" s="19">
        <v>0</v>
      </c>
      <c r="H32" s="19">
        <v>0</v>
      </c>
      <c r="I32" s="19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5">
      <c r="A33" s="309"/>
      <c r="B33" s="17">
        <f t="shared" si="0"/>
        <v>24</v>
      </c>
      <c r="C33" s="18" t="s">
        <v>1605</v>
      </c>
      <c r="D33" s="19">
        <v>0</v>
      </c>
      <c r="E33" s="19">
        <v>0</v>
      </c>
      <c r="F33" s="19">
        <v>0</v>
      </c>
      <c r="G33" s="19">
        <v>1</v>
      </c>
      <c r="H33" s="19">
        <v>1</v>
      </c>
      <c r="I33" s="19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5.3">
      <c r="A34" s="309"/>
      <c r="B34" s="17">
        <f t="shared" si="0"/>
        <v>25</v>
      </c>
      <c r="C34" s="35" t="s">
        <v>1739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19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5">
      <c r="A35" s="310"/>
      <c r="B35" s="17">
        <f t="shared" si="0"/>
        <v>26</v>
      </c>
      <c r="C35" s="18" t="s">
        <v>1740</v>
      </c>
      <c r="D35" s="19">
        <v>1</v>
      </c>
      <c r="E35" s="19">
        <v>1</v>
      </c>
      <c r="F35" s="19">
        <v>1</v>
      </c>
      <c r="G35" s="19">
        <v>1</v>
      </c>
      <c r="H35" s="19">
        <v>1</v>
      </c>
      <c r="I35" s="19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5">
      <c r="A36" s="308">
        <v>7</v>
      </c>
      <c r="B36" s="17">
        <f t="shared" si="0"/>
        <v>27</v>
      </c>
      <c r="C36" s="18" t="s">
        <v>1614</v>
      </c>
      <c r="D36" s="19">
        <v>1</v>
      </c>
      <c r="E36" s="19">
        <v>1</v>
      </c>
      <c r="F36" s="19">
        <v>1</v>
      </c>
      <c r="G36" s="19">
        <v>0</v>
      </c>
      <c r="H36" s="19">
        <v>1</v>
      </c>
      <c r="I36" s="19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5">
      <c r="A37" s="309"/>
      <c r="B37" s="17">
        <f t="shared" si="0"/>
        <v>28</v>
      </c>
      <c r="C37" s="18" t="s">
        <v>1612</v>
      </c>
      <c r="D37" s="19">
        <v>1</v>
      </c>
      <c r="E37" s="19">
        <v>1</v>
      </c>
      <c r="F37" s="19">
        <v>1</v>
      </c>
      <c r="G37" s="19">
        <v>1</v>
      </c>
      <c r="H37" s="19">
        <v>1</v>
      </c>
      <c r="I37" s="19" t="s">
        <v>1760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5">
      <c r="A38" s="309"/>
      <c r="B38" s="17">
        <f t="shared" si="0"/>
        <v>29</v>
      </c>
      <c r="C38" s="18" t="s">
        <v>1616</v>
      </c>
      <c r="D38" s="19">
        <v>0</v>
      </c>
      <c r="E38" s="19">
        <v>0</v>
      </c>
      <c r="F38" s="19">
        <v>1</v>
      </c>
      <c r="G38" s="19">
        <v>1</v>
      </c>
      <c r="H38" s="19">
        <v>1</v>
      </c>
      <c r="I38" s="19" t="s">
        <v>1745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27.6">
      <c r="A39" s="309"/>
      <c r="B39" s="17">
        <f t="shared" si="0"/>
        <v>30</v>
      </c>
      <c r="C39" s="18" t="s">
        <v>1608</v>
      </c>
      <c r="D39" s="19">
        <v>1</v>
      </c>
      <c r="E39" s="19">
        <v>1</v>
      </c>
      <c r="F39" s="19">
        <v>0</v>
      </c>
      <c r="G39" s="19">
        <v>1</v>
      </c>
      <c r="H39" s="19">
        <v>1</v>
      </c>
      <c r="I39" s="20" t="s">
        <v>1741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5">
      <c r="A40" s="309"/>
      <c r="B40" s="17">
        <f t="shared" si="0"/>
        <v>31</v>
      </c>
      <c r="C40" s="18" t="s">
        <v>1619</v>
      </c>
      <c r="D40" s="19">
        <v>0</v>
      </c>
      <c r="E40" s="19">
        <v>1</v>
      </c>
      <c r="F40" s="19">
        <v>1</v>
      </c>
      <c r="G40" s="19">
        <v>1</v>
      </c>
      <c r="H40" s="19">
        <v>1</v>
      </c>
      <c r="I40" s="19" t="s">
        <v>1742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5">
      <c r="A41" s="309"/>
      <c r="B41" s="17">
        <f t="shared" si="0"/>
        <v>32</v>
      </c>
      <c r="C41" s="18" t="s">
        <v>1623</v>
      </c>
      <c r="D41" s="19">
        <v>1</v>
      </c>
      <c r="E41" s="19">
        <v>1</v>
      </c>
      <c r="F41" s="19">
        <v>1</v>
      </c>
      <c r="G41" s="19">
        <v>1</v>
      </c>
      <c r="H41" s="19">
        <v>1</v>
      </c>
      <c r="I41" s="19" t="s">
        <v>1743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5">
      <c r="A42" s="309"/>
      <c r="B42" s="17">
        <f t="shared" si="0"/>
        <v>33</v>
      </c>
      <c r="C42" s="18" t="s">
        <v>1625</v>
      </c>
      <c r="D42" s="19">
        <v>1</v>
      </c>
      <c r="E42" s="19">
        <v>1</v>
      </c>
      <c r="F42" s="19">
        <v>1</v>
      </c>
      <c r="G42" s="19">
        <v>1</v>
      </c>
      <c r="H42" s="19">
        <v>1</v>
      </c>
      <c r="I42" s="19" t="s">
        <v>1744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5">
      <c r="A43" s="309"/>
      <c r="B43" s="17">
        <f t="shared" si="0"/>
        <v>34</v>
      </c>
      <c r="C43" s="18" t="s">
        <v>1621</v>
      </c>
      <c r="D43" s="19">
        <v>1</v>
      </c>
      <c r="E43" s="19">
        <v>1</v>
      </c>
      <c r="F43" s="19">
        <v>1</v>
      </c>
      <c r="G43" s="19">
        <v>1</v>
      </c>
      <c r="H43" s="19">
        <v>1</v>
      </c>
      <c r="I43" s="19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5">
      <c r="A44" s="309"/>
      <c r="B44" s="17">
        <f t="shared" si="0"/>
        <v>35</v>
      </c>
      <c r="C44" s="18" t="s">
        <v>1627</v>
      </c>
      <c r="D44" s="19">
        <v>1</v>
      </c>
      <c r="E44" s="19">
        <v>1</v>
      </c>
      <c r="F44" s="19">
        <v>0</v>
      </c>
      <c r="G44" s="19">
        <v>0</v>
      </c>
      <c r="H44" s="19">
        <v>0</v>
      </c>
      <c r="I44" s="19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5">
      <c r="A45" s="309"/>
      <c r="B45" s="17">
        <f t="shared" si="0"/>
        <v>36</v>
      </c>
      <c r="C45" s="18" t="s">
        <v>1624</v>
      </c>
      <c r="D45" s="19">
        <v>1</v>
      </c>
      <c r="E45" s="19">
        <v>1</v>
      </c>
      <c r="F45" s="19">
        <v>1</v>
      </c>
      <c r="G45" s="19">
        <v>1</v>
      </c>
      <c r="H45" s="19">
        <v>1</v>
      </c>
      <c r="I45" s="19" t="s">
        <v>1745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5">
      <c r="A46" s="309"/>
      <c r="B46" s="17">
        <f t="shared" si="0"/>
        <v>37</v>
      </c>
      <c r="C46" s="18" t="s">
        <v>1626</v>
      </c>
      <c r="D46" s="19">
        <v>1</v>
      </c>
      <c r="E46" s="19">
        <v>1</v>
      </c>
      <c r="F46" s="19">
        <v>1</v>
      </c>
      <c r="G46" s="19">
        <v>1</v>
      </c>
      <c r="H46" s="19">
        <v>1</v>
      </c>
      <c r="I46" s="19" t="s">
        <v>1746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5">
      <c r="A47" s="309"/>
      <c r="B47" s="17">
        <f t="shared" si="0"/>
        <v>38</v>
      </c>
      <c r="C47" s="18" t="s">
        <v>1628</v>
      </c>
      <c r="D47" s="19">
        <v>1</v>
      </c>
      <c r="E47" s="19">
        <v>1</v>
      </c>
      <c r="F47" s="19">
        <v>1</v>
      </c>
      <c r="G47" s="19">
        <v>1</v>
      </c>
      <c r="H47" s="19">
        <v>1</v>
      </c>
      <c r="I47" s="19" t="s">
        <v>1745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5">
      <c r="A48" s="309"/>
      <c r="B48" s="17">
        <f t="shared" si="0"/>
        <v>39</v>
      </c>
      <c r="C48" s="18" t="s">
        <v>1630</v>
      </c>
      <c r="D48" s="19">
        <v>0</v>
      </c>
      <c r="E48" s="19">
        <v>0</v>
      </c>
      <c r="F48" s="19">
        <v>0</v>
      </c>
      <c r="G48" s="19">
        <v>0</v>
      </c>
      <c r="H48" s="19">
        <v>0</v>
      </c>
      <c r="I48" s="19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5">
      <c r="A49" s="309"/>
      <c r="B49" s="17">
        <f t="shared" si="0"/>
        <v>40</v>
      </c>
      <c r="C49" s="18" t="s">
        <v>1632</v>
      </c>
      <c r="D49" s="19">
        <v>0</v>
      </c>
      <c r="E49" s="19">
        <v>1</v>
      </c>
      <c r="F49" s="19">
        <v>1</v>
      </c>
      <c r="G49" s="19">
        <v>1</v>
      </c>
      <c r="H49" s="19">
        <v>1</v>
      </c>
      <c r="I49" s="19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5">
      <c r="A50" s="309"/>
      <c r="B50" s="17">
        <f t="shared" si="0"/>
        <v>41</v>
      </c>
      <c r="C50" s="18" t="s">
        <v>1631</v>
      </c>
      <c r="D50" s="19">
        <v>1</v>
      </c>
      <c r="E50" s="19">
        <v>1</v>
      </c>
      <c r="F50" s="37">
        <v>0</v>
      </c>
      <c r="G50" s="19">
        <v>1</v>
      </c>
      <c r="H50" s="19">
        <v>1</v>
      </c>
      <c r="I50" s="22" t="s">
        <v>1766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5">
      <c r="A51" s="309"/>
      <c r="B51" s="17">
        <f t="shared" si="0"/>
        <v>42</v>
      </c>
      <c r="C51" s="18" t="s">
        <v>1639</v>
      </c>
      <c r="D51" s="19">
        <v>0</v>
      </c>
      <c r="E51" s="19">
        <v>0</v>
      </c>
      <c r="F51" s="19"/>
      <c r="G51" s="19"/>
      <c r="H51" s="19"/>
      <c r="I51" s="20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5">
      <c r="A52" s="309"/>
      <c r="B52" s="17">
        <f t="shared" si="0"/>
        <v>43</v>
      </c>
      <c r="C52" s="18" t="s">
        <v>1636</v>
      </c>
      <c r="D52" s="19"/>
      <c r="E52" s="19">
        <v>1</v>
      </c>
      <c r="F52" s="19">
        <v>1</v>
      </c>
      <c r="G52" s="19">
        <v>1</v>
      </c>
      <c r="H52" s="19"/>
      <c r="I52" s="19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5">
      <c r="A53" s="309"/>
      <c r="B53" s="17">
        <f t="shared" si="0"/>
        <v>44</v>
      </c>
      <c r="C53" s="18" t="s">
        <v>1637</v>
      </c>
      <c r="D53" s="19">
        <v>0</v>
      </c>
      <c r="E53" s="19">
        <v>0</v>
      </c>
      <c r="F53" s="19"/>
      <c r="G53" s="19"/>
      <c r="H53" s="19"/>
      <c r="I53" s="19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5">
      <c r="A54" s="309"/>
      <c r="B54" s="17">
        <f t="shared" si="0"/>
        <v>45</v>
      </c>
      <c r="C54" s="18" t="s">
        <v>1651</v>
      </c>
      <c r="D54" s="19">
        <v>1</v>
      </c>
      <c r="E54" s="19">
        <v>1</v>
      </c>
      <c r="F54" s="19">
        <v>1</v>
      </c>
      <c r="G54" s="19">
        <v>1</v>
      </c>
      <c r="H54" s="19">
        <v>1</v>
      </c>
      <c r="I54" s="19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5">
      <c r="A55" s="309"/>
      <c r="B55" s="17">
        <f t="shared" si="0"/>
        <v>46</v>
      </c>
      <c r="C55" s="18" t="s">
        <v>1634</v>
      </c>
      <c r="D55" s="19">
        <v>1</v>
      </c>
      <c r="E55" s="19">
        <v>1</v>
      </c>
      <c r="F55" s="19">
        <v>1</v>
      </c>
      <c r="G55" s="19">
        <v>1</v>
      </c>
      <c r="H55" s="19">
        <v>1</v>
      </c>
      <c r="I55" s="20" t="s">
        <v>1747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5">
      <c r="A56" s="309"/>
      <c r="B56" s="17">
        <f t="shared" si="0"/>
        <v>47</v>
      </c>
      <c r="C56" s="18" t="s">
        <v>1658</v>
      </c>
      <c r="D56" s="19">
        <v>1</v>
      </c>
      <c r="E56" s="19">
        <v>1</v>
      </c>
      <c r="F56" s="19">
        <v>1</v>
      </c>
      <c r="G56" s="19">
        <v>1</v>
      </c>
      <c r="H56" s="19">
        <v>0</v>
      </c>
      <c r="I56" s="19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5">
      <c r="A57" s="309"/>
      <c r="B57" s="17">
        <f t="shared" si="0"/>
        <v>48</v>
      </c>
      <c r="C57" s="18" t="s">
        <v>1633</v>
      </c>
      <c r="D57" s="19">
        <v>1</v>
      </c>
      <c r="E57" s="19">
        <v>1</v>
      </c>
      <c r="F57" s="19">
        <v>1</v>
      </c>
      <c r="G57" s="19">
        <v>1</v>
      </c>
      <c r="H57" s="19">
        <v>1</v>
      </c>
      <c r="I57" s="19" t="s">
        <v>1749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5">
      <c r="A58" s="309"/>
      <c r="B58" s="17">
        <f t="shared" si="0"/>
        <v>49</v>
      </c>
      <c r="C58" s="18" t="s">
        <v>1640</v>
      </c>
      <c r="D58" s="19">
        <v>0</v>
      </c>
      <c r="E58" s="24">
        <v>0</v>
      </c>
      <c r="F58" s="24">
        <v>0</v>
      </c>
      <c r="G58" s="24">
        <v>0</v>
      </c>
      <c r="H58" s="19">
        <v>0</v>
      </c>
      <c r="I58" s="19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5">
      <c r="A59" s="309"/>
      <c r="B59" s="17">
        <f t="shared" si="0"/>
        <v>50</v>
      </c>
      <c r="C59" s="18" t="s">
        <v>1635</v>
      </c>
      <c r="D59" s="19">
        <v>0</v>
      </c>
      <c r="E59" s="19">
        <v>0</v>
      </c>
      <c r="F59" s="19"/>
      <c r="G59" s="19"/>
      <c r="H59" s="19"/>
      <c r="I59" s="19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5">
      <c r="A60" s="309"/>
      <c r="B60" s="17">
        <f t="shared" si="0"/>
        <v>51</v>
      </c>
      <c r="C60" s="18" t="s">
        <v>1646</v>
      </c>
      <c r="D60" s="19">
        <v>0</v>
      </c>
      <c r="E60" s="24">
        <v>0</v>
      </c>
      <c r="F60" s="24">
        <v>0</v>
      </c>
      <c r="G60" s="24">
        <v>0</v>
      </c>
      <c r="H60" s="25">
        <v>0</v>
      </c>
      <c r="I60" s="19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5">
      <c r="A61" s="309"/>
      <c r="B61" s="17">
        <f t="shared" si="0"/>
        <v>52</v>
      </c>
      <c r="C61" s="18" t="s">
        <v>1657</v>
      </c>
      <c r="D61" s="19">
        <v>0</v>
      </c>
      <c r="E61" s="19">
        <v>0</v>
      </c>
      <c r="F61" s="19"/>
      <c r="G61" s="19"/>
      <c r="H61" s="19"/>
      <c r="I61" s="19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5">
      <c r="A62" s="309"/>
      <c r="B62" s="17">
        <f t="shared" si="0"/>
        <v>53</v>
      </c>
      <c r="C62" s="18" t="s">
        <v>1641</v>
      </c>
      <c r="D62" s="19">
        <v>1</v>
      </c>
      <c r="E62" s="19">
        <v>1</v>
      </c>
      <c r="F62" s="19">
        <v>1</v>
      </c>
      <c r="G62" s="19">
        <v>1</v>
      </c>
      <c r="H62" s="19">
        <v>1</v>
      </c>
      <c r="I62" s="19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5">
      <c r="A63" s="309"/>
      <c r="B63" s="17">
        <f t="shared" si="0"/>
        <v>54</v>
      </c>
      <c r="C63" s="18" t="s">
        <v>1644</v>
      </c>
      <c r="D63" s="19">
        <v>1</v>
      </c>
      <c r="E63" s="19">
        <v>1</v>
      </c>
      <c r="F63" s="19">
        <v>0</v>
      </c>
      <c r="G63" s="19">
        <v>0</v>
      </c>
      <c r="H63" s="19">
        <v>0</v>
      </c>
      <c r="I63" s="19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5">
      <c r="A64" s="309"/>
      <c r="B64" s="17">
        <f t="shared" si="0"/>
        <v>55</v>
      </c>
      <c r="C64" s="18" t="s">
        <v>1642</v>
      </c>
      <c r="D64" s="19">
        <v>0</v>
      </c>
      <c r="E64" s="19">
        <v>0</v>
      </c>
      <c r="F64" s="19">
        <v>0</v>
      </c>
      <c r="G64" s="19"/>
      <c r="H64" s="19">
        <v>0</v>
      </c>
      <c r="I64" s="19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5">
      <c r="A65" s="309"/>
      <c r="B65" s="17">
        <f t="shared" si="0"/>
        <v>56</v>
      </c>
      <c r="C65" s="18" t="s">
        <v>1647</v>
      </c>
      <c r="D65" s="19">
        <v>1</v>
      </c>
      <c r="E65" s="19">
        <v>1</v>
      </c>
      <c r="F65" s="19">
        <v>1</v>
      </c>
      <c r="G65" s="19">
        <v>1</v>
      </c>
      <c r="H65" s="19">
        <v>1</v>
      </c>
      <c r="I65" s="19" t="s">
        <v>1750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5">
      <c r="A66" s="309"/>
      <c r="B66" s="17">
        <f t="shared" si="0"/>
        <v>57</v>
      </c>
      <c r="C66" s="18" t="s">
        <v>1643</v>
      </c>
      <c r="D66" s="19">
        <v>1</v>
      </c>
      <c r="E66" s="19">
        <v>1</v>
      </c>
      <c r="F66" s="19">
        <v>1</v>
      </c>
      <c r="G66" s="19">
        <v>1</v>
      </c>
      <c r="H66" s="19">
        <v>1</v>
      </c>
      <c r="I66" s="19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5">
      <c r="A67" s="309"/>
      <c r="B67" s="17">
        <f t="shared" si="0"/>
        <v>58</v>
      </c>
      <c r="C67" s="18" t="s">
        <v>1645</v>
      </c>
      <c r="D67" s="19">
        <v>1</v>
      </c>
      <c r="E67" s="19">
        <v>1</v>
      </c>
      <c r="F67" s="19">
        <v>1</v>
      </c>
      <c r="G67" s="19">
        <v>1</v>
      </c>
      <c r="H67" s="19">
        <v>1</v>
      </c>
      <c r="I67" s="19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5">
      <c r="A68" s="309"/>
      <c r="B68" s="17">
        <f t="shared" si="0"/>
        <v>59</v>
      </c>
      <c r="C68" s="18" t="s">
        <v>1648</v>
      </c>
      <c r="D68" s="19">
        <v>1</v>
      </c>
      <c r="E68" s="19">
        <v>1</v>
      </c>
      <c r="F68" s="19">
        <v>1</v>
      </c>
      <c r="G68" s="19">
        <v>1</v>
      </c>
      <c r="H68" s="19">
        <v>1</v>
      </c>
      <c r="I68" s="19"/>
      <c r="J68" s="2" t="s">
        <v>1652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5">
      <c r="A69" s="309"/>
      <c r="B69" s="17">
        <f t="shared" si="0"/>
        <v>60</v>
      </c>
      <c r="C69" s="18" t="s">
        <v>1649</v>
      </c>
      <c r="D69" s="19">
        <v>0</v>
      </c>
      <c r="E69" s="19">
        <v>0</v>
      </c>
      <c r="F69" s="19"/>
      <c r="G69" s="19"/>
      <c r="H69" s="19"/>
      <c r="I69" s="19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5">
      <c r="A70" s="309"/>
      <c r="B70" s="17">
        <f t="shared" si="0"/>
        <v>61</v>
      </c>
      <c r="C70" s="18" t="s">
        <v>1666</v>
      </c>
      <c r="D70" s="19">
        <v>0</v>
      </c>
      <c r="E70" s="19">
        <v>0</v>
      </c>
      <c r="F70" s="19"/>
      <c r="G70" s="19"/>
      <c r="H70" s="19"/>
      <c r="I70" s="20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5">
      <c r="A71" s="309"/>
      <c r="B71" s="17">
        <f t="shared" si="0"/>
        <v>62</v>
      </c>
      <c r="C71" s="18" t="s">
        <v>1660</v>
      </c>
      <c r="D71" s="19">
        <v>1</v>
      </c>
      <c r="E71" s="19">
        <v>0</v>
      </c>
      <c r="F71" s="19">
        <v>1</v>
      </c>
      <c r="G71" s="19">
        <v>1</v>
      </c>
      <c r="H71" s="19">
        <v>1</v>
      </c>
      <c r="I71" s="19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5">
      <c r="A72" s="309"/>
      <c r="B72" s="17">
        <f t="shared" si="0"/>
        <v>63</v>
      </c>
      <c r="C72" s="18" t="s">
        <v>1656</v>
      </c>
      <c r="D72" s="19">
        <v>0</v>
      </c>
      <c r="E72" s="19">
        <v>0</v>
      </c>
      <c r="F72" s="19"/>
      <c r="G72" s="19"/>
      <c r="H72" s="19"/>
      <c r="I72" s="19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5">
      <c r="A73" s="309"/>
      <c r="B73" s="17">
        <f t="shared" si="0"/>
        <v>64</v>
      </c>
      <c r="C73" s="18" t="s">
        <v>1654</v>
      </c>
      <c r="D73" s="19">
        <v>1</v>
      </c>
      <c r="E73" s="19">
        <v>1</v>
      </c>
      <c r="F73" s="19">
        <v>1</v>
      </c>
      <c r="G73" s="19">
        <v>1</v>
      </c>
      <c r="H73" s="19">
        <v>1</v>
      </c>
      <c r="I73" s="19" t="s">
        <v>1770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5">
      <c r="A74" s="309"/>
      <c r="B74" s="17">
        <f t="shared" si="0"/>
        <v>65</v>
      </c>
      <c r="C74" s="18" t="s">
        <v>1665</v>
      </c>
      <c r="D74" s="19">
        <v>0</v>
      </c>
      <c r="E74" s="19">
        <v>0</v>
      </c>
      <c r="F74" s="19">
        <v>0</v>
      </c>
      <c r="G74" s="19">
        <v>0</v>
      </c>
      <c r="H74" s="19">
        <v>0</v>
      </c>
      <c r="I74" s="19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5">
      <c r="A75" s="309"/>
      <c r="B75" s="17">
        <f t="shared" si="0"/>
        <v>66</v>
      </c>
      <c r="C75" s="18" t="s">
        <v>1653</v>
      </c>
      <c r="D75" s="19">
        <v>1</v>
      </c>
      <c r="E75" s="19">
        <v>1</v>
      </c>
      <c r="F75" s="19">
        <v>1</v>
      </c>
      <c r="G75" s="19">
        <v>1</v>
      </c>
      <c r="H75" s="19">
        <v>1</v>
      </c>
      <c r="I75" s="19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5">
      <c r="A76" s="309"/>
      <c r="B76" s="17">
        <f t="shared" si="0"/>
        <v>67</v>
      </c>
      <c r="C76" s="18" t="s">
        <v>1662</v>
      </c>
      <c r="D76" s="19">
        <v>1</v>
      </c>
      <c r="E76" s="19">
        <v>1</v>
      </c>
      <c r="F76" s="19">
        <v>1</v>
      </c>
      <c r="G76" s="19">
        <v>0</v>
      </c>
      <c r="H76" s="19">
        <v>1</v>
      </c>
      <c r="I76" s="19" t="s">
        <v>1769</v>
      </c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5">
      <c r="A77" s="309"/>
      <c r="B77" s="17">
        <f t="shared" si="0"/>
        <v>68</v>
      </c>
      <c r="C77" s="18" t="s">
        <v>1664</v>
      </c>
      <c r="D77" s="19">
        <v>1</v>
      </c>
      <c r="E77" s="19">
        <v>1</v>
      </c>
      <c r="F77" s="19">
        <v>1</v>
      </c>
      <c r="G77" s="19">
        <v>1</v>
      </c>
      <c r="H77" s="19">
        <v>1</v>
      </c>
      <c r="I77" s="19" t="s">
        <v>1755</v>
      </c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5">
      <c r="A78" s="309"/>
      <c r="B78" s="17">
        <f t="shared" si="0"/>
        <v>69</v>
      </c>
      <c r="C78" s="18" t="s">
        <v>1667</v>
      </c>
      <c r="D78" s="19">
        <v>0</v>
      </c>
      <c r="E78" s="19">
        <v>1</v>
      </c>
      <c r="F78" s="19">
        <v>1</v>
      </c>
      <c r="G78" s="19">
        <v>1</v>
      </c>
      <c r="H78" s="19">
        <v>1</v>
      </c>
      <c r="I78" s="19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5">
      <c r="A79" s="309"/>
      <c r="B79" s="17">
        <f t="shared" si="0"/>
        <v>70</v>
      </c>
      <c r="C79" s="18" t="s">
        <v>1668</v>
      </c>
      <c r="D79" s="19">
        <v>0</v>
      </c>
      <c r="E79" s="19"/>
      <c r="F79" s="19"/>
      <c r="G79" s="19"/>
      <c r="H79" s="19"/>
      <c r="I79" s="19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5">
      <c r="A80" s="309"/>
      <c r="B80" s="17">
        <f t="shared" si="0"/>
        <v>71</v>
      </c>
      <c r="C80" s="18" t="s">
        <v>1669</v>
      </c>
      <c r="D80" s="19">
        <v>0</v>
      </c>
      <c r="E80" s="19">
        <v>0</v>
      </c>
      <c r="F80" s="19">
        <v>0</v>
      </c>
      <c r="G80" s="19">
        <v>0</v>
      </c>
      <c r="H80" s="19">
        <v>0</v>
      </c>
      <c r="I80" s="20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5">
      <c r="A81" s="309"/>
      <c r="B81" s="17">
        <f t="shared" si="0"/>
        <v>72</v>
      </c>
      <c r="C81" s="18" t="s">
        <v>1671</v>
      </c>
      <c r="D81" s="19">
        <v>0</v>
      </c>
      <c r="E81" s="19">
        <v>0</v>
      </c>
      <c r="F81" s="19"/>
      <c r="G81" s="19"/>
      <c r="H81" s="19"/>
      <c r="I81" s="20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5">
      <c r="A82" s="309"/>
      <c r="B82" s="17">
        <f t="shared" si="0"/>
        <v>73</v>
      </c>
      <c r="C82" s="18" t="s">
        <v>1673</v>
      </c>
      <c r="D82" s="19">
        <v>1</v>
      </c>
      <c r="E82" s="19">
        <v>1</v>
      </c>
      <c r="F82" s="19">
        <v>1</v>
      </c>
      <c r="G82" s="19">
        <v>1</v>
      </c>
      <c r="H82" s="19">
        <v>1</v>
      </c>
      <c r="I82" s="20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5">
      <c r="A83" s="309"/>
      <c r="B83" s="17">
        <f t="shared" si="0"/>
        <v>74</v>
      </c>
      <c r="C83" s="18" t="s">
        <v>1672</v>
      </c>
      <c r="D83" s="19">
        <v>0</v>
      </c>
      <c r="E83" s="19">
        <v>0</v>
      </c>
      <c r="F83" s="19"/>
      <c r="G83" s="19">
        <v>0</v>
      </c>
      <c r="H83" s="19">
        <v>0</v>
      </c>
      <c r="I83" s="20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28.2">
      <c r="A84" s="309"/>
      <c r="B84" s="17">
        <f t="shared" si="0"/>
        <v>75</v>
      </c>
      <c r="C84" s="18" t="s">
        <v>1677</v>
      </c>
      <c r="D84" s="19">
        <v>1</v>
      </c>
      <c r="E84" s="19">
        <v>1</v>
      </c>
      <c r="F84" s="19">
        <v>0</v>
      </c>
      <c r="G84" s="19">
        <v>1</v>
      </c>
      <c r="H84" s="19">
        <v>1</v>
      </c>
      <c r="I84" s="26" t="s">
        <v>1767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5">
      <c r="A85" s="309"/>
      <c r="B85" s="17">
        <f t="shared" si="0"/>
        <v>76</v>
      </c>
      <c r="C85" s="18" t="s">
        <v>1680</v>
      </c>
      <c r="D85" s="19"/>
      <c r="E85" s="19">
        <v>0</v>
      </c>
      <c r="F85" s="19">
        <v>0</v>
      </c>
      <c r="G85" s="19">
        <v>0</v>
      </c>
      <c r="H85" s="19">
        <v>0</v>
      </c>
      <c r="I85" s="20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5">
      <c r="A86" s="309"/>
      <c r="B86" s="17">
        <f t="shared" si="0"/>
        <v>77</v>
      </c>
      <c r="C86" s="18" t="s">
        <v>1682</v>
      </c>
      <c r="D86" s="19">
        <v>1</v>
      </c>
      <c r="E86" s="19">
        <v>1</v>
      </c>
      <c r="F86" s="19">
        <v>1</v>
      </c>
      <c r="G86" s="19">
        <v>1</v>
      </c>
      <c r="H86" s="19">
        <v>1</v>
      </c>
      <c r="I86" s="19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.8">
      <c r="A87" s="309"/>
      <c r="B87" s="17">
        <f t="shared" si="0"/>
        <v>78</v>
      </c>
      <c r="C87" s="27" t="s">
        <v>1678</v>
      </c>
      <c r="D87" s="19">
        <v>0</v>
      </c>
      <c r="E87" s="19">
        <v>0</v>
      </c>
      <c r="F87" s="19">
        <v>0</v>
      </c>
      <c r="G87" s="19">
        <v>0</v>
      </c>
      <c r="H87" s="19">
        <v>0</v>
      </c>
      <c r="I87" s="19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5">
      <c r="A88" s="309"/>
      <c r="B88" s="17">
        <f t="shared" si="0"/>
        <v>79</v>
      </c>
      <c r="C88" s="18" t="s">
        <v>1675</v>
      </c>
      <c r="D88" s="19">
        <v>0</v>
      </c>
      <c r="E88" s="19">
        <v>0</v>
      </c>
      <c r="F88" s="19"/>
      <c r="G88" s="19"/>
      <c r="H88" s="19"/>
      <c r="I88" s="19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.8">
      <c r="A89" s="309"/>
      <c r="B89" s="17">
        <f t="shared" si="0"/>
        <v>80</v>
      </c>
      <c r="C89" s="28" t="s">
        <v>1681</v>
      </c>
      <c r="D89" s="19">
        <v>1</v>
      </c>
      <c r="E89" s="19">
        <v>1</v>
      </c>
      <c r="F89" s="19">
        <v>1</v>
      </c>
      <c r="G89" s="19">
        <v>1</v>
      </c>
      <c r="H89" s="19">
        <v>1</v>
      </c>
      <c r="I89" s="19" t="s">
        <v>1757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5">
      <c r="A90" s="309"/>
      <c r="B90" s="17">
        <f t="shared" si="0"/>
        <v>81</v>
      </c>
      <c r="C90" s="18" t="s">
        <v>1683</v>
      </c>
      <c r="D90" s="19">
        <v>0</v>
      </c>
      <c r="E90" s="19">
        <v>1</v>
      </c>
      <c r="F90" s="19">
        <v>1</v>
      </c>
      <c r="G90" s="19">
        <v>0</v>
      </c>
      <c r="H90" s="19">
        <v>1</v>
      </c>
      <c r="I90" s="19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5">
      <c r="A91" s="309"/>
      <c r="B91" s="17">
        <f t="shared" si="0"/>
        <v>82</v>
      </c>
      <c r="C91" s="18" t="s">
        <v>1692</v>
      </c>
      <c r="D91" s="19">
        <v>1</v>
      </c>
      <c r="E91" s="19">
        <v>1</v>
      </c>
      <c r="F91" s="19">
        <v>1</v>
      </c>
      <c r="G91" s="19">
        <v>0</v>
      </c>
      <c r="H91" s="19">
        <v>0</v>
      </c>
      <c r="I91" s="19" t="s">
        <v>1756</v>
      </c>
      <c r="J91" s="29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5">
      <c r="A92" s="309"/>
      <c r="B92" s="17">
        <f t="shared" si="0"/>
        <v>83</v>
      </c>
      <c r="C92" s="18" t="s">
        <v>1685</v>
      </c>
      <c r="D92" s="19">
        <v>0</v>
      </c>
      <c r="E92" s="19">
        <v>0</v>
      </c>
      <c r="F92" s="19">
        <v>0</v>
      </c>
      <c r="G92" s="19">
        <v>0</v>
      </c>
      <c r="H92" s="19">
        <v>0</v>
      </c>
      <c r="I92" s="19"/>
      <c r="J92" s="29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5">
      <c r="A93" s="309"/>
      <c r="B93" s="17">
        <f t="shared" si="0"/>
        <v>84</v>
      </c>
      <c r="C93" s="18" t="s">
        <v>1690</v>
      </c>
      <c r="D93" s="19">
        <v>1</v>
      </c>
      <c r="E93" s="19">
        <v>1</v>
      </c>
      <c r="F93" s="19">
        <v>1</v>
      </c>
      <c r="G93" s="19">
        <v>1</v>
      </c>
      <c r="H93" s="19">
        <v>0</v>
      </c>
      <c r="I93" s="19"/>
      <c r="J93" s="29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5">
      <c r="A94" s="309"/>
      <c r="B94" s="17">
        <f t="shared" si="0"/>
        <v>85</v>
      </c>
      <c r="C94" s="18" t="s">
        <v>1687</v>
      </c>
      <c r="D94" s="19">
        <v>1</v>
      </c>
      <c r="E94" s="19">
        <v>1</v>
      </c>
      <c r="F94" s="19">
        <v>1</v>
      </c>
      <c r="G94" s="19">
        <v>1</v>
      </c>
      <c r="H94" s="19">
        <v>1</v>
      </c>
      <c r="I94" s="38" t="s">
        <v>216</v>
      </c>
      <c r="J94" s="29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5">
      <c r="A95" s="309"/>
      <c r="B95" s="17">
        <f t="shared" si="0"/>
        <v>86</v>
      </c>
      <c r="C95" s="18" t="s">
        <v>1684</v>
      </c>
      <c r="D95" s="19">
        <v>1</v>
      </c>
      <c r="E95" s="19">
        <v>1</v>
      </c>
      <c r="F95" s="19">
        <v>1</v>
      </c>
      <c r="G95" s="19">
        <v>1</v>
      </c>
      <c r="H95" s="19">
        <v>1</v>
      </c>
      <c r="I95" s="19"/>
      <c r="J95" s="29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5">
      <c r="A96" s="309"/>
      <c r="B96" s="17">
        <f t="shared" si="0"/>
        <v>87</v>
      </c>
      <c r="C96" s="18" t="s">
        <v>1689</v>
      </c>
      <c r="D96" s="19">
        <v>0</v>
      </c>
      <c r="E96" s="19">
        <v>0</v>
      </c>
      <c r="F96" s="19"/>
      <c r="G96" s="19">
        <v>1</v>
      </c>
      <c r="H96" s="19">
        <v>1</v>
      </c>
      <c r="I96" s="19" t="s">
        <v>1759</v>
      </c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5">
      <c r="A97" s="309"/>
      <c r="B97" s="17">
        <f t="shared" si="0"/>
        <v>88</v>
      </c>
      <c r="C97" s="18" t="s">
        <v>1694</v>
      </c>
      <c r="D97" s="19">
        <v>1</v>
      </c>
      <c r="E97" s="19">
        <v>1</v>
      </c>
      <c r="F97" s="19">
        <v>0</v>
      </c>
      <c r="G97" s="19">
        <v>1</v>
      </c>
      <c r="H97" s="19">
        <v>1</v>
      </c>
      <c r="I97" s="19" t="s">
        <v>1758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5">
      <c r="A98" s="309"/>
      <c r="B98" s="17">
        <f t="shared" si="0"/>
        <v>89</v>
      </c>
      <c r="C98" s="18" t="s">
        <v>1699</v>
      </c>
      <c r="D98" s="19">
        <v>1</v>
      </c>
      <c r="E98" s="19">
        <v>1</v>
      </c>
      <c r="F98" s="19">
        <v>1</v>
      </c>
      <c r="G98" s="19">
        <v>1</v>
      </c>
      <c r="H98" s="19">
        <v>1</v>
      </c>
      <c r="I98" s="19" t="s">
        <v>1772</v>
      </c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5">
      <c r="A99" s="309"/>
      <c r="B99" s="17">
        <f t="shared" si="0"/>
        <v>90</v>
      </c>
      <c r="C99" s="18" t="s">
        <v>1691</v>
      </c>
      <c r="D99" s="19">
        <v>1</v>
      </c>
      <c r="E99" s="19">
        <v>1</v>
      </c>
      <c r="F99" s="19">
        <v>1</v>
      </c>
      <c r="G99" s="19">
        <v>1</v>
      </c>
      <c r="H99" s="19">
        <v>1</v>
      </c>
      <c r="I99" s="19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5">
      <c r="A100" s="309"/>
      <c r="B100" s="17">
        <f t="shared" si="0"/>
        <v>91</v>
      </c>
      <c r="C100" s="18" t="s">
        <v>1695</v>
      </c>
      <c r="D100" s="19">
        <v>1</v>
      </c>
      <c r="E100" s="19">
        <v>1</v>
      </c>
      <c r="F100" s="19">
        <v>1</v>
      </c>
      <c r="G100" s="19">
        <v>1</v>
      </c>
      <c r="H100" s="19">
        <v>1</v>
      </c>
      <c r="I100" s="19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5">
      <c r="A101" s="309"/>
      <c r="B101" s="17">
        <f t="shared" si="0"/>
        <v>92</v>
      </c>
      <c r="C101" s="18" t="s">
        <v>1686</v>
      </c>
      <c r="D101" s="19">
        <v>0</v>
      </c>
      <c r="E101" s="19">
        <v>0</v>
      </c>
      <c r="F101" s="19">
        <v>0</v>
      </c>
      <c r="G101" s="19">
        <v>0</v>
      </c>
      <c r="H101" s="19">
        <v>0</v>
      </c>
      <c r="I101" s="19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5">
      <c r="A102" s="309"/>
      <c r="B102" s="17">
        <f t="shared" si="0"/>
        <v>93</v>
      </c>
      <c r="C102" s="18" t="s">
        <v>1698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 t="s">
        <v>1762</v>
      </c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23.25" customHeight="1">
      <c r="A103" s="309"/>
      <c r="B103" s="17">
        <f t="shared" si="0"/>
        <v>94</v>
      </c>
      <c r="C103" s="18" t="s">
        <v>1703</v>
      </c>
      <c r="D103" s="19">
        <v>0</v>
      </c>
      <c r="E103" s="19">
        <v>0</v>
      </c>
      <c r="F103" s="19">
        <v>0</v>
      </c>
      <c r="G103" s="19">
        <v>1</v>
      </c>
      <c r="H103" s="19">
        <v>1</v>
      </c>
      <c r="I103" s="19" t="s">
        <v>1763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67.5" customHeight="1">
      <c r="A104" s="309"/>
      <c r="B104" s="17">
        <f t="shared" si="0"/>
        <v>95</v>
      </c>
      <c r="C104" s="18" t="s">
        <v>1700</v>
      </c>
      <c r="D104" s="19">
        <v>1</v>
      </c>
      <c r="E104" s="19">
        <v>1</v>
      </c>
      <c r="F104" s="19">
        <v>1</v>
      </c>
      <c r="G104" s="19">
        <v>1</v>
      </c>
      <c r="H104" s="19">
        <v>1</v>
      </c>
      <c r="I104" s="19" t="s">
        <v>1773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5">
      <c r="A105" s="309"/>
      <c r="B105" s="17">
        <f t="shared" si="0"/>
        <v>96</v>
      </c>
      <c r="C105" s="18" t="s">
        <v>1706</v>
      </c>
      <c r="D105" s="19">
        <v>0</v>
      </c>
      <c r="E105" s="19">
        <v>1</v>
      </c>
      <c r="F105" s="19">
        <v>1</v>
      </c>
      <c r="G105" s="19">
        <v>1</v>
      </c>
      <c r="H105" s="19">
        <v>0</v>
      </c>
      <c r="I105" s="19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5">
      <c r="A106" s="309"/>
      <c r="B106" s="17">
        <f t="shared" si="0"/>
        <v>97</v>
      </c>
      <c r="C106" s="18" t="s">
        <v>1705</v>
      </c>
      <c r="D106" s="19">
        <v>1</v>
      </c>
      <c r="E106" s="19">
        <v>1</v>
      </c>
      <c r="F106" s="19">
        <v>1</v>
      </c>
      <c r="G106" s="19">
        <v>1</v>
      </c>
      <c r="H106" s="19">
        <v>1</v>
      </c>
      <c r="I106" s="19" t="s">
        <v>1768</v>
      </c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5">
      <c r="A107" s="309"/>
      <c r="B107" s="17">
        <f t="shared" si="0"/>
        <v>98</v>
      </c>
      <c r="C107" s="18" t="s">
        <v>1707</v>
      </c>
      <c r="D107" s="19">
        <v>1</v>
      </c>
      <c r="E107" s="19">
        <v>0</v>
      </c>
      <c r="F107" s="19">
        <v>0</v>
      </c>
      <c r="G107" s="19">
        <v>0</v>
      </c>
      <c r="H107" s="19">
        <v>0</v>
      </c>
      <c r="I107" s="30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5">
      <c r="A108" s="309"/>
      <c r="B108" s="17">
        <f t="shared" si="0"/>
        <v>99</v>
      </c>
      <c r="C108" s="18" t="s">
        <v>1708</v>
      </c>
      <c r="D108" s="19">
        <v>1</v>
      </c>
      <c r="E108" s="19">
        <v>0</v>
      </c>
      <c r="F108" s="19">
        <v>0</v>
      </c>
      <c r="G108" s="19">
        <v>0</v>
      </c>
      <c r="H108" s="19">
        <v>0</v>
      </c>
      <c r="I108" s="30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5">
      <c r="A109" s="309"/>
      <c r="B109" s="17">
        <f t="shared" si="0"/>
        <v>100</v>
      </c>
      <c r="C109" s="18" t="s">
        <v>1711</v>
      </c>
      <c r="D109" s="19">
        <v>1</v>
      </c>
      <c r="E109" s="19">
        <v>1</v>
      </c>
      <c r="F109" s="19">
        <v>1</v>
      </c>
      <c r="G109" s="19">
        <v>1</v>
      </c>
      <c r="H109" s="19">
        <v>0</v>
      </c>
      <c r="I109" s="30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5">
      <c r="A110" s="309"/>
      <c r="B110" s="17">
        <v>101</v>
      </c>
      <c r="C110" s="18" t="s">
        <v>1765</v>
      </c>
      <c r="D110" s="19">
        <v>1</v>
      </c>
      <c r="E110" s="19">
        <v>1</v>
      </c>
      <c r="F110" s="19">
        <v>1</v>
      </c>
      <c r="G110" s="19">
        <v>1</v>
      </c>
      <c r="H110" s="19">
        <v>1</v>
      </c>
      <c r="I110" s="19" t="s">
        <v>1771</v>
      </c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5">
      <c r="A111" s="310"/>
      <c r="B111" s="17">
        <v>102</v>
      </c>
      <c r="C111" s="18" t="s">
        <v>1764</v>
      </c>
      <c r="D111" s="19">
        <v>0</v>
      </c>
      <c r="E111" s="19">
        <v>1</v>
      </c>
      <c r="F111" s="19">
        <v>0</v>
      </c>
      <c r="G111" s="19">
        <v>0</v>
      </c>
      <c r="H111" s="19">
        <v>1</v>
      </c>
      <c r="I111" s="19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4.1">
      <c r="A112" s="311" t="s">
        <v>1710</v>
      </c>
      <c r="B112" s="306"/>
      <c r="C112" s="307"/>
      <c r="D112" s="31">
        <f t="shared" ref="D112:H112" si="1">SUM(D10:D111)</f>
        <v>59</v>
      </c>
      <c r="E112" s="31">
        <f t="shared" si="1"/>
        <v>62</v>
      </c>
      <c r="F112" s="31">
        <f t="shared" si="1"/>
        <v>58</v>
      </c>
      <c r="G112" s="31">
        <f t="shared" si="1"/>
        <v>60</v>
      </c>
      <c r="H112" s="31">
        <f t="shared" si="1"/>
        <v>59</v>
      </c>
      <c r="I112" s="19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2.3">
      <c r="A113" s="2"/>
      <c r="B113" s="27"/>
      <c r="C113" s="32" t="s">
        <v>1712</v>
      </c>
      <c r="D113" s="33">
        <f t="shared" ref="D113:H113" si="2">SUM(D10:D35)</f>
        <v>15</v>
      </c>
      <c r="E113" s="33">
        <f t="shared" si="2"/>
        <v>14</v>
      </c>
      <c r="F113" s="33">
        <f t="shared" si="2"/>
        <v>15</v>
      </c>
      <c r="G113" s="33">
        <f t="shared" si="2"/>
        <v>15</v>
      </c>
      <c r="H113" s="33">
        <f t="shared" si="2"/>
        <v>15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2.3">
      <c r="A114" s="2"/>
      <c r="B114" s="27"/>
      <c r="C114" s="32" t="s">
        <v>1709</v>
      </c>
      <c r="D114" s="33">
        <f t="shared" ref="D114:H114" si="3">D112-D113</f>
        <v>44</v>
      </c>
      <c r="E114" s="33">
        <f t="shared" si="3"/>
        <v>48</v>
      </c>
      <c r="F114" s="33">
        <f t="shared" si="3"/>
        <v>43</v>
      </c>
      <c r="G114" s="33">
        <f t="shared" si="3"/>
        <v>45</v>
      </c>
      <c r="H114" s="33">
        <f t="shared" si="3"/>
        <v>44</v>
      </c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2.3">
      <c r="A115" s="2"/>
      <c r="B115" s="2"/>
      <c r="C115" s="29"/>
      <c r="D115" s="2"/>
      <c r="E115" s="2"/>
      <c r="F115" s="2"/>
      <c r="G115" s="2"/>
      <c r="H115" s="29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2.3">
      <c r="A116" s="2"/>
      <c r="B116" s="2"/>
      <c r="C116" s="29"/>
      <c r="D116" s="2"/>
      <c r="E116" s="2"/>
      <c r="F116" s="2"/>
      <c r="G116" s="2"/>
      <c r="H116" s="29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2.3">
      <c r="A117" s="2"/>
      <c r="B117" s="2"/>
      <c r="C117" s="29"/>
      <c r="D117" s="2"/>
      <c r="E117" s="2"/>
      <c r="F117" s="2"/>
      <c r="G117" s="2"/>
      <c r="H117" s="29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2.3">
      <c r="A118" s="2"/>
      <c r="B118" s="2"/>
      <c r="C118" s="29"/>
      <c r="D118" s="2"/>
      <c r="E118" s="2"/>
      <c r="F118" s="2"/>
      <c r="G118" s="2"/>
      <c r="H118" s="29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2.3">
      <c r="A119" s="2"/>
      <c r="B119" s="2"/>
      <c r="C119" s="29"/>
      <c r="D119" s="2"/>
      <c r="E119" s="2"/>
      <c r="F119" s="2"/>
      <c r="G119" s="2"/>
      <c r="H119" s="29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2.3">
      <c r="A120" s="2"/>
      <c r="B120" s="2"/>
      <c r="C120" s="29"/>
      <c r="D120" s="2"/>
      <c r="E120" s="2"/>
      <c r="F120" s="2"/>
      <c r="G120" s="2"/>
      <c r="H120" s="29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2.3">
      <c r="A121" s="2"/>
      <c r="B121" s="2"/>
      <c r="C121" s="29"/>
      <c r="D121" s="2"/>
      <c r="E121" s="2"/>
      <c r="F121" s="2"/>
      <c r="G121" s="2"/>
      <c r="H121" s="29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2.3">
      <c r="A122" s="2"/>
      <c r="B122" s="2"/>
      <c r="C122" s="29"/>
      <c r="D122" s="2"/>
      <c r="E122" s="2"/>
      <c r="F122" s="2"/>
      <c r="G122" s="2"/>
      <c r="H122" s="29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2.3">
      <c r="A123" s="2"/>
      <c r="B123" s="2"/>
      <c r="C123" s="29"/>
      <c r="D123" s="2"/>
      <c r="E123" s="2"/>
      <c r="F123" s="2"/>
      <c r="G123" s="2"/>
      <c r="H123" s="29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2.3">
      <c r="A124" s="2"/>
      <c r="B124" s="2"/>
      <c r="C124" s="29"/>
      <c r="D124" s="2"/>
      <c r="E124" s="2"/>
      <c r="F124" s="2"/>
      <c r="G124" s="2"/>
      <c r="H124" s="29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2.3">
      <c r="A125" s="2"/>
      <c r="B125" s="2"/>
      <c r="C125" s="29"/>
      <c r="D125" s="2"/>
      <c r="E125" s="2"/>
      <c r="F125" s="2"/>
      <c r="G125" s="2"/>
      <c r="H125" s="29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2.3">
      <c r="A126" s="2"/>
      <c r="B126" s="2"/>
      <c r="C126" s="29"/>
      <c r="D126" s="2"/>
      <c r="E126" s="2"/>
      <c r="F126" s="2"/>
      <c r="G126" s="2"/>
      <c r="H126" s="29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2.3">
      <c r="A127" s="2"/>
      <c r="B127" s="2"/>
      <c r="C127" s="29"/>
      <c r="D127" s="2"/>
      <c r="E127" s="2"/>
      <c r="F127" s="2"/>
      <c r="G127" s="2"/>
      <c r="H127" s="29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2.3">
      <c r="A128" s="2"/>
      <c r="B128" s="2"/>
      <c r="C128" s="29"/>
      <c r="D128" s="2"/>
      <c r="E128" s="2"/>
      <c r="F128" s="2"/>
      <c r="G128" s="2"/>
      <c r="H128" s="29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2.3">
      <c r="A129" s="2"/>
      <c r="B129" s="2"/>
      <c r="C129" s="29"/>
      <c r="D129" s="2"/>
      <c r="E129" s="2"/>
      <c r="F129" s="2"/>
      <c r="G129" s="2"/>
      <c r="H129" s="29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2.3">
      <c r="A130" s="2"/>
      <c r="B130" s="2"/>
      <c r="C130" s="29"/>
      <c r="D130" s="2"/>
      <c r="E130" s="2"/>
      <c r="F130" s="2"/>
      <c r="G130" s="2"/>
      <c r="H130" s="29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2.3">
      <c r="A131" s="2"/>
      <c r="B131" s="2"/>
      <c r="C131" s="29"/>
      <c r="D131" s="2"/>
      <c r="E131" s="2"/>
      <c r="F131" s="2"/>
      <c r="G131" s="2"/>
      <c r="H131" s="29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2.3">
      <c r="A132" s="2"/>
      <c r="B132" s="2"/>
      <c r="C132" s="29"/>
      <c r="D132" s="2"/>
      <c r="E132" s="2"/>
      <c r="F132" s="2"/>
      <c r="G132" s="2"/>
      <c r="H132" s="29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2.3">
      <c r="A133" s="2"/>
      <c r="B133" s="2"/>
      <c r="C133" s="29"/>
      <c r="D133" s="2"/>
      <c r="E133" s="2"/>
      <c r="F133" s="2"/>
      <c r="G133" s="2"/>
      <c r="H133" s="29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2.3">
      <c r="A134" s="2"/>
      <c r="B134" s="2"/>
      <c r="C134" s="29"/>
      <c r="D134" s="2"/>
      <c r="E134" s="2"/>
      <c r="F134" s="2"/>
      <c r="G134" s="2"/>
      <c r="H134" s="29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2.3">
      <c r="A135" s="2"/>
      <c r="B135" s="2"/>
      <c r="C135" s="29"/>
      <c r="D135" s="2"/>
      <c r="E135" s="2"/>
      <c r="F135" s="2"/>
      <c r="G135" s="2"/>
      <c r="H135" s="29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2.3">
      <c r="A136" s="2"/>
      <c r="B136" s="2"/>
      <c r="C136" s="29"/>
      <c r="D136" s="2"/>
      <c r="E136" s="2"/>
      <c r="F136" s="2"/>
      <c r="G136" s="2"/>
      <c r="H136" s="29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2.3">
      <c r="A137" s="2"/>
      <c r="B137" s="2"/>
      <c r="C137" s="29"/>
      <c r="D137" s="2"/>
      <c r="E137" s="2"/>
      <c r="F137" s="2"/>
      <c r="G137" s="2"/>
      <c r="H137" s="29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2.3">
      <c r="A138" s="2"/>
      <c r="B138" s="2"/>
      <c r="C138" s="29"/>
      <c r="D138" s="2"/>
      <c r="E138" s="2"/>
      <c r="F138" s="2"/>
      <c r="G138" s="2"/>
      <c r="H138" s="29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2.3">
      <c r="A139" s="2"/>
      <c r="B139" s="2"/>
      <c r="C139" s="29"/>
      <c r="D139" s="2"/>
      <c r="E139" s="2"/>
      <c r="F139" s="2"/>
      <c r="G139" s="2"/>
      <c r="H139" s="29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2.3">
      <c r="A140" s="2"/>
      <c r="B140" s="2"/>
      <c r="C140" s="29"/>
      <c r="D140" s="2"/>
      <c r="E140" s="2"/>
      <c r="F140" s="2"/>
      <c r="G140" s="2"/>
      <c r="H140" s="29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2.3">
      <c r="A141" s="2"/>
      <c r="B141" s="2"/>
      <c r="C141" s="29"/>
      <c r="D141" s="2"/>
      <c r="E141" s="2"/>
      <c r="F141" s="2"/>
      <c r="G141" s="2"/>
      <c r="H141" s="29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2.3">
      <c r="A142" s="2"/>
      <c r="B142" s="2"/>
      <c r="C142" s="29"/>
      <c r="D142" s="2"/>
      <c r="E142" s="2"/>
      <c r="F142" s="2"/>
      <c r="G142" s="2"/>
      <c r="H142" s="29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2.3">
      <c r="A143" s="2"/>
      <c r="B143" s="2"/>
      <c r="C143" s="29"/>
      <c r="D143" s="2"/>
      <c r="E143" s="2"/>
      <c r="F143" s="2"/>
      <c r="G143" s="2"/>
      <c r="H143" s="29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2.3">
      <c r="A144" s="2"/>
      <c r="B144" s="2"/>
      <c r="C144" s="29"/>
      <c r="D144" s="2"/>
      <c r="E144" s="2"/>
      <c r="F144" s="2"/>
      <c r="G144" s="2"/>
      <c r="H144" s="29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2.3">
      <c r="A145" s="2"/>
      <c r="B145" s="2"/>
      <c r="C145" s="29"/>
      <c r="D145" s="2"/>
      <c r="E145" s="2"/>
      <c r="F145" s="2"/>
      <c r="G145" s="2"/>
      <c r="H145" s="29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2.3">
      <c r="A146" s="2"/>
      <c r="B146" s="2"/>
      <c r="C146" s="29"/>
      <c r="D146" s="2"/>
      <c r="E146" s="2"/>
      <c r="F146" s="2"/>
      <c r="G146" s="2"/>
      <c r="H146" s="29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2.3">
      <c r="A147" s="2"/>
      <c r="B147" s="2"/>
      <c r="C147" s="29"/>
      <c r="D147" s="2"/>
      <c r="E147" s="2"/>
      <c r="F147" s="2"/>
      <c r="G147" s="2"/>
      <c r="H147" s="29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2.3">
      <c r="A148" s="2"/>
      <c r="B148" s="2"/>
      <c r="C148" s="29"/>
      <c r="D148" s="2"/>
      <c r="E148" s="2"/>
      <c r="F148" s="2"/>
      <c r="G148" s="2"/>
      <c r="H148" s="29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2.3">
      <c r="A149" s="2"/>
      <c r="B149" s="2"/>
      <c r="C149" s="29"/>
      <c r="D149" s="2"/>
      <c r="E149" s="2"/>
      <c r="F149" s="2"/>
      <c r="G149" s="2"/>
      <c r="H149" s="29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2.3">
      <c r="A150" s="2"/>
      <c r="B150" s="2"/>
      <c r="C150" s="29"/>
      <c r="D150" s="2"/>
      <c r="E150" s="2"/>
      <c r="F150" s="2"/>
      <c r="G150" s="2"/>
      <c r="H150" s="29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2.3">
      <c r="A151" s="2"/>
      <c r="B151" s="2"/>
      <c r="C151" s="29"/>
      <c r="D151" s="2"/>
      <c r="E151" s="2"/>
      <c r="F151" s="2"/>
      <c r="G151" s="2"/>
      <c r="H151" s="29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2.3">
      <c r="A152" s="2"/>
      <c r="B152" s="2"/>
      <c r="C152" s="29"/>
      <c r="D152" s="2"/>
      <c r="E152" s="2"/>
      <c r="F152" s="2"/>
      <c r="G152" s="2"/>
      <c r="H152" s="29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2.3">
      <c r="A153" s="2"/>
      <c r="B153" s="2"/>
      <c r="C153" s="29"/>
      <c r="D153" s="2"/>
      <c r="E153" s="2"/>
      <c r="F153" s="2"/>
      <c r="G153" s="2"/>
      <c r="H153" s="29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2.3">
      <c r="A154" s="2"/>
      <c r="B154" s="2"/>
      <c r="C154" s="29"/>
      <c r="D154" s="2"/>
      <c r="E154" s="2"/>
      <c r="F154" s="2"/>
      <c r="G154" s="2"/>
      <c r="H154" s="29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2.3">
      <c r="A155" s="2"/>
      <c r="B155" s="2"/>
      <c r="C155" s="29"/>
      <c r="D155" s="2"/>
      <c r="E155" s="2"/>
      <c r="F155" s="2"/>
      <c r="G155" s="2"/>
      <c r="H155" s="29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2.3">
      <c r="A156" s="2"/>
      <c r="B156" s="2"/>
      <c r="C156" s="29"/>
      <c r="D156" s="2"/>
      <c r="E156" s="2"/>
      <c r="F156" s="2"/>
      <c r="G156" s="2"/>
      <c r="H156" s="29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2.3">
      <c r="A157" s="2"/>
      <c r="B157" s="2"/>
      <c r="C157" s="29"/>
      <c r="D157" s="2"/>
      <c r="E157" s="2"/>
      <c r="F157" s="2"/>
      <c r="G157" s="2"/>
      <c r="H157" s="29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2.3">
      <c r="A158" s="2"/>
      <c r="B158" s="2"/>
      <c r="C158" s="29"/>
      <c r="D158" s="2"/>
      <c r="E158" s="2"/>
      <c r="F158" s="2"/>
      <c r="G158" s="2"/>
      <c r="H158" s="29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2.3">
      <c r="A159" s="2"/>
      <c r="B159" s="2"/>
      <c r="C159" s="29"/>
      <c r="D159" s="2"/>
      <c r="E159" s="2"/>
      <c r="F159" s="2"/>
      <c r="G159" s="2"/>
      <c r="H159" s="29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2.3">
      <c r="A160" s="2"/>
      <c r="B160" s="2"/>
      <c r="C160" s="29"/>
      <c r="D160" s="2"/>
      <c r="E160" s="2"/>
      <c r="F160" s="2"/>
      <c r="G160" s="2"/>
      <c r="H160" s="29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2.3">
      <c r="A161" s="2"/>
      <c r="B161" s="2"/>
      <c r="C161" s="29"/>
      <c r="D161" s="2"/>
      <c r="E161" s="2"/>
      <c r="F161" s="2"/>
      <c r="G161" s="2"/>
      <c r="H161" s="29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2.3">
      <c r="A162" s="2"/>
      <c r="B162" s="2"/>
      <c r="C162" s="29"/>
      <c r="D162" s="2"/>
      <c r="E162" s="2"/>
      <c r="F162" s="2"/>
      <c r="G162" s="2"/>
      <c r="H162" s="29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2.3">
      <c r="A163" s="2"/>
      <c r="B163" s="2"/>
      <c r="C163" s="29"/>
      <c r="D163" s="2"/>
      <c r="E163" s="2"/>
      <c r="F163" s="2"/>
      <c r="G163" s="2"/>
      <c r="H163" s="29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2.3">
      <c r="A164" s="2"/>
      <c r="B164" s="2"/>
      <c r="C164" s="29"/>
      <c r="D164" s="2"/>
      <c r="E164" s="2"/>
      <c r="F164" s="2"/>
      <c r="G164" s="2"/>
      <c r="H164" s="29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2.3">
      <c r="A165" s="2"/>
      <c r="B165" s="2"/>
      <c r="C165" s="29"/>
      <c r="D165" s="2"/>
      <c r="E165" s="2"/>
      <c r="F165" s="2"/>
      <c r="G165" s="2"/>
      <c r="H165" s="29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2.3">
      <c r="A166" s="2"/>
      <c r="B166" s="2"/>
      <c r="C166" s="29"/>
      <c r="D166" s="2"/>
      <c r="E166" s="2"/>
      <c r="F166" s="2"/>
      <c r="G166" s="2"/>
      <c r="H166" s="29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2.3">
      <c r="A167" s="2"/>
      <c r="B167" s="2"/>
      <c r="C167" s="29"/>
      <c r="D167" s="2"/>
      <c r="E167" s="2"/>
      <c r="F167" s="2"/>
      <c r="G167" s="2"/>
      <c r="H167" s="29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2.3">
      <c r="A168" s="2"/>
      <c r="B168" s="2"/>
      <c r="C168" s="29"/>
      <c r="D168" s="2"/>
      <c r="E168" s="2"/>
      <c r="F168" s="2"/>
      <c r="G168" s="2"/>
      <c r="H168" s="29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2.3">
      <c r="A169" s="2"/>
      <c r="B169" s="2"/>
      <c r="C169" s="29"/>
      <c r="D169" s="2"/>
      <c r="E169" s="2"/>
      <c r="F169" s="2"/>
      <c r="G169" s="2"/>
      <c r="H169" s="29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2.3">
      <c r="A170" s="2"/>
      <c r="B170" s="2"/>
      <c r="C170" s="29"/>
      <c r="D170" s="2"/>
      <c r="E170" s="2"/>
      <c r="F170" s="2"/>
      <c r="G170" s="2"/>
      <c r="H170" s="29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2.3">
      <c r="A171" s="2"/>
      <c r="B171" s="2"/>
      <c r="C171" s="29"/>
      <c r="D171" s="2"/>
      <c r="E171" s="2"/>
      <c r="F171" s="2"/>
      <c r="G171" s="2"/>
      <c r="H171" s="29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2.3">
      <c r="A172" s="2"/>
      <c r="B172" s="2"/>
      <c r="C172" s="29"/>
      <c r="D172" s="2"/>
      <c r="E172" s="2"/>
      <c r="F172" s="2"/>
      <c r="G172" s="2"/>
      <c r="H172" s="29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2.3">
      <c r="A173" s="2"/>
      <c r="B173" s="2"/>
      <c r="C173" s="29"/>
      <c r="D173" s="2"/>
      <c r="E173" s="2"/>
      <c r="F173" s="2"/>
      <c r="G173" s="2"/>
      <c r="H173" s="29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2.3">
      <c r="A174" s="2"/>
      <c r="B174" s="2"/>
      <c r="C174" s="29"/>
      <c r="D174" s="2"/>
      <c r="E174" s="2"/>
      <c r="F174" s="2"/>
      <c r="G174" s="2"/>
      <c r="H174" s="29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2.3">
      <c r="A175" s="2"/>
      <c r="B175" s="2"/>
      <c r="C175" s="29"/>
      <c r="D175" s="2"/>
      <c r="E175" s="2"/>
      <c r="F175" s="2"/>
      <c r="G175" s="2"/>
      <c r="H175" s="29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2.3">
      <c r="A176" s="2"/>
      <c r="B176" s="2"/>
      <c r="C176" s="29"/>
      <c r="D176" s="2"/>
      <c r="E176" s="2"/>
      <c r="F176" s="2"/>
      <c r="G176" s="2"/>
      <c r="H176" s="29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2.3">
      <c r="A177" s="2"/>
      <c r="B177" s="2"/>
      <c r="C177" s="29"/>
      <c r="D177" s="2"/>
      <c r="E177" s="2"/>
      <c r="F177" s="2"/>
      <c r="G177" s="2"/>
      <c r="H177" s="29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2.3">
      <c r="A178" s="2"/>
      <c r="B178" s="2"/>
      <c r="C178" s="29"/>
      <c r="D178" s="2"/>
      <c r="E178" s="2"/>
      <c r="F178" s="2"/>
      <c r="G178" s="2"/>
      <c r="H178" s="29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2.3">
      <c r="A179" s="2"/>
      <c r="B179" s="2"/>
      <c r="C179" s="29"/>
      <c r="D179" s="2"/>
      <c r="E179" s="2"/>
      <c r="F179" s="2"/>
      <c r="G179" s="2"/>
      <c r="H179" s="29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2.3">
      <c r="A180" s="2"/>
      <c r="B180" s="2"/>
      <c r="C180" s="29"/>
      <c r="D180" s="2"/>
      <c r="E180" s="2"/>
      <c r="F180" s="2"/>
      <c r="G180" s="2"/>
      <c r="H180" s="29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2.3">
      <c r="A181" s="2"/>
      <c r="B181" s="2"/>
      <c r="C181" s="29"/>
      <c r="D181" s="2"/>
      <c r="E181" s="2"/>
      <c r="F181" s="2"/>
      <c r="G181" s="2"/>
      <c r="H181" s="29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2.3">
      <c r="A182" s="2"/>
      <c r="B182" s="2"/>
      <c r="C182" s="29"/>
      <c r="D182" s="2"/>
      <c r="E182" s="2"/>
      <c r="F182" s="2"/>
      <c r="G182" s="2"/>
      <c r="H182" s="29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2.3">
      <c r="A183" s="2"/>
      <c r="B183" s="2"/>
      <c r="C183" s="29"/>
      <c r="D183" s="2"/>
      <c r="E183" s="2"/>
      <c r="F183" s="2"/>
      <c r="G183" s="2"/>
      <c r="H183" s="29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2.3">
      <c r="A184" s="2"/>
      <c r="B184" s="2"/>
      <c r="C184" s="29"/>
      <c r="D184" s="2"/>
      <c r="E184" s="2"/>
      <c r="F184" s="2"/>
      <c r="G184" s="2"/>
      <c r="H184" s="29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2.3">
      <c r="A185" s="2"/>
      <c r="B185" s="2"/>
      <c r="C185" s="29"/>
      <c r="D185" s="2"/>
      <c r="E185" s="2"/>
      <c r="F185" s="2"/>
      <c r="G185" s="2"/>
      <c r="H185" s="29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2.3">
      <c r="A186" s="2"/>
      <c r="B186" s="2"/>
      <c r="C186" s="29"/>
      <c r="D186" s="2"/>
      <c r="E186" s="2"/>
      <c r="F186" s="2"/>
      <c r="G186" s="2"/>
      <c r="H186" s="29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2.3">
      <c r="A187" s="2"/>
      <c r="B187" s="2"/>
      <c r="C187" s="29"/>
      <c r="D187" s="2"/>
      <c r="E187" s="2"/>
      <c r="F187" s="2"/>
      <c r="G187" s="2"/>
      <c r="H187" s="29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2.3">
      <c r="A188" s="2"/>
      <c r="B188" s="2"/>
      <c r="C188" s="29"/>
      <c r="D188" s="2"/>
      <c r="E188" s="2"/>
      <c r="F188" s="2"/>
      <c r="G188" s="2"/>
      <c r="H188" s="29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2.3">
      <c r="A189" s="2"/>
      <c r="B189" s="2"/>
      <c r="C189" s="29"/>
      <c r="D189" s="2"/>
      <c r="E189" s="2"/>
      <c r="F189" s="2"/>
      <c r="G189" s="2"/>
      <c r="H189" s="29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2.3">
      <c r="A190" s="2"/>
      <c r="B190" s="2"/>
      <c r="C190" s="29"/>
      <c r="D190" s="2"/>
      <c r="E190" s="2"/>
      <c r="F190" s="2"/>
      <c r="G190" s="2"/>
      <c r="H190" s="29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2.3">
      <c r="A191" s="2"/>
      <c r="B191" s="2"/>
      <c r="C191" s="29"/>
      <c r="D191" s="2"/>
      <c r="E191" s="2"/>
      <c r="F191" s="2"/>
      <c r="G191" s="2"/>
      <c r="H191" s="29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2.3">
      <c r="A192" s="2"/>
      <c r="B192" s="2"/>
      <c r="C192" s="29"/>
      <c r="D192" s="2"/>
      <c r="E192" s="2"/>
      <c r="F192" s="2"/>
      <c r="G192" s="2"/>
      <c r="H192" s="29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2.3">
      <c r="A193" s="2"/>
      <c r="B193" s="2"/>
      <c r="C193" s="29"/>
      <c r="D193" s="2"/>
      <c r="E193" s="2"/>
      <c r="F193" s="2"/>
      <c r="G193" s="2"/>
      <c r="H193" s="29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2.3">
      <c r="A194" s="2"/>
      <c r="B194" s="2"/>
      <c r="C194" s="29"/>
      <c r="D194" s="2"/>
      <c r="E194" s="2"/>
      <c r="F194" s="2"/>
      <c r="G194" s="2"/>
      <c r="H194" s="29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2.3">
      <c r="A195" s="2"/>
      <c r="B195" s="2"/>
      <c r="C195" s="29"/>
      <c r="D195" s="2"/>
      <c r="E195" s="2"/>
      <c r="F195" s="2"/>
      <c r="G195" s="2"/>
      <c r="H195" s="29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2.3">
      <c r="A196" s="2"/>
      <c r="B196" s="2"/>
      <c r="C196" s="29"/>
      <c r="D196" s="2"/>
      <c r="E196" s="2"/>
      <c r="F196" s="2"/>
      <c r="G196" s="2"/>
      <c r="H196" s="29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2.3">
      <c r="A197" s="2"/>
      <c r="B197" s="2"/>
      <c r="C197" s="29"/>
      <c r="D197" s="2"/>
      <c r="E197" s="2"/>
      <c r="F197" s="2"/>
      <c r="G197" s="2"/>
      <c r="H197" s="29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2.3">
      <c r="A198" s="2"/>
      <c r="B198" s="2"/>
      <c r="C198" s="29"/>
      <c r="D198" s="2"/>
      <c r="E198" s="2"/>
      <c r="F198" s="2"/>
      <c r="G198" s="2"/>
      <c r="H198" s="29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2.3">
      <c r="A199" s="2"/>
      <c r="B199" s="2"/>
      <c r="C199" s="29"/>
      <c r="D199" s="2"/>
      <c r="E199" s="2"/>
      <c r="F199" s="2"/>
      <c r="G199" s="2"/>
      <c r="H199" s="29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2.3">
      <c r="A200" s="2"/>
      <c r="B200" s="2"/>
      <c r="C200" s="29"/>
      <c r="D200" s="2"/>
      <c r="E200" s="2"/>
      <c r="F200" s="2"/>
      <c r="G200" s="2"/>
      <c r="H200" s="29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2.3">
      <c r="A201" s="2"/>
      <c r="B201" s="2"/>
      <c r="C201" s="29"/>
      <c r="D201" s="2"/>
      <c r="E201" s="2"/>
      <c r="F201" s="2"/>
      <c r="G201" s="2"/>
      <c r="H201" s="29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2.3">
      <c r="A202" s="2"/>
      <c r="B202" s="2"/>
      <c r="C202" s="29"/>
      <c r="D202" s="2"/>
      <c r="E202" s="2"/>
      <c r="F202" s="2"/>
      <c r="G202" s="2"/>
      <c r="H202" s="29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2.3">
      <c r="A203" s="2"/>
      <c r="B203" s="2"/>
      <c r="C203" s="29"/>
      <c r="D203" s="2"/>
      <c r="E203" s="2"/>
      <c r="F203" s="2"/>
      <c r="G203" s="2"/>
      <c r="H203" s="29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2.3">
      <c r="A204" s="2"/>
      <c r="B204" s="2"/>
      <c r="C204" s="29"/>
      <c r="D204" s="2"/>
      <c r="E204" s="2"/>
      <c r="F204" s="2"/>
      <c r="G204" s="2"/>
      <c r="H204" s="29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2.3">
      <c r="A205" s="2"/>
      <c r="B205" s="2"/>
      <c r="C205" s="29"/>
      <c r="D205" s="2"/>
      <c r="E205" s="2"/>
      <c r="F205" s="2"/>
      <c r="G205" s="2"/>
      <c r="H205" s="29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2.3">
      <c r="A206" s="2"/>
      <c r="B206" s="2"/>
      <c r="C206" s="29"/>
      <c r="D206" s="2"/>
      <c r="E206" s="2"/>
      <c r="F206" s="2"/>
      <c r="G206" s="2"/>
      <c r="H206" s="29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2.3">
      <c r="A207" s="2"/>
      <c r="B207" s="2"/>
      <c r="C207" s="29"/>
      <c r="D207" s="2"/>
      <c r="E207" s="2"/>
      <c r="F207" s="2"/>
      <c r="G207" s="2"/>
      <c r="H207" s="29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2.3">
      <c r="A208" s="2"/>
      <c r="B208" s="2"/>
      <c r="C208" s="29"/>
      <c r="D208" s="2"/>
      <c r="E208" s="2"/>
      <c r="F208" s="2"/>
      <c r="G208" s="2"/>
      <c r="H208" s="29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2.3">
      <c r="A209" s="2"/>
      <c r="B209" s="2"/>
      <c r="C209" s="29"/>
      <c r="D209" s="2"/>
      <c r="E209" s="2"/>
      <c r="F209" s="2"/>
      <c r="G209" s="2"/>
      <c r="H209" s="29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2.3">
      <c r="A210" s="2"/>
      <c r="B210" s="2"/>
      <c r="C210" s="29"/>
      <c r="D210" s="2"/>
      <c r="E210" s="2"/>
      <c r="F210" s="2"/>
      <c r="G210" s="2"/>
      <c r="H210" s="29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2.3">
      <c r="A211" s="2"/>
      <c r="B211" s="2"/>
      <c r="C211" s="29"/>
      <c r="D211" s="2"/>
      <c r="E211" s="2"/>
      <c r="F211" s="2"/>
      <c r="G211" s="2"/>
      <c r="H211" s="29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2.3">
      <c r="A212" s="2"/>
      <c r="B212" s="2"/>
      <c r="C212" s="29"/>
      <c r="D212" s="2"/>
      <c r="E212" s="2"/>
      <c r="F212" s="2"/>
      <c r="G212" s="2"/>
      <c r="H212" s="29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2.3">
      <c r="A213" s="2"/>
      <c r="B213" s="2"/>
      <c r="C213" s="29"/>
      <c r="D213" s="2"/>
      <c r="E213" s="2"/>
      <c r="F213" s="2"/>
      <c r="G213" s="2"/>
      <c r="H213" s="29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2.3">
      <c r="A214" s="2"/>
      <c r="B214" s="2"/>
      <c r="C214" s="29"/>
      <c r="D214" s="2"/>
      <c r="E214" s="2"/>
      <c r="F214" s="2"/>
      <c r="G214" s="2"/>
      <c r="H214" s="29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2.3">
      <c r="A215" s="2"/>
      <c r="B215" s="2"/>
      <c r="C215" s="29"/>
      <c r="D215" s="2"/>
      <c r="E215" s="2"/>
      <c r="F215" s="2"/>
      <c r="G215" s="2"/>
      <c r="H215" s="29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2.3">
      <c r="A216" s="2"/>
      <c r="B216" s="2"/>
      <c r="C216" s="29"/>
      <c r="D216" s="2"/>
      <c r="E216" s="2"/>
      <c r="F216" s="2"/>
      <c r="G216" s="2"/>
      <c r="H216" s="29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2.3">
      <c r="A217" s="2"/>
      <c r="B217" s="2"/>
      <c r="C217" s="29"/>
      <c r="D217" s="2"/>
      <c r="E217" s="2"/>
      <c r="F217" s="2"/>
      <c r="G217" s="2"/>
      <c r="H217" s="29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2.3">
      <c r="A218" s="2"/>
      <c r="B218" s="2"/>
      <c r="C218" s="29"/>
      <c r="D218" s="2"/>
      <c r="E218" s="2"/>
      <c r="F218" s="2"/>
      <c r="G218" s="2"/>
      <c r="H218" s="29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2.3">
      <c r="A219" s="2"/>
      <c r="B219" s="2"/>
      <c r="C219" s="29"/>
      <c r="D219" s="2"/>
      <c r="E219" s="2"/>
      <c r="F219" s="2"/>
      <c r="G219" s="2"/>
      <c r="H219" s="29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2.3">
      <c r="A220" s="2"/>
      <c r="B220" s="2"/>
      <c r="C220" s="29"/>
      <c r="D220" s="2"/>
      <c r="E220" s="2"/>
      <c r="F220" s="2"/>
      <c r="G220" s="2"/>
      <c r="H220" s="29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2.3">
      <c r="A221" s="2"/>
      <c r="B221" s="2"/>
      <c r="C221" s="29"/>
      <c r="D221" s="2"/>
      <c r="E221" s="2"/>
      <c r="F221" s="2"/>
      <c r="G221" s="2"/>
      <c r="H221" s="29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2.3">
      <c r="A222" s="2"/>
      <c r="B222" s="2"/>
      <c r="C222" s="29"/>
      <c r="D222" s="2"/>
      <c r="E222" s="2"/>
      <c r="F222" s="2"/>
      <c r="G222" s="2"/>
      <c r="H222" s="29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2.3">
      <c r="A223" s="2"/>
      <c r="B223" s="2"/>
      <c r="C223" s="29"/>
      <c r="D223" s="2"/>
      <c r="E223" s="2"/>
      <c r="F223" s="2"/>
      <c r="G223" s="2"/>
      <c r="H223" s="29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2.3">
      <c r="A224" s="2"/>
      <c r="B224" s="2"/>
      <c r="C224" s="29"/>
      <c r="D224" s="2"/>
      <c r="E224" s="2"/>
      <c r="F224" s="2"/>
      <c r="G224" s="2"/>
      <c r="H224" s="29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2.3">
      <c r="A225" s="2"/>
      <c r="B225" s="2"/>
      <c r="C225" s="29"/>
      <c r="D225" s="2"/>
      <c r="E225" s="2"/>
      <c r="F225" s="2"/>
      <c r="G225" s="2"/>
      <c r="H225" s="29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2.3">
      <c r="A226" s="2"/>
      <c r="B226" s="2"/>
      <c r="C226" s="29"/>
      <c r="D226" s="2"/>
      <c r="E226" s="2"/>
      <c r="F226" s="2"/>
      <c r="G226" s="2"/>
      <c r="H226" s="29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2.3">
      <c r="A227" s="2"/>
      <c r="B227" s="2"/>
      <c r="C227" s="29"/>
      <c r="D227" s="2"/>
      <c r="E227" s="2"/>
      <c r="F227" s="2"/>
      <c r="G227" s="2"/>
      <c r="H227" s="29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2.3">
      <c r="A228" s="2"/>
      <c r="B228" s="2"/>
      <c r="C228" s="29"/>
      <c r="D228" s="2"/>
      <c r="E228" s="2"/>
      <c r="F228" s="2"/>
      <c r="G228" s="2"/>
      <c r="H228" s="29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2.3">
      <c r="A229" s="2"/>
      <c r="B229" s="2"/>
      <c r="C229" s="29"/>
      <c r="D229" s="2"/>
      <c r="E229" s="2"/>
      <c r="F229" s="2"/>
      <c r="G229" s="2"/>
      <c r="H229" s="29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2.3">
      <c r="A230" s="2"/>
      <c r="B230" s="2"/>
      <c r="C230" s="29"/>
      <c r="D230" s="2"/>
      <c r="E230" s="2"/>
      <c r="F230" s="2"/>
      <c r="G230" s="2"/>
      <c r="H230" s="29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2.3">
      <c r="A231" s="2"/>
      <c r="B231" s="2"/>
      <c r="C231" s="29"/>
      <c r="D231" s="2"/>
      <c r="E231" s="2"/>
      <c r="F231" s="2"/>
      <c r="G231" s="2"/>
      <c r="H231" s="29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2.3">
      <c r="A232" s="2"/>
      <c r="B232" s="2"/>
      <c r="C232" s="29"/>
      <c r="D232" s="2"/>
      <c r="E232" s="2"/>
      <c r="F232" s="2"/>
      <c r="G232" s="2"/>
      <c r="H232" s="29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2.3">
      <c r="A233" s="2"/>
      <c r="B233" s="2"/>
      <c r="C233" s="29"/>
      <c r="D233" s="2"/>
      <c r="E233" s="2"/>
      <c r="F233" s="2"/>
      <c r="G233" s="2"/>
      <c r="H233" s="29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2.3">
      <c r="A234" s="2"/>
      <c r="B234" s="2"/>
      <c r="C234" s="29"/>
      <c r="D234" s="2"/>
      <c r="E234" s="2"/>
      <c r="F234" s="2"/>
      <c r="G234" s="2"/>
      <c r="H234" s="29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2.3">
      <c r="A235" s="2"/>
      <c r="B235" s="2"/>
      <c r="C235" s="29"/>
      <c r="D235" s="2"/>
      <c r="E235" s="2"/>
      <c r="F235" s="2"/>
      <c r="G235" s="2"/>
      <c r="H235" s="29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2.3">
      <c r="A236" s="2"/>
      <c r="B236" s="2"/>
      <c r="C236" s="29"/>
      <c r="D236" s="2"/>
      <c r="E236" s="2"/>
      <c r="F236" s="2"/>
      <c r="G236" s="2"/>
      <c r="H236" s="29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2.3">
      <c r="A237" s="2"/>
      <c r="B237" s="2"/>
      <c r="C237" s="29"/>
      <c r="D237" s="2"/>
      <c r="E237" s="2"/>
      <c r="F237" s="2"/>
      <c r="G237" s="2"/>
      <c r="H237" s="29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2.3">
      <c r="A238" s="2"/>
      <c r="B238" s="2"/>
      <c r="C238" s="29"/>
      <c r="D238" s="2"/>
      <c r="E238" s="2"/>
      <c r="F238" s="2"/>
      <c r="G238" s="2"/>
      <c r="H238" s="29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2.3">
      <c r="A239" s="2"/>
      <c r="B239" s="2"/>
      <c r="C239" s="29"/>
      <c r="D239" s="2"/>
      <c r="E239" s="2"/>
      <c r="F239" s="2"/>
      <c r="G239" s="2"/>
      <c r="H239" s="29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2.3">
      <c r="A240" s="2"/>
      <c r="B240" s="2"/>
      <c r="C240" s="29"/>
      <c r="D240" s="2"/>
      <c r="E240" s="2"/>
      <c r="F240" s="2"/>
      <c r="G240" s="2"/>
      <c r="H240" s="29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2.3">
      <c r="A241" s="2"/>
      <c r="B241" s="2"/>
      <c r="C241" s="29"/>
      <c r="D241" s="2"/>
      <c r="E241" s="2"/>
      <c r="F241" s="2"/>
      <c r="G241" s="2"/>
      <c r="H241" s="29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2.3">
      <c r="A242" s="2"/>
      <c r="B242" s="2"/>
      <c r="C242" s="29"/>
      <c r="D242" s="2"/>
      <c r="E242" s="2"/>
      <c r="F242" s="2"/>
      <c r="G242" s="2"/>
      <c r="H242" s="29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2.3">
      <c r="A243" s="2"/>
      <c r="B243" s="2"/>
      <c r="C243" s="29"/>
      <c r="D243" s="2"/>
      <c r="E243" s="2"/>
      <c r="F243" s="2"/>
      <c r="G243" s="2"/>
      <c r="H243" s="29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2.3">
      <c r="A244" s="2"/>
      <c r="B244" s="2"/>
      <c r="C244" s="29"/>
      <c r="D244" s="2"/>
      <c r="E244" s="2"/>
      <c r="F244" s="2"/>
      <c r="G244" s="2"/>
      <c r="H244" s="29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2.3">
      <c r="A245" s="2"/>
      <c r="B245" s="2"/>
      <c r="C245" s="29"/>
      <c r="D245" s="2"/>
      <c r="E245" s="2"/>
      <c r="F245" s="2"/>
      <c r="G245" s="2"/>
      <c r="H245" s="29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2.3">
      <c r="A246" s="2"/>
      <c r="B246" s="2"/>
      <c r="C246" s="29"/>
      <c r="D246" s="2"/>
      <c r="E246" s="2"/>
      <c r="F246" s="2"/>
      <c r="G246" s="2"/>
      <c r="H246" s="29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2.3">
      <c r="A247" s="2"/>
      <c r="B247" s="2"/>
      <c r="C247" s="29"/>
      <c r="D247" s="2"/>
      <c r="E247" s="2"/>
      <c r="F247" s="2"/>
      <c r="G247" s="2"/>
      <c r="H247" s="29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2.3">
      <c r="A248" s="2"/>
      <c r="B248" s="2"/>
      <c r="C248" s="29"/>
      <c r="D248" s="2"/>
      <c r="E248" s="2"/>
      <c r="F248" s="2"/>
      <c r="G248" s="2"/>
      <c r="H248" s="29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2.3">
      <c r="A249" s="2"/>
      <c r="B249" s="2"/>
      <c r="C249" s="29"/>
      <c r="D249" s="2"/>
      <c r="E249" s="2"/>
      <c r="F249" s="2"/>
      <c r="G249" s="2"/>
      <c r="H249" s="29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2.3">
      <c r="A250" s="2"/>
      <c r="B250" s="2"/>
      <c r="C250" s="29"/>
      <c r="D250" s="2"/>
      <c r="E250" s="2"/>
      <c r="F250" s="2"/>
      <c r="G250" s="2"/>
      <c r="H250" s="29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2.3">
      <c r="A251" s="2"/>
      <c r="B251" s="2"/>
      <c r="C251" s="29"/>
      <c r="D251" s="2"/>
      <c r="E251" s="2"/>
      <c r="F251" s="2"/>
      <c r="G251" s="2"/>
      <c r="H251" s="29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2.3">
      <c r="A252" s="2"/>
      <c r="B252" s="2"/>
      <c r="C252" s="29"/>
      <c r="D252" s="2"/>
      <c r="E252" s="2"/>
      <c r="F252" s="2"/>
      <c r="G252" s="2"/>
      <c r="H252" s="29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2.3">
      <c r="A253" s="2"/>
      <c r="B253" s="2"/>
      <c r="C253" s="29"/>
      <c r="D253" s="2"/>
      <c r="E253" s="2"/>
      <c r="F253" s="2"/>
      <c r="G253" s="2"/>
      <c r="H253" s="29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2.3">
      <c r="A254" s="2"/>
      <c r="B254" s="2"/>
      <c r="C254" s="29"/>
      <c r="D254" s="2"/>
      <c r="E254" s="2"/>
      <c r="F254" s="2"/>
      <c r="G254" s="2"/>
      <c r="H254" s="29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2.3">
      <c r="A255" s="2"/>
      <c r="B255" s="2"/>
      <c r="C255" s="29"/>
      <c r="D255" s="2"/>
      <c r="E255" s="2"/>
      <c r="F255" s="2"/>
      <c r="G255" s="2"/>
      <c r="H255" s="29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2.3">
      <c r="A256" s="2"/>
      <c r="B256" s="2"/>
      <c r="C256" s="29"/>
      <c r="D256" s="2"/>
      <c r="E256" s="2"/>
      <c r="F256" s="2"/>
      <c r="G256" s="2"/>
      <c r="H256" s="29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2.3">
      <c r="A257" s="2"/>
      <c r="B257" s="2"/>
      <c r="C257" s="29"/>
      <c r="D257" s="2"/>
      <c r="E257" s="2"/>
      <c r="F257" s="2"/>
      <c r="G257" s="2"/>
      <c r="H257" s="29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2.3">
      <c r="A258" s="2"/>
      <c r="B258" s="2"/>
      <c r="C258" s="29"/>
      <c r="D258" s="2"/>
      <c r="E258" s="2"/>
      <c r="F258" s="2"/>
      <c r="G258" s="2"/>
      <c r="H258" s="29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2.3">
      <c r="A259" s="2"/>
      <c r="B259" s="2"/>
      <c r="C259" s="29"/>
      <c r="D259" s="2"/>
      <c r="E259" s="2"/>
      <c r="F259" s="2"/>
      <c r="G259" s="2"/>
      <c r="H259" s="29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2.3">
      <c r="A260" s="2"/>
      <c r="B260" s="2"/>
      <c r="C260" s="29"/>
      <c r="D260" s="2"/>
      <c r="E260" s="2"/>
      <c r="F260" s="2"/>
      <c r="G260" s="2"/>
      <c r="H260" s="29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2.3">
      <c r="A261" s="2"/>
      <c r="B261" s="2"/>
      <c r="C261" s="29"/>
      <c r="D261" s="2"/>
      <c r="E261" s="2"/>
      <c r="F261" s="2"/>
      <c r="G261" s="2"/>
      <c r="H261" s="29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2.3">
      <c r="A262" s="2"/>
      <c r="B262" s="2"/>
      <c r="C262" s="29"/>
      <c r="D262" s="2"/>
      <c r="E262" s="2"/>
      <c r="F262" s="2"/>
      <c r="G262" s="2"/>
      <c r="H262" s="29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2.3">
      <c r="A263" s="2"/>
      <c r="B263" s="2"/>
      <c r="C263" s="29"/>
      <c r="D263" s="2"/>
      <c r="E263" s="2"/>
      <c r="F263" s="2"/>
      <c r="G263" s="2"/>
      <c r="H263" s="29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2.3">
      <c r="A264" s="2"/>
      <c r="B264" s="2"/>
      <c r="C264" s="29"/>
      <c r="D264" s="2"/>
      <c r="E264" s="2"/>
      <c r="F264" s="2"/>
      <c r="G264" s="2"/>
      <c r="H264" s="29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2.3">
      <c r="A265" s="2"/>
      <c r="B265" s="2"/>
      <c r="C265" s="29"/>
      <c r="D265" s="2"/>
      <c r="E265" s="2"/>
      <c r="F265" s="2"/>
      <c r="G265" s="2"/>
      <c r="H265" s="29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2.3">
      <c r="A266" s="2"/>
      <c r="B266" s="2"/>
      <c r="C266" s="29"/>
      <c r="D266" s="2"/>
      <c r="E266" s="2"/>
      <c r="F266" s="2"/>
      <c r="G266" s="2"/>
      <c r="H266" s="29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2.3">
      <c r="A267" s="2"/>
      <c r="B267" s="2"/>
      <c r="C267" s="29"/>
      <c r="D267" s="2"/>
      <c r="E267" s="2"/>
      <c r="F267" s="2"/>
      <c r="G267" s="2"/>
      <c r="H267" s="29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2.3">
      <c r="A268" s="2"/>
      <c r="B268" s="2"/>
      <c r="C268" s="29"/>
      <c r="D268" s="2"/>
      <c r="E268" s="2"/>
      <c r="F268" s="2"/>
      <c r="G268" s="2"/>
      <c r="H268" s="29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2.3">
      <c r="A269" s="2"/>
      <c r="B269" s="2"/>
      <c r="C269" s="29"/>
      <c r="D269" s="2"/>
      <c r="E269" s="2"/>
      <c r="F269" s="2"/>
      <c r="G269" s="2"/>
      <c r="H269" s="29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2.3">
      <c r="A270" s="2"/>
      <c r="B270" s="2"/>
      <c r="C270" s="29"/>
      <c r="D270" s="2"/>
      <c r="E270" s="2"/>
      <c r="F270" s="2"/>
      <c r="G270" s="2"/>
      <c r="H270" s="29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2.3">
      <c r="A271" s="2"/>
      <c r="B271" s="2"/>
      <c r="C271" s="29"/>
      <c r="D271" s="2"/>
      <c r="E271" s="2"/>
      <c r="F271" s="2"/>
      <c r="G271" s="2"/>
      <c r="H271" s="29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2.3">
      <c r="A272" s="2"/>
      <c r="B272" s="2"/>
      <c r="C272" s="29"/>
      <c r="D272" s="2"/>
      <c r="E272" s="2"/>
      <c r="F272" s="2"/>
      <c r="G272" s="2"/>
      <c r="H272" s="29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2.3">
      <c r="A273" s="2"/>
      <c r="B273" s="2"/>
      <c r="C273" s="29"/>
      <c r="D273" s="2"/>
      <c r="E273" s="2"/>
      <c r="F273" s="2"/>
      <c r="G273" s="2"/>
      <c r="H273" s="29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2.3">
      <c r="A274" s="2"/>
      <c r="B274" s="2"/>
      <c r="C274" s="29"/>
      <c r="D274" s="2"/>
      <c r="E274" s="2"/>
      <c r="F274" s="2"/>
      <c r="G274" s="2"/>
      <c r="H274" s="29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2.3">
      <c r="A275" s="2"/>
      <c r="B275" s="2"/>
      <c r="C275" s="29"/>
      <c r="D275" s="2"/>
      <c r="E275" s="2"/>
      <c r="F275" s="2"/>
      <c r="G275" s="2"/>
      <c r="H275" s="29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2.3">
      <c r="A276" s="2"/>
      <c r="B276" s="2"/>
      <c r="C276" s="29"/>
      <c r="D276" s="2"/>
      <c r="E276" s="2"/>
      <c r="F276" s="2"/>
      <c r="G276" s="2"/>
      <c r="H276" s="29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2.3">
      <c r="A277" s="2"/>
      <c r="B277" s="2"/>
      <c r="C277" s="29"/>
      <c r="D277" s="2"/>
      <c r="E277" s="2"/>
      <c r="F277" s="2"/>
      <c r="G277" s="2"/>
      <c r="H277" s="29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2.3">
      <c r="A278" s="2"/>
      <c r="B278" s="2"/>
      <c r="C278" s="29"/>
      <c r="D278" s="2"/>
      <c r="E278" s="2"/>
      <c r="F278" s="2"/>
      <c r="G278" s="2"/>
      <c r="H278" s="29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2.3">
      <c r="A279" s="2"/>
      <c r="B279" s="2"/>
      <c r="C279" s="29"/>
      <c r="D279" s="2"/>
      <c r="E279" s="2"/>
      <c r="F279" s="2"/>
      <c r="G279" s="2"/>
      <c r="H279" s="29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2.3">
      <c r="A280" s="2"/>
      <c r="B280" s="2"/>
      <c r="C280" s="29"/>
      <c r="D280" s="2"/>
      <c r="E280" s="2"/>
      <c r="F280" s="2"/>
      <c r="G280" s="2"/>
      <c r="H280" s="29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2.3">
      <c r="A281" s="2"/>
      <c r="B281" s="2"/>
      <c r="C281" s="29"/>
      <c r="D281" s="2"/>
      <c r="E281" s="2"/>
      <c r="F281" s="2"/>
      <c r="G281" s="2"/>
      <c r="H281" s="29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2.3">
      <c r="A282" s="2"/>
      <c r="B282" s="2"/>
      <c r="C282" s="29"/>
      <c r="D282" s="2"/>
      <c r="E282" s="2"/>
      <c r="F282" s="2"/>
      <c r="G282" s="2"/>
      <c r="H282" s="29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2.3">
      <c r="A283" s="2"/>
      <c r="B283" s="2"/>
      <c r="C283" s="29"/>
      <c r="D283" s="2"/>
      <c r="E283" s="2"/>
      <c r="F283" s="2"/>
      <c r="G283" s="2"/>
      <c r="H283" s="29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2.3">
      <c r="A284" s="2"/>
      <c r="B284" s="2"/>
      <c r="C284" s="29"/>
      <c r="D284" s="2"/>
      <c r="E284" s="2"/>
      <c r="F284" s="2"/>
      <c r="G284" s="2"/>
      <c r="H284" s="29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2.3">
      <c r="A285" s="2"/>
      <c r="B285" s="2"/>
      <c r="C285" s="29"/>
      <c r="D285" s="2"/>
      <c r="E285" s="2"/>
      <c r="F285" s="2"/>
      <c r="G285" s="2"/>
      <c r="H285" s="29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2.3">
      <c r="A286" s="2"/>
      <c r="B286" s="2"/>
      <c r="C286" s="29"/>
      <c r="D286" s="2"/>
      <c r="E286" s="2"/>
      <c r="F286" s="2"/>
      <c r="G286" s="2"/>
      <c r="H286" s="29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2.3">
      <c r="A287" s="2"/>
      <c r="B287" s="2"/>
      <c r="C287" s="29"/>
      <c r="D287" s="2"/>
      <c r="E287" s="2"/>
      <c r="F287" s="2"/>
      <c r="G287" s="2"/>
      <c r="H287" s="29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2.3">
      <c r="A288" s="2"/>
      <c r="B288" s="2"/>
      <c r="C288" s="29"/>
      <c r="D288" s="2"/>
      <c r="E288" s="2"/>
      <c r="F288" s="2"/>
      <c r="G288" s="2"/>
      <c r="H288" s="29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2.3">
      <c r="A289" s="2"/>
      <c r="B289" s="2"/>
      <c r="C289" s="29"/>
      <c r="D289" s="2"/>
      <c r="E289" s="2"/>
      <c r="F289" s="2"/>
      <c r="G289" s="2"/>
      <c r="H289" s="29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2.3">
      <c r="A290" s="2"/>
      <c r="B290" s="2"/>
      <c r="C290" s="29"/>
      <c r="D290" s="2"/>
      <c r="E290" s="2"/>
      <c r="F290" s="2"/>
      <c r="G290" s="2"/>
      <c r="H290" s="29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2.3">
      <c r="A291" s="2"/>
      <c r="B291" s="2"/>
      <c r="C291" s="29"/>
      <c r="D291" s="2"/>
      <c r="E291" s="2"/>
      <c r="F291" s="2"/>
      <c r="G291" s="2"/>
      <c r="H291" s="29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2.3">
      <c r="A292" s="2"/>
      <c r="B292" s="2"/>
      <c r="C292" s="29"/>
      <c r="D292" s="2"/>
      <c r="E292" s="2"/>
      <c r="F292" s="2"/>
      <c r="G292" s="2"/>
      <c r="H292" s="29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2.3">
      <c r="A293" s="2"/>
      <c r="B293" s="2"/>
      <c r="C293" s="29"/>
      <c r="D293" s="2"/>
      <c r="E293" s="2"/>
      <c r="F293" s="2"/>
      <c r="G293" s="2"/>
      <c r="H293" s="29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2.3">
      <c r="A294" s="2"/>
      <c r="B294" s="2"/>
      <c r="C294" s="29"/>
      <c r="D294" s="2"/>
      <c r="E294" s="2"/>
      <c r="F294" s="2"/>
      <c r="G294" s="2"/>
      <c r="H294" s="29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2.3">
      <c r="A295" s="2"/>
      <c r="B295" s="2"/>
      <c r="C295" s="29"/>
      <c r="D295" s="2"/>
      <c r="E295" s="2"/>
      <c r="F295" s="2"/>
      <c r="G295" s="2"/>
      <c r="H295" s="29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2.3">
      <c r="A296" s="2"/>
      <c r="B296" s="2"/>
      <c r="C296" s="29"/>
      <c r="D296" s="2"/>
      <c r="E296" s="2"/>
      <c r="F296" s="2"/>
      <c r="G296" s="2"/>
      <c r="H296" s="29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2.3">
      <c r="A297" s="2"/>
      <c r="B297" s="2"/>
      <c r="C297" s="29"/>
      <c r="D297" s="2"/>
      <c r="E297" s="2"/>
      <c r="F297" s="2"/>
      <c r="G297" s="2"/>
      <c r="H297" s="29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2.3">
      <c r="A298" s="2"/>
      <c r="B298" s="2"/>
      <c r="C298" s="29"/>
      <c r="D298" s="2"/>
      <c r="E298" s="2"/>
      <c r="F298" s="2"/>
      <c r="G298" s="2"/>
      <c r="H298" s="29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2.3">
      <c r="A299" s="2"/>
      <c r="B299" s="2"/>
      <c r="C299" s="29"/>
      <c r="D299" s="2"/>
      <c r="E299" s="2"/>
      <c r="F299" s="2"/>
      <c r="G299" s="2"/>
      <c r="H299" s="29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2.3">
      <c r="A300" s="2"/>
      <c r="B300" s="2"/>
      <c r="C300" s="29"/>
      <c r="D300" s="2"/>
      <c r="E300" s="2"/>
      <c r="F300" s="2"/>
      <c r="G300" s="2"/>
      <c r="H300" s="29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2.3">
      <c r="A301" s="2"/>
      <c r="B301" s="2"/>
      <c r="C301" s="29"/>
      <c r="D301" s="2"/>
      <c r="E301" s="2"/>
      <c r="F301" s="2"/>
      <c r="G301" s="2"/>
      <c r="H301" s="29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2.3">
      <c r="A302" s="2"/>
      <c r="B302" s="2"/>
      <c r="C302" s="29"/>
      <c r="D302" s="2"/>
      <c r="E302" s="2"/>
      <c r="F302" s="2"/>
      <c r="G302" s="2"/>
      <c r="H302" s="29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2.3">
      <c r="A303" s="2"/>
      <c r="B303" s="2"/>
      <c r="C303" s="29"/>
      <c r="D303" s="2"/>
      <c r="E303" s="2"/>
      <c r="F303" s="2"/>
      <c r="G303" s="2"/>
      <c r="H303" s="29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2.3">
      <c r="A304" s="2"/>
      <c r="B304" s="2"/>
      <c r="C304" s="29"/>
      <c r="D304" s="2"/>
      <c r="E304" s="2"/>
      <c r="F304" s="2"/>
      <c r="G304" s="2"/>
      <c r="H304" s="29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2.3">
      <c r="A305" s="2"/>
      <c r="B305" s="2"/>
      <c r="C305" s="29"/>
      <c r="D305" s="2"/>
      <c r="E305" s="2"/>
      <c r="F305" s="2"/>
      <c r="G305" s="2"/>
      <c r="H305" s="29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2.3">
      <c r="A306" s="2"/>
      <c r="B306" s="2"/>
      <c r="C306" s="29"/>
      <c r="D306" s="2"/>
      <c r="E306" s="2"/>
      <c r="F306" s="2"/>
      <c r="G306" s="2"/>
      <c r="H306" s="29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2.3">
      <c r="A307" s="2"/>
      <c r="B307" s="2"/>
      <c r="C307" s="29"/>
      <c r="D307" s="2"/>
      <c r="E307" s="2"/>
      <c r="F307" s="2"/>
      <c r="G307" s="2"/>
      <c r="H307" s="29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2.3">
      <c r="A308" s="2"/>
      <c r="B308" s="2"/>
      <c r="C308" s="29"/>
      <c r="D308" s="2"/>
      <c r="E308" s="2"/>
      <c r="F308" s="2"/>
      <c r="G308" s="2"/>
      <c r="H308" s="29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2.3">
      <c r="A309" s="2"/>
      <c r="B309" s="2"/>
      <c r="C309" s="29"/>
      <c r="D309" s="2"/>
      <c r="E309" s="2"/>
      <c r="F309" s="2"/>
      <c r="G309" s="2"/>
      <c r="H309" s="29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2.3">
      <c r="A310" s="2"/>
      <c r="B310" s="2"/>
      <c r="C310" s="29"/>
      <c r="D310" s="2"/>
      <c r="E310" s="2"/>
      <c r="F310" s="2"/>
      <c r="G310" s="2"/>
      <c r="H310" s="29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2.3">
      <c r="A311" s="2"/>
      <c r="B311" s="2"/>
      <c r="C311" s="29"/>
      <c r="D311" s="2"/>
      <c r="E311" s="2"/>
      <c r="F311" s="2"/>
      <c r="G311" s="2"/>
      <c r="H311" s="29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2.3">
      <c r="A312" s="2"/>
      <c r="B312" s="2"/>
      <c r="C312" s="29"/>
      <c r="D312" s="2"/>
      <c r="E312" s="2"/>
      <c r="F312" s="2"/>
      <c r="G312" s="2"/>
      <c r="H312" s="29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2.3">
      <c r="A313" s="2"/>
      <c r="B313" s="2"/>
      <c r="C313" s="29"/>
      <c r="D313" s="2"/>
      <c r="E313" s="2"/>
      <c r="F313" s="2"/>
      <c r="G313" s="2"/>
      <c r="H313" s="29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2.3">
      <c r="A314" s="2"/>
      <c r="B314" s="2"/>
      <c r="C314" s="29"/>
      <c r="D314" s="2"/>
      <c r="E314" s="2"/>
      <c r="F314" s="2"/>
      <c r="G314" s="2"/>
      <c r="H314" s="29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2.3">
      <c r="A315" s="2"/>
      <c r="B315" s="2"/>
      <c r="C315" s="29"/>
      <c r="D315" s="2"/>
      <c r="E315" s="2"/>
      <c r="F315" s="2"/>
      <c r="G315" s="2"/>
      <c r="H315" s="29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2.3">
      <c r="A316" s="2"/>
      <c r="B316" s="2"/>
      <c r="C316" s="29"/>
      <c r="D316" s="2"/>
      <c r="E316" s="2"/>
      <c r="F316" s="2"/>
      <c r="G316" s="2"/>
      <c r="H316" s="29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2.3">
      <c r="A317" s="2"/>
      <c r="B317" s="2"/>
      <c r="C317" s="29"/>
      <c r="D317" s="2"/>
      <c r="E317" s="2"/>
      <c r="F317" s="2"/>
      <c r="G317" s="2"/>
      <c r="H317" s="29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2.3">
      <c r="A318" s="2"/>
      <c r="B318" s="2"/>
      <c r="C318" s="29"/>
      <c r="D318" s="2"/>
      <c r="E318" s="2"/>
      <c r="F318" s="2"/>
      <c r="G318" s="2"/>
      <c r="H318" s="29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2.3">
      <c r="A319" s="2"/>
      <c r="B319" s="2"/>
      <c r="C319" s="29"/>
      <c r="D319" s="2"/>
      <c r="E319" s="2"/>
      <c r="F319" s="2"/>
      <c r="G319" s="2"/>
      <c r="H319" s="29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2.3">
      <c r="A320" s="2"/>
      <c r="B320" s="2"/>
      <c r="C320" s="29"/>
      <c r="D320" s="2"/>
      <c r="E320" s="2"/>
      <c r="F320" s="2"/>
      <c r="G320" s="2"/>
      <c r="H320" s="29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2.3">
      <c r="A321" s="2"/>
      <c r="B321" s="2"/>
      <c r="C321" s="29"/>
      <c r="D321" s="2"/>
      <c r="E321" s="2"/>
      <c r="F321" s="2"/>
      <c r="G321" s="2"/>
      <c r="H321" s="29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2.3">
      <c r="A322" s="2"/>
      <c r="B322" s="2"/>
      <c r="C322" s="29"/>
      <c r="D322" s="2"/>
      <c r="E322" s="2"/>
      <c r="F322" s="2"/>
      <c r="G322" s="2"/>
      <c r="H322" s="29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2.3">
      <c r="A323" s="2"/>
      <c r="B323" s="2"/>
      <c r="C323" s="29"/>
      <c r="D323" s="2"/>
      <c r="E323" s="2"/>
      <c r="F323" s="2"/>
      <c r="G323" s="2"/>
      <c r="H323" s="29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2.3">
      <c r="A324" s="2"/>
      <c r="B324" s="2"/>
      <c r="C324" s="29"/>
      <c r="D324" s="2"/>
      <c r="E324" s="2"/>
      <c r="F324" s="2"/>
      <c r="G324" s="2"/>
      <c r="H324" s="29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2.3">
      <c r="A325" s="2"/>
      <c r="B325" s="2"/>
      <c r="C325" s="29"/>
      <c r="D325" s="2"/>
      <c r="E325" s="2"/>
      <c r="F325" s="2"/>
      <c r="G325" s="2"/>
      <c r="H325" s="29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2.3">
      <c r="A326" s="2"/>
      <c r="B326" s="2"/>
      <c r="C326" s="29"/>
      <c r="D326" s="2"/>
      <c r="E326" s="2"/>
      <c r="F326" s="2"/>
      <c r="G326" s="2"/>
      <c r="H326" s="29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2.3">
      <c r="A327" s="2"/>
      <c r="B327" s="2"/>
      <c r="C327" s="29"/>
      <c r="D327" s="2"/>
      <c r="E327" s="2"/>
      <c r="F327" s="2"/>
      <c r="G327" s="2"/>
      <c r="H327" s="29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2.3">
      <c r="A328" s="2"/>
      <c r="B328" s="2"/>
      <c r="C328" s="29"/>
      <c r="D328" s="2"/>
      <c r="E328" s="2"/>
      <c r="F328" s="2"/>
      <c r="G328" s="2"/>
      <c r="H328" s="29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2.3">
      <c r="A329" s="2"/>
      <c r="B329" s="2"/>
      <c r="C329" s="29"/>
      <c r="D329" s="2"/>
      <c r="E329" s="2"/>
      <c r="F329" s="2"/>
      <c r="G329" s="2"/>
      <c r="H329" s="29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2.3">
      <c r="A330" s="2"/>
      <c r="B330" s="2"/>
      <c r="C330" s="29"/>
      <c r="D330" s="2"/>
      <c r="E330" s="2"/>
      <c r="F330" s="2"/>
      <c r="G330" s="2"/>
      <c r="H330" s="29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2.3">
      <c r="A331" s="2"/>
      <c r="B331" s="2"/>
      <c r="C331" s="29"/>
      <c r="D331" s="2"/>
      <c r="E331" s="2"/>
      <c r="F331" s="2"/>
      <c r="G331" s="2"/>
      <c r="H331" s="29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2.3">
      <c r="A332" s="2"/>
      <c r="B332" s="2"/>
      <c r="C332" s="29"/>
      <c r="D332" s="2"/>
      <c r="E332" s="2"/>
      <c r="F332" s="2"/>
      <c r="G332" s="2"/>
      <c r="H332" s="29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2.3">
      <c r="A333" s="2"/>
      <c r="B333" s="2"/>
      <c r="C333" s="29"/>
      <c r="D333" s="2"/>
      <c r="E333" s="2"/>
      <c r="F333" s="2"/>
      <c r="G333" s="2"/>
      <c r="H333" s="29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2.3">
      <c r="A334" s="2"/>
      <c r="B334" s="2"/>
      <c r="C334" s="29"/>
      <c r="D334" s="2"/>
      <c r="E334" s="2"/>
      <c r="F334" s="2"/>
      <c r="G334" s="2"/>
      <c r="H334" s="29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2.3">
      <c r="A335" s="2"/>
      <c r="B335" s="2"/>
      <c r="C335" s="29"/>
      <c r="D335" s="2"/>
      <c r="E335" s="2"/>
      <c r="F335" s="2"/>
      <c r="G335" s="2"/>
      <c r="H335" s="29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2.3">
      <c r="A336" s="2"/>
      <c r="B336" s="2"/>
      <c r="C336" s="29"/>
      <c r="D336" s="2"/>
      <c r="E336" s="2"/>
      <c r="F336" s="2"/>
      <c r="G336" s="2"/>
      <c r="H336" s="29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2.3">
      <c r="A337" s="2"/>
      <c r="B337" s="2"/>
      <c r="C337" s="29"/>
      <c r="D337" s="2"/>
      <c r="E337" s="2"/>
      <c r="F337" s="2"/>
      <c r="G337" s="2"/>
      <c r="H337" s="29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2.3">
      <c r="A338" s="2"/>
      <c r="B338" s="2"/>
      <c r="C338" s="29"/>
      <c r="D338" s="2"/>
      <c r="E338" s="2"/>
      <c r="F338" s="2"/>
      <c r="G338" s="2"/>
      <c r="H338" s="29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2.3">
      <c r="A339" s="2"/>
      <c r="B339" s="2"/>
      <c r="C339" s="29"/>
      <c r="D339" s="2"/>
      <c r="E339" s="2"/>
      <c r="F339" s="2"/>
      <c r="G339" s="2"/>
      <c r="H339" s="29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2.3">
      <c r="A340" s="2"/>
      <c r="B340" s="2"/>
      <c r="C340" s="29"/>
      <c r="D340" s="2"/>
      <c r="E340" s="2"/>
      <c r="F340" s="2"/>
      <c r="G340" s="2"/>
      <c r="H340" s="29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2.3">
      <c r="A341" s="2"/>
      <c r="B341" s="2"/>
      <c r="C341" s="29"/>
      <c r="D341" s="2"/>
      <c r="E341" s="2"/>
      <c r="F341" s="2"/>
      <c r="G341" s="2"/>
      <c r="H341" s="29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2.3">
      <c r="A342" s="2"/>
      <c r="B342" s="2"/>
      <c r="C342" s="29"/>
      <c r="D342" s="2"/>
      <c r="E342" s="2"/>
      <c r="F342" s="2"/>
      <c r="G342" s="2"/>
      <c r="H342" s="29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2.3">
      <c r="A343" s="2"/>
      <c r="B343" s="2"/>
      <c r="C343" s="29"/>
      <c r="D343" s="2"/>
      <c r="E343" s="2"/>
      <c r="F343" s="2"/>
      <c r="G343" s="2"/>
      <c r="H343" s="29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2.3">
      <c r="A344" s="2"/>
      <c r="B344" s="2"/>
      <c r="C344" s="29"/>
      <c r="D344" s="2"/>
      <c r="E344" s="2"/>
      <c r="F344" s="2"/>
      <c r="G344" s="2"/>
      <c r="H344" s="29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2.3">
      <c r="A345" s="2"/>
      <c r="B345" s="2"/>
      <c r="C345" s="29"/>
      <c r="D345" s="2"/>
      <c r="E345" s="2"/>
      <c r="F345" s="2"/>
      <c r="G345" s="2"/>
      <c r="H345" s="29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2.3">
      <c r="A346" s="2"/>
      <c r="B346" s="2"/>
      <c r="C346" s="29"/>
      <c r="D346" s="2"/>
      <c r="E346" s="2"/>
      <c r="F346" s="2"/>
      <c r="G346" s="2"/>
      <c r="H346" s="29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2.3">
      <c r="A347" s="2"/>
      <c r="B347" s="2"/>
      <c r="C347" s="29"/>
      <c r="D347" s="2"/>
      <c r="E347" s="2"/>
      <c r="F347" s="2"/>
      <c r="G347" s="2"/>
      <c r="H347" s="29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2.3">
      <c r="A348" s="2"/>
      <c r="B348" s="2"/>
      <c r="C348" s="29"/>
      <c r="D348" s="2"/>
      <c r="E348" s="2"/>
      <c r="F348" s="2"/>
      <c r="G348" s="2"/>
      <c r="H348" s="29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2.3">
      <c r="A349" s="2"/>
      <c r="B349" s="2"/>
      <c r="C349" s="29"/>
      <c r="D349" s="2"/>
      <c r="E349" s="2"/>
      <c r="F349" s="2"/>
      <c r="G349" s="2"/>
      <c r="H349" s="29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2.3">
      <c r="A350" s="2"/>
      <c r="B350" s="2"/>
      <c r="C350" s="29"/>
      <c r="D350" s="2"/>
      <c r="E350" s="2"/>
      <c r="F350" s="2"/>
      <c r="G350" s="2"/>
      <c r="H350" s="29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2.3">
      <c r="A351" s="2"/>
      <c r="B351" s="2"/>
      <c r="C351" s="29"/>
      <c r="D351" s="2"/>
      <c r="E351" s="2"/>
      <c r="F351" s="2"/>
      <c r="G351" s="2"/>
      <c r="H351" s="29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2.3">
      <c r="A352" s="2"/>
      <c r="B352" s="2"/>
      <c r="C352" s="29"/>
      <c r="D352" s="2"/>
      <c r="E352" s="2"/>
      <c r="F352" s="2"/>
      <c r="G352" s="2"/>
      <c r="H352" s="29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2.3">
      <c r="A353" s="2"/>
      <c r="B353" s="2"/>
      <c r="C353" s="29"/>
      <c r="D353" s="2"/>
      <c r="E353" s="2"/>
      <c r="F353" s="2"/>
      <c r="G353" s="2"/>
      <c r="H353" s="29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2.3">
      <c r="A354" s="2"/>
      <c r="B354" s="2"/>
      <c r="C354" s="29"/>
      <c r="D354" s="2"/>
      <c r="E354" s="2"/>
      <c r="F354" s="2"/>
      <c r="G354" s="2"/>
      <c r="H354" s="29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2.3">
      <c r="A355" s="2"/>
      <c r="B355" s="2"/>
      <c r="C355" s="29"/>
      <c r="D355" s="2"/>
      <c r="E355" s="2"/>
      <c r="F355" s="2"/>
      <c r="G355" s="2"/>
      <c r="H355" s="29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2.3">
      <c r="A356" s="2"/>
      <c r="B356" s="2"/>
      <c r="C356" s="29"/>
      <c r="D356" s="2"/>
      <c r="E356" s="2"/>
      <c r="F356" s="2"/>
      <c r="G356" s="2"/>
      <c r="H356" s="29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2.3">
      <c r="A357" s="2"/>
      <c r="B357" s="2"/>
      <c r="C357" s="29"/>
      <c r="D357" s="2"/>
      <c r="E357" s="2"/>
      <c r="F357" s="2"/>
      <c r="G357" s="2"/>
      <c r="H357" s="29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2.3">
      <c r="A358" s="2"/>
      <c r="B358" s="2"/>
      <c r="C358" s="29"/>
      <c r="D358" s="2"/>
      <c r="E358" s="2"/>
      <c r="F358" s="2"/>
      <c r="G358" s="2"/>
      <c r="H358" s="29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2.3">
      <c r="A359" s="2"/>
      <c r="B359" s="2"/>
      <c r="C359" s="29"/>
      <c r="D359" s="2"/>
      <c r="E359" s="2"/>
      <c r="F359" s="2"/>
      <c r="G359" s="2"/>
      <c r="H359" s="29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2.3">
      <c r="A360" s="2"/>
      <c r="B360" s="2"/>
      <c r="C360" s="29"/>
      <c r="D360" s="2"/>
      <c r="E360" s="2"/>
      <c r="F360" s="2"/>
      <c r="G360" s="2"/>
      <c r="H360" s="29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2.3">
      <c r="A361" s="2"/>
      <c r="B361" s="2"/>
      <c r="C361" s="29"/>
      <c r="D361" s="2"/>
      <c r="E361" s="2"/>
      <c r="F361" s="2"/>
      <c r="G361" s="2"/>
      <c r="H361" s="29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2.3">
      <c r="A362" s="2"/>
      <c r="B362" s="2"/>
      <c r="C362" s="29"/>
      <c r="D362" s="2"/>
      <c r="E362" s="2"/>
      <c r="F362" s="2"/>
      <c r="G362" s="2"/>
      <c r="H362" s="29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2.3">
      <c r="A363" s="2"/>
      <c r="B363" s="2"/>
      <c r="C363" s="29"/>
      <c r="D363" s="2"/>
      <c r="E363" s="2"/>
      <c r="F363" s="2"/>
      <c r="G363" s="2"/>
      <c r="H363" s="29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2.3">
      <c r="A364" s="2"/>
      <c r="B364" s="2"/>
      <c r="C364" s="29"/>
      <c r="D364" s="2"/>
      <c r="E364" s="2"/>
      <c r="F364" s="2"/>
      <c r="G364" s="2"/>
      <c r="H364" s="29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2.3">
      <c r="A365" s="2"/>
      <c r="B365" s="2"/>
      <c r="C365" s="29"/>
      <c r="D365" s="2"/>
      <c r="E365" s="2"/>
      <c r="F365" s="2"/>
      <c r="G365" s="2"/>
      <c r="H365" s="29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2.3">
      <c r="A366" s="2"/>
      <c r="B366" s="2"/>
      <c r="C366" s="29"/>
      <c r="D366" s="2"/>
      <c r="E366" s="2"/>
      <c r="F366" s="2"/>
      <c r="G366" s="2"/>
      <c r="H366" s="29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2.3">
      <c r="A367" s="2"/>
      <c r="B367" s="2"/>
      <c r="C367" s="29"/>
      <c r="D367" s="2"/>
      <c r="E367" s="2"/>
      <c r="F367" s="2"/>
      <c r="G367" s="2"/>
      <c r="H367" s="29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2.3">
      <c r="A368" s="2"/>
      <c r="B368" s="2"/>
      <c r="C368" s="29"/>
      <c r="D368" s="2"/>
      <c r="E368" s="2"/>
      <c r="F368" s="2"/>
      <c r="G368" s="2"/>
      <c r="H368" s="29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2.3">
      <c r="A369" s="2"/>
      <c r="B369" s="2"/>
      <c r="C369" s="29"/>
      <c r="D369" s="2"/>
      <c r="E369" s="2"/>
      <c r="F369" s="2"/>
      <c r="G369" s="2"/>
      <c r="H369" s="29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2.3">
      <c r="A370" s="2"/>
      <c r="B370" s="2"/>
      <c r="C370" s="29"/>
      <c r="D370" s="2"/>
      <c r="E370" s="2"/>
      <c r="F370" s="2"/>
      <c r="G370" s="2"/>
      <c r="H370" s="29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2.3">
      <c r="A371" s="2"/>
      <c r="B371" s="2"/>
      <c r="C371" s="29"/>
      <c r="D371" s="2"/>
      <c r="E371" s="2"/>
      <c r="F371" s="2"/>
      <c r="G371" s="2"/>
      <c r="H371" s="29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2.3">
      <c r="A372" s="2"/>
      <c r="B372" s="2"/>
      <c r="C372" s="29"/>
      <c r="D372" s="2"/>
      <c r="E372" s="2"/>
      <c r="F372" s="2"/>
      <c r="G372" s="2"/>
      <c r="H372" s="29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2.3">
      <c r="A373" s="2"/>
      <c r="B373" s="2"/>
      <c r="C373" s="29"/>
      <c r="D373" s="2"/>
      <c r="E373" s="2"/>
      <c r="F373" s="2"/>
      <c r="G373" s="2"/>
      <c r="H373" s="29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2.3">
      <c r="A374" s="2"/>
      <c r="B374" s="2"/>
      <c r="C374" s="29"/>
      <c r="D374" s="2"/>
      <c r="E374" s="2"/>
      <c r="F374" s="2"/>
      <c r="G374" s="2"/>
      <c r="H374" s="29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2.3">
      <c r="A375" s="2"/>
      <c r="B375" s="2"/>
      <c r="C375" s="29"/>
      <c r="D375" s="2"/>
      <c r="E375" s="2"/>
      <c r="F375" s="2"/>
      <c r="G375" s="2"/>
      <c r="H375" s="29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2.3">
      <c r="A376" s="2"/>
      <c r="B376" s="2"/>
      <c r="C376" s="29"/>
      <c r="D376" s="2"/>
      <c r="E376" s="2"/>
      <c r="F376" s="2"/>
      <c r="G376" s="2"/>
      <c r="H376" s="29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2.3">
      <c r="A377" s="2"/>
      <c r="B377" s="2"/>
      <c r="C377" s="29"/>
      <c r="D377" s="2"/>
      <c r="E377" s="2"/>
      <c r="F377" s="2"/>
      <c r="G377" s="2"/>
      <c r="H377" s="29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2.3">
      <c r="A378" s="2"/>
      <c r="B378" s="2"/>
      <c r="C378" s="29"/>
      <c r="D378" s="2"/>
      <c r="E378" s="2"/>
      <c r="F378" s="2"/>
      <c r="G378" s="2"/>
      <c r="H378" s="29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2.3">
      <c r="A379" s="2"/>
      <c r="B379" s="2"/>
      <c r="C379" s="29"/>
      <c r="D379" s="2"/>
      <c r="E379" s="2"/>
      <c r="F379" s="2"/>
      <c r="G379" s="2"/>
      <c r="H379" s="29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2.3">
      <c r="A380" s="2"/>
      <c r="B380" s="2"/>
      <c r="C380" s="29"/>
      <c r="D380" s="2"/>
      <c r="E380" s="2"/>
      <c r="F380" s="2"/>
      <c r="G380" s="2"/>
      <c r="H380" s="29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2.3">
      <c r="A381" s="2"/>
      <c r="B381" s="2"/>
      <c r="C381" s="29"/>
      <c r="D381" s="2"/>
      <c r="E381" s="2"/>
      <c r="F381" s="2"/>
      <c r="G381" s="2"/>
      <c r="H381" s="29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2.3">
      <c r="A382" s="2"/>
      <c r="B382" s="2"/>
      <c r="C382" s="29"/>
      <c r="D382" s="2"/>
      <c r="E382" s="2"/>
      <c r="F382" s="2"/>
      <c r="G382" s="2"/>
      <c r="H382" s="29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2.3">
      <c r="A383" s="2"/>
      <c r="B383" s="2"/>
      <c r="C383" s="29"/>
      <c r="D383" s="2"/>
      <c r="E383" s="2"/>
      <c r="F383" s="2"/>
      <c r="G383" s="2"/>
      <c r="H383" s="29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2.3">
      <c r="A384" s="2"/>
      <c r="B384" s="2"/>
      <c r="C384" s="29"/>
      <c r="D384" s="2"/>
      <c r="E384" s="2"/>
      <c r="F384" s="2"/>
      <c r="G384" s="2"/>
      <c r="H384" s="29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2.3">
      <c r="A385" s="2"/>
      <c r="B385" s="2"/>
      <c r="C385" s="29"/>
      <c r="D385" s="2"/>
      <c r="E385" s="2"/>
      <c r="F385" s="2"/>
      <c r="G385" s="2"/>
      <c r="H385" s="29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2.3">
      <c r="A386" s="2"/>
      <c r="B386" s="2"/>
      <c r="C386" s="29"/>
      <c r="D386" s="2"/>
      <c r="E386" s="2"/>
      <c r="F386" s="2"/>
      <c r="G386" s="2"/>
      <c r="H386" s="29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2.3">
      <c r="A387" s="2"/>
      <c r="B387" s="2"/>
      <c r="C387" s="29"/>
      <c r="D387" s="2"/>
      <c r="E387" s="2"/>
      <c r="F387" s="2"/>
      <c r="G387" s="2"/>
      <c r="H387" s="29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2.3">
      <c r="A388" s="2"/>
      <c r="B388" s="2"/>
      <c r="C388" s="29"/>
      <c r="D388" s="2"/>
      <c r="E388" s="2"/>
      <c r="F388" s="2"/>
      <c r="G388" s="2"/>
      <c r="H388" s="29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2.3">
      <c r="A389" s="2"/>
      <c r="B389" s="2"/>
      <c r="C389" s="29"/>
      <c r="D389" s="2"/>
      <c r="E389" s="2"/>
      <c r="F389" s="2"/>
      <c r="G389" s="2"/>
      <c r="H389" s="29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2.3">
      <c r="A390" s="2"/>
      <c r="B390" s="2"/>
      <c r="C390" s="29"/>
      <c r="D390" s="2"/>
      <c r="E390" s="2"/>
      <c r="F390" s="2"/>
      <c r="G390" s="2"/>
      <c r="H390" s="29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2.3">
      <c r="A391" s="2"/>
      <c r="B391" s="2"/>
      <c r="C391" s="29"/>
      <c r="D391" s="2"/>
      <c r="E391" s="2"/>
      <c r="F391" s="2"/>
      <c r="G391" s="2"/>
      <c r="H391" s="29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2.3">
      <c r="A392" s="2"/>
      <c r="B392" s="2"/>
      <c r="C392" s="29"/>
      <c r="D392" s="2"/>
      <c r="E392" s="2"/>
      <c r="F392" s="2"/>
      <c r="G392" s="2"/>
      <c r="H392" s="29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2.3">
      <c r="A393" s="2"/>
      <c r="B393" s="2"/>
      <c r="C393" s="29"/>
      <c r="D393" s="2"/>
      <c r="E393" s="2"/>
      <c r="F393" s="2"/>
      <c r="G393" s="2"/>
      <c r="H393" s="29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2.3">
      <c r="A394" s="2"/>
      <c r="B394" s="2"/>
      <c r="C394" s="29"/>
      <c r="D394" s="2"/>
      <c r="E394" s="2"/>
      <c r="F394" s="2"/>
      <c r="G394" s="2"/>
      <c r="H394" s="29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2.3">
      <c r="A395" s="2"/>
      <c r="B395" s="2"/>
      <c r="C395" s="29"/>
      <c r="D395" s="2"/>
      <c r="E395" s="2"/>
      <c r="F395" s="2"/>
      <c r="G395" s="2"/>
      <c r="H395" s="29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2.3">
      <c r="A396" s="2"/>
      <c r="B396" s="2"/>
      <c r="C396" s="29"/>
      <c r="D396" s="2"/>
      <c r="E396" s="2"/>
      <c r="F396" s="2"/>
      <c r="G396" s="2"/>
      <c r="H396" s="29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2.3">
      <c r="A397" s="2"/>
      <c r="B397" s="2"/>
      <c r="C397" s="29"/>
      <c r="D397" s="2"/>
      <c r="E397" s="2"/>
      <c r="F397" s="2"/>
      <c r="G397" s="2"/>
      <c r="H397" s="29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2.3">
      <c r="A398" s="2"/>
      <c r="B398" s="2"/>
      <c r="C398" s="29"/>
      <c r="D398" s="2"/>
      <c r="E398" s="2"/>
      <c r="F398" s="2"/>
      <c r="G398" s="2"/>
      <c r="H398" s="29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2.3">
      <c r="A399" s="2"/>
      <c r="B399" s="2"/>
      <c r="C399" s="29"/>
      <c r="D399" s="2"/>
      <c r="E399" s="2"/>
      <c r="F399" s="2"/>
      <c r="G399" s="2"/>
      <c r="H399" s="29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2.3">
      <c r="A400" s="2"/>
      <c r="B400" s="2"/>
      <c r="C400" s="29"/>
      <c r="D400" s="2"/>
      <c r="E400" s="2"/>
      <c r="F400" s="2"/>
      <c r="G400" s="2"/>
      <c r="H400" s="29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2.3">
      <c r="A401" s="2"/>
      <c r="B401" s="2"/>
      <c r="C401" s="29"/>
      <c r="D401" s="2"/>
      <c r="E401" s="2"/>
      <c r="F401" s="2"/>
      <c r="G401" s="2"/>
      <c r="H401" s="29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2.3">
      <c r="A402" s="2"/>
      <c r="B402" s="2"/>
      <c r="C402" s="29"/>
      <c r="D402" s="2"/>
      <c r="E402" s="2"/>
      <c r="F402" s="2"/>
      <c r="G402" s="2"/>
      <c r="H402" s="29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2.3">
      <c r="A403" s="2"/>
      <c r="B403" s="2"/>
      <c r="C403" s="29"/>
      <c r="D403" s="2"/>
      <c r="E403" s="2"/>
      <c r="F403" s="2"/>
      <c r="G403" s="2"/>
      <c r="H403" s="29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2.3">
      <c r="A404" s="2"/>
      <c r="B404" s="2"/>
      <c r="C404" s="29"/>
      <c r="D404" s="2"/>
      <c r="E404" s="2"/>
      <c r="F404" s="2"/>
      <c r="G404" s="2"/>
      <c r="H404" s="29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2.3">
      <c r="A405" s="2"/>
      <c r="B405" s="2"/>
      <c r="C405" s="29"/>
      <c r="D405" s="2"/>
      <c r="E405" s="2"/>
      <c r="F405" s="2"/>
      <c r="G405" s="2"/>
      <c r="H405" s="29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2.3">
      <c r="A406" s="2"/>
      <c r="B406" s="2"/>
      <c r="C406" s="29"/>
      <c r="D406" s="2"/>
      <c r="E406" s="2"/>
      <c r="F406" s="2"/>
      <c r="G406" s="2"/>
      <c r="H406" s="29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2.3">
      <c r="A407" s="2"/>
      <c r="B407" s="2"/>
      <c r="C407" s="29"/>
      <c r="D407" s="2"/>
      <c r="E407" s="2"/>
      <c r="F407" s="2"/>
      <c r="G407" s="2"/>
      <c r="H407" s="29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2.3">
      <c r="A408" s="2"/>
      <c r="B408" s="2"/>
      <c r="C408" s="29"/>
      <c r="D408" s="2"/>
      <c r="E408" s="2"/>
      <c r="F408" s="2"/>
      <c r="G408" s="2"/>
      <c r="H408" s="29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2.3">
      <c r="A409" s="2"/>
      <c r="B409" s="2"/>
      <c r="C409" s="29"/>
      <c r="D409" s="2"/>
      <c r="E409" s="2"/>
      <c r="F409" s="2"/>
      <c r="G409" s="2"/>
      <c r="H409" s="29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2.3">
      <c r="A410" s="2"/>
      <c r="B410" s="2"/>
      <c r="C410" s="29"/>
      <c r="D410" s="2"/>
      <c r="E410" s="2"/>
      <c r="F410" s="2"/>
      <c r="G410" s="2"/>
      <c r="H410" s="29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2.3">
      <c r="A411" s="2"/>
      <c r="B411" s="2"/>
      <c r="C411" s="29"/>
      <c r="D411" s="2"/>
      <c r="E411" s="2"/>
      <c r="F411" s="2"/>
      <c r="G411" s="2"/>
      <c r="H411" s="29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2.3">
      <c r="A412" s="2"/>
      <c r="B412" s="2"/>
      <c r="C412" s="29"/>
      <c r="D412" s="2"/>
      <c r="E412" s="2"/>
      <c r="F412" s="2"/>
      <c r="G412" s="2"/>
      <c r="H412" s="29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2.3">
      <c r="A413" s="2"/>
      <c r="B413" s="2"/>
      <c r="C413" s="29"/>
      <c r="D413" s="2"/>
      <c r="E413" s="2"/>
      <c r="F413" s="2"/>
      <c r="G413" s="2"/>
      <c r="H413" s="29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2.3">
      <c r="A414" s="2"/>
      <c r="B414" s="2"/>
      <c r="C414" s="29"/>
      <c r="D414" s="2"/>
      <c r="E414" s="2"/>
      <c r="F414" s="2"/>
      <c r="G414" s="2"/>
      <c r="H414" s="29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2.3">
      <c r="A415" s="2"/>
      <c r="B415" s="2"/>
      <c r="C415" s="29"/>
      <c r="D415" s="2"/>
      <c r="E415" s="2"/>
      <c r="F415" s="2"/>
      <c r="G415" s="2"/>
      <c r="H415" s="29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2.3">
      <c r="A416" s="2"/>
      <c r="B416" s="2"/>
      <c r="C416" s="29"/>
      <c r="D416" s="2"/>
      <c r="E416" s="2"/>
      <c r="F416" s="2"/>
      <c r="G416" s="2"/>
      <c r="H416" s="29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2.3">
      <c r="A417" s="2"/>
      <c r="B417" s="2"/>
      <c r="C417" s="29"/>
      <c r="D417" s="2"/>
      <c r="E417" s="2"/>
      <c r="F417" s="2"/>
      <c r="G417" s="2"/>
      <c r="H417" s="29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2.3">
      <c r="A418" s="2"/>
      <c r="B418" s="2"/>
      <c r="C418" s="29"/>
      <c r="D418" s="2"/>
      <c r="E418" s="2"/>
      <c r="F418" s="2"/>
      <c r="G418" s="2"/>
      <c r="H418" s="29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2.3">
      <c r="A419" s="2"/>
      <c r="B419" s="2"/>
      <c r="C419" s="29"/>
      <c r="D419" s="2"/>
      <c r="E419" s="2"/>
      <c r="F419" s="2"/>
      <c r="G419" s="2"/>
      <c r="H419" s="29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2.3">
      <c r="A420" s="2"/>
      <c r="B420" s="2"/>
      <c r="C420" s="29"/>
      <c r="D420" s="2"/>
      <c r="E420" s="2"/>
      <c r="F420" s="2"/>
      <c r="G420" s="2"/>
      <c r="H420" s="29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2.3">
      <c r="A421" s="2"/>
      <c r="B421" s="2"/>
      <c r="C421" s="29"/>
      <c r="D421" s="2"/>
      <c r="E421" s="2"/>
      <c r="F421" s="2"/>
      <c r="G421" s="2"/>
      <c r="H421" s="29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2.3">
      <c r="A422" s="2"/>
      <c r="B422" s="2"/>
      <c r="C422" s="29"/>
      <c r="D422" s="2"/>
      <c r="E422" s="2"/>
      <c r="F422" s="2"/>
      <c r="G422" s="2"/>
      <c r="H422" s="29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2.3">
      <c r="A423" s="2"/>
      <c r="B423" s="2"/>
      <c r="C423" s="29"/>
      <c r="D423" s="2"/>
      <c r="E423" s="2"/>
      <c r="F423" s="2"/>
      <c r="G423" s="2"/>
      <c r="H423" s="29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2.3">
      <c r="A424" s="2"/>
      <c r="B424" s="2"/>
      <c r="C424" s="29"/>
      <c r="D424" s="2"/>
      <c r="E424" s="2"/>
      <c r="F424" s="2"/>
      <c r="G424" s="2"/>
      <c r="H424" s="29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2.3">
      <c r="A425" s="2"/>
      <c r="B425" s="2"/>
      <c r="C425" s="29"/>
      <c r="D425" s="2"/>
      <c r="E425" s="2"/>
      <c r="F425" s="2"/>
      <c r="G425" s="2"/>
      <c r="H425" s="29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2.3">
      <c r="A426" s="2"/>
      <c r="B426" s="2"/>
      <c r="C426" s="29"/>
      <c r="D426" s="2"/>
      <c r="E426" s="2"/>
      <c r="F426" s="2"/>
      <c r="G426" s="2"/>
      <c r="H426" s="29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2.3">
      <c r="A427" s="2"/>
      <c r="B427" s="2"/>
      <c r="C427" s="29"/>
      <c r="D427" s="2"/>
      <c r="E427" s="2"/>
      <c r="F427" s="2"/>
      <c r="G427" s="2"/>
      <c r="H427" s="29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2.3">
      <c r="A428" s="2"/>
      <c r="B428" s="2"/>
      <c r="C428" s="29"/>
      <c r="D428" s="2"/>
      <c r="E428" s="2"/>
      <c r="F428" s="2"/>
      <c r="G428" s="2"/>
      <c r="H428" s="29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2.3">
      <c r="A429" s="2"/>
      <c r="B429" s="2"/>
      <c r="C429" s="29"/>
      <c r="D429" s="2"/>
      <c r="E429" s="2"/>
      <c r="F429" s="2"/>
      <c r="G429" s="2"/>
      <c r="H429" s="29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2.3">
      <c r="A430" s="2"/>
      <c r="B430" s="2"/>
      <c r="C430" s="29"/>
      <c r="D430" s="2"/>
      <c r="E430" s="2"/>
      <c r="F430" s="2"/>
      <c r="G430" s="2"/>
      <c r="H430" s="29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2.3">
      <c r="A431" s="2"/>
      <c r="B431" s="2"/>
      <c r="C431" s="29"/>
      <c r="D431" s="2"/>
      <c r="E431" s="2"/>
      <c r="F431" s="2"/>
      <c r="G431" s="2"/>
      <c r="H431" s="29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2.3">
      <c r="A432" s="2"/>
      <c r="B432" s="2"/>
      <c r="C432" s="29"/>
      <c r="D432" s="2"/>
      <c r="E432" s="2"/>
      <c r="F432" s="2"/>
      <c r="G432" s="2"/>
      <c r="H432" s="29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2.3">
      <c r="A433" s="2"/>
      <c r="B433" s="2"/>
      <c r="C433" s="29"/>
      <c r="D433" s="2"/>
      <c r="E433" s="2"/>
      <c r="F433" s="2"/>
      <c r="G433" s="2"/>
      <c r="H433" s="29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2.3">
      <c r="A434" s="2"/>
      <c r="B434" s="2"/>
      <c r="C434" s="29"/>
      <c r="D434" s="2"/>
      <c r="E434" s="2"/>
      <c r="F434" s="2"/>
      <c r="G434" s="2"/>
      <c r="H434" s="29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2.3">
      <c r="A435" s="2"/>
      <c r="B435" s="2"/>
      <c r="C435" s="29"/>
      <c r="D435" s="2"/>
      <c r="E435" s="2"/>
      <c r="F435" s="2"/>
      <c r="G435" s="2"/>
      <c r="H435" s="29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2.3">
      <c r="A436" s="2"/>
      <c r="B436" s="2"/>
      <c r="C436" s="29"/>
      <c r="D436" s="2"/>
      <c r="E436" s="2"/>
      <c r="F436" s="2"/>
      <c r="G436" s="2"/>
      <c r="H436" s="29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2.3">
      <c r="A437" s="2"/>
      <c r="B437" s="2"/>
      <c r="C437" s="29"/>
      <c r="D437" s="2"/>
      <c r="E437" s="2"/>
      <c r="F437" s="2"/>
      <c r="G437" s="2"/>
      <c r="H437" s="29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2.3">
      <c r="A438" s="2"/>
      <c r="B438" s="2"/>
      <c r="C438" s="29"/>
      <c r="D438" s="2"/>
      <c r="E438" s="2"/>
      <c r="F438" s="2"/>
      <c r="G438" s="2"/>
      <c r="H438" s="29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2.3">
      <c r="A439" s="2"/>
      <c r="B439" s="2"/>
      <c r="C439" s="29"/>
      <c r="D439" s="2"/>
      <c r="E439" s="2"/>
      <c r="F439" s="2"/>
      <c r="G439" s="2"/>
      <c r="H439" s="29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2.3">
      <c r="A440" s="2"/>
      <c r="B440" s="2"/>
      <c r="C440" s="29"/>
      <c r="D440" s="2"/>
      <c r="E440" s="2"/>
      <c r="F440" s="2"/>
      <c r="G440" s="2"/>
      <c r="H440" s="29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2.3">
      <c r="A441" s="2"/>
      <c r="B441" s="2"/>
      <c r="C441" s="29"/>
      <c r="D441" s="2"/>
      <c r="E441" s="2"/>
      <c r="F441" s="2"/>
      <c r="G441" s="2"/>
      <c r="H441" s="29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2.3">
      <c r="A442" s="2"/>
      <c r="B442" s="2"/>
      <c r="C442" s="29"/>
      <c r="D442" s="2"/>
      <c r="E442" s="2"/>
      <c r="F442" s="2"/>
      <c r="G442" s="2"/>
      <c r="H442" s="29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2.3">
      <c r="A443" s="2"/>
      <c r="B443" s="2"/>
      <c r="C443" s="29"/>
      <c r="D443" s="2"/>
      <c r="E443" s="2"/>
      <c r="F443" s="2"/>
      <c r="G443" s="2"/>
      <c r="H443" s="29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2.3">
      <c r="A444" s="2"/>
      <c r="B444" s="2"/>
      <c r="C444" s="29"/>
      <c r="D444" s="2"/>
      <c r="E444" s="2"/>
      <c r="F444" s="2"/>
      <c r="G444" s="2"/>
      <c r="H444" s="29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2.3">
      <c r="A445" s="2"/>
      <c r="B445" s="2"/>
      <c r="C445" s="29"/>
      <c r="D445" s="2"/>
      <c r="E445" s="2"/>
      <c r="F445" s="2"/>
      <c r="G445" s="2"/>
      <c r="H445" s="29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2.3">
      <c r="A446" s="2"/>
      <c r="B446" s="2"/>
      <c r="C446" s="29"/>
      <c r="D446" s="2"/>
      <c r="E446" s="2"/>
      <c r="F446" s="2"/>
      <c r="G446" s="2"/>
      <c r="H446" s="29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2.3">
      <c r="A447" s="2"/>
      <c r="B447" s="2"/>
      <c r="C447" s="29"/>
      <c r="D447" s="2"/>
      <c r="E447" s="2"/>
      <c r="F447" s="2"/>
      <c r="G447" s="2"/>
      <c r="H447" s="29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2.3">
      <c r="A448" s="2"/>
      <c r="B448" s="2"/>
      <c r="C448" s="29"/>
      <c r="D448" s="2"/>
      <c r="E448" s="2"/>
      <c r="F448" s="2"/>
      <c r="G448" s="2"/>
      <c r="H448" s="29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2.3">
      <c r="A449" s="2"/>
      <c r="B449" s="2"/>
      <c r="C449" s="29"/>
      <c r="D449" s="2"/>
      <c r="E449" s="2"/>
      <c r="F449" s="2"/>
      <c r="G449" s="2"/>
      <c r="H449" s="29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2.3">
      <c r="A450" s="2"/>
      <c r="B450" s="2"/>
      <c r="C450" s="29"/>
      <c r="D450" s="2"/>
      <c r="E450" s="2"/>
      <c r="F450" s="2"/>
      <c r="G450" s="2"/>
      <c r="H450" s="29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2.3">
      <c r="A451" s="2"/>
      <c r="B451" s="2"/>
      <c r="C451" s="29"/>
      <c r="D451" s="2"/>
      <c r="E451" s="2"/>
      <c r="F451" s="2"/>
      <c r="G451" s="2"/>
      <c r="H451" s="29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2.3">
      <c r="A452" s="2"/>
      <c r="B452" s="2"/>
      <c r="C452" s="29"/>
      <c r="D452" s="2"/>
      <c r="E452" s="2"/>
      <c r="F452" s="2"/>
      <c r="G452" s="2"/>
      <c r="H452" s="29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2.3">
      <c r="A453" s="2"/>
      <c r="B453" s="2"/>
      <c r="C453" s="29"/>
      <c r="D453" s="2"/>
      <c r="E453" s="2"/>
      <c r="F453" s="2"/>
      <c r="G453" s="2"/>
      <c r="H453" s="29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2.3">
      <c r="A454" s="2"/>
      <c r="B454" s="2"/>
      <c r="C454" s="29"/>
      <c r="D454" s="2"/>
      <c r="E454" s="2"/>
      <c r="F454" s="2"/>
      <c r="G454" s="2"/>
      <c r="H454" s="29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2.3">
      <c r="A455" s="2"/>
      <c r="B455" s="2"/>
      <c r="C455" s="29"/>
      <c r="D455" s="2"/>
      <c r="E455" s="2"/>
      <c r="F455" s="2"/>
      <c r="G455" s="2"/>
      <c r="H455" s="29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2.3">
      <c r="A456" s="2"/>
      <c r="B456" s="2"/>
      <c r="C456" s="29"/>
      <c r="D456" s="2"/>
      <c r="E456" s="2"/>
      <c r="F456" s="2"/>
      <c r="G456" s="2"/>
      <c r="H456" s="29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2.3">
      <c r="A457" s="2"/>
      <c r="B457" s="2"/>
      <c r="C457" s="29"/>
      <c r="D457" s="2"/>
      <c r="E457" s="2"/>
      <c r="F457" s="2"/>
      <c r="G457" s="2"/>
      <c r="H457" s="29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2.3">
      <c r="A458" s="2"/>
      <c r="B458" s="2"/>
      <c r="C458" s="29"/>
      <c r="D458" s="2"/>
      <c r="E458" s="2"/>
      <c r="F458" s="2"/>
      <c r="G458" s="2"/>
      <c r="H458" s="29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2.3">
      <c r="A459" s="2"/>
      <c r="B459" s="2"/>
      <c r="C459" s="29"/>
      <c r="D459" s="2"/>
      <c r="E459" s="2"/>
      <c r="F459" s="2"/>
      <c r="G459" s="2"/>
      <c r="H459" s="29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2.3">
      <c r="A460" s="2"/>
      <c r="B460" s="2"/>
      <c r="C460" s="29"/>
      <c r="D460" s="2"/>
      <c r="E460" s="2"/>
      <c r="F460" s="2"/>
      <c r="G460" s="2"/>
      <c r="H460" s="29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2.3">
      <c r="A461" s="2"/>
      <c r="B461" s="2"/>
      <c r="C461" s="29"/>
      <c r="D461" s="2"/>
      <c r="E461" s="2"/>
      <c r="F461" s="2"/>
      <c r="G461" s="2"/>
      <c r="H461" s="29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2.3">
      <c r="A462" s="2"/>
      <c r="B462" s="2"/>
      <c r="C462" s="29"/>
      <c r="D462" s="2"/>
      <c r="E462" s="2"/>
      <c r="F462" s="2"/>
      <c r="G462" s="2"/>
      <c r="H462" s="29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2.3">
      <c r="A463" s="2"/>
      <c r="B463" s="2"/>
      <c r="C463" s="29"/>
      <c r="D463" s="2"/>
      <c r="E463" s="2"/>
      <c r="F463" s="2"/>
      <c r="G463" s="2"/>
      <c r="H463" s="29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2.3">
      <c r="A464" s="2"/>
      <c r="B464" s="2"/>
      <c r="C464" s="29"/>
      <c r="D464" s="2"/>
      <c r="E464" s="2"/>
      <c r="F464" s="2"/>
      <c r="G464" s="2"/>
      <c r="H464" s="29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2.3">
      <c r="A465" s="2"/>
      <c r="B465" s="2"/>
      <c r="C465" s="29"/>
      <c r="D465" s="2"/>
      <c r="E465" s="2"/>
      <c r="F465" s="2"/>
      <c r="G465" s="2"/>
      <c r="H465" s="29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2.3">
      <c r="A466" s="2"/>
      <c r="B466" s="2"/>
      <c r="C466" s="29"/>
      <c r="D466" s="2"/>
      <c r="E466" s="2"/>
      <c r="F466" s="2"/>
      <c r="G466" s="2"/>
      <c r="H466" s="29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2.3">
      <c r="A467" s="2"/>
      <c r="B467" s="2"/>
      <c r="C467" s="29"/>
      <c r="D467" s="2"/>
      <c r="E467" s="2"/>
      <c r="F467" s="2"/>
      <c r="G467" s="2"/>
      <c r="H467" s="29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2.3">
      <c r="A468" s="2"/>
      <c r="B468" s="2"/>
      <c r="C468" s="29"/>
      <c r="D468" s="2"/>
      <c r="E468" s="2"/>
      <c r="F468" s="2"/>
      <c r="G468" s="2"/>
      <c r="H468" s="29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2.3">
      <c r="A469" s="2"/>
      <c r="B469" s="2"/>
      <c r="C469" s="29"/>
      <c r="D469" s="2"/>
      <c r="E469" s="2"/>
      <c r="F469" s="2"/>
      <c r="G469" s="2"/>
      <c r="H469" s="29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2.3">
      <c r="A470" s="2"/>
      <c r="B470" s="2"/>
      <c r="C470" s="29"/>
      <c r="D470" s="2"/>
      <c r="E470" s="2"/>
      <c r="F470" s="2"/>
      <c r="G470" s="2"/>
      <c r="H470" s="29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2.3">
      <c r="A471" s="2"/>
      <c r="B471" s="2"/>
      <c r="C471" s="29"/>
      <c r="D471" s="2"/>
      <c r="E471" s="2"/>
      <c r="F471" s="2"/>
      <c r="G471" s="2"/>
      <c r="H471" s="29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2.3">
      <c r="A472" s="2"/>
      <c r="B472" s="2"/>
      <c r="C472" s="29"/>
      <c r="D472" s="2"/>
      <c r="E472" s="2"/>
      <c r="F472" s="2"/>
      <c r="G472" s="2"/>
      <c r="H472" s="29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2.3">
      <c r="A473" s="2"/>
      <c r="B473" s="2"/>
      <c r="C473" s="29"/>
      <c r="D473" s="2"/>
      <c r="E473" s="2"/>
      <c r="F473" s="2"/>
      <c r="G473" s="2"/>
      <c r="H473" s="29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2.3">
      <c r="A474" s="2"/>
      <c r="B474" s="2"/>
      <c r="C474" s="29"/>
      <c r="D474" s="2"/>
      <c r="E474" s="2"/>
      <c r="F474" s="2"/>
      <c r="G474" s="2"/>
      <c r="H474" s="29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2.3">
      <c r="A475" s="2"/>
      <c r="B475" s="2"/>
      <c r="C475" s="29"/>
      <c r="D475" s="2"/>
      <c r="E475" s="2"/>
      <c r="F475" s="2"/>
      <c r="G475" s="2"/>
      <c r="H475" s="29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2.3">
      <c r="A476" s="2"/>
      <c r="B476" s="2"/>
      <c r="C476" s="29"/>
      <c r="D476" s="2"/>
      <c r="E476" s="2"/>
      <c r="F476" s="2"/>
      <c r="G476" s="2"/>
      <c r="H476" s="29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2.3">
      <c r="A477" s="2"/>
      <c r="B477" s="2"/>
      <c r="C477" s="29"/>
      <c r="D477" s="2"/>
      <c r="E477" s="2"/>
      <c r="F477" s="2"/>
      <c r="G477" s="2"/>
      <c r="H477" s="29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2.3">
      <c r="A478" s="2"/>
      <c r="B478" s="2"/>
      <c r="C478" s="29"/>
      <c r="D478" s="2"/>
      <c r="E478" s="2"/>
      <c r="F478" s="2"/>
      <c r="G478" s="2"/>
      <c r="H478" s="29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2.3">
      <c r="A479" s="2"/>
      <c r="B479" s="2"/>
      <c r="C479" s="29"/>
      <c r="D479" s="2"/>
      <c r="E479" s="2"/>
      <c r="F479" s="2"/>
      <c r="G479" s="2"/>
      <c r="H479" s="29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2.3">
      <c r="A480" s="2"/>
      <c r="B480" s="2"/>
      <c r="C480" s="29"/>
      <c r="D480" s="2"/>
      <c r="E480" s="2"/>
      <c r="F480" s="2"/>
      <c r="G480" s="2"/>
      <c r="H480" s="29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2.3">
      <c r="A481" s="2"/>
      <c r="B481" s="2"/>
      <c r="C481" s="29"/>
      <c r="D481" s="2"/>
      <c r="E481" s="2"/>
      <c r="F481" s="2"/>
      <c r="G481" s="2"/>
      <c r="H481" s="29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2.3">
      <c r="A482" s="2"/>
      <c r="B482" s="2"/>
      <c r="C482" s="29"/>
      <c r="D482" s="2"/>
      <c r="E482" s="2"/>
      <c r="F482" s="2"/>
      <c r="G482" s="2"/>
      <c r="H482" s="29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2.3">
      <c r="A483" s="2"/>
      <c r="B483" s="2"/>
      <c r="C483" s="29"/>
      <c r="D483" s="2"/>
      <c r="E483" s="2"/>
      <c r="F483" s="2"/>
      <c r="G483" s="2"/>
      <c r="H483" s="29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2.3">
      <c r="A484" s="2"/>
      <c r="B484" s="2"/>
      <c r="C484" s="29"/>
      <c r="D484" s="2"/>
      <c r="E484" s="2"/>
      <c r="F484" s="2"/>
      <c r="G484" s="2"/>
      <c r="H484" s="29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2.3">
      <c r="A485" s="2"/>
      <c r="B485" s="2"/>
      <c r="C485" s="29"/>
      <c r="D485" s="2"/>
      <c r="E485" s="2"/>
      <c r="F485" s="2"/>
      <c r="G485" s="2"/>
      <c r="H485" s="29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2.3">
      <c r="A486" s="2"/>
      <c r="B486" s="2"/>
      <c r="C486" s="29"/>
      <c r="D486" s="2"/>
      <c r="E486" s="2"/>
      <c r="F486" s="2"/>
      <c r="G486" s="2"/>
      <c r="H486" s="29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2.3">
      <c r="A487" s="2"/>
      <c r="B487" s="2"/>
      <c r="C487" s="29"/>
      <c r="D487" s="2"/>
      <c r="E487" s="2"/>
      <c r="F487" s="2"/>
      <c r="G487" s="2"/>
      <c r="H487" s="29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2.3">
      <c r="A488" s="2"/>
      <c r="B488" s="2"/>
      <c r="C488" s="29"/>
      <c r="D488" s="2"/>
      <c r="E488" s="2"/>
      <c r="F488" s="2"/>
      <c r="G488" s="2"/>
      <c r="H488" s="29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2.3">
      <c r="A489" s="2"/>
      <c r="B489" s="2"/>
      <c r="C489" s="29"/>
      <c r="D489" s="2"/>
      <c r="E489" s="2"/>
      <c r="F489" s="2"/>
      <c r="G489" s="2"/>
      <c r="H489" s="29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2.3">
      <c r="A490" s="2"/>
      <c r="B490" s="2"/>
      <c r="C490" s="29"/>
      <c r="D490" s="2"/>
      <c r="E490" s="2"/>
      <c r="F490" s="2"/>
      <c r="G490" s="2"/>
      <c r="H490" s="29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2.3">
      <c r="A491" s="2"/>
      <c r="B491" s="2"/>
      <c r="C491" s="29"/>
      <c r="D491" s="2"/>
      <c r="E491" s="2"/>
      <c r="F491" s="2"/>
      <c r="G491" s="2"/>
      <c r="H491" s="29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2.3">
      <c r="A492" s="2"/>
      <c r="B492" s="2"/>
      <c r="C492" s="29"/>
      <c r="D492" s="2"/>
      <c r="E492" s="2"/>
      <c r="F492" s="2"/>
      <c r="G492" s="2"/>
      <c r="H492" s="29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2.3">
      <c r="A493" s="2"/>
      <c r="B493" s="2"/>
      <c r="C493" s="29"/>
      <c r="D493" s="2"/>
      <c r="E493" s="2"/>
      <c r="F493" s="2"/>
      <c r="G493" s="2"/>
      <c r="H493" s="29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2.3">
      <c r="A494" s="2"/>
      <c r="B494" s="2"/>
      <c r="C494" s="29"/>
      <c r="D494" s="2"/>
      <c r="E494" s="2"/>
      <c r="F494" s="2"/>
      <c r="G494" s="2"/>
      <c r="H494" s="29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2.3">
      <c r="A495" s="2"/>
      <c r="B495" s="2"/>
      <c r="C495" s="29"/>
      <c r="D495" s="2"/>
      <c r="E495" s="2"/>
      <c r="F495" s="2"/>
      <c r="G495" s="2"/>
      <c r="H495" s="29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2.3">
      <c r="A496" s="2"/>
      <c r="B496" s="2"/>
      <c r="C496" s="29"/>
      <c r="D496" s="2"/>
      <c r="E496" s="2"/>
      <c r="F496" s="2"/>
      <c r="G496" s="2"/>
      <c r="H496" s="29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2.3">
      <c r="A497" s="2"/>
      <c r="B497" s="2"/>
      <c r="C497" s="29"/>
      <c r="D497" s="2"/>
      <c r="E497" s="2"/>
      <c r="F497" s="2"/>
      <c r="G497" s="2"/>
      <c r="H497" s="29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2.3">
      <c r="A498" s="2"/>
      <c r="B498" s="2"/>
      <c r="C498" s="29"/>
      <c r="D498" s="2"/>
      <c r="E498" s="2"/>
      <c r="F498" s="2"/>
      <c r="G498" s="2"/>
      <c r="H498" s="29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2.3">
      <c r="A499" s="2"/>
      <c r="B499" s="2"/>
      <c r="C499" s="29"/>
      <c r="D499" s="2"/>
      <c r="E499" s="2"/>
      <c r="F499" s="2"/>
      <c r="G499" s="2"/>
      <c r="H499" s="29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2.3">
      <c r="A500" s="2"/>
      <c r="B500" s="2"/>
      <c r="C500" s="29"/>
      <c r="D500" s="2"/>
      <c r="E500" s="2"/>
      <c r="F500" s="2"/>
      <c r="G500" s="2"/>
      <c r="H500" s="29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2.3">
      <c r="A501" s="2"/>
      <c r="B501" s="2"/>
      <c r="C501" s="29"/>
      <c r="D501" s="2"/>
      <c r="E501" s="2"/>
      <c r="F501" s="2"/>
      <c r="G501" s="2"/>
      <c r="H501" s="29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2.3">
      <c r="A502" s="2"/>
      <c r="B502" s="2"/>
      <c r="C502" s="29"/>
      <c r="D502" s="2"/>
      <c r="E502" s="2"/>
      <c r="F502" s="2"/>
      <c r="G502" s="2"/>
      <c r="H502" s="29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2.3">
      <c r="A503" s="2"/>
      <c r="B503" s="2"/>
      <c r="C503" s="29"/>
      <c r="D503" s="2"/>
      <c r="E503" s="2"/>
      <c r="F503" s="2"/>
      <c r="G503" s="2"/>
      <c r="H503" s="29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2.3">
      <c r="A504" s="2"/>
      <c r="B504" s="2"/>
      <c r="C504" s="29"/>
      <c r="D504" s="2"/>
      <c r="E504" s="2"/>
      <c r="F504" s="2"/>
      <c r="G504" s="2"/>
      <c r="H504" s="29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2.3">
      <c r="A505" s="2"/>
      <c r="B505" s="2"/>
      <c r="C505" s="29"/>
      <c r="D505" s="2"/>
      <c r="E505" s="2"/>
      <c r="F505" s="2"/>
      <c r="G505" s="2"/>
      <c r="H505" s="29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2.3">
      <c r="A506" s="2"/>
      <c r="B506" s="2"/>
      <c r="C506" s="29"/>
      <c r="D506" s="2"/>
      <c r="E506" s="2"/>
      <c r="F506" s="2"/>
      <c r="G506" s="2"/>
      <c r="H506" s="29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2.3">
      <c r="A507" s="2"/>
      <c r="B507" s="2"/>
      <c r="C507" s="29"/>
      <c r="D507" s="2"/>
      <c r="E507" s="2"/>
      <c r="F507" s="2"/>
      <c r="G507" s="2"/>
      <c r="H507" s="29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2.3">
      <c r="A508" s="2"/>
      <c r="B508" s="2"/>
      <c r="C508" s="29"/>
      <c r="D508" s="2"/>
      <c r="E508" s="2"/>
      <c r="F508" s="2"/>
      <c r="G508" s="2"/>
      <c r="H508" s="29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2.3">
      <c r="A509" s="2"/>
      <c r="B509" s="2"/>
      <c r="C509" s="29"/>
      <c r="D509" s="2"/>
      <c r="E509" s="2"/>
      <c r="F509" s="2"/>
      <c r="G509" s="2"/>
      <c r="H509" s="29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2.3">
      <c r="A510" s="2"/>
      <c r="B510" s="2"/>
      <c r="C510" s="29"/>
      <c r="D510" s="2"/>
      <c r="E510" s="2"/>
      <c r="F510" s="2"/>
      <c r="G510" s="2"/>
      <c r="H510" s="29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2.3">
      <c r="A511" s="2"/>
      <c r="B511" s="2"/>
      <c r="C511" s="29"/>
      <c r="D511" s="2"/>
      <c r="E511" s="2"/>
      <c r="F511" s="2"/>
      <c r="G511" s="2"/>
      <c r="H511" s="29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2.3">
      <c r="A512" s="2"/>
      <c r="B512" s="2"/>
      <c r="C512" s="29"/>
      <c r="D512" s="2"/>
      <c r="E512" s="2"/>
      <c r="F512" s="2"/>
      <c r="G512" s="2"/>
      <c r="H512" s="29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2.3">
      <c r="A513" s="2"/>
      <c r="B513" s="2"/>
      <c r="C513" s="29"/>
      <c r="D513" s="2"/>
      <c r="E513" s="2"/>
      <c r="F513" s="2"/>
      <c r="G513" s="2"/>
      <c r="H513" s="29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2.3">
      <c r="A514" s="2"/>
      <c r="B514" s="2"/>
      <c r="C514" s="29"/>
      <c r="D514" s="2"/>
      <c r="E514" s="2"/>
      <c r="F514" s="2"/>
      <c r="G514" s="2"/>
      <c r="H514" s="29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2.3">
      <c r="A515" s="2"/>
      <c r="B515" s="2"/>
      <c r="C515" s="29"/>
      <c r="D515" s="2"/>
      <c r="E515" s="2"/>
      <c r="F515" s="2"/>
      <c r="G515" s="2"/>
      <c r="H515" s="29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2.3">
      <c r="A516" s="2"/>
      <c r="B516" s="2"/>
      <c r="C516" s="29"/>
      <c r="D516" s="2"/>
      <c r="E516" s="2"/>
      <c r="F516" s="2"/>
      <c r="G516" s="2"/>
      <c r="H516" s="29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2.3">
      <c r="A517" s="2"/>
      <c r="B517" s="2"/>
      <c r="C517" s="29"/>
      <c r="D517" s="2"/>
      <c r="E517" s="2"/>
      <c r="F517" s="2"/>
      <c r="G517" s="2"/>
      <c r="H517" s="29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2.3">
      <c r="A518" s="2"/>
      <c r="B518" s="2"/>
      <c r="C518" s="29"/>
      <c r="D518" s="2"/>
      <c r="E518" s="2"/>
      <c r="F518" s="2"/>
      <c r="G518" s="2"/>
      <c r="H518" s="29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2.3">
      <c r="A519" s="2"/>
      <c r="B519" s="2"/>
      <c r="C519" s="29"/>
      <c r="D519" s="2"/>
      <c r="E519" s="2"/>
      <c r="F519" s="2"/>
      <c r="G519" s="2"/>
      <c r="H519" s="29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2.3">
      <c r="A520" s="2"/>
      <c r="B520" s="2"/>
      <c r="C520" s="29"/>
      <c r="D520" s="2"/>
      <c r="E520" s="2"/>
      <c r="F520" s="2"/>
      <c r="G520" s="2"/>
      <c r="H520" s="29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2.3">
      <c r="A521" s="2"/>
      <c r="B521" s="2"/>
      <c r="C521" s="29"/>
      <c r="D521" s="2"/>
      <c r="E521" s="2"/>
      <c r="F521" s="2"/>
      <c r="G521" s="2"/>
      <c r="H521" s="29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2.3">
      <c r="A522" s="2"/>
      <c r="B522" s="2"/>
      <c r="C522" s="29"/>
      <c r="D522" s="2"/>
      <c r="E522" s="2"/>
      <c r="F522" s="2"/>
      <c r="G522" s="2"/>
      <c r="H522" s="29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2.3">
      <c r="A523" s="2"/>
      <c r="B523" s="2"/>
      <c r="C523" s="29"/>
      <c r="D523" s="2"/>
      <c r="E523" s="2"/>
      <c r="F523" s="2"/>
      <c r="G523" s="2"/>
      <c r="H523" s="29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2.3">
      <c r="A524" s="2"/>
      <c r="B524" s="2"/>
      <c r="C524" s="29"/>
      <c r="D524" s="2"/>
      <c r="E524" s="2"/>
      <c r="F524" s="2"/>
      <c r="G524" s="2"/>
      <c r="H524" s="29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2.3">
      <c r="A525" s="2"/>
      <c r="B525" s="2"/>
      <c r="C525" s="29"/>
      <c r="D525" s="2"/>
      <c r="E525" s="2"/>
      <c r="F525" s="2"/>
      <c r="G525" s="2"/>
      <c r="H525" s="29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2.3">
      <c r="A526" s="2"/>
      <c r="B526" s="2"/>
      <c r="C526" s="29"/>
      <c r="D526" s="2"/>
      <c r="E526" s="2"/>
      <c r="F526" s="2"/>
      <c r="G526" s="2"/>
      <c r="H526" s="29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2.3">
      <c r="A527" s="2"/>
      <c r="B527" s="2"/>
      <c r="C527" s="29"/>
      <c r="D527" s="2"/>
      <c r="E527" s="2"/>
      <c r="F527" s="2"/>
      <c r="G527" s="2"/>
      <c r="H527" s="29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2.3">
      <c r="A528" s="2"/>
      <c r="B528" s="2"/>
      <c r="C528" s="29"/>
      <c r="D528" s="2"/>
      <c r="E528" s="2"/>
      <c r="F528" s="2"/>
      <c r="G528" s="2"/>
      <c r="H528" s="29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2.3">
      <c r="A529" s="2"/>
      <c r="B529" s="2"/>
      <c r="C529" s="29"/>
      <c r="D529" s="2"/>
      <c r="E529" s="2"/>
      <c r="F529" s="2"/>
      <c r="G529" s="2"/>
      <c r="H529" s="29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2.3">
      <c r="A530" s="2"/>
      <c r="B530" s="2"/>
      <c r="C530" s="29"/>
      <c r="D530" s="2"/>
      <c r="E530" s="2"/>
      <c r="F530" s="2"/>
      <c r="G530" s="2"/>
      <c r="H530" s="29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2.3">
      <c r="A531" s="2"/>
      <c r="B531" s="2"/>
      <c r="C531" s="29"/>
      <c r="D531" s="2"/>
      <c r="E531" s="2"/>
      <c r="F531" s="2"/>
      <c r="G531" s="2"/>
      <c r="H531" s="29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2.3">
      <c r="A532" s="2"/>
      <c r="B532" s="2"/>
      <c r="C532" s="29"/>
      <c r="D532" s="2"/>
      <c r="E532" s="2"/>
      <c r="F532" s="2"/>
      <c r="G532" s="2"/>
      <c r="H532" s="29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2.3">
      <c r="A533" s="2"/>
      <c r="B533" s="2"/>
      <c r="C533" s="29"/>
      <c r="D533" s="2"/>
      <c r="E533" s="2"/>
      <c r="F533" s="2"/>
      <c r="G533" s="2"/>
      <c r="H533" s="29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2.3">
      <c r="A534" s="2"/>
      <c r="B534" s="2"/>
      <c r="C534" s="29"/>
      <c r="D534" s="2"/>
      <c r="E534" s="2"/>
      <c r="F534" s="2"/>
      <c r="G534" s="2"/>
      <c r="H534" s="29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2.3">
      <c r="A535" s="2"/>
      <c r="B535" s="2"/>
      <c r="C535" s="29"/>
      <c r="D535" s="2"/>
      <c r="E535" s="2"/>
      <c r="F535" s="2"/>
      <c r="G535" s="2"/>
      <c r="H535" s="29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2.3">
      <c r="A536" s="2"/>
      <c r="B536" s="2"/>
      <c r="C536" s="29"/>
      <c r="D536" s="2"/>
      <c r="E536" s="2"/>
      <c r="F536" s="2"/>
      <c r="G536" s="2"/>
      <c r="H536" s="29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2.3">
      <c r="A537" s="2"/>
      <c r="B537" s="2"/>
      <c r="C537" s="29"/>
      <c r="D537" s="2"/>
      <c r="E537" s="2"/>
      <c r="F537" s="2"/>
      <c r="G537" s="2"/>
      <c r="H537" s="29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2.3">
      <c r="A538" s="2"/>
      <c r="B538" s="2"/>
      <c r="C538" s="29"/>
      <c r="D538" s="2"/>
      <c r="E538" s="2"/>
      <c r="F538" s="2"/>
      <c r="G538" s="2"/>
      <c r="H538" s="29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2.3">
      <c r="A539" s="2"/>
      <c r="B539" s="2"/>
      <c r="C539" s="29"/>
      <c r="D539" s="2"/>
      <c r="E539" s="2"/>
      <c r="F539" s="2"/>
      <c r="G539" s="2"/>
      <c r="H539" s="29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2.3">
      <c r="A540" s="2"/>
      <c r="B540" s="2"/>
      <c r="C540" s="29"/>
      <c r="D540" s="2"/>
      <c r="E540" s="2"/>
      <c r="F540" s="2"/>
      <c r="G540" s="2"/>
      <c r="H540" s="29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2.3">
      <c r="A541" s="2"/>
      <c r="B541" s="2"/>
      <c r="C541" s="29"/>
      <c r="D541" s="2"/>
      <c r="E541" s="2"/>
      <c r="F541" s="2"/>
      <c r="G541" s="2"/>
      <c r="H541" s="29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2.3">
      <c r="A542" s="2"/>
      <c r="B542" s="2"/>
      <c r="C542" s="29"/>
      <c r="D542" s="2"/>
      <c r="E542" s="2"/>
      <c r="F542" s="2"/>
      <c r="G542" s="2"/>
      <c r="H542" s="29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2.3">
      <c r="A543" s="2"/>
      <c r="B543" s="2"/>
      <c r="C543" s="29"/>
      <c r="D543" s="2"/>
      <c r="E543" s="2"/>
      <c r="F543" s="2"/>
      <c r="G543" s="2"/>
      <c r="H543" s="29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2.3">
      <c r="A544" s="2"/>
      <c r="B544" s="2"/>
      <c r="C544" s="29"/>
      <c r="D544" s="2"/>
      <c r="E544" s="2"/>
      <c r="F544" s="2"/>
      <c r="G544" s="2"/>
      <c r="H544" s="29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2.3">
      <c r="A545" s="2"/>
      <c r="B545" s="2"/>
      <c r="C545" s="29"/>
      <c r="D545" s="2"/>
      <c r="E545" s="2"/>
      <c r="F545" s="2"/>
      <c r="G545" s="2"/>
      <c r="H545" s="29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2.3">
      <c r="A546" s="2"/>
      <c r="B546" s="2"/>
      <c r="C546" s="29"/>
      <c r="D546" s="2"/>
      <c r="E546" s="2"/>
      <c r="F546" s="2"/>
      <c r="G546" s="2"/>
      <c r="H546" s="29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2.3">
      <c r="A547" s="2"/>
      <c r="B547" s="2"/>
      <c r="C547" s="29"/>
      <c r="D547" s="2"/>
      <c r="E547" s="2"/>
      <c r="F547" s="2"/>
      <c r="G547" s="2"/>
      <c r="H547" s="29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2.3">
      <c r="A548" s="2"/>
      <c r="B548" s="2"/>
      <c r="C548" s="29"/>
      <c r="D548" s="2"/>
      <c r="E548" s="2"/>
      <c r="F548" s="2"/>
      <c r="G548" s="2"/>
      <c r="H548" s="29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2.3">
      <c r="A549" s="2"/>
      <c r="B549" s="2"/>
      <c r="C549" s="29"/>
      <c r="D549" s="2"/>
      <c r="E549" s="2"/>
      <c r="F549" s="2"/>
      <c r="G549" s="2"/>
      <c r="H549" s="29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2.3">
      <c r="A550" s="2"/>
      <c r="B550" s="2"/>
      <c r="C550" s="29"/>
      <c r="D550" s="2"/>
      <c r="E550" s="2"/>
      <c r="F550" s="2"/>
      <c r="G550" s="2"/>
      <c r="H550" s="29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2.3">
      <c r="A551" s="2"/>
      <c r="B551" s="2"/>
      <c r="C551" s="29"/>
      <c r="D551" s="2"/>
      <c r="E551" s="2"/>
      <c r="F551" s="2"/>
      <c r="G551" s="2"/>
      <c r="H551" s="29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2.3">
      <c r="A552" s="2"/>
      <c r="B552" s="2"/>
      <c r="C552" s="29"/>
      <c r="D552" s="2"/>
      <c r="E552" s="2"/>
      <c r="F552" s="2"/>
      <c r="G552" s="2"/>
      <c r="H552" s="29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2.3">
      <c r="A553" s="2"/>
      <c r="B553" s="2"/>
      <c r="C553" s="29"/>
      <c r="D553" s="2"/>
      <c r="E553" s="2"/>
      <c r="F553" s="2"/>
      <c r="G553" s="2"/>
      <c r="H553" s="29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2.3">
      <c r="A554" s="2"/>
      <c r="B554" s="2"/>
      <c r="C554" s="29"/>
      <c r="D554" s="2"/>
      <c r="E554" s="2"/>
      <c r="F554" s="2"/>
      <c r="G554" s="2"/>
      <c r="H554" s="29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2.3">
      <c r="A555" s="2"/>
      <c r="B555" s="2"/>
      <c r="C555" s="29"/>
      <c r="D555" s="2"/>
      <c r="E555" s="2"/>
      <c r="F555" s="2"/>
      <c r="G555" s="2"/>
      <c r="H555" s="29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2.3">
      <c r="A556" s="2"/>
      <c r="B556" s="2"/>
      <c r="C556" s="29"/>
      <c r="D556" s="2"/>
      <c r="E556" s="2"/>
      <c r="F556" s="2"/>
      <c r="G556" s="2"/>
      <c r="H556" s="29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2.3">
      <c r="A557" s="2"/>
      <c r="B557" s="2"/>
      <c r="C557" s="29"/>
      <c r="D557" s="2"/>
      <c r="E557" s="2"/>
      <c r="F557" s="2"/>
      <c r="G557" s="2"/>
      <c r="H557" s="29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2.3">
      <c r="A558" s="2"/>
      <c r="B558" s="2"/>
      <c r="C558" s="29"/>
      <c r="D558" s="2"/>
      <c r="E558" s="2"/>
      <c r="F558" s="2"/>
      <c r="G558" s="2"/>
      <c r="H558" s="29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2.3">
      <c r="A559" s="2"/>
      <c r="B559" s="2"/>
      <c r="C559" s="29"/>
      <c r="D559" s="2"/>
      <c r="E559" s="2"/>
      <c r="F559" s="2"/>
      <c r="G559" s="2"/>
      <c r="H559" s="29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2.3">
      <c r="A560" s="2"/>
      <c r="B560" s="2"/>
      <c r="C560" s="29"/>
      <c r="D560" s="2"/>
      <c r="E560" s="2"/>
      <c r="F560" s="2"/>
      <c r="G560" s="2"/>
      <c r="H560" s="29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2.3">
      <c r="A561" s="2"/>
      <c r="B561" s="2"/>
      <c r="C561" s="29"/>
      <c r="D561" s="2"/>
      <c r="E561" s="2"/>
      <c r="F561" s="2"/>
      <c r="G561" s="2"/>
      <c r="H561" s="29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2.3">
      <c r="A562" s="2"/>
      <c r="B562" s="2"/>
      <c r="C562" s="29"/>
      <c r="D562" s="2"/>
      <c r="E562" s="2"/>
      <c r="F562" s="2"/>
      <c r="G562" s="2"/>
      <c r="H562" s="29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2.3">
      <c r="A563" s="2"/>
      <c r="B563" s="2"/>
      <c r="C563" s="29"/>
      <c r="D563" s="2"/>
      <c r="E563" s="2"/>
      <c r="F563" s="2"/>
      <c r="G563" s="2"/>
      <c r="H563" s="29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2.3">
      <c r="A564" s="2"/>
      <c r="B564" s="2"/>
      <c r="C564" s="29"/>
      <c r="D564" s="2"/>
      <c r="E564" s="2"/>
      <c r="F564" s="2"/>
      <c r="G564" s="2"/>
      <c r="H564" s="29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2.3">
      <c r="A565" s="2"/>
      <c r="B565" s="2"/>
      <c r="C565" s="29"/>
      <c r="D565" s="2"/>
      <c r="E565" s="2"/>
      <c r="F565" s="2"/>
      <c r="G565" s="2"/>
      <c r="H565" s="29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2.3">
      <c r="A566" s="2"/>
      <c r="B566" s="2"/>
      <c r="C566" s="29"/>
      <c r="D566" s="2"/>
      <c r="E566" s="2"/>
      <c r="F566" s="2"/>
      <c r="G566" s="2"/>
      <c r="H566" s="29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2.3">
      <c r="A567" s="2"/>
      <c r="B567" s="2"/>
      <c r="C567" s="29"/>
      <c r="D567" s="2"/>
      <c r="E567" s="2"/>
      <c r="F567" s="2"/>
      <c r="G567" s="2"/>
      <c r="H567" s="29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2.3">
      <c r="A568" s="2"/>
      <c r="B568" s="2"/>
      <c r="C568" s="29"/>
      <c r="D568" s="2"/>
      <c r="E568" s="2"/>
      <c r="F568" s="2"/>
      <c r="G568" s="2"/>
      <c r="H568" s="29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2.3">
      <c r="A569" s="2"/>
      <c r="B569" s="2"/>
      <c r="C569" s="29"/>
      <c r="D569" s="2"/>
      <c r="E569" s="2"/>
      <c r="F569" s="2"/>
      <c r="G569" s="2"/>
      <c r="H569" s="29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2.3">
      <c r="A570" s="2"/>
      <c r="B570" s="2"/>
      <c r="C570" s="29"/>
      <c r="D570" s="2"/>
      <c r="E570" s="2"/>
      <c r="F570" s="2"/>
      <c r="G570" s="2"/>
      <c r="H570" s="29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2.3">
      <c r="A571" s="2"/>
      <c r="B571" s="2"/>
      <c r="C571" s="29"/>
      <c r="D571" s="2"/>
      <c r="E571" s="2"/>
      <c r="F571" s="2"/>
      <c r="G571" s="2"/>
      <c r="H571" s="29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2.3">
      <c r="A572" s="2"/>
      <c r="B572" s="2"/>
      <c r="C572" s="29"/>
      <c r="D572" s="2"/>
      <c r="E572" s="2"/>
      <c r="F572" s="2"/>
      <c r="G572" s="2"/>
      <c r="H572" s="29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2.3">
      <c r="A573" s="2"/>
      <c r="B573" s="2"/>
      <c r="C573" s="29"/>
      <c r="D573" s="2"/>
      <c r="E573" s="2"/>
      <c r="F573" s="2"/>
      <c r="G573" s="2"/>
      <c r="H573" s="29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2.3">
      <c r="A574" s="2"/>
      <c r="B574" s="2"/>
      <c r="C574" s="29"/>
      <c r="D574" s="2"/>
      <c r="E574" s="2"/>
      <c r="F574" s="2"/>
      <c r="G574" s="2"/>
      <c r="H574" s="29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2.3">
      <c r="A575" s="2"/>
      <c r="B575" s="2"/>
      <c r="C575" s="29"/>
      <c r="D575" s="2"/>
      <c r="E575" s="2"/>
      <c r="F575" s="2"/>
      <c r="G575" s="2"/>
      <c r="H575" s="29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2.3">
      <c r="A576" s="2"/>
      <c r="B576" s="2"/>
      <c r="C576" s="29"/>
      <c r="D576" s="2"/>
      <c r="E576" s="2"/>
      <c r="F576" s="2"/>
      <c r="G576" s="2"/>
      <c r="H576" s="29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2.3">
      <c r="A577" s="2"/>
      <c r="B577" s="2"/>
      <c r="C577" s="29"/>
      <c r="D577" s="2"/>
      <c r="E577" s="2"/>
      <c r="F577" s="2"/>
      <c r="G577" s="2"/>
      <c r="H577" s="29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2.3">
      <c r="A578" s="2"/>
      <c r="B578" s="2"/>
      <c r="C578" s="29"/>
      <c r="D578" s="2"/>
      <c r="E578" s="2"/>
      <c r="F578" s="2"/>
      <c r="G578" s="2"/>
      <c r="H578" s="29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2.3">
      <c r="A579" s="2"/>
      <c r="B579" s="2"/>
      <c r="C579" s="29"/>
      <c r="D579" s="2"/>
      <c r="E579" s="2"/>
      <c r="F579" s="2"/>
      <c r="G579" s="2"/>
      <c r="H579" s="29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2.3">
      <c r="A580" s="2"/>
      <c r="B580" s="2"/>
      <c r="C580" s="29"/>
      <c r="D580" s="2"/>
      <c r="E580" s="2"/>
      <c r="F580" s="2"/>
      <c r="G580" s="2"/>
      <c r="H580" s="29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2.3">
      <c r="A581" s="2"/>
      <c r="B581" s="2"/>
      <c r="C581" s="29"/>
      <c r="D581" s="2"/>
      <c r="E581" s="2"/>
      <c r="F581" s="2"/>
      <c r="G581" s="2"/>
      <c r="H581" s="29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2.3">
      <c r="A582" s="2"/>
      <c r="B582" s="2"/>
      <c r="C582" s="29"/>
      <c r="D582" s="2"/>
      <c r="E582" s="2"/>
      <c r="F582" s="2"/>
      <c r="G582" s="2"/>
      <c r="H582" s="29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2.3">
      <c r="A583" s="2"/>
      <c r="B583" s="2"/>
      <c r="C583" s="29"/>
      <c r="D583" s="2"/>
      <c r="E583" s="2"/>
      <c r="F583" s="2"/>
      <c r="G583" s="2"/>
      <c r="H583" s="29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2.3">
      <c r="A584" s="2"/>
      <c r="B584" s="2"/>
      <c r="C584" s="29"/>
      <c r="D584" s="2"/>
      <c r="E584" s="2"/>
      <c r="F584" s="2"/>
      <c r="G584" s="2"/>
      <c r="H584" s="29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2.3">
      <c r="A585" s="2"/>
      <c r="B585" s="2"/>
      <c r="C585" s="29"/>
      <c r="D585" s="2"/>
      <c r="E585" s="2"/>
      <c r="F585" s="2"/>
      <c r="G585" s="2"/>
      <c r="H585" s="29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2.3">
      <c r="A586" s="2"/>
      <c r="B586" s="2"/>
      <c r="C586" s="29"/>
      <c r="D586" s="2"/>
      <c r="E586" s="2"/>
      <c r="F586" s="2"/>
      <c r="G586" s="2"/>
      <c r="H586" s="29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2.3">
      <c r="A587" s="2"/>
      <c r="B587" s="2"/>
      <c r="C587" s="29"/>
      <c r="D587" s="2"/>
      <c r="E587" s="2"/>
      <c r="F587" s="2"/>
      <c r="G587" s="2"/>
      <c r="H587" s="29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2.3">
      <c r="A588" s="2"/>
      <c r="B588" s="2"/>
      <c r="C588" s="29"/>
      <c r="D588" s="2"/>
      <c r="E588" s="2"/>
      <c r="F588" s="2"/>
      <c r="G588" s="2"/>
      <c r="H588" s="29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2.3">
      <c r="A589" s="2"/>
      <c r="B589" s="2"/>
      <c r="C589" s="29"/>
      <c r="D589" s="2"/>
      <c r="E589" s="2"/>
      <c r="F589" s="2"/>
      <c r="G589" s="2"/>
      <c r="H589" s="29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2.3">
      <c r="A590" s="2"/>
      <c r="B590" s="2"/>
      <c r="C590" s="29"/>
      <c r="D590" s="2"/>
      <c r="E590" s="2"/>
      <c r="F590" s="2"/>
      <c r="G590" s="2"/>
      <c r="H590" s="29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2.3">
      <c r="A591" s="2"/>
      <c r="B591" s="2"/>
      <c r="C591" s="29"/>
      <c r="D591" s="2"/>
      <c r="E591" s="2"/>
      <c r="F591" s="2"/>
      <c r="G591" s="2"/>
      <c r="H591" s="29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2.3">
      <c r="A592" s="2"/>
      <c r="B592" s="2"/>
      <c r="C592" s="29"/>
      <c r="D592" s="2"/>
      <c r="E592" s="2"/>
      <c r="F592" s="2"/>
      <c r="G592" s="2"/>
      <c r="H592" s="29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2.3">
      <c r="A593" s="2"/>
      <c r="B593" s="2"/>
      <c r="C593" s="29"/>
      <c r="D593" s="2"/>
      <c r="E593" s="2"/>
      <c r="F593" s="2"/>
      <c r="G593" s="2"/>
      <c r="H593" s="29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2.3">
      <c r="A594" s="2"/>
      <c r="B594" s="2"/>
      <c r="C594" s="29"/>
      <c r="D594" s="2"/>
      <c r="E594" s="2"/>
      <c r="F594" s="2"/>
      <c r="G594" s="2"/>
      <c r="H594" s="29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2.3">
      <c r="A595" s="2"/>
      <c r="B595" s="2"/>
      <c r="C595" s="29"/>
      <c r="D595" s="2"/>
      <c r="E595" s="2"/>
      <c r="F595" s="2"/>
      <c r="G595" s="2"/>
      <c r="H595" s="29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2.3">
      <c r="A596" s="2"/>
      <c r="B596" s="2"/>
      <c r="C596" s="29"/>
      <c r="D596" s="2"/>
      <c r="E596" s="2"/>
      <c r="F596" s="2"/>
      <c r="G596" s="2"/>
      <c r="H596" s="29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2.3">
      <c r="A597" s="2"/>
      <c r="B597" s="2"/>
      <c r="C597" s="29"/>
      <c r="D597" s="2"/>
      <c r="E597" s="2"/>
      <c r="F597" s="2"/>
      <c r="G597" s="2"/>
      <c r="H597" s="29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2.3">
      <c r="A598" s="2"/>
      <c r="B598" s="2"/>
      <c r="C598" s="29"/>
      <c r="D598" s="2"/>
      <c r="E598" s="2"/>
      <c r="F598" s="2"/>
      <c r="G598" s="2"/>
      <c r="H598" s="29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2.3">
      <c r="A599" s="2"/>
      <c r="B599" s="2"/>
      <c r="C599" s="29"/>
      <c r="D599" s="2"/>
      <c r="E599" s="2"/>
      <c r="F599" s="2"/>
      <c r="G599" s="2"/>
      <c r="H599" s="29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2.3">
      <c r="A600" s="2"/>
      <c r="B600" s="2"/>
      <c r="C600" s="29"/>
      <c r="D600" s="2"/>
      <c r="E600" s="2"/>
      <c r="F600" s="2"/>
      <c r="G600" s="2"/>
      <c r="H600" s="29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2.3">
      <c r="A601" s="2"/>
      <c r="B601" s="2"/>
      <c r="C601" s="29"/>
      <c r="D601" s="2"/>
      <c r="E601" s="2"/>
      <c r="F601" s="2"/>
      <c r="G601" s="2"/>
      <c r="H601" s="29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2.3">
      <c r="A602" s="2"/>
      <c r="B602" s="2"/>
      <c r="C602" s="29"/>
      <c r="D602" s="2"/>
      <c r="E602" s="2"/>
      <c r="F602" s="2"/>
      <c r="G602" s="2"/>
      <c r="H602" s="29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2.3">
      <c r="A603" s="2"/>
      <c r="B603" s="2"/>
      <c r="C603" s="29"/>
      <c r="D603" s="2"/>
      <c r="E603" s="2"/>
      <c r="F603" s="2"/>
      <c r="G603" s="2"/>
      <c r="H603" s="29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2.3">
      <c r="A604" s="2"/>
      <c r="B604" s="2"/>
      <c r="C604" s="29"/>
      <c r="D604" s="2"/>
      <c r="E604" s="2"/>
      <c r="F604" s="2"/>
      <c r="G604" s="2"/>
      <c r="H604" s="29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2.3">
      <c r="A605" s="2"/>
      <c r="B605" s="2"/>
      <c r="C605" s="29"/>
      <c r="D605" s="2"/>
      <c r="E605" s="2"/>
      <c r="F605" s="2"/>
      <c r="G605" s="2"/>
      <c r="H605" s="29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2.3">
      <c r="A606" s="2"/>
      <c r="B606" s="2"/>
      <c r="C606" s="29"/>
      <c r="D606" s="2"/>
      <c r="E606" s="2"/>
      <c r="F606" s="2"/>
      <c r="G606" s="2"/>
      <c r="H606" s="29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2.3">
      <c r="A607" s="2"/>
      <c r="B607" s="2"/>
      <c r="C607" s="29"/>
      <c r="D607" s="2"/>
      <c r="E607" s="2"/>
      <c r="F607" s="2"/>
      <c r="G607" s="2"/>
      <c r="H607" s="29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2.3">
      <c r="A608" s="2"/>
      <c r="B608" s="2"/>
      <c r="C608" s="29"/>
      <c r="D608" s="2"/>
      <c r="E608" s="2"/>
      <c r="F608" s="2"/>
      <c r="G608" s="2"/>
      <c r="H608" s="29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2.3">
      <c r="A609" s="2"/>
      <c r="B609" s="2"/>
      <c r="C609" s="29"/>
      <c r="D609" s="2"/>
      <c r="E609" s="2"/>
      <c r="F609" s="2"/>
      <c r="G609" s="2"/>
      <c r="H609" s="29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2.3">
      <c r="A610" s="2"/>
      <c r="B610" s="2"/>
      <c r="C610" s="29"/>
      <c r="D610" s="2"/>
      <c r="E610" s="2"/>
      <c r="F610" s="2"/>
      <c r="G610" s="2"/>
      <c r="H610" s="29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2.3">
      <c r="A611" s="2"/>
      <c r="B611" s="2"/>
      <c r="C611" s="29"/>
      <c r="D611" s="2"/>
      <c r="E611" s="2"/>
      <c r="F611" s="2"/>
      <c r="G611" s="2"/>
      <c r="H611" s="29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2.3">
      <c r="A612" s="2"/>
      <c r="B612" s="2"/>
      <c r="C612" s="29"/>
      <c r="D612" s="2"/>
      <c r="E612" s="2"/>
      <c r="F612" s="2"/>
      <c r="G612" s="2"/>
      <c r="H612" s="29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2.3">
      <c r="A613" s="2"/>
      <c r="B613" s="2"/>
      <c r="C613" s="29"/>
      <c r="D613" s="2"/>
      <c r="E613" s="2"/>
      <c r="F613" s="2"/>
      <c r="G613" s="2"/>
      <c r="H613" s="29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2.3">
      <c r="A614" s="2"/>
      <c r="B614" s="2"/>
      <c r="C614" s="29"/>
      <c r="D614" s="2"/>
      <c r="E614" s="2"/>
      <c r="F614" s="2"/>
      <c r="G614" s="2"/>
      <c r="H614" s="29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2.3">
      <c r="A615" s="2"/>
      <c r="B615" s="2"/>
      <c r="C615" s="29"/>
      <c r="D615" s="2"/>
      <c r="E615" s="2"/>
      <c r="F615" s="2"/>
      <c r="G615" s="2"/>
      <c r="H615" s="29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2.3">
      <c r="A616" s="2"/>
      <c r="B616" s="2"/>
      <c r="C616" s="29"/>
      <c r="D616" s="2"/>
      <c r="E616" s="2"/>
      <c r="F616" s="2"/>
      <c r="G616" s="2"/>
      <c r="H616" s="29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2.3">
      <c r="A617" s="2"/>
      <c r="B617" s="2"/>
      <c r="C617" s="29"/>
      <c r="D617" s="2"/>
      <c r="E617" s="2"/>
      <c r="F617" s="2"/>
      <c r="G617" s="2"/>
      <c r="H617" s="29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2.3">
      <c r="A618" s="2"/>
      <c r="B618" s="2"/>
      <c r="C618" s="29"/>
      <c r="D618" s="2"/>
      <c r="E618" s="2"/>
      <c r="F618" s="2"/>
      <c r="G618" s="2"/>
      <c r="H618" s="29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2.3">
      <c r="A619" s="2"/>
      <c r="B619" s="2"/>
      <c r="C619" s="29"/>
      <c r="D619" s="2"/>
      <c r="E619" s="2"/>
      <c r="F619" s="2"/>
      <c r="G619" s="2"/>
      <c r="H619" s="29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2.3">
      <c r="A620" s="2"/>
      <c r="B620" s="2"/>
      <c r="C620" s="29"/>
      <c r="D620" s="2"/>
      <c r="E620" s="2"/>
      <c r="F620" s="2"/>
      <c r="G620" s="2"/>
      <c r="H620" s="29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2.3">
      <c r="A621" s="2"/>
      <c r="B621" s="2"/>
      <c r="C621" s="29"/>
      <c r="D621" s="2"/>
      <c r="E621" s="2"/>
      <c r="F621" s="2"/>
      <c r="G621" s="2"/>
      <c r="H621" s="29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2.3">
      <c r="A622" s="2"/>
      <c r="B622" s="2"/>
      <c r="C622" s="29"/>
      <c r="D622" s="2"/>
      <c r="E622" s="2"/>
      <c r="F622" s="2"/>
      <c r="G622" s="2"/>
      <c r="H622" s="29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2.3">
      <c r="A623" s="2"/>
      <c r="B623" s="2"/>
      <c r="C623" s="29"/>
      <c r="D623" s="2"/>
      <c r="E623" s="2"/>
      <c r="F623" s="2"/>
      <c r="G623" s="2"/>
      <c r="H623" s="29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2.3">
      <c r="A624" s="2"/>
      <c r="B624" s="2"/>
      <c r="C624" s="29"/>
      <c r="D624" s="2"/>
      <c r="E624" s="2"/>
      <c r="F624" s="2"/>
      <c r="G624" s="2"/>
      <c r="H624" s="29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2.3">
      <c r="A625" s="2"/>
      <c r="B625" s="2"/>
      <c r="C625" s="29"/>
      <c r="D625" s="2"/>
      <c r="E625" s="2"/>
      <c r="F625" s="2"/>
      <c r="G625" s="2"/>
      <c r="H625" s="29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2.3">
      <c r="A626" s="2"/>
      <c r="B626" s="2"/>
      <c r="C626" s="29"/>
      <c r="D626" s="2"/>
      <c r="E626" s="2"/>
      <c r="F626" s="2"/>
      <c r="G626" s="2"/>
      <c r="H626" s="29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2.3">
      <c r="A627" s="2"/>
      <c r="B627" s="2"/>
      <c r="C627" s="29"/>
      <c r="D627" s="2"/>
      <c r="E627" s="2"/>
      <c r="F627" s="2"/>
      <c r="G627" s="2"/>
      <c r="H627" s="29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2.3">
      <c r="A628" s="2"/>
      <c r="B628" s="2"/>
      <c r="C628" s="29"/>
      <c r="D628" s="2"/>
      <c r="E628" s="2"/>
      <c r="F628" s="2"/>
      <c r="G628" s="2"/>
      <c r="H628" s="29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2.3">
      <c r="A629" s="2"/>
      <c r="B629" s="2"/>
      <c r="C629" s="29"/>
      <c r="D629" s="2"/>
      <c r="E629" s="2"/>
      <c r="F629" s="2"/>
      <c r="G629" s="2"/>
      <c r="H629" s="29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2.3">
      <c r="A630" s="2"/>
      <c r="B630" s="2"/>
      <c r="C630" s="29"/>
      <c r="D630" s="2"/>
      <c r="E630" s="2"/>
      <c r="F630" s="2"/>
      <c r="G630" s="2"/>
      <c r="H630" s="29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2.3">
      <c r="A631" s="2"/>
      <c r="B631" s="2"/>
      <c r="C631" s="29"/>
      <c r="D631" s="2"/>
      <c r="E631" s="2"/>
      <c r="F631" s="2"/>
      <c r="G631" s="2"/>
      <c r="H631" s="29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2.3">
      <c r="A632" s="2"/>
      <c r="B632" s="2"/>
      <c r="C632" s="29"/>
      <c r="D632" s="2"/>
      <c r="E632" s="2"/>
      <c r="F632" s="2"/>
      <c r="G632" s="2"/>
      <c r="H632" s="29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2.3">
      <c r="A633" s="2"/>
      <c r="B633" s="2"/>
      <c r="C633" s="29"/>
      <c r="D633" s="2"/>
      <c r="E633" s="2"/>
      <c r="F633" s="2"/>
      <c r="G633" s="2"/>
      <c r="H633" s="29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2.3">
      <c r="A634" s="2"/>
      <c r="B634" s="2"/>
      <c r="C634" s="29"/>
      <c r="D634" s="2"/>
      <c r="E634" s="2"/>
      <c r="F634" s="2"/>
      <c r="G634" s="2"/>
      <c r="H634" s="29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2.3">
      <c r="A635" s="2"/>
      <c r="B635" s="2"/>
      <c r="C635" s="29"/>
      <c r="D635" s="2"/>
      <c r="E635" s="2"/>
      <c r="F635" s="2"/>
      <c r="G635" s="2"/>
      <c r="H635" s="29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2.3">
      <c r="A636" s="2"/>
      <c r="B636" s="2"/>
      <c r="C636" s="29"/>
      <c r="D636" s="2"/>
      <c r="E636" s="2"/>
      <c r="F636" s="2"/>
      <c r="G636" s="2"/>
      <c r="H636" s="29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2.3">
      <c r="A637" s="2"/>
      <c r="B637" s="2"/>
      <c r="C637" s="29"/>
      <c r="D637" s="2"/>
      <c r="E637" s="2"/>
      <c r="F637" s="2"/>
      <c r="G637" s="2"/>
      <c r="H637" s="29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2.3">
      <c r="A638" s="2"/>
      <c r="B638" s="2"/>
      <c r="C638" s="29"/>
      <c r="D638" s="2"/>
      <c r="E638" s="2"/>
      <c r="F638" s="2"/>
      <c r="G638" s="2"/>
      <c r="H638" s="29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2.3">
      <c r="A639" s="2"/>
      <c r="B639" s="2"/>
      <c r="C639" s="29"/>
      <c r="D639" s="2"/>
      <c r="E639" s="2"/>
      <c r="F639" s="2"/>
      <c r="G639" s="2"/>
      <c r="H639" s="29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2.3">
      <c r="A640" s="2"/>
      <c r="B640" s="2"/>
      <c r="C640" s="29"/>
      <c r="D640" s="2"/>
      <c r="E640" s="2"/>
      <c r="F640" s="2"/>
      <c r="G640" s="2"/>
      <c r="H640" s="29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2.3">
      <c r="A641" s="2"/>
      <c r="B641" s="2"/>
      <c r="C641" s="29"/>
      <c r="D641" s="2"/>
      <c r="E641" s="2"/>
      <c r="F641" s="2"/>
      <c r="G641" s="2"/>
      <c r="H641" s="29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2.3">
      <c r="A642" s="2"/>
      <c r="B642" s="2"/>
      <c r="C642" s="29"/>
      <c r="D642" s="2"/>
      <c r="E642" s="2"/>
      <c r="F642" s="2"/>
      <c r="G642" s="2"/>
      <c r="H642" s="29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2.3">
      <c r="A643" s="2"/>
      <c r="B643" s="2"/>
      <c r="C643" s="29"/>
      <c r="D643" s="2"/>
      <c r="E643" s="2"/>
      <c r="F643" s="2"/>
      <c r="G643" s="2"/>
      <c r="H643" s="29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2.3">
      <c r="A644" s="2"/>
      <c r="B644" s="2"/>
      <c r="C644" s="29"/>
      <c r="D644" s="2"/>
      <c r="E644" s="2"/>
      <c r="F644" s="2"/>
      <c r="G644" s="2"/>
      <c r="H644" s="29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2.3">
      <c r="A645" s="2"/>
      <c r="B645" s="2"/>
      <c r="C645" s="29"/>
      <c r="D645" s="2"/>
      <c r="E645" s="2"/>
      <c r="F645" s="2"/>
      <c r="G645" s="2"/>
      <c r="H645" s="29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2.3">
      <c r="A646" s="2"/>
      <c r="B646" s="2"/>
      <c r="C646" s="29"/>
      <c r="D646" s="2"/>
      <c r="E646" s="2"/>
      <c r="F646" s="2"/>
      <c r="G646" s="2"/>
      <c r="H646" s="29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2.3">
      <c r="A647" s="2"/>
      <c r="B647" s="2"/>
      <c r="C647" s="29"/>
      <c r="D647" s="2"/>
      <c r="E647" s="2"/>
      <c r="F647" s="2"/>
      <c r="G647" s="2"/>
      <c r="H647" s="29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2.3">
      <c r="A648" s="2"/>
      <c r="B648" s="2"/>
      <c r="C648" s="29"/>
      <c r="D648" s="2"/>
      <c r="E648" s="2"/>
      <c r="F648" s="2"/>
      <c r="G648" s="2"/>
      <c r="H648" s="29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2.3">
      <c r="A649" s="2"/>
      <c r="B649" s="2"/>
      <c r="C649" s="29"/>
      <c r="D649" s="2"/>
      <c r="E649" s="2"/>
      <c r="F649" s="2"/>
      <c r="G649" s="2"/>
      <c r="H649" s="29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2.3">
      <c r="A650" s="2"/>
      <c r="B650" s="2"/>
      <c r="C650" s="29"/>
      <c r="D650" s="2"/>
      <c r="E650" s="2"/>
      <c r="F650" s="2"/>
      <c r="G650" s="2"/>
      <c r="H650" s="29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2.3">
      <c r="A651" s="2"/>
      <c r="B651" s="2"/>
      <c r="C651" s="29"/>
      <c r="D651" s="2"/>
      <c r="E651" s="2"/>
      <c r="F651" s="2"/>
      <c r="G651" s="2"/>
      <c r="H651" s="29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2.3">
      <c r="A652" s="2"/>
      <c r="B652" s="2"/>
      <c r="C652" s="29"/>
      <c r="D652" s="2"/>
      <c r="E652" s="2"/>
      <c r="F652" s="2"/>
      <c r="G652" s="2"/>
      <c r="H652" s="29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2.3">
      <c r="A653" s="2"/>
      <c r="B653" s="2"/>
      <c r="C653" s="29"/>
      <c r="D653" s="2"/>
      <c r="E653" s="2"/>
      <c r="F653" s="2"/>
      <c r="G653" s="2"/>
      <c r="H653" s="29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2.3">
      <c r="A654" s="2"/>
      <c r="B654" s="2"/>
      <c r="C654" s="29"/>
      <c r="D654" s="2"/>
      <c r="E654" s="2"/>
      <c r="F654" s="2"/>
      <c r="G654" s="2"/>
      <c r="H654" s="29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2.3">
      <c r="A655" s="2"/>
      <c r="B655" s="2"/>
      <c r="C655" s="29"/>
      <c r="D655" s="2"/>
      <c r="E655" s="2"/>
      <c r="F655" s="2"/>
      <c r="G655" s="2"/>
      <c r="H655" s="29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2.3">
      <c r="A656" s="2"/>
      <c r="B656" s="2"/>
      <c r="C656" s="29"/>
      <c r="D656" s="2"/>
      <c r="E656" s="2"/>
      <c r="F656" s="2"/>
      <c r="G656" s="2"/>
      <c r="H656" s="29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2.3">
      <c r="A657" s="2"/>
      <c r="B657" s="2"/>
      <c r="C657" s="29"/>
      <c r="D657" s="2"/>
      <c r="E657" s="2"/>
      <c r="F657" s="2"/>
      <c r="G657" s="2"/>
      <c r="H657" s="29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2.3">
      <c r="A658" s="2"/>
      <c r="B658" s="2"/>
      <c r="C658" s="29"/>
      <c r="D658" s="2"/>
      <c r="E658" s="2"/>
      <c r="F658" s="2"/>
      <c r="G658" s="2"/>
      <c r="H658" s="29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2.3">
      <c r="A659" s="2"/>
      <c r="B659" s="2"/>
      <c r="C659" s="29"/>
      <c r="D659" s="2"/>
      <c r="E659" s="2"/>
      <c r="F659" s="2"/>
      <c r="G659" s="2"/>
      <c r="H659" s="29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2.3">
      <c r="A660" s="2"/>
      <c r="B660" s="2"/>
      <c r="C660" s="29"/>
      <c r="D660" s="2"/>
      <c r="E660" s="2"/>
      <c r="F660" s="2"/>
      <c r="G660" s="2"/>
      <c r="H660" s="29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2.3">
      <c r="A661" s="2"/>
      <c r="B661" s="2"/>
      <c r="C661" s="29"/>
      <c r="D661" s="2"/>
      <c r="E661" s="2"/>
      <c r="F661" s="2"/>
      <c r="G661" s="2"/>
      <c r="H661" s="29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2.3">
      <c r="A662" s="2"/>
      <c r="B662" s="2"/>
      <c r="C662" s="29"/>
      <c r="D662" s="2"/>
      <c r="E662" s="2"/>
      <c r="F662" s="2"/>
      <c r="G662" s="2"/>
      <c r="H662" s="29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2.3">
      <c r="A663" s="2"/>
      <c r="B663" s="2"/>
      <c r="C663" s="29"/>
      <c r="D663" s="2"/>
      <c r="E663" s="2"/>
      <c r="F663" s="2"/>
      <c r="G663" s="2"/>
      <c r="H663" s="29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2.3">
      <c r="A664" s="2"/>
      <c r="B664" s="2"/>
      <c r="C664" s="29"/>
      <c r="D664" s="2"/>
      <c r="E664" s="2"/>
      <c r="F664" s="2"/>
      <c r="G664" s="2"/>
      <c r="H664" s="29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2.3">
      <c r="A665" s="2"/>
      <c r="B665" s="2"/>
      <c r="C665" s="29"/>
      <c r="D665" s="2"/>
      <c r="E665" s="2"/>
      <c r="F665" s="2"/>
      <c r="G665" s="2"/>
      <c r="H665" s="29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2.3">
      <c r="A666" s="2"/>
      <c r="B666" s="2"/>
      <c r="C666" s="29"/>
      <c r="D666" s="2"/>
      <c r="E666" s="2"/>
      <c r="F666" s="2"/>
      <c r="G666" s="2"/>
      <c r="H666" s="29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2.3">
      <c r="A667" s="2"/>
      <c r="B667" s="2"/>
      <c r="C667" s="29"/>
      <c r="D667" s="2"/>
      <c r="E667" s="2"/>
      <c r="F667" s="2"/>
      <c r="G667" s="2"/>
      <c r="H667" s="29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2.3">
      <c r="A668" s="2"/>
      <c r="B668" s="2"/>
      <c r="C668" s="29"/>
      <c r="D668" s="2"/>
      <c r="E668" s="2"/>
      <c r="F668" s="2"/>
      <c r="G668" s="2"/>
      <c r="H668" s="29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2.3">
      <c r="A669" s="2"/>
      <c r="B669" s="2"/>
      <c r="C669" s="29"/>
      <c r="D669" s="2"/>
      <c r="E669" s="2"/>
      <c r="F669" s="2"/>
      <c r="G669" s="2"/>
      <c r="H669" s="29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2.3">
      <c r="A670" s="2"/>
      <c r="B670" s="2"/>
      <c r="C670" s="29"/>
      <c r="D670" s="2"/>
      <c r="E670" s="2"/>
      <c r="F670" s="2"/>
      <c r="G670" s="2"/>
      <c r="H670" s="29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2.3">
      <c r="A671" s="2"/>
      <c r="B671" s="2"/>
      <c r="C671" s="29"/>
      <c r="D671" s="2"/>
      <c r="E671" s="2"/>
      <c r="F671" s="2"/>
      <c r="G671" s="2"/>
      <c r="H671" s="29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2.3">
      <c r="A672" s="2"/>
      <c r="B672" s="2"/>
      <c r="C672" s="29"/>
      <c r="D672" s="2"/>
      <c r="E672" s="2"/>
      <c r="F672" s="2"/>
      <c r="G672" s="2"/>
      <c r="H672" s="29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2.3">
      <c r="A673" s="2"/>
      <c r="B673" s="2"/>
      <c r="C673" s="29"/>
      <c r="D673" s="2"/>
      <c r="E673" s="2"/>
      <c r="F673" s="2"/>
      <c r="G673" s="2"/>
      <c r="H673" s="29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2.3">
      <c r="A674" s="2"/>
      <c r="B674" s="2"/>
      <c r="C674" s="29"/>
      <c r="D674" s="2"/>
      <c r="E674" s="2"/>
      <c r="F674" s="2"/>
      <c r="G674" s="2"/>
      <c r="H674" s="29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2.3">
      <c r="A675" s="2"/>
      <c r="B675" s="2"/>
      <c r="C675" s="29"/>
      <c r="D675" s="2"/>
      <c r="E675" s="2"/>
      <c r="F675" s="2"/>
      <c r="G675" s="2"/>
      <c r="H675" s="29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2.3">
      <c r="A676" s="2"/>
      <c r="B676" s="2"/>
      <c r="C676" s="29"/>
      <c r="D676" s="2"/>
      <c r="E676" s="2"/>
      <c r="F676" s="2"/>
      <c r="G676" s="2"/>
      <c r="H676" s="29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2.3">
      <c r="A677" s="2"/>
      <c r="B677" s="2"/>
      <c r="C677" s="29"/>
      <c r="D677" s="2"/>
      <c r="E677" s="2"/>
      <c r="F677" s="2"/>
      <c r="G677" s="2"/>
      <c r="H677" s="29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2.3">
      <c r="A678" s="2"/>
      <c r="B678" s="2"/>
      <c r="C678" s="29"/>
      <c r="D678" s="2"/>
      <c r="E678" s="2"/>
      <c r="F678" s="2"/>
      <c r="G678" s="2"/>
      <c r="H678" s="29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2.3">
      <c r="A679" s="2"/>
      <c r="B679" s="2"/>
      <c r="C679" s="29"/>
      <c r="D679" s="2"/>
      <c r="E679" s="2"/>
      <c r="F679" s="2"/>
      <c r="G679" s="2"/>
      <c r="H679" s="29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2.3">
      <c r="A680" s="2"/>
      <c r="B680" s="2"/>
      <c r="C680" s="29"/>
      <c r="D680" s="2"/>
      <c r="E680" s="2"/>
      <c r="F680" s="2"/>
      <c r="G680" s="2"/>
      <c r="H680" s="29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2.3">
      <c r="A681" s="2"/>
      <c r="B681" s="2"/>
      <c r="C681" s="29"/>
      <c r="D681" s="2"/>
      <c r="E681" s="2"/>
      <c r="F681" s="2"/>
      <c r="G681" s="2"/>
      <c r="H681" s="29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2.3">
      <c r="A682" s="2"/>
      <c r="B682" s="2"/>
      <c r="C682" s="29"/>
      <c r="D682" s="2"/>
      <c r="E682" s="2"/>
      <c r="F682" s="2"/>
      <c r="G682" s="2"/>
      <c r="H682" s="29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2.3">
      <c r="A683" s="2"/>
      <c r="B683" s="2"/>
      <c r="C683" s="29"/>
      <c r="D683" s="2"/>
      <c r="E683" s="2"/>
      <c r="F683" s="2"/>
      <c r="G683" s="2"/>
      <c r="H683" s="29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2.3">
      <c r="A684" s="2"/>
      <c r="B684" s="2"/>
      <c r="C684" s="29"/>
      <c r="D684" s="2"/>
      <c r="E684" s="2"/>
      <c r="F684" s="2"/>
      <c r="G684" s="2"/>
      <c r="H684" s="29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2.3">
      <c r="A685" s="2"/>
      <c r="B685" s="2"/>
      <c r="C685" s="29"/>
      <c r="D685" s="2"/>
      <c r="E685" s="2"/>
      <c r="F685" s="2"/>
      <c r="G685" s="2"/>
      <c r="H685" s="29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2.3">
      <c r="A686" s="2"/>
      <c r="B686" s="2"/>
      <c r="C686" s="29"/>
      <c r="D686" s="2"/>
      <c r="E686" s="2"/>
      <c r="F686" s="2"/>
      <c r="G686" s="2"/>
      <c r="H686" s="29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2.3">
      <c r="A687" s="2"/>
      <c r="B687" s="2"/>
      <c r="C687" s="29"/>
      <c r="D687" s="2"/>
      <c r="E687" s="2"/>
      <c r="F687" s="2"/>
      <c r="G687" s="2"/>
      <c r="H687" s="29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2.3">
      <c r="A688" s="2"/>
      <c r="B688" s="2"/>
      <c r="C688" s="29"/>
      <c r="D688" s="2"/>
      <c r="E688" s="2"/>
      <c r="F688" s="2"/>
      <c r="G688" s="2"/>
      <c r="H688" s="29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2.3">
      <c r="A689" s="2"/>
      <c r="B689" s="2"/>
      <c r="C689" s="29"/>
      <c r="D689" s="2"/>
      <c r="E689" s="2"/>
      <c r="F689" s="2"/>
      <c r="G689" s="2"/>
      <c r="H689" s="29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2.3">
      <c r="A690" s="2"/>
      <c r="B690" s="2"/>
      <c r="C690" s="29"/>
      <c r="D690" s="2"/>
      <c r="E690" s="2"/>
      <c r="F690" s="2"/>
      <c r="G690" s="2"/>
      <c r="H690" s="29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2.3">
      <c r="A691" s="2"/>
      <c r="B691" s="2"/>
      <c r="C691" s="29"/>
      <c r="D691" s="2"/>
      <c r="E691" s="2"/>
      <c r="F691" s="2"/>
      <c r="G691" s="2"/>
      <c r="H691" s="29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2.3">
      <c r="A692" s="2"/>
      <c r="B692" s="2"/>
      <c r="C692" s="29"/>
      <c r="D692" s="2"/>
      <c r="E692" s="2"/>
      <c r="F692" s="2"/>
      <c r="G692" s="2"/>
      <c r="H692" s="29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2.3">
      <c r="A693" s="2"/>
      <c r="B693" s="2"/>
      <c r="C693" s="29"/>
      <c r="D693" s="2"/>
      <c r="E693" s="2"/>
      <c r="F693" s="2"/>
      <c r="G693" s="2"/>
      <c r="H693" s="29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2.3">
      <c r="A694" s="2"/>
      <c r="B694" s="2"/>
      <c r="C694" s="29"/>
      <c r="D694" s="2"/>
      <c r="E694" s="2"/>
      <c r="F694" s="2"/>
      <c r="G694" s="2"/>
      <c r="H694" s="29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2.3">
      <c r="A695" s="2"/>
      <c r="B695" s="2"/>
      <c r="C695" s="29"/>
      <c r="D695" s="2"/>
      <c r="E695" s="2"/>
      <c r="F695" s="2"/>
      <c r="G695" s="2"/>
      <c r="H695" s="29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2.3">
      <c r="A696" s="2"/>
      <c r="B696" s="2"/>
      <c r="C696" s="29"/>
      <c r="D696" s="2"/>
      <c r="E696" s="2"/>
      <c r="F696" s="2"/>
      <c r="G696" s="2"/>
      <c r="H696" s="29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2.3">
      <c r="A697" s="2"/>
      <c r="B697" s="2"/>
      <c r="C697" s="29"/>
      <c r="D697" s="2"/>
      <c r="E697" s="2"/>
      <c r="F697" s="2"/>
      <c r="G697" s="2"/>
      <c r="H697" s="29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2.3">
      <c r="A698" s="2"/>
      <c r="B698" s="2"/>
      <c r="C698" s="29"/>
      <c r="D698" s="2"/>
      <c r="E698" s="2"/>
      <c r="F698" s="2"/>
      <c r="G698" s="2"/>
      <c r="H698" s="29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2.3">
      <c r="A699" s="2"/>
      <c r="B699" s="2"/>
      <c r="C699" s="29"/>
      <c r="D699" s="2"/>
      <c r="E699" s="2"/>
      <c r="F699" s="2"/>
      <c r="G699" s="2"/>
      <c r="H699" s="29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2.3">
      <c r="A700" s="2"/>
      <c r="B700" s="2"/>
      <c r="C700" s="29"/>
      <c r="D700" s="2"/>
      <c r="E700" s="2"/>
      <c r="F700" s="2"/>
      <c r="G700" s="2"/>
      <c r="H700" s="29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2.3">
      <c r="A701" s="2"/>
      <c r="B701" s="2"/>
      <c r="C701" s="29"/>
      <c r="D701" s="2"/>
      <c r="E701" s="2"/>
      <c r="F701" s="2"/>
      <c r="G701" s="2"/>
      <c r="H701" s="29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2.3">
      <c r="A702" s="2"/>
      <c r="B702" s="2"/>
      <c r="C702" s="29"/>
      <c r="D702" s="2"/>
      <c r="E702" s="2"/>
      <c r="F702" s="2"/>
      <c r="G702" s="2"/>
      <c r="H702" s="29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2.3">
      <c r="A703" s="2"/>
      <c r="B703" s="2"/>
      <c r="C703" s="29"/>
      <c r="D703" s="2"/>
      <c r="E703" s="2"/>
      <c r="F703" s="2"/>
      <c r="G703" s="2"/>
      <c r="H703" s="29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2.3">
      <c r="A704" s="2"/>
      <c r="B704" s="2"/>
      <c r="C704" s="29"/>
      <c r="D704" s="2"/>
      <c r="E704" s="2"/>
      <c r="F704" s="2"/>
      <c r="G704" s="2"/>
      <c r="H704" s="29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2.3">
      <c r="A705" s="2"/>
      <c r="B705" s="2"/>
      <c r="C705" s="29"/>
      <c r="D705" s="2"/>
      <c r="E705" s="2"/>
      <c r="F705" s="2"/>
      <c r="G705" s="2"/>
      <c r="H705" s="29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2.3">
      <c r="A706" s="2"/>
      <c r="B706" s="2"/>
      <c r="C706" s="29"/>
      <c r="D706" s="2"/>
      <c r="E706" s="2"/>
      <c r="F706" s="2"/>
      <c r="G706" s="2"/>
      <c r="H706" s="29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2.3">
      <c r="A707" s="2"/>
      <c r="B707" s="2"/>
      <c r="C707" s="29"/>
      <c r="D707" s="2"/>
      <c r="E707" s="2"/>
      <c r="F707" s="2"/>
      <c r="G707" s="2"/>
      <c r="H707" s="29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2.3">
      <c r="A708" s="2"/>
      <c r="B708" s="2"/>
      <c r="C708" s="29"/>
      <c r="D708" s="2"/>
      <c r="E708" s="2"/>
      <c r="F708" s="2"/>
      <c r="G708" s="2"/>
      <c r="H708" s="29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2.3">
      <c r="A709" s="2"/>
      <c r="B709" s="2"/>
      <c r="C709" s="29"/>
      <c r="D709" s="2"/>
      <c r="E709" s="2"/>
      <c r="F709" s="2"/>
      <c r="G709" s="2"/>
      <c r="H709" s="29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2.3">
      <c r="A710" s="2"/>
      <c r="B710" s="2"/>
      <c r="C710" s="29"/>
      <c r="D710" s="2"/>
      <c r="E710" s="2"/>
      <c r="F710" s="2"/>
      <c r="G710" s="2"/>
      <c r="H710" s="29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2.3">
      <c r="A711" s="2"/>
      <c r="B711" s="2"/>
      <c r="C711" s="29"/>
      <c r="D711" s="2"/>
      <c r="E711" s="2"/>
      <c r="F711" s="2"/>
      <c r="G711" s="2"/>
      <c r="H711" s="29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2.3">
      <c r="A712" s="2"/>
      <c r="B712" s="2"/>
      <c r="C712" s="29"/>
      <c r="D712" s="2"/>
      <c r="E712" s="2"/>
      <c r="F712" s="2"/>
      <c r="G712" s="2"/>
      <c r="H712" s="29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2.3">
      <c r="A713" s="2"/>
      <c r="B713" s="2"/>
      <c r="C713" s="29"/>
      <c r="D713" s="2"/>
      <c r="E713" s="2"/>
      <c r="F713" s="2"/>
      <c r="G713" s="2"/>
      <c r="H713" s="29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2.3">
      <c r="A714" s="2"/>
      <c r="B714" s="2"/>
      <c r="C714" s="29"/>
      <c r="D714" s="2"/>
      <c r="E714" s="2"/>
      <c r="F714" s="2"/>
      <c r="G714" s="2"/>
      <c r="H714" s="29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2.3">
      <c r="A715" s="2"/>
      <c r="B715" s="2"/>
      <c r="C715" s="29"/>
      <c r="D715" s="2"/>
      <c r="E715" s="2"/>
      <c r="F715" s="2"/>
      <c r="G715" s="2"/>
      <c r="H715" s="29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2.3">
      <c r="A716" s="2"/>
      <c r="B716" s="2"/>
      <c r="C716" s="29"/>
      <c r="D716" s="2"/>
      <c r="E716" s="2"/>
      <c r="F716" s="2"/>
      <c r="G716" s="2"/>
      <c r="H716" s="29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2.3">
      <c r="A717" s="2"/>
      <c r="B717" s="2"/>
      <c r="C717" s="29"/>
      <c r="D717" s="2"/>
      <c r="E717" s="2"/>
      <c r="F717" s="2"/>
      <c r="G717" s="2"/>
      <c r="H717" s="29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2.3">
      <c r="A718" s="2"/>
      <c r="B718" s="2"/>
      <c r="C718" s="29"/>
      <c r="D718" s="2"/>
      <c r="E718" s="2"/>
      <c r="F718" s="2"/>
      <c r="G718" s="2"/>
      <c r="H718" s="29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2.3">
      <c r="A719" s="2"/>
      <c r="B719" s="2"/>
      <c r="C719" s="29"/>
      <c r="D719" s="2"/>
      <c r="E719" s="2"/>
      <c r="F719" s="2"/>
      <c r="G719" s="2"/>
      <c r="H719" s="29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2.3">
      <c r="A720" s="2"/>
      <c r="B720" s="2"/>
      <c r="C720" s="29"/>
      <c r="D720" s="2"/>
      <c r="E720" s="2"/>
      <c r="F720" s="2"/>
      <c r="G720" s="2"/>
      <c r="H720" s="29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2.3">
      <c r="A721" s="2"/>
      <c r="B721" s="2"/>
      <c r="C721" s="29"/>
      <c r="D721" s="2"/>
      <c r="E721" s="2"/>
      <c r="F721" s="2"/>
      <c r="G721" s="2"/>
      <c r="H721" s="29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2.3">
      <c r="A722" s="2"/>
      <c r="B722" s="2"/>
      <c r="C722" s="29"/>
      <c r="D722" s="2"/>
      <c r="E722" s="2"/>
      <c r="F722" s="2"/>
      <c r="G722" s="2"/>
      <c r="H722" s="29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2.3">
      <c r="A723" s="2"/>
      <c r="B723" s="2"/>
      <c r="C723" s="29"/>
      <c r="D723" s="2"/>
      <c r="E723" s="2"/>
      <c r="F723" s="2"/>
      <c r="G723" s="2"/>
      <c r="H723" s="29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2.3">
      <c r="A724" s="2"/>
      <c r="B724" s="2"/>
      <c r="C724" s="29"/>
      <c r="D724" s="2"/>
      <c r="E724" s="2"/>
      <c r="F724" s="2"/>
      <c r="G724" s="2"/>
      <c r="H724" s="29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2.3">
      <c r="A725" s="2"/>
      <c r="B725" s="2"/>
      <c r="C725" s="29"/>
      <c r="D725" s="2"/>
      <c r="E725" s="2"/>
      <c r="F725" s="2"/>
      <c r="G725" s="2"/>
      <c r="H725" s="29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2.3">
      <c r="A726" s="2"/>
      <c r="B726" s="2"/>
      <c r="C726" s="29"/>
      <c r="D726" s="2"/>
      <c r="E726" s="2"/>
      <c r="F726" s="2"/>
      <c r="G726" s="2"/>
      <c r="H726" s="29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2.3">
      <c r="A727" s="2"/>
      <c r="B727" s="2"/>
      <c r="C727" s="29"/>
      <c r="D727" s="2"/>
      <c r="E727" s="2"/>
      <c r="F727" s="2"/>
      <c r="G727" s="2"/>
      <c r="H727" s="29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2.3">
      <c r="A728" s="2"/>
      <c r="B728" s="2"/>
      <c r="C728" s="29"/>
      <c r="D728" s="2"/>
      <c r="E728" s="2"/>
      <c r="F728" s="2"/>
      <c r="G728" s="2"/>
      <c r="H728" s="29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2.3">
      <c r="A729" s="2"/>
      <c r="B729" s="2"/>
      <c r="C729" s="29"/>
      <c r="D729" s="2"/>
      <c r="E729" s="2"/>
      <c r="F729" s="2"/>
      <c r="G729" s="2"/>
      <c r="H729" s="29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2.3">
      <c r="A730" s="2"/>
      <c r="B730" s="2"/>
      <c r="C730" s="29"/>
      <c r="D730" s="2"/>
      <c r="E730" s="2"/>
      <c r="F730" s="2"/>
      <c r="G730" s="2"/>
      <c r="H730" s="29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2.3">
      <c r="A731" s="2"/>
      <c r="B731" s="2"/>
      <c r="C731" s="29"/>
      <c r="D731" s="2"/>
      <c r="E731" s="2"/>
      <c r="F731" s="2"/>
      <c r="G731" s="2"/>
      <c r="H731" s="29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2.3">
      <c r="A732" s="2"/>
      <c r="B732" s="2"/>
      <c r="C732" s="29"/>
      <c r="D732" s="2"/>
      <c r="E732" s="2"/>
      <c r="F732" s="2"/>
      <c r="G732" s="2"/>
      <c r="H732" s="29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2.3">
      <c r="A733" s="2"/>
      <c r="B733" s="2"/>
      <c r="C733" s="29"/>
      <c r="D733" s="2"/>
      <c r="E733" s="2"/>
      <c r="F733" s="2"/>
      <c r="G733" s="2"/>
      <c r="H733" s="29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2.3">
      <c r="A734" s="2"/>
      <c r="B734" s="2"/>
      <c r="C734" s="29"/>
      <c r="D734" s="2"/>
      <c r="E734" s="2"/>
      <c r="F734" s="2"/>
      <c r="G734" s="2"/>
      <c r="H734" s="29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2.3">
      <c r="A735" s="2"/>
      <c r="B735" s="2"/>
      <c r="C735" s="29"/>
      <c r="D735" s="2"/>
      <c r="E735" s="2"/>
      <c r="F735" s="2"/>
      <c r="G735" s="2"/>
      <c r="H735" s="29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2.3">
      <c r="A736" s="2"/>
      <c r="B736" s="2"/>
      <c r="C736" s="29"/>
      <c r="D736" s="2"/>
      <c r="E736" s="2"/>
      <c r="F736" s="2"/>
      <c r="G736" s="2"/>
      <c r="H736" s="29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2.3">
      <c r="A737" s="2"/>
      <c r="B737" s="2"/>
      <c r="C737" s="29"/>
      <c r="D737" s="2"/>
      <c r="E737" s="2"/>
      <c r="F737" s="2"/>
      <c r="G737" s="2"/>
      <c r="H737" s="29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2.3">
      <c r="A738" s="2"/>
      <c r="B738" s="2"/>
      <c r="C738" s="29"/>
      <c r="D738" s="2"/>
      <c r="E738" s="2"/>
      <c r="F738" s="2"/>
      <c r="G738" s="2"/>
      <c r="H738" s="29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2.3">
      <c r="A739" s="2"/>
      <c r="B739" s="2"/>
      <c r="C739" s="29"/>
      <c r="D739" s="2"/>
      <c r="E739" s="2"/>
      <c r="F739" s="2"/>
      <c r="G739" s="2"/>
      <c r="H739" s="29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2.3">
      <c r="A740" s="2"/>
      <c r="B740" s="2"/>
      <c r="C740" s="29"/>
      <c r="D740" s="2"/>
      <c r="E740" s="2"/>
      <c r="F740" s="2"/>
      <c r="G740" s="2"/>
      <c r="H740" s="29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2.3">
      <c r="A741" s="2"/>
      <c r="B741" s="2"/>
      <c r="C741" s="29"/>
      <c r="D741" s="2"/>
      <c r="E741" s="2"/>
      <c r="F741" s="2"/>
      <c r="G741" s="2"/>
      <c r="H741" s="29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2.3">
      <c r="A742" s="2"/>
      <c r="B742" s="2"/>
      <c r="C742" s="29"/>
      <c r="D742" s="2"/>
      <c r="E742" s="2"/>
      <c r="F742" s="2"/>
      <c r="G742" s="2"/>
      <c r="H742" s="29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2.3">
      <c r="A743" s="2"/>
      <c r="B743" s="2"/>
      <c r="C743" s="29"/>
      <c r="D743" s="2"/>
      <c r="E743" s="2"/>
      <c r="F743" s="2"/>
      <c r="G743" s="2"/>
      <c r="H743" s="29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2.3">
      <c r="A744" s="2"/>
      <c r="B744" s="2"/>
      <c r="C744" s="29"/>
      <c r="D744" s="2"/>
      <c r="E744" s="2"/>
      <c r="F744" s="2"/>
      <c r="G744" s="2"/>
      <c r="H744" s="29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2.3">
      <c r="A745" s="2"/>
      <c r="B745" s="2"/>
      <c r="C745" s="29"/>
      <c r="D745" s="2"/>
      <c r="E745" s="2"/>
      <c r="F745" s="2"/>
      <c r="G745" s="2"/>
      <c r="H745" s="29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2.3">
      <c r="A746" s="2"/>
      <c r="B746" s="2"/>
      <c r="C746" s="29"/>
      <c r="D746" s="2"/>
      <c r="E746" s="2"/>
      <c r="F746" s="2"/>
      <c r="G746" s="2"/>
      <c r="H746" s="29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2.3">
      <c r="A747" s="2"/>
      <c r="B747" s="2"/>
      <c r="C747" s="29"/>
      <c r="D747" s="2"/>
      <c r="E747" s="2"/>
      <c r="F747" s="2"/>
      <c r="G747" s="2"/>
      <c r="H747" s="29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2.3">
      <c r="A748" s="2"/>
      <c r="B748" s="2"/>
      <c r="C748" s="29"/>
      <c r="D748" s="2"/>
      <c r="E748" s="2"/>
      <c r="F748" s="2"/>
      <c r="G748" s="2"/>
      <c r="H748" s="29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2.3">
      <c r="A749" s="2"/>
      <c r="B749" s="2"/>
      <c r="C749" s="29"/>
      <c r="D749" s="2"/>
      <c r="E749" s="2"/>
      <c r="F749" s="2"/>
      <c r="G749" s="2"/>
      <c r="H749" s="29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2.3">
      <c r="A750" s="2"/>
      <c r="B750" s="2"/>
      <c r="C750" s="29"/>
      <c r="D750" s="2"/>
      <c r="E750" s="2"/>
      <c r="F750" s="2"/>
      <c r="G750" s="2"/>
      <c r="H750" s="29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2.3">
      <c r="A751" s="2"/>
      <c r="B751" s="2"/>
      <c r="C751" s="29"/>
      <c r="D751" s="2"/>
      <c r="E751" s="2"/>
      <c r="F751" s="2"/>
      <c r="G751" s="2"/>
      <c r="H751" s="29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2.3">
      <c r="A752" s="2"/>
      <c r="B752" s="2"/>
      <c r="C752" s="29"/>
      <c r="D752" s="2"/>
      <c r="E752" s="2"/>
      <c r="F752" s="2"/>
      <c r="G752" s="2"/>
      <c r="H752" s="29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2.3">
      <c r="A753" s="2"/>
      <c r="B753" s="2"/>
      <c r="C753" s="29"/>
      <c r="D753" s="2"/>
      <c r="E753" s="2"/>
      <c r="F753" s="2"/>
      <c r="G753" s="2"/>
      <c r="H753" s="29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2.3">
      <c r="A754" s="2"/>
      <c r="B754" s="2"/>
      <c r="C754" s="29"/>
      <c r="D754" s="2"/>
      <c r="E754" s="2"/>
      <c r="F754" s="2"/>
      <c r="G754" s="2"/>
      <c r="H754" s="29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2.3">
      <c r="A755" s="2"/>
      <c r="B755" s="2"/>
      <c r="C755" s="29"/>
      <c r="D755" s="2"/>
      <c r="E755" s="2"/>
      <c r="F755" s="2"/>
      <c r="G755" s="2"/>
      <c r="H755" s="29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2.3">
      <c r="A756" s="2"/>
      <c r="B756" s="2"/>
      <c r="C756" s="29"/>
      <c r="D756" s="2"/>
      <c r="E756" s="2"/>
      <c r="F756" s="2"/>
      <c r="G756" s="2"/>
      <c r="H756" s="29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2.3">
      <c r="A757" s="2"/>
      <c r="B757" s="2"/>
      <c r="C757" s="29"/>
      <c r="D757" s="2"/>
      <c r="E757" s="2"/>
      <c r="F757" s="2"/>
      <c r="G757" s="2"/>
      <c r="H757" s="29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2.3">
      <c r="A758" s="2"/>
      <c r="B758" s="2"/>
      <c r="C758" s="29"/>
      <c r="D758" s="2"/>
      <c r="E758" s="2"/>
      <c r="F758" s="2"/>
      <c r="G758" s="2"/>
      <c r="H758" s="29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2.3">
      <c r="A759" s="2"/>
      <c r="B759" s="2"/>
      <c r="C759" s="29"/>
      <c r="D759" s="2"/>
      <c r="E759" s="2"/>
      <c r="F759" s="2"/>
      <c r="G759" s="2"/>
      <c r="H759" s="29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2.3">
      <c r="A760" s="2"/>
      <c r="B760" s="2"/>
      <c r="C760" s="29"/>
      <c r="D760" s="2"/>
      <c r="E760" s="2"/>
      <c r="F760" s="2"/>
      <c r="G760" s="2"/>
      <c r="H760" s="29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2.3">
      <c r="A761" s="2"/>
      <c r="B761" s="2"/>
      <c r="C761" s="29"/>
      <c r="D761" s="2"/>
      <c r="E761" s="2"/>
      <c r="F761" s="2"/>
      <c r="G761" s="2"/>
      <c r="H761" s="29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2.3">
      <c r="A762" s="2"/>
      <c r="B762" s="2"/>
      <c r="C762" s="29"/>
      <c r="D762" s="2"/>
      <c r="E762" s="2"/>
      <c r="F762" s="2"/>
      <c r="G762" s="2"/>
      <c r="H762" s="29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2.3">
      <c r="A763" s="2"/>
      <c r="B763" s="2"/>
      <c r="C763" s="29"/>
      <c r="D763" s="2"/>
      <c r="E763" s="2"/>
      <c r="F763" s="2"/>
      <c r="G763" s="2"/>
      <c r="H763" s="29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2.3">
      <c r="A764" s="2"/>
      <c r="B764" s="2"/>
      <c r="C764" s="29"/>
      <c r="D764" s="2"/>
      <c r="E764" s="2"/>
      <c r="F764" s="2"/>
      <c r="G764" s="2"/>
      <c r="H764" s="29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2.3">
      <c r="A765" s="2"/>
      <c r="B765" s="2"/>
      <c r="C765" s="29"/>
      <c r="D765" s="2"/>
      <c r="E765" s="2"/>
      <c r="F765" s="2"/>
      <c r="G765" s="2"/>
      <c r="H765" s="29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2.3">
      <c r="A766" s="2"/>
      <c r="B766" s="2"/>
      <c r="C766" s="29"/>
      <c r="D766" s="2"/>
      <c r="E766" s="2"/>
      <c r="F766" s="2"/>
      <c r="G766" s="2"/>
      <c r="H766" s="29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2.3">
      <c r="A767" s="2"/>
      <c r="B767" s="2"/>
      <c r="C767" s="29"/>
      <c r="D767" s="2"/>
      <c r="E767" s="2"/>
      <c r="F767" s="2"/>
      <c r="G767" s="2"/>
      <c r="H767" s="29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2.3">
      <c r="A768" s="2"/>
      <c r="B768" s="2"/>
      <c r="C768" s="29"/>
      <c r="D768" s="2"/>
      <c r="E768" s="2"/>
      <c r="F768" s="2"/>
      <c r="G768" s="2"/>
      <c r="H768" s="29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2.3">
      <c r="A769" s="2"/>
      <c r="B769" s="2"/>
      <c r="C769" s="29"/>
      <c r="D769" s="2"/>
      <c r="E769" s="2"/>
      <c r="F769" s="2"/>
      <c r="G769" s="2"/>
      <c r="H769" s="29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2.3">
      <c r="A770" s="2"/>
      <c r="B770" s="2"/>
      <c r="C770" s="29"/>
      <c r="D770" s="2"/>
      <c r="E770" s="2"/>
      <c r="F770" s="2"/>
      <c r="G770" s="2"/>
      <c r="H770" s="29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2.3">
      <c r="A771" s="2"/>
      <c r="B771" s="2"/>
      <c r="C771" s="29"/>
      <c r="D771" s="2"/>
      <c r="E771" s="2"/>
      <c r="F771" s="2"/>
      <c r="G771" s="2"/>
      <c r="H771" s="29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2.3">
      <c r="A772" s="2"/>
      <c r="B772" s="2"/>
      <c r="C772" s="29"/>
      <c r="D772" s="2"/>
      <c r="E772" s="2"/>
      <c r="F772" s="2"/>
      <c r="G772" s="2"/>
      <c r="H772" s="29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2.3">
      <c r="A773" s="2"/>
      <c r="B773" s="2"/>
      <c r="C773" s="29"/>
      <c r="D773" s="2"/>
      <c r="E773" s="2"/>
      <c r="F773" s="2"/>
      <c r="G773" s="2"/>
      <c r="H773" s="29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2.3">
      <c r="A774" s="2"/>
      <c r="B774" s="2"/>
      <c r="C774" s="29"/>
      <c r="D774" s="2"/>
      <c r="E774" s="2"/>
      <c r="F774" s="2"/>
      <c r="G774" s="2"/>
      <c r="H774" s="29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2.3">
      <c r="A775" s="2"/>
      <c r="B775" s="2"/>
      <c r="C775" s="29"/>
      <c r="D775" s="2"/>
      <c r="E775" s="2"/>
      <c r="F775" s="2"/>
      <c r="G775" s="2"/>
      <c r="H775" s="29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2.3">
      <c r="A776" s="2"/>
      <c r="B776" s="2"/>
      <c r="C776" s="29"/>
      <c r="D776" s="2"/>
      <c r="E776" s="2"/>
      <c r="F776" s="2"/>
      <c r="G776" s="2"/>
      <c r="H776" s="29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2.3">
      <c r="A777" s="2"/>
      <c r="B777" s="2"/>
      <c r="C777" s="29"/>
      <c r="D777" s="2"/>
      <c r="E777" s="2"/>
      <c r="F777" s="2"/>
      <c r="G777" s="2"/>
      <c r="H777" s="29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2.3">
      <c r="A778" s="2"/>
      <c r="B778" s="2"/>
      <c r="C778" s="29"/>
      <c r="D778" s="2"/>
      <c r="E778" s="2"/>
      <c r="F778" s="2"/>
      <c r="G778" s="2"/>
      <c r="H778" s="29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2.3">
      <c r="A779" s="2"/>
      <c r="B779" s="2"/>
      <c r="C779" s="29"/>
      <c r="D779" s="2"/>
      <c r="E779" s="2"/>
      <c r="F779" s="2"/>
      <c r="G779" s="2"/>
      <c r="H779" s="29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2.3">
      <c r="A780" s="2"/>
      <c r="B780" s="2"/>
      <c r="C780" s="29"/>
      <c r="D780" s="2"/>
      <c r="E780" s="2"/>
      <c r="F780" s="2"/>
      <c r="G780" s="2"/>
      <c r="H780" s="29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2.3">
      <c r="A781" s="2"/>
      <c r="B781" s="2"/>
      <c r="C781" s="29"/>
      <c r="D781" s="2"/>
      <c r="E781" s="2"/>
      <c r="F781" s="2"/>
      <c r="G781" s="2"/>
      <c r="H781" s="29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2.3">
      <c r="A782" s="2"/>
      <c r="B782" s="2"/>
      <c r="C782" s="29"/>
      <c r="D782" s="2"/>
      <c r="E782" s="2"/>
      <c r="F782" s="2"/>
      <c r="G782" s="2"/>
      <c r="H782" s="29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2.3">
      <c r="A783" s="2"/>
      <c r="B783" s="2"/>
      <c r="C783" s="29"/>
      <c r="D783" s="2"/>
      <c r="E783" s="2"/>
      <c r="F783" s="2"/>
      <c r="G783" s="2"/>
      <c r="H783" s="29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2.3">
      <c r="A784" s="2"/>
      <c r="B784" s="2"/>
      <c r="C784" s="29"/>
      <c r="D784" s="2"/>
      <c r="E784" s="2"/>
      <c r="F784" s="2"/>
      <c r="G784" s="2"/>
      <c r="H784" s="29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2.3">
      <c r="A785" s="2"/>
      <c r="B785" s="2"/>
      <c r="C785" s="29"/>
      <c r="D785" s="2"/>
      <c r="E785" s="2"/>
      <c r="F785" s="2"/>
      <c r="G785" s="2"/>
      <c r="H785" s="29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2.3">
      <c r="A786" s="2"/>
      <c r="B786" s="2"/>
      <c r="C786" s="29"/>
      <c r="D786" s="2"/>
      <c r="E786" s="2"/>
      <c r="F786" s="2"/>
      <c r="G786" s="2"/>
      <c r="H786" s="29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2.3">
      <c r="A787" s="2"/>
      <c r="B787" s="2"/>
      <c r="C787" s="29"/>
      <c r="D787" s="2"/>
      <c r="E787" s="2"/>
      <c r="F787" s="2"/>
      <c r="G787" s="2"/>
      <c r="H787" s="29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2.3">
      <c r="A788" s="2"/>
      <c r="B788" s="2"/>
      <c r="C788" s="29"/>
      <c r="D788" s="2"/>
      <c r="E788" s="2"/>
      <c r="F788" s="2"/>
      <c r="G788" s="2"/>
      <c r="H788" s="29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2.3">
      <c r="A789" s="2"/>
      <c r="B789" s="2"/>
      <c r="C789" s="29"/>
      <c r="D789" s="2"/>
      <c r="E789" s="2"/>
      <c r="F789" s="2"/>
      <c r="G789" s="2"/>
      <c r="H789" s="29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2.3">
      <c r="A790" s="2"/>
      <c r="B790" s="2"/>
      <c r="C790" s="29"/>
      <c r="D790" s="2"/>
      <c r="E790" s="2"/>
      <c r="F790" s="2"/>
      <c r="G790" s="2"/>
      <c r="H790" s="29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2.3">
      <c r="A791" s="2"/>
      <c r="B791" s="2"/>
      <c r="C791" s="29"/>
      <c r="D791" s="2"/>
      <c r="E791" s="2"/>
      <c r="F791" s="2"/>
      <c r="G791" s="2"/>
      <c r="H791" s="29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2.3">
      <c r="A792" s="2"/>
      <c r="B792" s="2"/>
      <c r="C792" s="29"/>
      <c r="D792" s="2"/>
      <c r="E792" s="2"/>
      <c r="F792" s="2"/>
      <c r="G792" s="2"/>
      <c r="H792" s="29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2.3">
      <c r="A793" s="2"/>
      <c r="B793" s="2"/>
      <c r="C793" s="29"/>
      <c r="D793" s="2"/>
      <c r="E793" s="2"/>
      <c r="F793" s="2"/>
      <c r="G793" s="2"/>
      <c r="H793" s="29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2.3">
      <c r="A794" s="2"/>
      <c r="B794" s="2"/>
      <c r="C794" s="29"/>
      <c r="D794" s="2"/>
      <c r="E794" s="2"/>
      <c r="F794" s="2"/>
      <c r="G794" s="2"/>
      <c r="H794" s="29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2.3">
      <c r="A795" s="2"/>
      <c r="B795" s="2"/>
      <c r="C795" s="29"/>
      <c r="D795" s="2"/>
      <c r="E795" s="2"/>
      <c r="F795" s="2"/>
      <c r="G795" s="2"/>
      <c r="H795" s="29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2.3">
      <c r="A796" s="2"/>
      <c r="B796" s="2"/>
      <c r="C796" s="29"/>
      <c r="D796" s="2"/>
      <c r="E796" s="2"/>
      <c r="F796" s="2"/>
      <c r="G796" s="2"/>
      <c r="H796" s="29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2.3">
      <c r="A797" s="2"/>
      <c r="B797" s="2"/>
      <c r="C797" s="29"/>
      <c r="D797" s="2"/>
      <c r="E797" s="2"/>
      <c r="F797" s="2"/>
      <c r="G797" s="2"/>
      <c r="H797" s="29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2.3">
      <c r="A798" s="2"/>
      <c r="B798" s="2"/>
      <c r="C798" s="29"/>
      <c r="D798" s="2"/>
      <c r="E798" s="2"/>
      <c r="F798" s="2"/>
      <c r="G798" s="2"/>
      <c r="H798" s="29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2.3">
      <c r="A799" s="2"/>
      <c r="B799" s="2"/>
      <c r="C799" s="29"/>
      <c r="D799" s="2"/>
      <c r="E799" s="2"/>
      <c r="F799" s="2"/>
      <c r="G799" s="2"/>
      <c r="H799" s="29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2.3">
      <c r="A800" s="2"/>
      <c r="B800" s="2"/>
      <c r="C800" s="29"/>
      <c r="D800" s="2"/>
      <c r="E800" s="2"/>
      <c r="F800" s="2"/>
      <c r="G800" s="2"/>
      <c r="H800" s="29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2.3">
      <c r="A801" s="2"/>
      <c r="B801" s="2"/>
      <c r="C801" s="29"/>
      <c r="D801" s="2"/>
      <c r="E801" s="2"/>
      <c r="F801" s="2"/>
      <c r="G801" s="2"/>
      <c r="H801" s="29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2.3">
      <c r="A802" s="2"/>
      <c r="B802" s="2"/>
      <c r="C802" s="29"/>
      <c r="D802" s="2"/>
      <c r="E802" s="2"/>
      <c r="F802" s="2"/>
      <c r="G802" s="2"/>
      <c r="H802" s="29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2.3">
      <c r="A803" s="2"/>
      <c r="B803" s="2"/>
      <c r="C803" s="29"/>
      <c r="D803" s="2"/>
      <c r="E803" s="2"/>
      <c r="F803" s="2"/>
      <c r="G803" s="2"/>
      <c r="H803" s="29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2.3">
      <c r="A804" s="2"/>
      <c r="B804" s="2"/>
      <c r="C804" s="29"/>
      <c r="D804" s="2"/>
      <c r="E804" s="2"/>
      <c r="F804" s="2"/>
      <c r="G804" s="2"/>
      <c r="H804" s="29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2.3">
      <c r="A805" s="2"/>
      <c r="B805" s="2"/>
      <c r="C805" s="29"/>
      <c r="D805" s="2"/>
      <c r="E805" s="2"/>
      <c r="F805" s="2"/>
      <c r="G805" s="2"/>
      <c r="H805" s="29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2.3">
      <c r="A806" s="2"/>
      <c r="B806" s="2"/>
      <c r="C806" s="29"/>
      <c r="D806" s="2"/>
      <c r="E806" s="2"/>
      <c r="F806" s="2"/>
      <c r="G806" s="2"/>
      <c r="H806" s="29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2.3">
      <c r="A807" s="2"/>
      <c r="B807" s="2"/>
      <c r="C807" s="29"/>
      <c r="D807" s="2"/>
      <c r="E807" s="2"/>
      <c r="F807" s="2"/>
      <c r="G807" s="2"/>
      <c r="H807" s="29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2.3">
      <c r="A808" s="2"/>
      <c r="B808" s="2"/>
      <c r="C808" s="29"/>
      <c r="D808" s="2"/>
      <c r="E808" s="2"/>
      <c r="F808" s="2"/>
      <c r="G808" s="2"/>
      <c r="H808" s="29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2.3">
      <c r="A809" s="2"/>
      <c r="B809" s="2"/>
      <c r="C809" s="29"/>
      <c r="D809" s="2"/>
      <c r="E809" s="2"/>
      <c r="F809" s="2"/>
      <c r="G809" s="2"/>
      <c r="H809" s="29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2.3">
      <c r="A810" s="2"/>
      <c r="B810" s="2"/>
      <c r="C810" s="29"/>
      <c r="D810" s="2"/>
      <c r="E810" s="2"/>
      <c r="F810" s="2"/>
      <c r="G810" s="2"/>
      <c r="H810" s="29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2.3">
      <c r="A811" s="2"/>
      <c r="B811" s="2"/>
      <c r="C811" s="29"/>
      <c r="D811" s="2"/>
      <c r="E811" s="2"/>
      <c r="F811" s="2"/>
      <c r="G811" s="2"/>
      <c r="H811" s="29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2.3">
      <c r="A812" s="2"/>
      <c r="B812" s="2"/>
      <c r="C812" s="29"/>
      <c r="D812" s="2"/>
      <c r="E812" s="2"/>
      <c r="F812" s="2"/>
      <c r="G812" s="2"/>
      <c r="H812" s="29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2.3">
      <c r="A813" s="2"/>
      <c r="B813" s="2"/>
      <c r="C813" s="29"/>
      <c r="D813" s="2"/>
      <c r="E813" s="2"/>
      <c r="F813" s="2"/>
      <c r="G813" s="2"/>
      <c r="H813" s="29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2.3">
      <c r="A814" s="2"/>
      <c r="B814" s="2"/>
      <c r="C814" s="29"/>
      <c r="D814" s="2"/>
      <c r="E814" s="2"/>
      <c r="F814" s="2"/>
      <c r="G814" s="2"/>
      <c r="H814" s="29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2.3">
      <c r="A815" s="2"/>
      <c r="B815" s="2"/>
      <c r="C815" s="29"/>
      <c r="D815" s="2"/>
      <c r="E815" s="2"/>
      <c r="F815" s="2"/>
      <c r="G815" s="2"/>
      <c r="H815" s="29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2.3">
      <c r="A816" s="2"/>
      <c r="B816" s="2"/>
      <c r="C816" s="29"/>
      <c r="D816" s="2"/>
      <c r="E816" s="2"/>
      <c r="F816" s="2"/>
      <c r="G816" s="2"/>
      <c r="H816" s="29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2.3">
      <c r="A817" s="2"/>
      <c r="B817" s="2"/>
      <c r="C817" s="29"/>
      <c r="D817" s="2"/>
      <c r="E817" s="2"/>
      <c r="F817" s="2"/>
      <c r="G817" s="2"/>
      <c r="H817" s="29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2.3">
      <c r="A818" s="2"/>
      <c r="B818" s="2"/>
      <c r="C818" s="29"/>
      <c r="D818" s="2"/>
      <c r="E818" s="2"/>
      <c r="F818" s="2"/>
      <c r="G818" s="2"/>
      <c r="H818" s="29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2.3">
      <c r="A819" s="2"/>
      <c r="B819" s="2"/>
      <c r="C819" s="29"/>
      <c r="D819" s="2"/>
      <c r="E819" s="2"/>
      <c r="F819" s="2"/>
      <c r="G819" s="2"/>
      <c r="H819" s="29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2.3">
      <c r="A820" s="2"/>
      <c r="B820" s="2"/>
      <c r="C820" s="29"/>
      <c r="D820" s="2"/>
      <c r="E820" s="2"/>
      <c r="F820" s="2"/>
      <c r="G820" s="2"/>
      <c r="H820" s="29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2.3">
      <c r="A821" s="2"/>
      <c r="B821" s="2"/>
      <c r="C821" s="29"/>
      <c r="D821" s="2"/>
      <c r="E821" s="2"/>
      <c r="F821" s="2"/>
      <c r="G821" s="2"/>
      <c r="H821" s="29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2.3">
      <c r="A822" s="2"/>
      <c r="B822" s="2"/>
      <c r="C822" s="29"/>
      <c r="D822" s="2"/>
      <c r="E822" s="2"/>
      <c r="F822" s="2"/>
      <c r="G822" s="2"/>
      <c r="H822" s="29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2.3">
      <c r="A823" s="2"/>
      <c r="B823" s="2"/>
      <c r="C823" s="29"/>
      <c r="D823" s="2"/>
      <c r="E823" s="2"/>
      <c r="F823" s="2"/>
      <c r="G823" s="2"/>
      <c r="H823" s="29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2.3">
      <c r="A824" s="2"/>
      <c r="B824" s="2"/>
      <c r="C824" s="29"/>
      <c r="D824" s="2"/>
      <c r="E824" s="2"/>
      <c r="F824" s="2"/>
      <c r="G824" s="2"/>
      <c r="H824" s="29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2.3">
      <c r="A825" s="2"/>
      <c r="B825" s="2"/>
      <c r="C825" s="29"/>
      <c r="D825" s="2"/>
      <c r="E825" s="2"/>
      <c r="F825" s="2"/>
      <c r="G825" s="2"/>
      <c r="H825" s="29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2.3">
      <c r="A826" s="2"/>
      <c r="B826" s="2"/>
      <c r="C826" s="29"/>
      <c r="D826" s="2"/>
      <c r="E826" s="2"/>
      <c r="F826" s="2"/>
      <c r="G826" s="2"/>
      <c r="H826" s="29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2.3">
      <c r="A827" s="2"/>
      <c r="B827" s="2"/>
      <c r="C827" s="29"/>
      <c r="D827" s="2"/>
      <c r="E827" s="2"/>
      <c r="F827" s="2"/>
      <c r="G827" s="2"/>
      <c r="H827" s="29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2.3">
      <c r="A828" s="2"/>
      <c r="B828" s="2"/>
      <c r="C828" s="29"/>
      <c r="D828" s="2"/>
      <c r="E828" s="2"/>
      <c r="F828" s="2"/>
      <c r="G828" s="2"/>
      <c r="H828" s="29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2.3">
      <c r="A829" s="2"/>
      <c r="B829" s="2"/>
      <c r="C829" s="29"/>
      <c r="D829" s="2"/>
      <c r="E829" s="2"/>
      <c r="F829" s="2"/>
      <c r="G829" s="2"/>
      <c r="H829" s="29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2.3">
      <c r="A830" s="2"/>
      <c r="B830" s="2"/>
      <c r="C830" s="29"/>
      <c r="D830" s="2"/>
      <c r="E830" s="2"/>
      <c r="F830" s="2"/>
      <c r="G830" s="2"/>
      <c r="H830" s="29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2.3">
      <c r="A831" s="2"/>
      <c r="B831" s="2"/>
      <c r="C831" s="29"/>
      <c r="D831" s="2"/>
      <c r="E831" s="2"/>
      <c r="F831" s="2"/>
      <c r="G831" s="2"/>
      <c r="H831" s="29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2.3">
      <c r="A832" s="2"/>
      <c r="B832" s="2"/>
      <c r="C832" s="29"/>
      <c r="D832" s="2"/>
      <c r="E832" s="2"/>
      <c r="F832" s="2"/>
      <c r="G832" s="2"/>
      <c r="H832" s="29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2.3">
      <c r="A833" s="2"/>
      <c r="B833" s="2"/>
      <c r="C833" s="29"/>
      <c r="D833" s="2"/>
      <c r="E833" s="2"/>
      <c r="F833" s="2"/>
      <c r="G833" s="2"/>
      <c r="H833" s="29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2.3">
      <c r="A834" s="2"/>
      <c r="B834" s="2"/>
      <c r="C834" s="29"/>
      <c r="D834" s="2"/>
      <c r="E834" s="2"/>
      <c r="F834" s="2"/>
      <c r="G834" s="2"/>
      <c r="H834" s="29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2.3">
      <c r="A835" s="2"/>
      <c r="B835" s="2"/>
      <c r="C835" s="29"/>
      <c r="D835" s="2"/>
      <c r="E835" s="2"/>
      <c r="F835" s="2"/>
      <c r="G835" s="2"/>
      <c r="H835" s="29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2.3">
      <c r="A836" s="2"/>
      <c r="B836" s="2"/>
      <c r="C836" s="29"/>
      <c r="D836" s="2"/>
      <c r="E836" s="2"/>
      <c r="F836" s="2"/>
      <c r="G836" s="2"/>
      <c r="H836" s="29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2.3">
      <c r="A837" s="2"/>
      <c r="B837" s="2"/>
      <c r="C837" s="29"/>
      <c r="D837" s="2"/>
      <c r="E837" s="2"/>
      <c r="F837" s="2"/>
      <c r="G837" s="2"/>
      <c r="H837" s="29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2.3">
      <c r="A838" s="2"/>
      <c r="B838" s="2"/>
      <c r="C838" s="29"/>
      <c r="D838" s="2"/>
      <c r="E838" s="2"/>
      <c r="F838" s="2"/>
      <c r="G838" s="2"/>
      <c r="H838" s="29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2.3">
      <c r="A839" s="2"/>
      <c r="B839" s="2"/>
      <c r="C839" s="29"/>
      <c r="D839" s="2"/>
      <c r="E839" s="2"/>
      <c r="F839" s="2"/>
      <c r="G839" s="2"/>
      <c r="H839" s="29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2.3">
      <c r="A840" s="2"/>
      <c r="B840" s="2"/>
      <c r="C840" s="29"/>
      <c r="D840" s="2"/>
      <c r="E840" s="2"/>
      <c r="F840" s="2"/>
      <c r="G840" s="2"/>
      <c r="H840" s="29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2.3">
      <c r="A841" s="2"/>
      <c r="B841" s="2"/>
      <c r="C841" s="29"/>
      <c r="D841" s="2"/>
      <c r="E841" s="2"/>
      <c r="F841" s="2"/>
      <c r="G841" s="2"/>
      <c r="H841" s="29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2.3">
      <c r="A842" s="2"/>
      <c r="B842" s="2"/>
      <c r="C842" s="29"/>
      <c r="D842" s="2"/>
      <c r="E842" s="2"/>
      <c r="F842" s="2"/>
      <c r="G842" s="2"/>
      <c r="H842" s="29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2.3">
      <c r="A843" s="2"/>
      <c r="B843" s="2"/>
      <c r="C843" s="29"/>
      <c r="D843" s="2"/>
      <c r="E843" s="2"/>
      <c r="F843" s="2"/>
      <c r="G843" s="2"/>
      <c r="H843" s="29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2.3">
      <c r="A844" s="2"/>
      <c r="B844" s="2"/>
      <c r="C844" s="29"/>
      <c r="D844" s="2"/>
      <c r="E844" s="2"/>
      <c r="F844" s="2"/>
      <c r="G844" s="2"/>
      <c r="H844" s="29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2.3">
      <c r="A845" s="2"/>
      <c r="B845" s="2"/>
      <c r="C845" s="29"/>
      <c r="D845" s="2"/>
      <c r="E845" s="2"/>
      <c r="F845" s="2"/>
      <c r="G845" s="2"/>
      <c r="H845" s="29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2.3">
      <c r="A846" s="2"/>
      <c r="B846" s="2"/>
      <c r="C846" s="29"/>
      <c r="D846" s="2"/>
      <c r="E846" s="2"/>
      <c r="F846" s="2"/>
      <c r="G846" s="2"/>
      <c r="H846" s="29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2.3">
      <c r="A847" s="2"/>
      <c r="B847" s="2"/>
      <c r="C847" s="29"/>
      <c r="D847" s="2"/>
      <c r="E847" s="2"/>
      <c r="F847" s="2"/>
      <c r="G847" s="2"/>
      <c r="H847" s="29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2.3">
      <c r="A848" s="2"/>
      <c r="B848" s="2"/>
      <c r="C848" s="29"/>
      <c r="D848" s="2"/>
      <c r="E848" s="2"/>
      <c r="F848" s="2"/>
      <c r="G848" s="2"/>
      <c r="H848" s="29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2.3">
      <c r="A849" s="2"/>
      <c r="B849" s="2"/>
      <c r="C849" s="29"/>
      <c r="D849" s="2"/>
      <c r="E849" s="2"/>
      <c r="F849" s="2"/>
      <c r="G849" s="2"/>
      <c r="H849" s="29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2.3">
      <c r="A850" s="2"/>
      <c r="B850" s="2"/>
      <c r="C850" s="29"/>
      <c r="D850" s="2"/>
      <c r="E850" s="2"/>
      <c r="F850" s="2"/>
      <c r="G850" s="2"/>
      <c r="H850" s="29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2.3">
      <c r="A851" s="2"/>
      <c r="B851" s="2"/>
      <c r="C851" s="29"/>
      <c r="D851" s="2"/>
      <c r="E851" s="2"/>
      <c r="F851" s="2"/>
      <c r="G851" s="2"/>
      <c r="H851" s="29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2.3">
      <c r="A852" s="2"/>
      <c r="B852" s="2"/>
      <c r="C852" s="29"/>
      <c r="D852" s="2"/>
      <c r="E852" s="2"/>
      <c r="F852" s="2"/>
      <c r="G852" s="2"/>
      <c r="H852" s="29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2.3">
      <c r="A853" s="2"/>
      <c r="B853" s="2"/>
      <c r="C853" s="29"/>
      <c r="D853" s="2"/>
      <c r="E853" s="2"/>
      <c r="F853" s="2"/>
      <c r="G853" s="2"/>
      <c r="H853" s="29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2.3">
      <c r="A854" s="2"/>
      <c r="B854" s="2"/>
      <c r="C854" s="29"/>
      <c r="D854" s="2"/>
      <c r="E854" s="2"/>
      <c r="F854" s="2"/>
      <c r="G854" s="2"/>
      <c r="H854" s="29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2.3">
      <c r="A855" s="2"/>
      <c r="B855" s="2"/>
      <c r="C855" s="29"/>
      <c r="D855" s="2"/>
      <c r="E855" s="2"/>
      <c r="F855" s="2"/>
      <c r="G855" s="2"/>
      <c r="H855" s="29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2.3">
      <c r="A856" s="2"/>
      <c r="B856" s="2"/>
      <c r="C856" s="29"/>
      <c r="D856" s="2"/>
      <c r="E856" s="2"/>
      <c r="F856" s="2"/>
      <c r="G856" s="2"/>
      <c r="H856" s="29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2.3">
      <c r="A857" s="2"/>
      <c r="B857" s="2"/>
      <c r="C857" s="29"/>
      <c r="D857" s="2"/>
      <c r="E857" s="2"/>
      <c r="F857" s="2"/>
      <c r="G857" s="2"/>
      <c r="H857" s="29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2.3">
      <c r="A858" s="2"/>
      <c r="B858" s="2"/>
      <c r="C858" s="29"/>
      <c r="D858" s="2"/>
      <c r="E858" s="2"/>
      <c r="F858" s="2"/>
      <c r="G858" s="2"/>
      <c r="H858" s="29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2.3">
      <c r="A859" s="2"/>
      <c r="B859" s="2"/>
      <c r="C859" s="29"/>
      <c r="D859" s="2"/>
      <c r="E859" s="2"/>
      <c r="F859" s="2"/>
      <c r="G859" s="2"/>
      <c r="H859" s="29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2.3">
      <c r="A860" s="2"/>
      <c r="B860" s="2"/>
      <c r="C860" s="29"/>
      <c r="D860" s="2"/>
      <c r="E860" s="2"/>
      <c r="F860" s="2"/>
      <c r="G860" s="2"/>
      <c r="H860" s="29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2.3">
      <c r="A861" s="2"/>
      <c r="B861" s="2"/>
      <c r="C861" s="29"/>
      <c r="D861" s="2"/>
      <c r="E861" s="2"/>
      <c r="F861" s="2"/>
      <c r="G861" s="2"/>
      <c r="H861" s="29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2.3">
      <c r="A862" s="2"/>
      <c r="B862" s="2"/>
      <c r="C862" s="29"/>
      <c r="D862" s="2"/>
      <c r="E862" s="2"/>
      <c r="F862" s="2"/>
      <c r="G862" s="2"/>
      <c r="H862" s="29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2.3">
      <c r="A863" s="2"/>
      <c r="B863" s="2"/>
      <c r="C863" s="29"/>
      <c r="D863" s="2"/>
      <c r="E863" s="2"/>
      <c r="F863" s="2"/>
      <c r="G863" s="2"/>
      <c r="H863" s="29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2.3">
      <c r="A864" s="2"/>
      <c r="B864" s="2"/>
      <c r="C864" s="29"/>
      <c r="D864" s="2"/>
      <c r="E864" s="2"/>
      <c r="F864" s="2"/>
      <c r="G864" s="2"/>
      <c r="H864" s="29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2.3">
      <c r="A865" s="2"/>
      <c r="B865" s="2"/>
      <c r="C865" s="29"/>
      <c r="D865" s="2"/>
      <c r="E865" s="2"/>
      <c r="F865" s="2"/>
      <c r="G865" s="2"/>
      <c r="H865" s="29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2.3">
      <c r="A866" s="2"/>
      <c r="B866" s="2"/>
      <c r="C866" s="29"/>
      <c r="D866" s="2"/>
      <c r="E866" s="2"/>
      <c r="F866" s="2"/>
      <c r="G866" s="2"/>
      <c r="H866" s="29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2.3">
      <c r="A867" s="2"/>
      <c r="B867" s="2"/>
      <c r="C867" s="29"/>
      <c r="D867" s="2"/>
      <c r="E867" s="2"/>
      <c r="F867" s="2"/>
      <c r="G867" s="2"/>
      <c r="H867" s="29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2.3">
      <c r="A868" s="2"/>
      <c r="B868" s="2"/>
      <c r="C868" s="29"/>
      <c r="D868" s="2"/>
      <c r="E868" s="2"/>
      <c r="F868" s="2"/>
      <c r="G868" s="2"/>
      <c r="H868" s="29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2.3">
      <c r="A869" s="2"/>
      <c r="B869" s="2"/>
      <c r="C869" s="29"/>
      <c r="D869" s="2"/>
      <c r="E869" s="2"/>
      <c r="F869" s="2"/>
      <c r="G869" s="2"/>
      <c r="H869" s="29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2.3">
      <c r="A870" s="2"/>
      <c r="B870" s="2"/>
      <c r="C870" s="29"/>
      <c r="D870" s="2"/>
      <c r="E870" s="2"/>
      <c r="F870" s="2"/>
      <c r="G870" s="2"/>
      <c r="H870" s="29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2.3">
      <c r="A871" s="2"/>
      <c r="B871" s="2"/>
      <c r="C871" s="29"/>
      <c r="D871" s="2"/>
      <c r="E871" s="2"/>
      <c r="F871" s="2"/>
      <c r="G871" s="2"/>
      <c r="H871" s="29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2.3">
      <c r="A872" s="2"/>
      <c r="B872" s="2"/>
      <c r="C872" s="29"/>
      <c r="D872" s="2"/>
      <c r="E872" s="2"/>
      <c r="F872" s="2"/>
      <c r="G872" s="2"/>
      <c r="H872" s="29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2.3">
      <c r="A873" s="2"/>
      <c r="B873" s="2"/>
      <c r="C873" s="29"/>
      <c r="D873" s="2"/>
      <c r="E873" s="2"/>
      <c r="F873" s="2"/>
      <c r="G873" s="2"/>
      <c r="H873" s="29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2.3">
      <c r="A874" s="2"/>
      <c r="B874" s="2"/>
      <c r="C874" s="29"/>
      <c r="D874" s="2"/>
      <c r="E874" s="2"/>
      <c r="F874" s="2"/>
      <c r="G874" s="2"/>
      <c r="H874" s="29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2.3">
      <c r="A875" s="2"/>
      <c r="B875" s="2"/>
      <c r="C875" s="29"/>
      <c r="D875" s="2"/>
      <c r="E875" s="2"/>
      <c r="F875" s="2"/>
      <c r="G875" s="2"/>
      <c r="H875" s="29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2.3">
      <c r="A876" s="2"/>
      <c r="B876" s="2"/>
      <c r="C876" s="29"/>
      <c r="D876" s="2"/>
      <c r="E876" s="2"/>
      <c r="F876" s="2"/>
      <c r="G876" s="2"/>
      <c r="H876" s="29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2.3">
      <c r="A877" s="2"/>
      <c r="B877" s="2"/>
      <c r="C877" s="29"/>
      <c r="D877" s="2"/>
      <c r="E877" s="2"/>
      <c r="F877" s="2"/>
      <c r="G877" s="2"/>
      <c r="H877" s="29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2.3">
      <c r="A878" s="2"/>
      <c r="B878" s="2"/>
      <c r="C878" s="29"/>
      <c r="D878" s="2"/>
      <c r="E878" s="2"/>
      <c r="F878" s="2"/>
      <c r="G878" s="2"/>
      <c r="H878" s="29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2.3">
      <c r="A879" s="2"/>
      <c r="B879" s="2"/>
      <c r="C879" s="29"/>
      <c r="D879" s="2"/>
      <c r="E879" s="2"/>
      <c r="F879" s="2"/>
      <c r="G879" s="2"/>
      <c r="H879" s="29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2.3">
      <c r="A880" s="2"/>
      <c r="B880" s="2"/>
      <c r="C880" s="29"/>
      <c r="D880" s="2"/>
      <c r="E880" s="2"/>
      <c r="F880" s="2"/>
      <c r="G880" s="2"/>
      <c r="H880" s="29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2.3">
      <c r="A881" s="2"/>
      <c r="B881" s="2"/>
      <c r="C881" s="29"/>
      <c r="D881" s="2"/>
      <c r="E881" s="2"/>
      <c r="F881" s="2"/>
      <c r="G881" s="2"/>
      <c r="H881" s="29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2.3">
      <c r="A882" s="2"/>
      <c r="B882" s="2"/>
      <c r="C882" s="29"/>
      <c r="D882" s="2"/>
      <c r="E882" s="2"/>
      <c r="F882" s="2"/>
      <c r="G882" s="2"/>
      <c r="H882" s="29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2.3">
      <c r="A883" s="2"/>
      <c r="B883" s="2"/>
      <c r="C883" s="29"/>
      <c r="D883" s="2"/>
      <c r="E883" s="2"/>
      <c r="F883" s="2"/>
      <c r="G883" s="2"/>
      <c r="H883" s="29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2.3">
      <c r="A884" s="2"/>
      <c r="B884" s="2"/>
      <c r="C884" s="29"/>
      <c r="D884" s="2"/>
      <c r="E884" s="2"/>
      <c r="F884" s="2"/>
      <c r="G884" s="2"/>
      <c r="H884" s="29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2.3">
      <c r="A885" s="2"/>
      <c r="B885" s="2"/>
      <c r="C885" s="29"/>
      <c r="D885" s="2"/>
      <c r="E885" s="2"/>
      <c r="F885" s="2"/>
      <c r="G885" s="2"/>
      <c r="H885" s="29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2.3">
      <c r="A886" s="2"/>
      <c r="B886" s="2"/>
      <c r="C886" s="29"/>
      <c r="D886" s="2"/>
      <c r="E886" s="2"/>
      <c r="F886" s="2"/>
      <c r="G886" s="2"/>
      <c r="H886" s="29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2.3">
      <c r="A887" s="2"/>
      <c r="B887" s="2"/>
      <c r="C887" s="29"/>
      <c r="D887" s="2"/>
      <c r="E887" s="2"/>
      <c r="F887" s="2"/>
      <c r="G887" s="2"/>
      <c r="H887" s="29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2.3">
      <c r="A888" s="2"/>
      <c r="B888" s="2"/>
      <c r="C888" s="29"/>
      <c r="D888" s="2"/>
      <c r="E888" s="2"/>
      <c r="F888" s="2"/>
      <c r="G888" s="2"/>
      <c r="H888" s="29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2.3">
      <c r="A889" s="2"/>
      <c r="B889" s="2"/>
      <c r="C889" s="29"/>
      <c r="D889" s="2"/>
      <c r="E889" s="2"/>
      <c r="F889" s="2"/>
      <c r="G889" s="2"/>
      <c r="H889" s="29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2.3">
      <c r="A890" s="2"/>
      <c r="B890" s="2"/>
      <c r="C890" s="29"/>
      <c r="D890" s="2"/>
      <c r="E890" s="2"/>
      <c r="F890" s="2"/>
      <c r="G890" s="2"/>
      <c r="H890" s="29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2.3">
      <c r="A891" s="2"/>
      <c r="B891" s="2"/>
      <c r="C891" s="29"/>
      <c r="D891" s="2"/>
      <c r="E891" s="2"/>
      <c r="F891" s="2"/>
      <c r="G891" s="2"/>
      <c r="H891" s="29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2.3">
      <c r="A892" s="2"/>
      <c r="B892" s="2"/>
      <c r="C892" s="29"/>
      <c r="D892" s="2"/>
      <c r="E892" s="2"/>
      <c r="F892" s="2"/>
      <c r="G892" s="2"/>
      <c r="H892" s="29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2.3">
      <c r="A893" s="2"/>
      <c r="B893" s="2"/>
      <c r="C893" s="29"/>
      <c r="D893" s="2"/>
      <c r="E893" s="2"/>
      <c r="F893" s="2"/>
      <c r="G893" s="2"/>
      <c r="H893" s="29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2.3">
      <c r="A894" s="2"/>
      <c r="B894" s="2"/>
      <c r="C894" s="29"/>
      <c r="D894" s="2"/>
      <c r="E894" s="2"/>
      <c r="F894" s="2"/>
      <c r="G894" s="2"/>
      <c r="H894" s="29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2.3">
      <c r="A895" s="2"/>
      <c r="B895" s="2"/>
      <c r="C895" s="29"/>
      <c r="D895" s="2"/>
      <c r="E895" s="2"/>
      <c r="F895" s="2"/>
      <c r="G895" s="2"/>
      <c r="H895" s="29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2.3">
      <c r="A896" s="2"/>
      <c r="B896" s="2"/>
      <c r="C896" s="29"/>
      <c r="D896" s="2"/>
      <c r="E896" s="2"/>
      <c r="F896" s="2"/>
      <c r="G896" s="2"/>
      <c r="H896" s="29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2.3">
      <c r="A897" s="2"/>
      <c r="B897" s="2"/>
      <c r="C897" s="29"/>
      <c r="D897" s="2"/>
      <c r="E897" s="2"/>
      <c r="F897" s="2"/>
      <c r="G897" s="2"/>
      <c r="H897" s="29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2.3">
      <c r="A898" s="2"/>
      <c r="B898" s="2"/>
      <c r="C898" s="29"/>
      <c r="D898" s="2"/>
      <c r="E898" s="2"/>
      <c r="F898" s="2"/>
      <c r="G898" s="2"/>
      <c r="H898" s="29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2.3">
      <c r="A899" s="2"/>
      <c r="B899" s="2"/>
      <c r="C899" s="29"/>
      <c r="D899" s="2"/>
      <c r="E899" s="2"/>
      <c r="F899" s="2"/>
      <c r="G899" s="2"/>
      <c r="H899" s="29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2.3">
      <c r="A900" s="2"/>
      <c r="B900" s="2"/>
      <c r="C900" s="29"/>
      <c r="D900" s="2"/>
      <c r="E900" s="2"/>
      <c r="F900" s="2"/>
      <c r="G900" s="2"/>
      <c r="H900" s="29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2.3">
      <c r="A901" s="2"/>
      <c r="B901" s="2"/>
      <c r="C901" s="29"/>
      <c r="D901" s="2"/>
      <c r="E901" s="2"/>
      <c r="F901" s="2"/>
      <c r="G901" s="2"/>
      <c r="H901" s="29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2.3">
      <c r="A902" s="2"/>
      <c r="B902" s="2"/>
      <c r="C902" s="29"/>
      <c r="D902" s="2"/>
      <c r="E902" s="2"/>
      <c r="F902" s="2"/>
      <c r="G902" s="2"/>
      <c r="H902" s="29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2.3">
      <c r="A903" s="2"/>
      <c r="B903" s="2"/>
      <c r="C903" s="29"/>
      <c r="D903" s="2"/>
      <c r="E903" s="2"/>
      <c r="F903" s="2"/>
      <c r="G903" s="2"/>
      <c r="H903" s="29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2.3">
      <c r="A904" s="2"/>
      <c r="B904" s="2"/>
      <c r="C904" s="29"/>
      <c r="D904" s="2"/>
      <c r="E904" s="2"/>
      <c r="F904" s="2"/>
      <c r="G904" s="2"/>
      <c r="H904" s="29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2.3">
      <c r="A905" s="2"/>
      <c r="B905" s="2"/>
      <c r="C905" s="29"/>
      <c r="D905" s="2"/>
      <c r="E905" s="2"/>
      <c r="F905" s="2"/>
      <c r="G905" s="2"/>
      <c r="H905" s="29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2.3">
      <c r="A906" s="2"/>
      <c r="B906" s="2"/>
      <c r="C906" s="29"/>
      <c r="D906" s="2"/>
      <c r="E906" s="2"/>
      <c r="F906" s="2"/>
      <c r="G906" s="2"/>
      <c r="H906" s="29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2.3">
      <c r="A907" s="2"/>
      <c r="B907" s="2"/>
      <c r="C907" s="29"/>
      <c r="D907" s="2"/>
      <c r="E907" s="2"/>
      <c r="F907" s="2"/>
      <c r="G907" s="2"/>
      <c r="H907" s="29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2.3">
      <c r="A908" s="2"/>
      <c r="B908" s="2"/>
      <c r="C908" s="29"/>
      <c r="D908" s="2"/>
      <c r="E908" s="2"/>
      <c r="F908" s="2"/>
      <c r="G908" s="2"/>
      <c r="H908" s="29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2.3">
      <c r="A909" s="2"/>
      <c r="B909" s="2"/>
      <c r="C909" s="29"/>
      <c r="D909" s="2"/>
      <c r="E909" s="2"/>
      <c r="F909" s="2"/>
      <c r="G909" s="2"/>
      <c r="H909" s="29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2.3">
      <c r="A910" s="2"/>
      <c r="B910" s="2"/>
      <c r="C910" s="29"/>
      <c r="D910" s="2"/>
      <c r="E910" s="2"/>
      <c r="F910" s="2"/>
      <c r="G910" s="2"/>
      <c r="H910" s="29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2.3">
      <c r="A911" s="2"/>
      <c r="B911" s="2"/>
      <c r="C911" s="29"/>
      <c r="D911" s="2"/>
      <c r="E911" s="2"/>
      <c r="F911" s="2"/>
      <c r="G911" s="2"/>
      <c r="H911" s="29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2.3">
      <c r="A912" s="2"/>
      <c r="B912" s="2"/>
      <c r="C912" s="29"/>
      <c r="D912" s="2"/>
      <c r="E912" s="2"/>
      <c r="F912" s="2"/>
      <c r="G912" s="2"/>
      <c r="H912" s="29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2.3">
      <c r="A913" s="2"/>
      <c r="B913" s="2"/>
      <c r="C913" s="29"/>
      <c r="D913" s="2"/>
      <c r="E913" s="2"/>
      <c r="F913" s="2"/>
      <c r="G913" s="2"/>
      <c r="H913" s="29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2.3">
      <c r="A914" s="2"/>
      <c r="B914" s="2"/>
      <c r="C914" s="29"/>
      <c r="D914" s="2"/>
      <c r="E914" s="2"/>
      <c r="F914" s="2"/>
      <c r="G914" s="2"/>
      <c r="H914" s="29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2.3">
      <c r="A915" s="2"/>
      <c r="B915" s="2"/>
      <c r="C915" s="29"/>
      <c r="D915" s="2"/>
      <c r="E915" s="2"/>
      <c r="F915" s="2"/>
      <c r="G915" s="2"/>
      <c r="H915" s="29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2.3">
      <c r="A916" s="2"/>
      <c r="B916" s="2"/>
      <c r="C916" s="29"/>
      <c r="D916" s="2"/>
      <c r="E916" s="2"/>
      <c r="F916" s="2"/>
      <c r="G916" s="2"/>
      <c r="H916" s="29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2.3">
      <c r="A917" s="2"/>
      <c r="B917" s="2"/>
      <c r="C917" s="29"/>
      <c r="D917" s="2"/>
      <c r="E917" s="2"/>
      <c r="F917" s="2"/>
      <c r="G917" s="2"/>
      <c r="H917" s="29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2.3">
      <c r="A918" s="2"/>
      <c r="B918" s="2"/>
      <c r="C918" s="29"/>
      <c r="D918" s="2"/>
      <c r="E918" s="2"/>
      <c r="F918" s="2"/>
      <c r="G918" s="2"/>
      <c r="H918" s="29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2.3">
      <c r="A919" s="2"/>
      <c r="B919" s="2"/>
      <c r="C919" s="29"/>
      <c r="D919" s="2"/>
      <c r="E919" s="2"/>
      <c r="F919" s="2"/>
      <c r="G919" s="2"/>
      <c r="H919" s="29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2.3">
      <c r="A920" s="2"/>
      <c r="B920" s="2"/>
      <c r="C920" s="29"/>
      <c r="D920" s="2"/>
      <c r="E920" s="2"/>
      <c r="F920" s="2"/>
      <c r="G920" s="2"/>
      <c r="H920" s="29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2.3">
      <c r="A921" s="2"/>
      <c r="B921" s="2"/>
      <c r="C921" s="29"/>
      <c r="D921" s="2"/>
      <c r="E921" s="2"/>
      <c r="F921" s="2"/>
      <c r="G921" s="2"/>
      <c r="H921" s="29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2.3">
      <c r="A922" s="2"/>
      <c r="B922" s="2"/>
      <c r="C922" s="29"/>
      <c r="D922" s="2"/>
      <c r="E922" s="2"/>
      <c r="F922" s="2"/>
      <c r="G922" s="2"/>
      <c r="H922" s="29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2.3">
      <c r="A923" s="2"/>
      <c r="B923" s="2"/>
      <c r="C923" s="29"/>
      <c r="D923" s="2"/>
      <c r="E923" s="2"/>
      <c r="F923" s="2"/>
      <c r="G923" s="2"/>
      <c r="H923" s="29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2.3">
      <c r="A924" s="2"/>
      <c r="B924" s="2"/>
      <c r="C924" s="29"/>
      <c r="D924" s="2"/>
      <c r="E924" s="2"/>
      <c r="F924" s="2"/>
      <c r="G924" s="2"/>
      <c r="H924" s="29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2.3">
      <c r="A925" s="2"/>
      <c r="B925" s="2"/>
      <c r="C925" s="29"/>
      <c r="D925" s="2"/>
      <c r="E925" s="2"/>
      <c r="F925" s="2"/>
      <c r="G925" s="2"/>
      <c r="H925" s="29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2.3">
      <c r="A926" s="2"/>
      <c r="B926" s="2"/>
      <c r="C926" s="29"/>
      <c r="D926" s="2"/>
      <c r="E926" s="2"/>
      <c r="F926" s="2"/>
      <c r="G926" s="2"/>
      <c r="H926" s="29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2.3">
      <c r="A927" s="2"/>
      <c r="B927" s="2"/>
      <c r="C927" s="29"/>
      <c r="D927" s="2"/>
      <c r="E927" s="2"/>
      <c r="F927" s="2"/>
      <c r="G927" s="2"/>
      <c r="H927" s="29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2.3">
      <c r="A928" s="2"/>
      <c r="B928" s="2"/>
      <c r="C928" s="29"/>
      <c r="D928" s="2"/>
      <c r="E928" s="2"/>
      <c r="F928" s="2"/>
      <c r="G928" s="2"/>
      <c r="H928" s="29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2.3">
      <c r="A929" s="2"/>
      <c r="B929" s="2"/>
      <c r="C929" s="29"/>
      <c r="D929" s="2"/>
      <c r="E929" s="2"/>
      <c r="F929" s="2"/>
      <c r="G929" s="2"/>
      <c r="H929" s="29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2.3">
      <c r="A930" s="2"/>
      <c r="B930" s="2"/>
      <c r="C930" s="29"/>
      <c r="D930" s="2"/>
      <c r="E930" s="2"/>
      <c r="F930" s="2"/>
      <c r="G930" s="2"/>
      <c r="H930" s="29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2.3">
      <c r="A931" s="2"/>
      <c r="B931" s="2"/>
      <c r="C931" s="29"/>
      <c r="D931" s="2"/>
      <c r="E931" s="2"/>
      <c r="F931" s="2"/>
      <c r="G931" s="2"/>
      <c r="H931" s="29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2.3">
      <c r="A932" s="2"/>
      <c r="B932" s="2"/>
      <c r="C932" s="29"/>
      <c r="D932" s="2"/>
      <c r="E932" s="2"/>
      <c r="F932" s="2"/>
      <c r="G932" s="2"/>
      <c r="H932" s="29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2.3">
      <c r="A933" s="2"/>
      <c r="B933" s="2"/>
      <c r="C933" s="29"/>
      <c r="D933" s="2"/>
      <c r="E933" s="2"/>
      <c r="F933" s="2"/>
      <c r="G933" s="2"/>
      <c r="H933" s="29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2.3">
      <c r="A934" s="2"/>
      <c r="B934" s="2"/>
      <c r="C934" s="29"/>
      <c r="D934" s="2"/>
      <c r="E934" s="2"/>
      <c r="F934" s="2"/>
      <c r="G934" s="2"/>
      <c r="H934" s="29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2.3">
      <c r="A935" s="2"/>
      <c r="B935" s="2"/>
      <c r="C935" s="29"/>
      <c r="D935" s="2"/>
      <c r="E935" s="2"/>
      <c r="F935" s="2"/>
      <c r="G935" s="2"/>
      <c r="H935" s="29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2.3">
      <c r="A936" s="2"/>
      <c r="B936" s="2"/>
      <c r="C936" s="29"/>
      <c r="D936" s="2"/>
      <c r="E936" s="2"/>
      <c r="F936" s="2"/>
      <c r="G936" s="2"/>
      <c r="H936" s="29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2.3">
      <c r="A937" s="2"/>
      <c r="B937" s="2"/>
      <c r="C937" s="29"/>
      <c r="D937" s="2"/>
      <c r="E937" s="2"/>
      <c r="F937" s="2"/>
      <c r="G937" s="2"/>
      <c r="H937" s="29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2.3">
      <c r="A938" s="2"/>
      <c r="B938" s="2"/>
      <c r="C938" s="29"/>
      <c r="D938" s="2"/>
      <c r="E938" s="2"/>
      <c r="F938" s="2"/>
      <c r="G938" s="2"/>
      <c r="H938" s="29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2.3">
      <c r="A939" s="2"/>
      <c r="B939" s="2"/>
      <c r="C939" s="29"/>
      <c r="D939" s="2"/>
      <c r="E939" s="2"/>
      <c r="F939" s="2"/>
      <c r="G939" s="2"/>
      <c r="H939" s="29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2.3">
      <c r="A940" s="2"/>
      <c r="B940" s="2"/>
      <c r="C940" s="29"/>
      <c r="D940" s="2"/>
      <c r="E940" s="2"/>
      <c r="F940" s="2"/>
      <c r="G940" s="2"/>
      <c r="H940" s="29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2.3">
      <c r="A941" s="2"/>
      <c r="B941" s="2"/>
      <c r="C941" s="29"/>
      <c r="D941" s="2"/>
      <c r="E941" s="2"/>
      <c r="F941" s="2"/>
      <c r="G941" s="2"/>
      <c r="H941" s="29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2.3">
      <c r="A942" s="2"/>
      <c r="B942" s="2"/>
      <c r="C942" s="29"/>
      <c r="D942" s="2"/>
      <c r="E942" s="2"/>
      <c r="F942" s="2"/>
      <c r="G942" s="2"/>
      <c r="H942" s="29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2.3">
      <c r="A943" s="2"/>
      <c r="B943" s="2"/>
      <c r="C943" s="29"/>
      <c r="D943" s="2"/>
      <c r="E943" s="2"/>
      <c r="F943" s="2"/>
      <c r="G943" s="2"/>
      <c r="H943" s="29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2.3">
      <c r="A944" s="2"/>
      <c r="B944" s="2"/>
      <c r="C944" s="29"/>
      <c r="D944" s="2"/>
      <c r="E944" s="2"/>
      <c r="F944" s="2"/>
      <c r="G944" s="2"/>
      <c r="H944" s="29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2.3">
      <c r="A945" s="2"/>
      <c r="B945" s="2"/>
      <c r="C945" s="29"/>
      <c r="D945" s="2"/>
      <c r="E945" s="2"/>
      <c r="F945" s="2"/>
      <c r="G945" s="2"/>
      <c r="H945" s="29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2.3">
      <c r="A946" s="2"/>
      <c r="B946" s="2"/>
      <c r="C946" s="29"/>
      <c r="D946" s="2"/>
      <c r="E946" s="2"/>
      <c r="F946" s="2"/>
      <c r="G946" s="2"/>
      <c r="H946" s="29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2.3">
      <c r="A947" s="2"/>
      <c r="B947" s="2"/>
      <c r="C947" s="29"/>
      <c r="D947" s="2"/>
      <c r="E947" s="2"/>
      <c r="F947" s="2"/>
      <c r="G947" s="2"/>
      <c r="H947" s="29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2.3">
      <c r="A948" s="2"/>
      <c r="B948" s="2"/>
      <c r="C948" s="29"/>
      <c r="D948" s="2"/>
      <c r="E948" s="2"/>
      <c r="F948" s="2"/>
      <c r="G948" s="2"/>
      <c r="H948" s="29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2.3">
      <c r="A949" s="2"/>
      <c r="B949" s="2"/>
      <c r="C949" s="29"/>
      <c r="D949" s="2"/>
      <c r="E949" s="2"/>
      <c r="F949" s="2"/>
      <c r="G949" s="2"/>
      <c r="H949" s="29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2.3">
      <c r="A950" s="2"/>
      <c r="B950" s="2"/>
      <c r="C950" s="29"/>
      <c r="D950" s="2"/>
      <c r="E950" s="2"/>
      <c r="F950" s="2"/>
      <c r="G950" s="2"/>
      <c r="H950" s="29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2.3">
      <c r="A951" s="2"/>
      <c r="B951" s="2"/>
      <c r="C951" s="29"/>
      <c r="D951" s="2"/>
      <c r="E951" s="2"/>
      <c r="F951" s="2"/>
      <c r="G951" s="2"/>
      <c r="H951" s="29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2.3">
      <c r="A952" s="2"/>
      <c r="B952" s="2"/>
      <c r="C952" s="29"/>
      <c r="D952" s="2"/>
      <c r="E952" s="2"/>
      <c r="F952" s="2"/>
      <c r="G952" s="2"/>
      <c r="H952" s="29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2.3">
      <c r="A953" s="2"/>
      <c r="B953" s="2"/>
      <c r="C953" s="29"/>
      <c r="D953" s="2"/>
      <c r="E953" s="2"/>
      <c r="F953" s="2"/>
      <c r="G953" s="2"/>
      <c r="H953" s="29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2.3">
      <c r="A954" s="2"/>
      <c r="B954" s="2"/>
      <c r="C954" s="29"/>
      <c r="D954" s="2"/>
      <c r="E954" s="2"/>
      <c r="F954" s="2"/>
      <c r="G954" s="2"/>
      <c r="H954" s="29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2.3">
      <c r="A955" s="2"/>
      <c r="B955" s="2"/>
      <c r="C955" s="29"/>
      <c r="D955" s="2"/>
      <c r="E955" s="2"/>
      <c r="F955" s="2"/>
      <c r="G955" s="2"/>
      <c r="H955" s="29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2.3">
      <c r="A956" s="2"/>
      <c r="B956" s="2"/>
      <c r="C956" s="29"/>
      <c r="D956" s="2"/>
      <c r="E956" s="2"/>
      <c r="F956" s="2"/>
      <c r="G956" s="2"/>
      <c r="H956" s="29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2.3">
      <c r="A957" s="2"/>
      <c r="B957" s="2"/>
      <c r="C957" s="29"/>
      <c r="D957" s="2"/>
      <c r="E957" s="2"/>
      <c r="F957" s="2"/>
      <c r="G957" s="2"/>
      <c r="H957" s="29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2.3">
      <c r="A958" s="2"/>
      <c r="B958" s="2"/>
      <c r="C958" s="29"/>
      <c r="D958" s="2"/>
      <c r="E958" s="2"/>
      <c r="F958" s="2"/>
      <c r="G958" s="2"/>
      <c r="H958" s="29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2.3">
      <c r="A959" s="2"/>
      <c r="B959" s="2"/>
      <c r="C959" s="29"/>
      <c r="D959" s="2"/>
      <c r="E959" s="2"/>
      <c r="F959" s="2"/>
      <c r="G959" s="2"/>
      <c r="H959" s="29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2.3">
      <c r="A960" s="2"/>
      <c r="B960" s="2"/>
      <c r="C960" s="29"/>
      <c r="D960" s="2"/>
      <c r="E960" s="2"/>
      <c r="F960" s="2"/>
      <c r="G960" s="2"/>
      <c r="H960" s="29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2.3">
      <c r="A961" s="2"/>
      <c r="B961" s="2"/>
      <c r="C961" s="29"/>
      <c r="D961" s="2"/>
      <c r="E961" s="2"/>
      <c r="F961" s="2"/>
      <c r="G961" s="2"/>
      <c r="H961" s="29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2.3">
      <c r="A962" s="2"/>
      <c r="B962" s="2"/>
      <c r="C962" s="29"/>
      <c r="D962" s="2"/>
      <c r="E962" s="2"/>
      <c r="F962" s="2"/>
      <c r="G962" s="2"/>
      <c r="H962" s="29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2.3">
      <c r="A963" s="2"/>
      <c r="B963" s="2"/>
      <c r="C963" s="29"/>
      <c r="D963" s="2"/>
      <c r="E963" s="2"/>
      <c r="F963" s="2"/>
      <c r="G963" s="2"/>
      <c r="H963" s="29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2.3">
      <c r="A964" s="2"/>
      <c r="B964" s="2"/>
      <c r="C964" s="29"/>
      <c r="D964" s="2"/>
      <c r="E964" s="2"/>
      <c r="F964" s="2"/>
      <c r="G964" s="2"/>
      <c r="H964" s="29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2.3">
      <c r="A965" s="2"/>
      <c r="B965" s="2"/>
      <c r="C965" s="29"/>
      <c r="D965" s="2"/>
      <c r="E965" s="2"/>
      <c r="F965" s="2"/>
      <c r="G965" s="2"/>
      <c r="H965" s="29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2.3">
      <c r="A966" s="2"/>
      <c r="B966" s="2"/>
      <c r="C966" s="29"/>
      <c r="D966" s="2"/>
      <c r="E966" s="2"/>
      <c r="F966" s="2"/>
      <c r="G966" s="2"/>
      <c r="H966" s="29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2.3">
      <c r="A967" s="2"/>
      <c r="B967" s="2"/>
      <c r="C967" s="29"/>
      <c r="D967" s="2"/>
      <c r="E967" s="2"/>
      <c r="F967" s="2"/>
      <c r="G967" s="2"/>
      <c r="H967" s="29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2.3">
      <c r="A968" s="2"/>
      <c r="B968" s="2"/>
      <c r="C968" s="29"/>
      <c r="D968" s="2"/>
      <c r="E968" s="2"/>
      <c r="F968" s="2"/>
      <c r="G968" s="2"/>
      <c r="H968" s="29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2.3">
      <c r="A969" s="2"/>
      <c r="B969" s="2"/>
      <c r="C969" s="29"/>
      <c r="D969" s="2"/>
      <c r="E969" s="2"/>
      <c r="F969" s="2"/>
      <c r="G969" s="2"/>
      <c r="H969" s="29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2.3">
      <c r="A970" s="2"/>
      <c r="B970" s="2"/>
      <c r="C970" s="29"/>
      <c r="D970" s="2"/>
      <c r="E970" s="2"/>
      <c r="F970" s="2"/>
      <c r="G970" s="2"/>
      <c r="H970" s="29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2.3">
      <c r="A971" s="2"/>
      <c r="B971" s="2"/>
      <c r="C971" s="29"/>
      <c r="D971" s="2"/>
      <c r="E971" s="2"/>
      <c r="F971" s="2"/>
      <c r="G971" s="2"/>
      <c r="H971" s="29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2.3">
      <c r="A972" s="2"/>
      <c r="B972" s="2"/>
      <c r="C972" s="29"/>
      <c r="D972" s="2"/>
      <c r="E972" s="2"/>
      <c r="F972" s="2"/>
      <c r="G972" s="2"/>
      <c r="H972" s="29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2.3">
      <c r="A973" s="2"/>
      <c r="B973" s="2"/>
      <c r="C973" s="29"/>
      <c r="D973" s="2"/>
      <c r="E973" s="2"/>
      <c r="F973" s="2"/>
      <c r="G973" s="2"/>
      <c r="H973" s="29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2.3">
      <c r="A974" s="2"/>
      <c r="B974" s="2"/>
      <c r="C974" s="29"/>
      <c r="D974" s="2"/>
      <c r="E974" s="2"/>
      <c r="F974" s="2"/>
      <c r="G974" s="2"/>
      <c r="H974" s="29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2.3">
      <c r="A975" s="2"/>
      <c r="B975" s="2"/>
      <c r="C975" s="29"/>
      <c r="D975" s="2"/>
      <c r="E975" s="2"/>
      <c r="F975" s="2"/>
      <c r="G975" s="2"/>
      <c r="H975" s="29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2.3">
      <c r="A976" s="2"/>
      <c r="B976" s="2"/>
      <c r="C976" s="29"/>
      <c r="D976" s="2"/>
      <c r="E976" s="2"/>
      <c r="F976" s="2"/>
      <c r="G976" s="2"/>
      <c r="H976" s="29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2.3">
      <c r="A977" s="2"/>
      <c r="B977" s="2"/>
      <c r="C977" s="29"/>
      <c r="D977" s="2"/>
      <c r="E977" s="2"/>
      <c r="F977" s="2"/>
      <c r="G977" s="2"/>
      <c r="H977" s="29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2.3">
      <c r="A978" s="2"/>
      <c r="B978" s="2"/>
      <c r="C978" s="29"/>
      <c r="D978" s="2"/>
      <c r="E978" s="2"/>
      <c r="F978" s="2"/>
      <c r="G978" s="2"/>
      <c r="H978" s="29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2.3">
      <c r="A979" s="2"/>
      <c r="B979" s="2"/>
      <c r="C979" s="29"/>
      <c r="D979" s="2"/>
      <c r="E979" s="2"/>
      <c r="F979" s="2"/>
      <c r="G979" s="2"/>
      <c r="H979" s="29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2.3">
      <c r="A980" s="2"/>
      <c r="B980" s="2"/>
      <c r="C980" s="29"/>
      <c r="D980" s="2"/>
      <c r="E980" s="2"/>
      <c r="F980" s="2"/>
      <c r="G980" s="2"/>
      <c r="H980" s="29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2.3">
      <c r="A981" s="2"/>
      <c r="B981" s="2"/>
      <c r="C981" s="29"/>
      <c r="D981" s="2"/>
      <c r="E981" s="2"/>
      <c r="F981" s="2"/>
      <c r="G981" s="2"/>
      <c r="H981" s="29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2.3">
      <c r="A982" s="2"/>
      <c r="B982" s="2"/>
      <c r="C982" s="29"/>
      <c r="D982" s="2"/>
      <c r="E982" s="2"/>
      <c r="F982" s="2"/>
      <c r="G982" s="2"/>
      <c r="H982" s="29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2.3">
      <c r="A983" s="2"/>
      <c r="B983" s="2"/>
      <c r="C983" s="29"/>
      <c r="D983" s="2"/>
      <c r="E983" s="2"/>
      <c r="F983" s="2"/>
      <c r="G983" s="2"/>
      <c r="H983" s="29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2.3">
      <c r="A984" s="2"/>
      <c r="B984" s="2"/>
      <c r="C984" s="29"/>
      <c r="D984" s="2"/>
      <c r="E984" s="2"/>
      <c r="F984" s="2"/>
      <c r="G984" s="2"/>
      <c r="H984" s="29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2.3">
      <c r="A985" s="2"/>
      <c r="B985" s="2"/>
      <c r="C985" s="29"/>
      <c r="D985" s="2"/>
      <c r="E985" s="2"/>
      <c r="F985" s="2"/>
      <c r="G985" s="2"/>
      <c r="H985" s="29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2.3">
      <c r="A986" s="2"/>
      <c r="B986" s="2"/>
      <c r="C986" s="29"/>
      <c r="D986" s="2"/>
      <c r="E986" s="2"/>
      <c r="F986" s="2"/>
      <c r="G986" s="2"/>
      <c r="H986" s="29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2.3">
      <c r="A987" s="2"/>
      <c r="B987" s="2"/>
      <c r="C987" s="29"/>
      <c r="D987" s="2"/>
      <c r="E987" s="2"/>
      <c r="F987" s="2"/>
      <c r="G987" s="2"/>
      <c r="H987" s="29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2.3">
      <c r="A988" s="2"/>
      <c r="B988" s="2"/>
      <c r="C988" s="29"/>
      <c r="D988" s="2"/>
      <c r="E988" s="2"/>
      <c r="F988" s="2"/>
      <c r="G988" s="2"/>
      <c r="H988" s="29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2.3">
      <c r="A989" s="2"/>
      <c r="B989" s="2"/>
      <c r="C989" s="29"/>
      <c r="D989" s="2"/>
      <c r="E989" s="2"/>
      <c r="F989" s="2"/>
      <c r="G989" s="2"/>
      <c r="H989" s="29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2.3">
      <c r="A990" s="2"/>
      <c r="B990" s="2"/>
      <c r="C990" s="29"/>
      <c r="D990" s="2"/>
      <c r="E990" s="2"/>
      <c r="F990" s="2"/>
      <c r="G990" s="2"/>
      <c r="H990" s="29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2.3">
      <c r="A991" s="2"/>
      <c r="B991" s="2"/>
      <c r="C991" s="29"/>
      <c r="D991" s="2"/>
      <c r="E991" s="2"/>
      <c r="F991" s="2"/>
      <c r="G991" s="2"/>
      <c r="H991" s="29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2.3">
      <c r="A992" s="2"/>
      <c r="B992" s="2"/>
      <c r="C992" s="29"/>
      <c r="D992" s="2"/>
      <c r="E992" s="2"/>
      <c r="F992" s="2"/>
      <c r="G992" s="2"/>
      <c r="H992" s="29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2.3">
      <c r="A993" s="2"/>
      <c r="B993" s="2"/>
      <c r="C993" s="29"/>
      <c r="D993" s="2"/>
      <c r="E993" s="2"/>
      <c r="F993" s="2"/>
      <c r="G993" s="2"/>
      <c r="H993" s="29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2.3">
      <c r="A994" s="2"/>
      <c r="B994" s="2"/>
      <c r="C994" s="29"/>
      <c r="D994" s="2"/>
      <c r="E994" s="2"/>
      <c r="F994" s="2"/>
      <c r="G994" s="2"/>
      <c r="H994" s="29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2.3">
      <c r="A995" s="2"/>
      <c r="B995" s="2"/>
      <c r="C995" s="29"/>
      <c r="D995" s="2"/>
      <c r="E995" s="2"/>
      <c r="F995" s="2"/>
      <c r="G995" s="2"/>
      <c r="H995" s="29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2.3">
      <c r="A996" s="2"/>
      <c r="B996" s="2"/>
      <c r="C996" s="29"/>
      <c r="D996" s="2"/>
      <c r="E996" s="2"/>
      <c r="F996" s="2"/>
      <c r="G996" s="2"/>
      <c r="H996" s="29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2.3">
      <c r="A997" s="2"/>
      <c r="B997" s="2"/>
      <c r="C997" s="29"/>
      <c r="D997" s="2"/>
      <c r="E997" s="2"/>
      <c r="F997" s="2"/>
      <c r="G997" s="2"/>
      <c r="H997" s="29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2.3">
      <c r="A998" s="2"/>
      <c r="B998" s="2"/>
      <c r="C998" s="29"/>
      <c r="D998" s="2"/>
      <c r="E998" s="2"/>
      <c r="F998" s="2"/>
      <c r="G998" s="2"/>
      <c r="H998" s="29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2.3">
      <c r="A999" s="2"/>
      <c r="B999" s="2"/>
      <c r="C999" s="29"/>
      <c r="D999" s="2"/>
      <c r="E999" s="2"/>
      <c r="F999" s="2"/>
      <c r="G999" s="2"/>
      <c r="H999" s="29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2.3">
      <c r="A1000" s="2"/>
      <c r="B1000" s="2"/>
      <c r="C1000" s="29"/>
      <c r="D1000" s="2"/>
      <c r="E1000" s="2"/>
      <c r="F1000" s="2"/>
      <c r="G1000" s="2"/>
      <c r="H1000" s="29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2.3">
      <c r="A1001" s="2"/>
      <c r="B1001" s="2"/>
      <c r="C1001" s="29"/>
      <c r="D1001" s="2"/>
      <c r="E1001" s="2"/>
      <c r="F1001" s="2"/>
      <c r="G1001" s="2"/>
      <c r="H1001" s="29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2.3">
      <c r="A1002" s="2"/>
      <c r="B1002" s="2"/>
      <c r="C1002" s="29"/>
      <c r="D1002" s="2"/>
      <c r="E1002" s="2"/>
      <c r="F1002" s="2"/>
      <c r="G1002" s="2"/>
      <c r="H1002" s="29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2.3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  <c r="AA1003" s="22"/>
    </row>
  </sheetData>
  <customSheetViews>
    <customSheetView guid="{BCD72B78-44DA-4276-9362-EEBE0D5F082C}" filter="1" showAutoFilter="1">
      <pageMargins left="0.7" right="0.7" top="0.75" bottom="0.75" header="0.3" footer="0.3"/>
      <autoFilter ref="B9:I111" xr:uid="{1A7E4A18-C0FF-44B7-B2EF-952876832E8B}"/>
    </customSheetView>
  </customSheetViews>
  <mergeCells count="10">
    <mergeCell ref="A10:A35"/>
    <mergeCell ref="A36:A111"/>
    <mergeCell ref="A112:C112"/>
    <mergeCell ref="A1:C1"/>
    <mergeCell ref="I1:I7"/>
    <mergeCell ref="A2:C2"/>
    <mergeCell ref="A3:C3"/>
    <mergeCell ref="A4:C7"/>
    <mergeCell ref="D7:H7"/>
    <mergeCell ref="A8:C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1002"/>
  <sheetViews>
    <sheetView workbookViewId="0"/>
  </sheetViews>
  <sheetFormatPr defaultColWidth="12.609375" defaultRowHeight="15.75" customHeight="1"/>
  <cols>
    <col min="2" max="2" customWidth="true" width="6.71875"/>
    <col min="3" max="3" customWidth="true" width="22.38671875"/>
    <col min="4" max="4" customWidth="true" width="18.88671875"/>
    <col min="5" max="5" customWidth="true" width="19.88671875"/>
    <col min="6" max="6" customWidth="true" width="19.38671875"/>
    <col min="7" max="7" customWidth="true" width="19.88671875"/>
    <col min="8" max="8" customWidth="true" width="21.0"/>
    <col min="9" max="9" customWidth="true" width="45.71875"/>
  </cols>
  <sheetData>
    <row r="1" spans="1:27" ht="17.7">
      <c r="A1" s="312">
        <v>1</v>
      </c>
      <c r="B1" s="313"/>
      <c r="C1" s="313"/>
      <c r="D1" s="1" t="s">
        <v>1568</v>
      </c>
      <c r="E1" s="1" t="s">
        <v>1576</v>
      </c>
      <c r="F1" s="1" t="s">
        <v>1555</v>
      </c>
      <c r="G1" s="1" t="s">
        <v>1580</v>
      </c>
      <c r="H1" s="1" t="s">
        <v>1556</v>
      </c>
      <c r="I1" s="314" t="s">
        <v>227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5">
      <c r="A2" s="315" t="s">
        <v>1583</v>
      </c>
      <c r="B2" s="306"/>
      <c r="C2" s="307"/>
      <c r="D2" s="39" t="s">
        <v>1783</v>
      </c>
      <c r="E2" s="40" t="s">
        <v>1794</v>
      </c>
      <c r="F2" s="40" t="s">
        <v>1793</v>
      </c>
      <c r="G2" s="40" t="s">
        <v>1774</v>
      </c>
      <c r="H2" s="40" t="s">
        <v>1795</v>
      </c>
      <c r="I2" s="309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316" t="s">
        <v>1592</v>
      </c>
      <c r="B3" s="306"/>
      <c r="C3" s="307"/>
      <c r="D3" s="6" t="s">
        <v>1784</v>
      </c>
      <c r="E3" s="7" t="s">
        <v>1787</v>
      </c>
      <c r="F3" s="7" t="s">
        <v>1790</v>
      </c>
      <c r="G3" s="7" t="s">
        <v>1792</v>
      </c>
      <c r="H3" s="7" t="s">
        <v>1791</v>
      </c>
      <c r="I3" s="30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5">
      <c r="A4" s="317" t="s">
        <v>238</v>
      </c>
      <c r="B4" s="318"/>
      <c r="C4" s="319"/>
      <c r="D4" s="6" t="s">
        <v>1777</v>
      </c>
      <c r="E4" s="7" t="s">
        <v>1780</v>
      </c>
      <c r="F4" s="7" t="s">
        <v>1776</v>
      </c>
      <c r="G4" s="7" t="s">
        <v>1788</v>
      </c>
      <c r="H4" s="7" t="s">
        <v>1789</v>
      </c>
      <c r="I4" s="309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6.5" customHeight="1">
      <c r="A5" s="320"/>
      <c r="B5" s="313"/>
      <c r="C5" s="321"/>
      <c r="D5" s="8" t="s">
        <v>1785</v>
      </c>
      <c r="E5" s="9" t="s">
        <v>1775</v>
      </c>
      <c r="F5" s="9" t="s">
        <v>1782</v>
      </c>
      <c r="G5" s="9" t="s">
        <v>1786</v>
      </c>
      <c r="H5" s="9" t="s">
        <v>1779</v>
      </c>
      <c r="I5" s="309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5">
      <c r="A6" s="320"/>
      <c r="B6" s="313"/>
      <c r="C6" s="321"/>
      <c r="D6" s="8" t="s">
        <v>1734</v>
      </c>
      <c r="E6" s="9" t="s">
        <v>1571</v>
      </c>
      <c r="F6" s="9" t="s">
        <v>1778</v>
      </c>
      <c r="G6" s="9" t="s">
        <v>1727</v>
      </c>
      <c r="H6" s="9" t="s">
        <v>1571</v>
      </c>
      <c r="I6" s="309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5">
      <c r="A7" s="322"/>
      <c r="B7" s="323"/>
      <c r="C7" s="324"/>
      <c r="D7" s="41" t="s">
        <v>1797</v>
      </c>
      <c r="E7" s="42" t="s">
        <v>1723</v>
      </c>
      <c r="F7" s="11" t="s">
        <v>1781</v>
      </c>
      <c r="G7" s="9" t="s">
        <v>1796</v>
      </c>
      <c r="H7" s="9" t="s">
        <v>1570</v>
      </c>
      <c r="I7" s="310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73.8">
      <c r="A8" s="305" t="s">
        <v>253</v>
      </c>
      <c r="B8" s="306"/>
      <c r="C8" s="307"/>
      <c r="D8" s="12" t="s">
        <v>1810</v>
      </c>
      <c r="E8" s="12" t="s">
        <v>1810</v>
      </c>
      <c r="F8" s="12" t="s">
        <v>1810</v>
      </c>
      <c r="G8" s="12" t="s">
        <v>1810</v>
      </c>
      <c r="H8" s="12" t="s">
        <v>1810</v>
      </c>
      <c r="I8" s="13" t="s">
        <v>1581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4.1">
      <c r="A9" s="14"/>
      <c r="B9" s="15" t="s">
        <v>1573</v>
      </c>
      <c r="C9" s="15" t="s">
        <v>1577</v>
      </c>
      <c r="D9" s="16">
        <v>44641</v>
      </c>
      <c r="E9" s="16">
        <v>44642</v>
      </c>
      <c r="F9" s="16">
        <v>44643</v>
      </c>
      <c r="G9" s="16">
        <v>44644</v>
      </c>
      <c r="H9" s="16">
        <v>44645</v>
      </c>
      <c r="I9" s="34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5">
      <c r="A10" s="308">
        <v>6</v>
      </c>
      <c r="B10" s="17">
        <v>1</v>
      </c>
      <c r="C10" s="18" t="s">
        <v>1575</v>
      </c>
      <c r="D10" s="19">
        <v>1</v>
      </c>
      <c r="E10" s="19">
        <v>1</v>
      </c>
      <c r="F10" s="19">
        <v>1</v>
      </c>
      <c r="G10" s="19">
        <v>1</v>
      </c>
      <c r="H10" s="19">
        <v>1</v>
      </c>
      <c r="I10" s="43" t="s">
        <v>1820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5">
      <c r="A11" s="309"/>
      <c r="B11" s="17">
        <v>2</v>
      </c>
      <c r="C11" s="18" t="s">
        <v>1554</v>
      </c>
      <c r="D11" s="19">
        <v>1</v>
      </c>
      <c r="E11" s="19">
        <v>1</v>
      </c>
      <c r="F11" s="19">
        <v>1</v>
      </c>
      <c r="G11" s="19">
        <v>1</v>
      </c>
      <c r="H11" s="19"/>
      <c r="I11" s="4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5">
      <c r="A12" s="309"/>
      <c r="B12" s="17">
        <v>3</v>
      </c>
      <c r="C12" s="18" t="s">
        <v>1569</v>
      </c>
      <c r="D12" s="19">
        <v>1</v>
      </c>
      <c r="E12" s="19">
        <v>1</v>
      </c>
      <c r="F12" s="19">
        <v>1</v>
      </c>
      <c r="G12" s="19">
        <v>1</v>
      </c>
      <c r="H12" s="19">
        <v>1</v>
      </c>
      <c r="I12" s="4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5">
      <c r="A13" s="309"/>
      <c r="B13" s="17">
        <v>4</v>
      </c>
      <c r="C13" s="18" t="s">
        <v>1572</v>
      </c>
      <c r="D13" s="19">
        <v>1</v>
      </c>
      <c r="E13" s="19">
        <v>1</v>
      </c>
      <c r="F13" s="19">
        <v>1</v>
      </c>
      <c r="G13" s="19">
        <v>1</v>
      </c>
      <c r="H13" s="19">
        <v>1</v>
      </c>
      <c r="I13" s="43" t="s">
        <v>1827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">
      <c r="A14" s="309"/>
      <c r="B14" s="17">
        <v>5</v>
      </c>
      <c r="C14" s="18" t="s">
        <v>1558</v>
      </c>
      <c r="D14" s="19">
        <v>1</v>
      </c>
      <c r="E14" s="19">
        <v>1</v>
      </c>
      <c r="F14" s="19">
        <v>1</v>
      </c>
      <c r="G14" s="19">
        <v>1</v>
      </c>
      <c r="H14" s="19">
        <v>1</v>
      </c>
      <c r="I14" s="43" t="s">
        <v>1801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5">
      <c r="A15" s="309"/>
      <c r="B15" s="17">
        <v>6</v>
      </c>
      <c r="C15" s="18" t="s">
        <v>1600</v>
      </c>
      <c r="D15" s="19">
        <v>1</v>
      </c>
      <c r="E15" s="19">
        <v>1</v>
      </c>
      <c r="F15" s="19">
        <v>1</v>
      </c>
      <c r="G15" s="19">
        <v>1</v>
      </c>
      <c r="H15" s="19">
        <v>1</v>
      </c>
      <c r="I15" s="43" t="s">
        <v>1798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5">
      <c r="A16" s="309"/>
      <c r="B16" s="17">
        <v>7</v>
      </c>
      <c r="C16" s="18" t="s">
        <v>1596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4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5">
      <c r="A17" s="309"/>
      <c r="B17" s="17">
        <v>8</v>
      </c>
      <c r="C17" s="18" t="s">
        <v>1617</v>
      </c>
      <c r="D17" s="19">
        <v>1</v>
      </c>
      <c r="E17" s="19">
        <v>1</v>
      </c>
      <c r="F17" s="19">
        <v>1</v>
      </c>
      <c r="G17" s="19">
        <v>1</v>
      </c>
      <c r="H17" s="19">
        <v>1</v>
      </c>
      <c r="I17" s="43" t="s">
        <v>1822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5">
      <c r="A18" s="309"/>
      <c r="B18" s="17">
        <v>9</v>
      </c>
      <c r="C18" s="18" t="s">
        <v>1598</v>
      </c>
      <c r="D18" s="19">
        <v>1</v>
      </c>
      <c r="E18" s="19">
        <v>1</v>
      </c>
      <c r="F18" s="19">
        <v>1</v>
      </c>
      <c r="G18" s="19">
        <v>1</v>
      </c>
      <c r="H18" s="19">
        <v>1</v>
      </c>
      <c r="I18" s="44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5">
      <c r="A19" s="309"/>
      <c r="B19" s="17">
        <v>10</v>
      </c>
      <c r="C19" s="18" t="s">
        <v>1610</v>
      </c>
      <c r="D19" s="19">
        <v>1</v>
      </c>
      <c r="E19" s="19">
        <v>1</v>
      </c>
      <c r="F19" s="19">
        <v>1</v>
      </c>
      <c r="G19" s="19">
        <v>1</v>
      </c>
      <c r="H19" s="19">
        <v>1</v>
      </c>
      <c r="I19" s="44"/>
      <c r="J19" s="2"/>
      <c r="K19" s="2" t="s">
        <v>1595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27.6">
      <c r="A20" s="309"/>
      <c r="B20" s="17">
        <v>11</v>
      </c>
      <c r="C20" s="18" t="s">
        <v>1604</v>
      </c>
      <c r="D20" s="19">
        <v>1</v>
      </c>
      <c r="E20" s="19">
        <v>1</v>
      </c>
      <c r="F20" s="19">
        <v>0</v>
      </c>
      <c r="G20" s="19">
        <v>1</v>
      </c>
      <c r="H20" s="19">
        <v>0</v>
      </c>
      <c r="I20" s="44" t="s">
        <v>1802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5">
      <c r="A21" s="309"/>
      <c r="B21" s="17">
        <v>12</v>
      </c>
      <c r="C21" s="18" t="s">
        <v>1597</v>
      </c>
      <c r="D21" s="19">
        <v>1</v>
      </c>
      <c r="E21" s="19">
        <v>1</v>
      </c>
      <c r="F21" s="19">
        <v>1</v>
      </c>
      <c r="G21" s="19">
        <v>1</v>
      </c>
      <c r="H21" s="19">
        <v>1</v>
      </c>
      <c r="I21" s="44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10.4">
      <c r="A22" s="309"/>
      <c r="B22" s="17">
        <v>13</v>
      </c>
      <c r="C22" s="18" t="s">
        <v>1615</v>
      </c>
      <c r="D22" s="19">
        <v>1</v>
      </c>
      <c r="E22" s="19">
        <v>1</v>
      </c>
      <c r="F22" s="19">
        <v>1</v>
      </c>
      <c r="G22" s="19">
        <v>1</v>
      </c>
      <c r="H22" s="19">
        <v>1</v>
      </c>
      <c r="I22" s="44" t="s">
        <v>1829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5">
      <c r="A23" s="309"/>
      <c r="B23" s="17">
        <v>14</v>
      </c>
      <c r="C23" s="18" t="s">
        <v>1613</v>
      </c>
      <c r="D23" s="19">
        <v>1</v>
      </c>
      <c r="E23" s="19">
        <v>1</v>
      </c>
      <c r="F23" s="19">
        <v>1</v>
      </c>
      <c r="G23" s="19">
        <v>1</v>
      </c>
      <c r="H23" s="19">
        <v>1</v>
      </c>
      <c r="I23" s="43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5">
      <c r="A24" s="309"/>
      <c r="B24" s="17">
        <v>15</v>
      </c>
      <c r="C24" s="18" t="s">
        <v>1606</v>
      </c>
      <c r="D24" s="19">
        <v>1</v>
      </c>
      <c r="E24" s="19">
        <v>1</v>
      </c>
      <c r="F24" s="19">
        <v>1</v>
      </c>
      <c r="G24" s="19">
        <v>1</v>
      </c>
      <c r="H24" s="19">
        <v>1</v>
      </c>
      <c r="I24" s="43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5">
      <c r="A25" s="309"/>
      <c r="B25" s="17">
        <v>16</v>
      </c>
      <c r="C25" s="18" t="s">
        <v>1622</v>
      </c>
      <c r="D25" s="19">
        <v>0</v>
      </c>
      <c r="E25" s="19">
        <v>1</v>
      </c>
      <c r="F25" s="19">
        <v>1</v>
      </c>
      <c r="G25" s="19">
        <v>1</v>
      </c>
      <c r="H25" s="19">
        <v>1</v>
      </c>
      <c r="I25" s="43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5">
      <c r="A26" s="309"/>
      <c r="B26" s="17">
        <v>17</v>
      </c>
      <c r="C26" s="18" t="s">
        <v>1629</v>
      </c>
      <c r="D26" s="19">
        <v>1</v>
      </c>
      <c r="E26" s="19">
        <v>1</v>
      </c>
      <c r="F26" s="19">
        <v>1</v>
      </c>
      <c r="G26" s="19">
        <v>1</v>
      </c>
      <c r="H26" s="19">
        <v>1</v>
      </c>
      <c r="I26" s="43" t="s">
        <v>1808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5">
      <c r="A27" s="309"/>
      <c r="B27" s="17">
        <v>18</v>
      </c>
      <c r="C27" s="18" t="s">
        <v>1609</v>
      </c>
      <c r="D27" s="19">
        <v>1</v>
      </c>
      <c r="E27" s="19">
        <v>1</v>
      </c>
      <c r="F27" s="19">
        <v>1</v>
      </c>
      <c r="G27" s="19">
        <v>1</v>
      </c>
      <c r="H27" s="19">
        <v>1</v>
      </c>
      <c r="I27" s="43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5">
      <c r="A28" s="309"/>
      <c r="B28" s="17">
        <v>19</v>
      </c>
      <c r="C28" s="18" t="s">
        <v>1602</v>
      </c>
      <c r="D28" s="19">
        <v>1</v>
      </c>
      <c r="E28" s="19">
        <v>1</v>
      </c>
      <c r="F28" s="19">
        <v>1</v>
      </c>
      <c r="G28" s="19">
        <v>1</v>
      </c>
      <c r="H28" s="19">
        <v>1</v>
      </c>
      <c r="I28" s="43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5">
      <c r="A29" s="309"/>
      <c r="B29" s="17">
        <v>20</v>
      </c>
      <c r="C29" s="18" t="s">
        <v>1607</v>
      </c>
      <c r="D29" s="19">
        <v>1</v>
      </c>
      <c r="E29" s="19">
        <v>1</v>
      </c>
      <c r="F29" s="19">
        <v>1</v>
      </c>
      <c r="G29" s="19">
        <v>1</v>
      </c>
      <c r="H29" s="19">
        <v>1</v>
      </c>
      <c r="I29" s="45" t="s">
        <v>1838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5">
      <c r="A30" s="309"/>
      <c r="B30" s="17">
        <v>21</v>
      </c>
      <c r="C30" s="18" t="s">
        <v>1599</v>
      </c>
      <c r="D30" s="19">
        <v>1</v>
      </c>
      <c r="E30" s="19">
        <v>1</v>
      </c>
      <c r="F30" s="19">
        <v>1</v>
      </c>
      <c r="G30" s="19">
        <v>1</v>
      </c>
      <c r="H30" s="19">
        <v>1</v>
      </c>
      <c r="I30" s="43" t="s">
        <v>1814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5">
      <c r="A31" s="309"/>
      <c r="B31" s="17">
        <v>22</v>
      </c>
      <c r="C31" s="18" t="s">
        <v>1611</v>
      </c>
      <c r="D31" s="19">
        <v>1</v>
      </c>
      <c r="E31" s="19">
        <v>0</v>
      </c>
      <c r="F31" s="19">
        <v>1</v>
      </c>
      <c r="G31" s="19">
        <v>1</v>
      </c>
      <c r="H31" s="19">
        <v>1</v>
      </c>
      <c r="I31" s="44" t="s">
        <v>1799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5">
      <c r="A32" s="309"/>
      <c r="B32" s="17">
        <f t="shared" ref="B32:B110" si="0">B31+1</f>
        <v>23</v>
      </c>
      <c r="C32" s="18" t="s">
        <v>1603</v>
      </c>
      <c r="D32" s="19">
        <v>0</v>
      </c>
      <c r="E32" s="19">
        <v>0</v>
      </c>
      <c r="F32" s="19">
        <v>0</v>
      </c>
      <c r="G32" s="19">
        <v>0</v>
      </c>
      <c r="H32" s="19">
        <v>0</v>
      </c>
      <c r="I32" s="43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5">
      <c r="A33" s="309"/>
      <c r="B33" s="17">
        <f t="shared" si="0"/>
        <v>24</v>
      </c>
      <c r="C33" s="18" t="s">
        <v>1605</v>
      </c>
      <c r="D33" s="46">
        <v>1</v>
      </c>
      <c r="E33" s="36">
        <v>1</v>
      </c>
      <c r="F33" s="36">
        <v>1</v>
      </c>
      <c r="G33" s="36">
        <v>1</v>
      </c>
      <c r="H33" s="36">
        <v>1</v>
      </c>
      <c r="I33" s="43" t="s">
        <v>1835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5.3">
      <c r="A34" s="310"/>
      <c r="B34" s="17">
        <f t="shared" si="0"/>
        <v>25</v>
      </c>
      <c r="C34" s="35" t="s">
        <v>1739</v>
      </c>
      <c r="D34" s="19">
        <v>1</v>
      </c>
      <c r="E34" s="19">
        <v>1</v>
      </c>
      <c r="F34" s="19">
        <v>1</v>
      </c>
      <c r="G34" s="19">
        <v>1</v>
      </c>
      <c r="H34" s="19">
        <v>1</v>
      </c>
      <c r="I34" s="47" t="s">
        <v>1800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5">
      <c r="A35" s="308">
        <v>7</v>
      </c>
      <c r="B35" s="17">
        <f t="shared" si="0"/>
        <v>26</v>
      </c>
      <c r="C35" s="18" t="s">
        <v>1614</v>
      </c>
      <c r="D35" s="19">
        <v>1</v>
      </c>
      <c r="E35" s="19">
        <v>1</v>
      </c>
      <c r="F35" s="19">
        <v>0</v>
      </c>
      <c r="G35" s="19">
        <v>1</v>
      </c>
      <c r="H35" s="19">
        <v>1</v>
      </c>
      <c r="I35" s="43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5">
      <c r="A36" s="309"/>
      <c r="B36" s="17">
        <f t="shared" si="0"/>
        <v>27</v>
      </c>
      <c r="C36" s="18" t="s">
        <v>1612</v>
      </c>
      <c r="D36" s="19">
        <v>1</v>
      </c>
      <c r="E36" s="19">
        <v>1</v>
      </c>
      <c r="F36" s="19">
        <v>1</v>
      </c>
      <c r="G36" s="19">
        <v>1</v>
      </c>
      <c r="H36" s="19">
        <v>1</v>
      </c>
      <c r="I36" s="43" t="s">
        <v>1837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5">
      <c r="A37" s="309"/>
      <c r="B37" s="17">
        <f t="shared" si="0"/>
        <v>28</v>
      </c>
      <c r="C37" s="18" t="s">
        <v>1616</v>
      </c>
      <c r="D37" s="19">
        <v>1</v>
      </c>
      <c r="E37" s="19">
        <v>1</v>
      </c>
      <c r="F37" s="19">
        <v>1</v>
      </c>
      <c r="G37" s="19">
        <v>1</v>
      </c>
      <c r="H37" s="19">
        <v>1</v>
      </c>
      <c r="I37" s="19" t="s">
        <v>1803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69">
      <c r="A38" s="309"/>
      <c r="B38" s="17">
        <f t="shared" si="0"/>
        <v>29</v>
      </c>
      <c r="C38" s="18" t="s">
        <v>1608</v>
      </c>
      <c r="D38" s="19">
        <v>1</v>
      </c>
      <c r="E38" s="19">
        <v>1</v>
      </c>
      <c r="F38" s="19">
        <v>1</v>
      </c>
      <c r="G38" s="19">
        <v>0</v>
      </c>
      <c r="H38" s="19">
        <v>1</v>
      </c>
      <c r="I38" s="48" t="s">
        <v>1830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5">
      <c r="A39" s="309"/>
      <c r="B39" s="17">
        <f t="shared" si="0"/>
        <v>30</v>
      </c>
      <c r="C39" s="18" t="s">
        <v>1619</v>
      </c>
      <c r="D39" s="19">
        <v>1</v>
      </c>
      <c r="E39" s="19">
        <v>1</v>
      </c>
      <c r="F39" s="19">
        <v>0</v>
      </c>
      <c r="G39" s="19">
        <v>0</v>
      </c>
      <c r="H39" s="19">
        <v>0</v>
      </c>
      <c r="I39" s="43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5">
      <c r="A40" s="309"/>
      <c r="B40" s="17">
        <f t="shared" si="0"/>
        <v>31</v>
      </c>
      <c r="C40" s="18" t="s">
        <v>1623</v>
      </c>
      <c r="D40" s="19">
        <v>1</v>
      </c>
      <c r="E40" s="19">
        <v>1</v>
      </c>
      <c r="F40" s="19">
        <v>1</v>
      </c>
      <c r="G40" s="19">
        <v>1</v>
      </c>
      <c r="H40" s="19">
        <v>1</v>
      </c>
      <c r="I40" s="43" t="s">
        <v>1813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5">
      <c r="A41" s="309"/>
      <c r="B41" s="17">
        <f t="shared" si="0"/>
        <v>32</v>
      </c>
      <c r="C41" s="18" t="s">
        <v>1625</v>
      </c>
      <c r="D41" s="19">
        <v>1</v>
      </c>
      <c r="E41" s="19">
        <v>1</v>
      </c>
      <c r="F41" s="19">
        <v>0</v>
      </c>
      <c r="G41" s="19">
        <v>1</v>
      </c>
      <c r="H41" s="19">
        <v>1</v>
      </c>
      <c r="I41" s="43" t="s">
        <v>1805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5">
      <c r="A42" s="309"/>
      <c r="B42" s="17">
        <f t="shared" si="0"/>
        <v>33</v>
      </c>
      <c r="C42" s="18" t="s">
        <v>1621</v>
      </c>
      <c r="D42" s="19">
        <v>1</v>
      </c>
      <c r="E42" s="19">
        <v>1</v>
      </c>
      <c r="F42" s="19">
        <v>1</v>
      </c>
      <c r="G42" s="19">
        <v>1</v>
      </c>
      <c r="H42" s="19">
        <v>1</v>
      </c>
      <c r="I42" s="43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5">
      <c r="A43" s="309"/>
      <c r="B43" s="17">
        <f t="shared" si="0"/>
        <v>34</v>
      </c>
      <c r="C43" s="18" t="s">
        <v>1627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43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5">
      <c r="A44" s="309"/>
      <c r="B44" s="17">
        <f t="shared" si="0"/>
        <v>35</v>
      </c>
      <c r="C44" s="18" t="s">
        <v>1624</v>
      </c>
      <c r="D44" s="19">
        <v>1</v>
      </c>
      <c r="E44" s="19">
        <v>1</v>
      </c>
      <c r="F44" s="19">
        <v>1</v>
      </c>
      <c r="G44" s="19">
        <v>1</v>
      </c>
      <c r="H44" s="19">
        <v>1</v>
      </c>
      <c r="I44" s="19" t="s">
        <v>1803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5">
      <c r="A45" s="309"/>
      <c r="B45" s="17">
        <f t="shared" si="0"/>
        <v>36</v>
      </c>
      <c r="C45" s="18" t="s">
        <v>1626</v>
      </c>
      <c r="D45" s="19">
        <v>1</v>
      </c>
      <c r="E45" s="19">
        <v>0</v>
      </c>
      <c r="F45" s="19">
        <v>1</v>
      </c>
      <c r="G45" s="19">
        <v>1</v>
      </c>
      <c r="H45" s="19">
        <v>1</v>
      </c>
      <c r="I45" s="43" t="s">
        <v>1804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5">
      <c r="A46" s="309"/>
      <c r="B46" s="17">
        <f t="shared" si="0"/>
        <v>37</v>
      </c>
      <c r="C46" s="18" t="s">
        <v>1628</v>
      </c>
      <c r="D46" s="19">
        <v>1</v>
      </c>
      <c r="E46" s="19">
        <v>1</v>
      </c>
      <c r="F46" s="19">
        <v>1</v>
      </c>
      <c r="G46" s="19">
        <v>1</v>
      </c>
      <c r="H46" s="19">
        <v>1</v>
      </c>
      <c r="I46" s="19" t="s">
        <v>1803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5">
      <c r="A47" s="309"/>
      <c r="B47" s="17">
        <f t="shared" si="0"/>
        <v>38</v>
      </c>
      <c r="C47" s="18" t="s">
        <v>1630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43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5">
      <c r="A48" s="309"/>
      <c r="B48" s="17">
        <f t="shared" si="0"/>
        <v>39</v>
      </c>
      <c r="C48" s="18" t="s">
        <v>1632</v>
      </c>
      <c r="D48" s="19">
        <v>1</v>
      </c>
      <c r="E48" s="19">
        <v>1</v>
      </c>
      <c r="F48" s="19">
        <v>1</v>
      </c>
      <c r="G48" s="19">
        <v>1</v>
      </c>
      <c r="H48" s="19">
        <v>1</v>
      </c>
      <c r="I48" s="43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5">
      <c r="A49" s="309"/>
      <c r="B49" s="17">
        <f t="shared" si="0"/>
        <v>40</v>
      </c>
      <c r="C49" s="18" t="s">
        <v>1631</v>
      </c>
      <c r="D49" s="19">
        <v>1</v>
      </c>
      <c r="E49" s="19">
        <v>1</v>
      </c>
      <c r="F49" s="37">
        <v>0</v>
      </c>
      <c r="G49" s="19">
        <v>0</v>
      </c>
      <c r="H49" s="19">
        <v>0</v>
      </c>
      <c r="I49" s="49" t="s">
        <v>1832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27.6">
      <c r="A50" s="309"/>
      <c r="B50" s="17">
        <f t="shared" si="0"/>
        <v>41</v>
      </c>
      <c r="C50" s="18" t="s">
        <v>1639</v>
      </c>
      <c r="D50" s="19">
        <v>1</v>
      </c>
      <c r="E50" s="19">
        <v>1</v>
      </c>
      <c r="F50" s="19">
        <v>1</v>
      </c>
      <c r="G50" s="19">
        <v>1</v>
      </c>
      <c r="H50" s="19">
        <v>1</v>
      </c>
      <c r="I50" s="44" t="s">
        <v>1806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27.6">
      <c r="A51" s="309"/>
      <c r="B51" s="17">
        <f t="shared" si="0"/>
        <v>42</v>
      </c>
      <c r="C51" s="18" t="s">
        <v>1636</v>
      </c>
      <c r="D51" s="19">
        <v>1</v>
      </c>
      <c r="E51" s="19">
        <v>1</v>
      </c>
      <c r="F51" s="19">
        <v>1</v>
      </c>
      <c r="G51" s="19">
        <v>1</v>
      </c>
      <c r="H51" s="19">
        <v>1</v>
      </c>
      <c r="I51" s="44" t="s">
        <v>1807</v>
      </c>
      <c r="J51" s="2"/>
      <c r="K51" s="2"/>
      <c r="L51" s="2"/>
      <c r="M51" s="2">
        <v>1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5">
      <c r="A52" s="309"/>
      <c r="B52" s="17">
        <f t="shared" si="0"/>
        <v>43</v>
      </c>
      <c r="C52" s="18" t="s">
        <v>1637</v>
      </c>
      <c r="D52" s="19">
        <v>1</v>
      </c>
      <c r="E52" s="19">
        <v>1</v>
      </c>
      <c r="F52" s="19">
        <v>1</v>
      </c>
      <c r="G52" s="19">
        <v>1</v>
      </c>
      <c r="H52" s="19">
        <v>1</v>
      </c>
      <c r="I52" s="43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5">
      <c r="A53" s="309"/>
      <c r="B53" s="17">
        <f t="shared" si="0"/>
        <v>44</v>
      </c>
      <c r="C53" s="18" t="s">
        <v>1651</v>
      </c>
      <c r="D53" s="19">
        <v>1</v>
      </c>
      <c r="E53" s="19">
        <v>1</v>
      </c>
      <c r="F53" s="19">
        <v>1</v>
      </c>
      <c r="G53" s="19">
        <v>1</v>
      </c>
      <c r="H53" s="19">
        <v>1</v>
      </c>
      <c r="I53" s="43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5">
      <c r="A54" s="309"/>
      <c r="B54" s="17">
        <f t="shared" si="0"/>
        <v>45</v>
      </c>
      <c r="C54" s="18" t="s">
        <v>1634</v>
      </c>
      <c r="D54" s="19">
        <v>1</v>
      </c>
      <c r="E54" s="19">
        <v>1</v>
      </c>
      <c r="F54" s="19">
        <v>1</v>
      </c>
      <c r="G54" s="19">
        <v>1</v>
      </c>
      <c r="H54" s="19">
        <v>1</v>
      </c>
      <c r="I54" s="43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5">
      <c r="A55" s="309"/>
      <c r="B55" s="17">
        <f t="shared" si="0"/>
        <v>46</v>
      </c>
      <c r="C55" s="18" t="s">
        <v>1658</v>
      </c>
      <c r="D55" s="19">
        <v>1</v>
      </c>
      <c r="E55" s="19">
        <v>1</v>
      </c>
      <c r="F55" s="19">
        <v>1</v>
      </c>
      <c r="G55" s="19">
        <v>1</v>
      </c>
      <c r="H55" s="19">
        <v>1</v>
      </c>
      <c r="I55" s="43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5">
      <c r="A56" s="309"/>
      <c r="B56" s="17">
        <f t="shared" si="0"/>
        <v>47</v>
      </c>
      <c r="C56" s="18" t="s">
        <v>1633</v>
      </c>
      <c r="D56" s="19">
        <v>1</v>
      </c>
      <c r="E56" s="19">
        <v>1</v>
      </c>
      <c r="F56" s="19">
        <v>1</v>
      </c>
      <c r="G56" s="19">
        <v>1</v>
      </c>
      <c r="H56" s="19">
        <v>1</v>
      </c>
      <c r="I56" s="43" t="s">
        <v>1809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5">
      <c r="A57" s="309"/>
      <c r="B57" s="17">
        <f t="shared" si="0"/>
        <v>48</v>
      </c>
      <c r="C57" s="18" t="s">
        <v>1640</v>
      </c>
      <c r="D57" s="19">
        <v>1</v>
      </c>
      <c r="E57" s="24">
        <v>1</v>
      </c>
      <c r="F57" s="24">
        <v>1</v>
      </c>
      <c r="G57" s="24">
        <v>1</v>
      </c>
      <c r="H57" s="19"/>
      <c r="I57" s="43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5">
      <c r="A58" s="309"/>
      <c r="B58" s="17">
        <f t="shared" si="0"/>
        <v>49</v>
      </c>
      <c r="C58" s="18" t="s">
        <v>1635</v>
      </c>
      <c r="D58" s="19">
        <v>1</v>
      </c>
      <c r="E58" s="19">
        <v>1</v>
      </c>
      <c r="F58" s="19">
        <v>1</v>
      </c>
      <c r="G58" s="19">
        <v>1</v>
      </c>
      <c r="H58" s="19">
        <v>1</v>
      </c>
      <c r="I58" s="43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5">
      <c r="A59" s="309"/>
      <c r="B59" s="17">
        <f t="shared" si="0"/>
        <v>50</v>
      </c>
      <c r="C59" s="18" t="s">
        <v>1646</v>
      </c>
      <c r="D59" s="19">
        <v>0</v>
      </c>
      <c r="E59" s="24">
        <v>0</v>
      </c>
      <c r="F59" s="24">
        <v>0</v>
      </c>
      <c r="G59" s="24">
        <v>0</v>
      </c>
      <c r="H59" s="25"/>
      <c r="I59" s="43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5">
      <c r="A60" s="309"/>
      <c r="B60" s="17">
        <f t="shared" si="0"/>
        <v>51</v>
      </c>
      <c r="C60" s="18" t="s">
        <v>1657</v>
      </c>
      <c r="D60" s="19">
        <v>0</v>
      </c>
      <c r="E60" s="19">
        <v>1</v>
      </c>
      <c r="F60" s="19">
        <v>1</v>
      </c>
      <c r="G60" s="19">
        <v>1</v>
      </c>
      <c r="H60" s="19">
        <v>1</v>
      </c>
      <c r="I60" s="43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5">
      <c r="A61" s="309"/>
      <c r="B61" s="17">
        <f t="shared" si="0"/>
        <v>52</v>
      </c>
      <c r="C61" s="18" t="s">
        <v>1641</v>
      </c>
      <c r="D61" s="19">
        <v>1</v>
      </c>
      <c r="E61" s="19">
        <v>1</v>
      </c>
      <c r="F61" s="19">
        <v>1</v>
      </c>
      <c r="G61" s="19">
        <v>1</v>
      </c>
      <c r="H61" s="19">
        <v>1</v>
      </c>
      <c r="I61" s="43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5">
      <c r="A62" s="309"/>
      <c r="B62" s="17">
        <f t="shared" si="0"/>
        <v>53</v>
      </c>
      <c r="C62" s="18" t="s">
        <v>1644</v>
      </c>
      <c r="D62" s="19">
        <v>0</v>
      </c>
      <c r="E62" s="19">
        <v>1</v>
      </c>
      <c r="F62" s="19">
        <v>1</v>
      </c>
      <c r="G62" s="19">
        <v>1</v>
      </c>
      <c r="H62" s="19">
        <v>1</v>
      </c>
      <c r="I62" s="43" t="s">
        <v>1818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5">
      <c r="A63" s="309"/>
      <c r="B63" s="17">
        <f t="shared" si="0"/>
        <v>54</v>
      </c>
      <c r="C63" s="18" t="s">
        <v>1642</v>
      </c>
      <c r="D63" s="19">
        <v>1</v>
      </c>
      <c r="E63" s="19">
        <v>1</v>
      </c>
      <c r="F63" s="19">
        <v>0</v>
      </c>
      <c r="G63" s="19">
        <v>1</v>
      </c>
      <c r="H63" s="19">
        <v>1</v>
      </c>
      <c r="I63" s="43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5">
      <c r="A64" s="309"/>
      <c r="B64" s="17">
        <f t="shared" si="0"/>
        <v>55</v>
      </c>
      <c r="C64" s="18" t="s">
        <v>1647</v>
      </c>
      <c r="D64" s="19">
        <v>1</v>
      </c>
      <c r="E64" s="19">
        <v>1</v>
      </c>
      <c r="F64" s="19">
        <v>1</v>
      </c>
      <c r="G64" s="19">
        <v>1</v>
      </c>
      <c r="H64" s="19">
        <v>1</v>
      </c>
      <c r="I64" s="43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5">
      <c r="A65" s="309"/>
      <c r="B65" s="17">
        <f t="shared" si="0"/>
        <v>56</v>
      </c>
      <c r="C65" s="18" t="s">
        <v>1643</v>
      </c>
      <c r="D65" s="19">
        <v>1</v>
      </c>
      <c r="E65" s="19">
        <v>1</v>
      </c>
      <c r="F65" s="19">
        <v>1</v>
      </c>
      <c r="G65" s="19">
        <v>1</v>
      </c>
      <c r="H65" s="19">
        <v>1</v>
      </c>
      <c r="I65" s="43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5">
      <c r="A66" s="309"/>
      <c r="B66" s="17">
        <f t="shared" si="0"/>
        <v>57</v>
      </c>
      <c r="C66" s="18" t="s">
        <v>1645</v>
      </c>
      <c r="D66" s="19">
        <v>1</v>
      </c>
      <c r="E66" s="19">
        <v>1</v>
      </c>
      <c r="F66" s="19">
        <v>1</v>
      </c>
      <c r="G66" s="19">
        <v>1</v>
      </c>
      <c r="H66" s="19">
        <v>1</v>
      </c>
      <c r="I66" s="43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5">
      <c r="A67" s="309"/>
      <c r="B67" s="17">
        <f t="shared" si="0"/>
        <v>58</v>
      </c>
      <c r="C67" s="18" t="s">
        <v>1648</v>
      </c>
      <c r="D67" s="19">
        <v>1</v>
      </c>
      <c r="E67" s="19">
        <v>1</v>
      </c>
      <c r="F67" s="19">
        <v>1</v>
      </c>
      <c r="G67" s="19">
        <v>1</v>
      </c>
      <c r="H67" s="19">
        <v>1</v>
      </c>
      <c r="I67" s="43" t="s">
        <v>1811</v>
      </c>
      <c r="J67" s="2" t="s">
        <v>1652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5">
      <c r="A68" s="309"/>
      <c r="B68" s="17">
        <f t="shared" si="0"/>
        <v>59</v>
      </c>
      <c r="C68" s="18" t="s">
        <v>1649</v>
      </c>
      <c r="D68" s="19">
        <v>1</v>
      </c>
      <c r="E68" s="19">
        <v>1</v>
      </c>
      <c r="F68" s="19">
        <v>1</v>
      </c>
      <c r="G68" s="19">
        <v>1</v>
      </c>
      <c r="H68" s="19">
        <v>1</v>
      </c>
      <c r="I68" s="43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5">
      <c r="A69" s="309"/>
      <c r="B69" s="17">
        <f t="shared" si="0"/>
        <v>60</v>
      </c>
      <c r="C69" s="18" t="s">
        <v>1666</v>
      </c>
      <c r="D69" s="19">
        <v>1</v>
      </c>
      <c r="E69" s="19">
        <v>1</v>
      </c>
      <c r="F69" s="19">
        <v>0</v>
      </c>
      <c r="G69" s="19">
        <v>1</v>
      </c>
      <c r="H69" s="19">
        <v>1</v>
      </c>
      <c r="I69" s="44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5">
      <c r="A70" s="309"/>
      <c r="B70" s="17">
        <f t="shared" si="0"/>
        <v>61</v>
      </c>
      <c r="C70" s="18" t="s">
        <v>1660</v>
      </c>
      <c r="D70" s="19">
        <v>1</v>
      </c>
      <c r="E70" s="19">
        <v>1</v>
      </c>
      <c r="F70" s="19">
        <v>1</v>
      </c>
      <c r="G70" s="19">
        <v>1</v>
      </c>
      <c r="H70" s="19">
        <v>1</v>
      </c>
      <c r="I70" s="43" t="s">
        <v>1815</v>
      </c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5">
      <c r="A71" s="309"/>
      <c r="B71" s="17">
        <f t="shared" si="0"/>
        <v>62</v>
      </c>
      <c r="C71" s="18" t="s">
        <v>1656</v>
      </c>
      <c r="D71" s="19">
        <v>1</v>
      </c>
      <c r="E71" s="19">
        <v>1</v>
      </c>
      <c r="F71" s="19">
        <v>1</v>
      </c>
      <c r="G71" s="19">
        <v>0</v>
      </c>
      <c r="H71" s="19">
        <v>1</v>
      </c>
      <c r="I71" s="43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5">
      <c r="A72" s="309"/>
      <c r="B72" s="17">
        <f t="shared" si="0"/>
        <v>63</v>
      </c>
      <c r="C72" s="18" t="s">
        <v>1654</v>
      </c>
      <c r="D72" s="19">
        <v>1</v>
      </c>
      <c r="E72" s="19">
        <v>1</v>
      </c>
      <c r="F72" s="19">
        <v>1</v>
      </c>
      <c r="G72" s="19">
        <v>1</v>
      </c>
      <c r="H72" s="19">
        <v>1</v>
      </c>
      <c r="I72" s="43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5">
      <c r="A73" s="309"/>
      <c r="B73" s="17">
        <f t="shared" si="0"/>
        <v>64</v>
      </c>
      <c r="C73" s="18" t="s">
        <v>1665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43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5">
      <c r="A74" s="309"/>
      <c r="B74" s="17">
        <f t="shared" si="0"/>
        <v>65</v>
      </c>
      <c r="C74" s="18" t="s">
        <v>1653</v>
      </c>
      <c r="D74" s="19">
        <v>1</v>
      </c>
      <c r="E74" s="19">
        <v>1</v>
      </c>
      <c r="F74" s="19">
        <v>1</v>
      </c>
      <c r="G74" s="19">
        <v>1</v>
      </c>
      <c r="H74" s="19">
        <v>1</v>
      </c>
      <c r="I74" s="43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5">
      <c r="A75" s="309"/>
      <c r="B75" s="17">
        <f t="shared" si="0"/>
        <v>66</v>
      </c>
      <c r="C75" s="18" t="s">
        <v>1662</v>
      </c>
      <c r="D75" s="19">
        <v>1</v>
      </c>
      <c r="E75" s="19">
        <v>1</v>
      </c>
      <c r="F75" s="19">
        <v>0</v>
      </c>
      <c r="G75" s="19">
        <v>1</v>
      </c>
      <c r="H75" s="19">
        <v>1</v>
      </c>
      <c r="I75" s="43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5">
      <c r="A76" s="309"/>
      <c r="B76" s="17">
        <f t="shared" si="0"/>
        <v>67</v>
      </c>
      <c r="C76" s="18" t="s">
        <v>1664</v>
      </c>
      <c r="D76" s="19">
        <v>1</v>
      </c>
      <c r="E76" s="19">
        <v>1</v>
      </c>
      <c r="F76" s="19">
        <v>1</v>
      </c>
      <c r="G76" s="19">
        <v>1</v>
      </c>
      <c r="H76" s="19">
        <v>1</v>
      </c>
      <c r="I76" s="43" t="s">
        <v>1812</v>
      </c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5">
      <c r="A77" s="309"/>
      <c r="B77" s="17">
        <f t="shared" si="0"/>
        <v>68</v>
      </c>
      <c r="C77" s="18" t="s">
        <v>1667</v>
      </c>
      <c r="D77" s="19">
        <v>0</v>
      </c>
      <c r="E77" s="19">
        <v>1</v>
      </c>
      <c r="F77" s="19">
        <v>1</v>
      </c>
      <c r="G77" s="19">
        <v>1</v>
      </c>
      <c r="H77" s="19">
        <v>1</v>
      </c>
      <c r="I77" s="43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5">
      <c r="A78" s="309"/>
      <c r="B78" s="17">
        <f t="shared" si="0"/>
        <v>69</v>
      </c>
      <c r="C78" s="18" t="s">
        <v>1668</v>
      </c>
      <c r="D78" s="19">
        <v>1</v>
      </c>
      <c r="E78" s="19">
        <v>1</v>
      </c>
      <c r="F78" s="19">
        <v>1</v>
      </c>
      <c r="G78" s="19">
        <v>0</v>
      </c>
      <c r="H78" s="19">
        <v>1</v>
      </c>
      <c r="I78" s="43" t="s">
        <v>1833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5">
      <c r="A79" s="309"/>
      <c r="B79" s="17">
        <f t="shared" si="0"/>
        <v>70</v>
      </c>
      <c r="C79" s="18" t="s">
        <v>1669</v>
      </c>
      <c r="D79" s="19">
        <v>0</v>
      </c>
      <c r="E79" s="19">
        <v>0</v>
      </c>
      <c r="F79" s="19">
        <v>0</v>
      </c>
      <c r="G79" s="19">
        <v>0</v>
      </c>
      <c r="H79" s="19">
        <v>0</v>
      </c>
      <c r="I79" s="44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5">
      <c r="A80" s="309"/>
      <c r="B80" s="17">
        <f t="shared" si="0"/>
        <v>71</v>
      </c>
      <c r="C80" s="18" t="s">
        <v>1671</v>
      </c>
      <c r="D80" s="19"/>
      <c r="E80" s="19"/>
      <c r="F80" s="19"/>
      <c r="G80" s="19"/>
      <c r="H80" s="19"/>
      <c r="I80" s="44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5">
      <c r="A81" s="309"/>
      <c r="B81" s="17">
        <f t="shared" si="0"/>
        <v>72</v>
      </c>
      <c r="C81" s="18" t="s">
        <v>1673</v>
      </c>
      <c r="D81" s="19">
        <v>1</v>
      </c>
      <c r="E81" s="19">
        <v>1</v>
      </c>
      <c r="F81" s="19">
        <v>1</v>
      </c>
      <c r="G81" s="19">
        <v>1</v>
      </c>
      <c r="H81" s="19">
        <v>1</v>
      </c>
      <c r="I81" s="44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5">
      <c r="A82" s="309"/>
      <c r="B82" s="17">
        <f t="shared" si="0"/>
        <v>73</v>
      </c>
      <c r="C82" s="18" t="s">
        <v>1672</v>
      </c>
      <c r="D82" s="19">
        <v>1</v>
      </c>
      <c r="E82" s="19">
        <v>1</v>
      </c>
      <c r="F82" s="19">
        <v>1</v>
      </c>
      <c r="G82" s="19">
        <v>1</v>
      </c>
      <c r="H82" s="19">
        <v>1</v>
      </c>
      <c r="I82" s="44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56.4">
      <c r="A83" s="309"/>
      <c r="B83" s="17">
        <f t="shared" si="0"/>
        <v>74</v>
      </c>
      <c r="C83" s="18" t="s">
        <v>1677</v>
      </c>
      <c r="D83" s="19">
        <v>1</v>
      </c>
      <c r="E83" s="19">
        <v>1</v>
      </c>
      <c r="F83" s="19">
        <v>1</v>
      </c>
      <c r="G83" s="19">
        <v>0</v>
      </c>
      <c r="H83" s="19">
        <v>1</v>
      </c>
      <c r="I83" s="26" t="s">
        <v>1839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5">
      <c r="A84" s="309"/>
      <c r="B84" s="17">
        <f t="shared" si="0"/>
        <v>75</v>
      </c>
      <c r="C84" s="18" t="s">
        <v>1682</v>
      </c>
      <c r="D84" s="19">
        <v>1</v>
      </c>
      <c r="E84" s="19">
        <v>1</v>
      </c>
      <c r="F84" s="19">
        <v>1</v>
      </c>
      <c r="G84" s="19">
        <v>0</v>
      </c>
      <c r="H84" s="19">
        <v>1</v>
      </c>
      <c r="I84" s="43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.8">
      <c r="A85" s="309"/>
      <c r="B85" s="17">
        <f t="shared" si="0"/>
        <v>76</v>
      </c>
      <c r="C85" s="27" t="s">
        <v>1678</v>
      </c>
      <c r="D85" s="19">
        <v>0</v>
      </c>
      <c r="E85" s="19">
        <v>0</v>
      </c>
      <c r="F85" s="19">
        <v>0</v>
      </c>
      <c r="G85" s="19">
        <v>0</v>
      </c>
      <c r="H85" s="19">
        <v>0</v>
      </c>
      <c r="I85" s="43" t="s">
        <v>1816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5">
      <c r="A86" s="309"/>
      <c r="B86" s="17">
        <f t="shared" si="0"/>
        <v>77</v>
      </c>
      <c r="C86" s="18" t="s">
        <v>1675</v>
      </c>
      <c r="D86" s="19">
        <v>1</v>
      </c>
      <c r="E86" s="19">
        <v>1</v>
      </c>
      <c r="F86" s="19">
        <v>1</v>
      </c>
      <c r="G86" s="19">
        <v>1</v>
      </c>
      <c r="H86" s="19">
        <v>1</v>
      </c>
      <c r="I86" s="43" t="s">
        <v>1817</v>
      </c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.8">
      <c r="A87" s="309"/>
      <c r="B87" s="17">
        <f t="shared" si="0"/>
        <v>78</v>
      </c>
      <c r="C87" s="28" t="s">
        <v>1681</v>
      </c>
      <c r="D87" s="19">
        <v>1</v>
      </c>
      <c r="E87" s="19">
        <v>1</v>
      </c>
      <c r="F87" s="19">
        <v>1</v>
      </c>
      <c r="G87" s="19">
        <v>1</v>
      </c>
      <c r="H87" s="19">
        <v>1</v>
      </c>
      <c r="I87" s="43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5">
      <c r="A88" s="309"/>
      <c r="B88" s="17">
        <f t="shared" si="0"/>
        <v>79</v>
      </c>
      <c r="C88" s="18" t="s">
        <v>1683</v>
      </c>
      <c r="D88" s="19">
        <v>1</v>
      </c>
      <c r="E88" s="19">
        <v>1</v>
      </c>
      <c r="F88" s="19">
        <v>1</v>
      </c>
      <c r="G88" s="19">
        <v>1</v>
      </c>
      <c r="H88" s="19">
        <v>0</v>
      </c>
      <c r="I88" s="43" t="s">
        <v>1819</v>
      </c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5">
      <c r="A89" s="309"/>
      <c r="B89" s="17">
        <f t="shared" si="0"/>
        <v>80</v>
      </c>
      <c r="C89" s="18" t="s">
        <v>1692</v>
      </c>
      <c r="D89" s="19">
        <v>0</v>
      </c>
      <c r="E89" s="19">
        <v>1</v>
      </c>
      <c r="F89" s="19">
        <v>0</v>
      </c>
      <c r="G89" s="19">
        <v>0</v>
      </c>
      <c r="H89" s="19">
        <v>0</v>
      </c>
      <c r="I89" s="43" t="s">
        <v>1821</v>
      </c>
      <c r="J89" s="29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5">
      <c r="A90" s="309"/>
      <c r="B90" s="17">
        <f t="shared" si="0"/>
        <v>81</v>
      </c>
      <c r="C90" s="18" t="s">
        <v>1685</v>
      </c>
      <c r="D90" s="19">
        <v>1</v>
      </c>
      <c r="E90" s="19">
        <v>1</v>
      </c>
      <c r="F90" s="19">
        <v>1</v>
      </c>
      <c r="G90" s="19">
        <v>1</v>
      </c>
      <c r="H90" s="19">
        <v>1</v>
      </c>
      <c r="I90" s="43"/>
      <c r="J90" s="29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5">
      <c r="A91" s="309"/>
      <c r="B91" s="17">
        <f t="shared" si="0"/>
        <v>82</v>
      </c>
      <c r="C91" s="18" t="s">
        <v>1690</v>
      </c>
      <c r="D91" s="19">
        <v>0</v>
      </c>
      <c r="E91" s="19">
        <v>0</v>
      </c>
      <c r="F91" s="19">
        <v>0</v>
      </c>
      <c r="G91" s="19">
        <v>1</v>
      </c>
      <c r="H91" s="19">
        <v>1</v>
      </c>
      <c r="I91" s="43"/>
      <c r="J91" s="29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5">
      <c r="A92" s="309"/>
      <c r="B92" s="17">
        <f t="shared" si="0"/>
        <v>83</v>
      </c>
      <c r="C92" s="18" t="s">
        <v>1687</v>
      </c>
      <c r="D92" s="19">
        <v>1</v>
      </c>
      <c r="E92" s="19">
        <v>1</v>
      </c>
      <c r="F92" s="19">
        <v>1</v>
      </c>
      <c r="G92" s="19">
        <v>1</v>
      </c>
      <c r="H92" s="19">
        <v>1</v>
      </c>
      <c r="I92" s="43" t="s">
        <v>287</v>
      </c>
      <c r="J92" s="29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5">
      <c r="A93" s="309"/>
      <c r="B93" s="17">
        <f t="shared" si="0"/>
        <v>84</v>
      </c>
      <c r="C93" s="18" t="s">
        <v>1684</v>
      </c>
      <c r="D93" s="19">
        <v>1</v>
      </c>
      <c r="E93" s="19">
        <v>1</v>
      </c>
      <c r="F93" s="19">
        <v>1</v>
      </c>
      <c r="G93" s="19">
        <v>1</v>
      </c>
      <c r="H93" s="19">
        <v>1</v>
      </c>
      <c r="I93" s="43"/>
      <c r="J93" s="29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5">
      <c r="A94" s="309"/>
      <c r="B94" s="17">
        <f t="shared" si="0"/>
        <v>85</v>
      </c>
      <c r="C94" s="18" t="s">
        <v>1689</v>
      </c>
      <c r="D94" s="19">
        <v>1</v>
      </c>
      <c r="E94" s="19">
        <v>1</v>
      </c>
      <c r="F94" s="19">
        <v>1</v>
      </c>
      <c r="G94" s="19">
        <v>0</v>
      </c>
      <c r="H94" s="19">
        <v>0</v>
      </c>
      <c r="I94" s="43" t="s">
        <v>1831</v>
      </c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5">
      <c r="A95" s="309"/>
      <c r="B95" s="17">
        <f t="shared" si="0"/>
        <v>86</v>
      </c>
      <c r="C95" s="18" t="s">
        <v>1694</v>
      </c>
      <c r="D95" s="19">
        <v>1</v>
      </c>
      <c r="E95" s="19">
        <v>1</v>
      </c>
      <c r="F95" s="19">
        <v>1</v>
      </c>
      <c r="G95" s="19">
        <v>0</v>
      </c>
      <c r="H95" s="19">
        <v>1</v>
      </c>
      <c r="I95" s="43" t="s">
        <v>1828</v>
      </c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5">
      <c r="A96" s="309"/>
      <c r="B96" s="17">
        <f t="shared" si="0"/>
        <v>87</v>
      </c>
      <c r="C96" s="18" t="s">
        <v>1699</v>
      </c>
      <c r="D96" s="19">
        <v>1</v>
      </c>
      <c r="E96" s="19">
        <v>1</v>
      </c>
      <c r="F96" s="19">
        <v>1</v>
      </c>
      <c r="G96" s="19">
        <v>1</v>
      </c>
      <c r="H96" s="19">
        <v>1</v>
      </c>
      <c r="I96" s="43" t="s">
        <v>1841</v>
      </c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5">
      <c r="A97" s="309"/>
      <c r="B97" s="17">
        <f t="shared" si="0"/>
        <v>88</v>
      </c>
      <c r="C97" s="18" t="s">
        <v>1691</v>
      </c>
      <c r="D97" s="19">
        <v>1</v>
      </c>
      <c r="E97" s="19">
        <v>1</v>
      </c>
      <c r="F97" s="19">
        <v>0</v>
      </c>
      <c r="G97" s="19">
        <v>1</v>
      </c>
      <c r="H97" s="19">
        <v>1</v>
      </c>
      <c r="I97" s="43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5">
      <c r="A98" s="309"/>
      <c r="B98" s="17">
        <f t="shared" si="0"/>
        <v>89</v>
      </c>
      <c r="C98" s="18" t="s">
        <v>1695</v>
      </c>
      <c r="D98" s="19">
        <v>0</v>
      </c>
      <c r="E98" s="19">
        <v>1</v>
      </c>
      <c r="F98" s="19">
        <v>1</v>
      </c>
      <c r="G98" s="19">
        <v>1</v>
      </c>
      <c r="H98" s="19">
        <v>1</v>
      </c>
      <c r="I98" s="43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5">
      <c r="A99" s="309"/>
      <c r="B99" s="17">
        <f t="shared" si="0"/>
        <v>90</v>
      </c>
      <c r="C99" s="18" t="s">
        <v>1686</v>
      </c>
      <c r="D99" s="19">
        <v>1</v>
      </c>
      <c r="E99" s="19">
        <v>1</v>
      </c>
      <c r="F99" s="19">
        <v>1</v>
      </c>
      <c r="G99" s="19">
        <v>1</v>
      </c>
      <c r="H99" s="19">
        <v>1</v>
      </c>
      <c r="I99" s="43" t="s">
        <v>1834</v>
      </c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5">
      <c r="A100" s="309"/>
      <c r="B100" s="17">
        <f t="shared" si="0"/>
        <v>91</v>
      </c>
      <c r="C100" s="18" t="s">
        <v>1698</v>
      </c>
      <c r="D100" s="19">
        <v>1</v>
      </c>
      <c r="E100" s="19">
        <v>1</v>
      </c>
      <c r="F100" s="19">
        <v>1</v>
      </c>
      <c r="G100" s="19">
        <v>1</v>
      </c>
      <c r="H100" s="19">
        <v>1</v>
      </c>
      <c r="I100" s="43" t="s">
        <v>1840</v>
      </c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23.25" customHeight="1">
      <c r="A101" s="309"/>
      <c r="B101" s="17">
        <f t="shared" si="0"/>
        <v>92</v>
      </c>
      <c r="C101" s="18" t="s">
        <v>1703</v>
      </c>
      <c r="D101" s="19">
        <v>0</v>
      </c>
      <c r="E101" s="19">
        <v>0</v>
      </c>
      <c r="F101" s="19">
        <v>0</v>
      </c>
      <c r="G101" s="19">
        <v>0</v>
      </c>
      <c r="H101" s="19">
        <v>0</v>
      </c>
      <c r="I101" s="43" t="s">
        <v>1836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67.5" customHeight="1">
      <c r="A102" s="309"/>
      <c r="B102" s="17">
        <f t="shared" si="0"/>
        <v>93</v>
      </c>
      <c r="C102" s="18" t="s">
        <v>1700</v>
      </c>
      <c r="D102" s="19">
        <v>1</v>
      </c>
      <c r="E102" s="19">
        <v>1</v>
      </c>
      <c r="F102" s="19">
        <v>1</v>
      </c>
      <c r="G102" s="19">
        <v>1</v>
      </c>
      <c r="H102" s="19">
        <v>1</v>
      </c>
      <c r="I102" s="43" t="s">
        <v>294</v>
      </c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5">
      <c r="A103" s="309"/>
      <c r="B103" s="17">
        <f t="shared" si="0"/>
        <v>94</v>
      </c>
      <c r="C103" s="18" t="s">
        <v>1706</v>
      </c>
      <c r="D103" s="19">
        <v>0</v>
      </c>
      <c r="E103" s="19">
        <v>0</v>
      </c>
      <c r="F103" s="19">
        <v>1</v>
      </c>
      <c r="G103" s="19">
        <v>1</v>
      </c>
      <c r="H103" s="19">
        <v>1</v>
      </c>
      <c r="I103" s="43" t="s">
        <v>1823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5">
      <c r="A104" s="309"/>
      <c r="B104" s="17">
        <f t="shared" si="0"/>
        <v>95</v>
      </c>
      <c r="C104" s="18" t="s">
        <v>1705</v>
      </c>
      <c r="D104" s="19">
        <v>1</v>
      </c>
      <c r="E104" s="19">
        <v>1</v>
      </c>
      <c r="F104" s="19">
        <v>1</v>
      </c>
      <c r="G104" s="19">
        <v>1</v>
      </c>
      <c r="H104" s="19">
        <v>1</v>
      </c>
      <c r="I104" s="43" t="s">
        <v>1824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5">
      <c r="A105" s="309"/>
      <c r="B105" s="17">
        <f t="shared" si="0"/>
        <v>96</v>
      </c>
      <c r="C105" s="18" t="s">
        <v>1707</v>
      </c>
      <c r="D105" s="19">
        <v>0</v>
      </c>
      <c r="E105" s="19">
        <v>0</v>
      </c>
      <c r="F105" s="19">
        <v>0</v>
      </c>
      <c r="G105" s="19">
        <v>1</v>
      </c>
      <c r="H105" s="19">
        <v>1</v>
      </c>
      <c r="I105" s="50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5">
      <c r="A106" s="309"/>
      <c r="B106" s="17">
        <f t="shared" si="0"/>
        <v>97</v>
      </c>
      <c r="C106" s="18" t="s">
        <v>1708</v>
      </c>
      <c r="D106" s="19">
        <v>0</v>
      </c>
      <c r="E106" s="19">
        <v>1</v>
      </c>
      <c r="F106" s="19">
        <v>0</v>
      </c>
      <c r="G106" s="19">
        <v>0</v>
      </c>
      <c r="H106" s="19">
        <v>0</v>
      </c>
      <c r="I106" s="50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5">
      <c r="A107" s="309"/>
      <c r="B107" s="17">
        <f t="shared" si="0"/>
        <v>98</v>
      </c>
      <c r="C107" s="18" t="s">
        <v>1711</v>
      </c>
      <c r="D107" s="19">
        <v>0</v>
      </c>
      <c r="E107" s="19">
        <v>0</v>
      </c>
      <c r="F107" s="19"/>
      <c r="G107" s="19"/>
      <c r="H107" s="19"/>
      <c r="I107" s="50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36.9">
      <c r="A108" s="309"/>
      <c r="B108" s="17">
        <f t="shared" si="0"/>
        <v>99</v>
      </c>
      <c r="C108" s="18" t="s">
        <v>1765</v>
      </c>
      <c r="D108" s="19">
        <v>1</v>
      </c>
      <c r="E108" s="19">
        <v>1</v>
      </c>
      <c r="F108" s="19">
        <v>1</v>
      </c>
      <c r="G108" s="19">
        <v>1</v>
      </c>
      <c r="H108" s="19">
        <v>1</v>
      </c>
      <c r="I108" s="50" t="s">
        <v>1825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5">
      <c r="A109" s="309"/>
      <c r="B109" s="17">
        <f t="shared" si="0"/>
        <v>100</v>
      </c>
      <c r="C109" s="18" t="s">
        <v>1764</v>
      </c>
      <c r="D109" s="19">
        <v>0</v>
      </c>
      <c r="E109" s="19">
        <v>1</v>
      </c>
      <c r="F109" s="19">
        <v>0</v>
      </c>
      <c r="G109" s="19"/>
      <c r="H109" s="19"/>
      <c r="I109" s="43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5">
      <c r="A110" s="310"/>
      <c r="B110" s="17">
        <f t="shared" si="0"/>
        <v>101</v>
      </c>
      <c r="C110" s="18" t="s">
        <v>1826</v>
      </c>
      <c r="D110" s="19"/>
      <c r="E110" s="19">
        <v>1</v>
      </c>
      <c r="F110" s="19">
        <v>1</v>
      </c>
      <c r="G110" s="19">
        <v>1</v>
      </c>
      <c r="H110" s="19">
        <v>1</v>
      </c>
      <c r="I110" s="43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4.1">
      <c r="A111" s="311" t="s">
        <v>1710</v>
      </c>
      <c r="B111" s="306"/>
      <c r="C111" s="307"/>
      <c r="D111" s="31">
        <f t="shared" ref="D111:H111" si="1">SUM(D10:D110)</f>
        <v>78</v>
      </c>
      <c r="E111" s="31">
        <f t="shared" si="1"/>
        <v>85</v>
      </c>
      <c r="F111" s="31">
        <f t="shared" si="1"/>
        <v>76</v>
      </c>
      <c r="G111" s="31">
        <f t="shared" si="1"/>
        <v>78</v>
      </c>
      <c r="H111" s="31">
        <f t="shared" si="1"/>
        <v>80</v>
      </c>
      <c r="I111" s="43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2.3">
      <c r="A112" s="2"/>
      <c r="B112" s="27"/>
      <c r="C112" s="32" t="s">
        <v>1712</v>
      </c>
      <c r="D112" s="33">
        <f t="shared" ref="D112:H112" si="2">SUM(D10:D34)</f>
        <v>22</v>
      </c>
      <c r="E112" s="33">
        <f t="shared" si="2"/>
        <v>22</v>
      </c>
      <c r="F112" s="33">
        <f t="shared" si="2"/>
        <v>22</v>
      </c>
      <c r="G112" s="33">
        <f t="shared" si="2"/>
        <v>23</v>
      </c>
      <c r="H112" s="33">
        <f t="shared" si="2"/>
        <v>21</v>
      </c>
      <c r="I112" s="51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2.3">
      <c r="A113" s="2"/>
      <c r="B113" s="27"/>
      <c r="C113" s="32" t="s">
        <v>1709</v>
      </c>
      <c r="D113" s="33">
        <f t="shared" ref="D113:H113" si="3">D111-D112</f>
        <v>56</v>
      </c>
      <c r="E113" s="33">
        <f t="shared" si="3"/>
        <v>63</v>
      </c>
      <c r="F113" s="33">
        <f t="shared" si="3"/>
        <v>54</v>
      </c>
      <c r="G113" s="33">
        <f t="shared" si="3"/>
        <v>55</v>
      </c>
      <c r="H113" s="33">
        <f t="shared" si="3"/>
        <v>59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2.3">
      <c r="A114" s="2"/>
      <c r="B114" s="2"/>
      <c r="C114" s="29"/>
      <c r="D114" s="2"/>
      <c r="E114" s="2"/>
      <c r="F114" s="2"/>
      <c r="G114" s="2"/>
      <c r="H114" s="29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2.3">
      <c r="A115" s="2"/>
      <c r="B115" s="2"/>
      <c r="C115" s="29"/>
      <c r="D115" s="2"/>
      <c r="E115" s="2"/>
      <c r="F115" s="2"/>
      <c r="G115" s="2"/>
      <c r="H115" s="29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2.3">
      <c r="A116" s="2"/>
      <c r="B116" s="2"/>
      <c r="C116" s="29"/>
      <c r="D116" s="2"/>
      <c r="E116" s="2"/>
      <c r="F116" s="2"/>
      <c r="G116" s="2"/>
      <c r="H116" s="29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2.3">
      <c r="A117" s="2"/>
      <c r="B117" s="2"/>
      <c r="C117" s="29"/>
      <c r="D117" s="2"/>
      <c r="E117" s="2"/>
      <c r="F117" s="2"/>
      <c r="G117" s="2"/>
      <c r="H117" s="29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2.3">
      <c r="A118" s="2"/>
      <c r="B118" s="2"/>
      <c r="C118" s="29"/>
      <c r="D118" s="2"/>
      <c r="E118" s="2"/>
      <c r="F118" s="2"/>
      <c r="G118" s="2"/>
      <c r="H118" s="29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2.3">
      <c r="A119" s="2"/>
      <c r="B119" s="2"/>
      <c r="C119" s="29"/>
      <c r="D119" s="2"/>
      <c r="E119" s="2"/>
      <c r="F119" s="2"/>
      <c r="G119" s="2"/>
      <c r="H119" s="29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2.3">
      <c r="A120" s="2"/>
      <c r="B120" s="2"/>
      <c r="C120" s="29"/>
      <c r="D120" s="2"/>
      <c r="E120" s="2"/>
      <c r="F120" s="2"/>
      <c r="G120" s="2"/>
      <c r="H120" s="29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2.3">
      <c r="A121" s="2"/>
      <c r="B121" s="2"/>
      <c r="C121" s="29"/>
      <c r="D121" s="2"/>
      <c r="E121" s="2"/>
      <c r="F121" s="2"/>
      <c r="G121" s="2"/>
      <c r="H121" s="29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2.3">
      <c r="A122" s="2"/>
      <c r="B122" s="2"/>
      <c r="C122" s="29"/>
      <c r="D122" s="2"/>
      <c r="E122" s="2"/>
      <c r="F122" s="2"/>
      <c r="G122" s="2"/>
      <c r="H122" s="29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2.3">
      <c r="A123" s="2"/>
      <c r="B123" s="2"/>
      <c r="C123" s="29"/>
      <c r="D123" s="2"/>
      <c r="E123" s="2"/>
      <c r="F123" s="2"/>
      <c r="G123" s="2"/>
      <c r="H123" s="29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2.3">
      <c r="A124" s="2"/>
      <c r="B124" s="2"/>
      <c r="C124" s="29"/>
      <c r="D124" s="2"/>
      <c r="E124" s="2"/>
      <c r="F124" s="2"/>
      <c r="G124" s="2"/>
      <c r="H124" s="29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2.3">
      <c r="A125" s="2"/>
      <c r="B125" s="2"/>
      <c r="C125" s="29"/>
      <c r="D125" s="2"/>
      <c r="E125" s="2"/>
      <c r="F125" s="2"/>
      <c r="G125" s="2"/>
      <c r="H125" s="29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2.3">
      <c r="A126" s="2"/>
      <c r="B126" s="2"/>
      <c r="C126" s="29"/>
      <c r="D126" s="2"/>
      <c r="E126" s="2"/>
      <c r="F126" s="2"/>
      <c r="G126" s="2"/>
      <c r="H126" s="29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2.3">
      <c r="A127" s="2"/>
      <c r="B127" s="2"/>
      <c r="C127" s="29"/>
      <c r="D127" s="2"/>
      <c r="E127" s="2"/>
      <c r="F127" s="2"/>
      <c r="G127" s="2"/>
      <c r="H127" s="29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2.3">
      <c r="A128" s="2"/>
      <c r="B128" s="2"/>
      <c r="C128" s="29"/>
      <c r="D128" s="2"/>
      <c r="E128" s="2"/>
      <c r="F128" s="2"/>
      <c r="G128" s="2"/>
      <c r="H128" s="29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2.3">
      <c r="A129" s="2"/>
      <c r="B129" s="2"/>
      <c r="C129" s="29"/>
      <c r="D129" s="2"/>
      <c r="E129" s="2"/>
      <c r="F129" s="2"/>
      <c r="G129" s="2"/>
      <c r="H129" s="29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2.3">
      <c r="A130" s="2"/>
      <c r="B130" s="2"/>
      <c r="C130" s="29"/>
      <c r="D130" s="2"/>
      <c r="E130" s="2"/>
      <c r="F130" s="2"/>
      <c r="G130" s="2"/>
      <c r="H130" s="29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2.3">
      <c r="A131" s="2"/>
      <c r="B131" s="2"/>
      <c r="C131" s="29"/>
      <c r="D131" s="2"/>
      <c r="E131" s="2"/>
      <c r="F131" s="2"/>
      <c r="G131" s="2"/>
      <c r="H131" s="29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2.3">
      <c r="A132" s="2"/>
      <c r="B132" s="2"/>
      <c r="C132" s="29"/>
      <c r="D132" s="2"/>
      <c r="E132" s="2"/>
      <c r="F132" s="2"/>
      <c r="G132" s="2"/>
      <c r="H132" s="29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2.3">
      <c r="A133" s="2"/>
      <c r="B133" s="2"/>
      <c r="C133" s="29"/>
      <c r="D133" s="2"/>
      <c r="E133" s="2"/>
      <c r="F133" s="2"/>
      <c r="G133" s="2"/>
      <c r="H133" s="29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2.3">
      <c r="A134" s="2"/>
      <c r="B134" s="2"/>
      <c r="C134" s="29"/>
      <c r="D134" s="2"/>
      <c r="E134" s="2"/>
      <c r="F134" s="2"/>
      <c r="G134" s="2"/>
      <c r="H134" s="29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2.3">
      <c r="A135" s="2"/>
      <c r="B135" s="2"/>
      <c r="C135" s="29"/>
      <c r="D135" s="2"/>
      <c r="E135" s="2"/>
      <c r="F135" s="2"/>
      <c r="G135" s="2"/>
      <c r="H135" s="29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2.3">
      <c r="A136" s="2"/>
      <c r="B136" s="2"/>
      <c r="C136" s="29"/>
      <c r="D136" s="2"/>
      <c r="E136" s="2"/>
      <c r="F136" s="2"/>
      <c r="G136" s="2"/>
      <c r="H136" s="29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2.3">
      <c r="A137" s="2"/>
      <c r="B137" s="2"/>
      <c r="C137" s="29"/>
      <c r="D137" s="2"/>
      <c r="E137" s="2"/>
      <c r="F137" s="2"/>
      <c r="G137" s="2"/>
      <c r="H137" s="29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2.3">
      <c r="A138" s="2"/>
      <c r="B138" s="2"/>
      <c r="C138" s="29"/>
      <c r="D138" s="2"/>
      <c r="E138" s="2"/>
      <c r="F138" s="2"/>
      <c r="G138" s="2"/>
      <c r="H138" s="29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2.3">
      <c r="A139" s="2"/>
      <c r="B139" s="2"/>
      <c r="C139" s="29"/>
      <c r="D139" s="2"/>
      <c r="E139" s="2"/>
      <c r="F139" s="2"/>
      <c r="G139" s="2"/>
      <c r="H139" s="29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2.3">
      <c r="A140" s="2"/>
      <c r="B140" s="2"/>
      <c r="C140" s="29"/>
      <c r="D140" s="2"/>
      <c r="E140" s="2"/>
      <c r="F140" s="2"/>
      <c r="G140" s="2"/>
      <c r="H140" s="29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2.3">
      <c r="A141" s="2"/>
      <c r="B141" s="2"/>
      <c r="C141" s="29"/>
      <c r="D141" s="2"/>
      <c r="E141" s="2"/>
      <c r="F141" s="2"/>
      <c r="G141" s="2"/>
      <c r="H141" s="29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2.3">
      <c r="A142" s="2"/>
      <c r="B142" s="2"/>
      <c r="C142" s="29"/>
      <c r="D142" s="2"/>
      <c r="E142" s="2"/>
      <c r="F142" s="2"/>
      <c r="G142" s="2"/>
      <c r="H142" s="29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2.3">
      <c r="A143" s="2"/>
      <c r="B143" s="2"/>
      <c r="C143" s="29"/>
      <c r="D143" s="2"/>
      <c r="E143" s="2"/>
      <c r="F143" s="2"/>
      <c r="G143" s="2"/>
      <c r="H143" s="29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2.3">
      <c r="A144" s="2"/>
      <c r="B144" s="2"/>
      <c r="C144" s="29"/>
      <c r="D144" s="2"/>
      <c r="E144" s="2"/>
      <c r="F144" s="2"/>
      <c r="G144" s="2"/>
      <c r="H144" s="29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2.3">
      <c r="A145" s="2"/>
      <c r="B145" s="2"/>
      <c r="C145" s="29"/>
      <c r="D145" s="2"/>
      <c r="E145" s="2"/>
      <c r="F145" s="2"/>
      <c r="G145" s="2"/>
      <c r="H145" s="29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2.3">
      <c r="A146" s="2"/>
      <c r="B146" s="2"/>
      <c r="C146" s="29"/>
      <c r="D146" s="2"/>
      <c r="E146" s="2"/>
      <c r="F146" s="2"/>
      <c r="G146" s="2"/>
      <c r="H146" s="29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2.3">
      <c r="A147" s="2"/>
      <c r="B147" s="2"/>
      <c r="C147" s="29"/>
      <c r="D147" s="2"/>
      <c r="E147" s="2"/>
      <c r="F147" s="2"/>
      <c r="G147" s="2"/>
      <c r="H147" s="29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2.3">
      <c r="A148" s="2"/>
      <c r="B148" s="2"/>
      <c r="C148" s="29"/>
      <c r="D148" s="2"/>
      <c r="E148" s="2"/>
      <c r="F148" s="2"/>
      <c r="G148" s="2"/>
      <c r="H148" s="29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2.3">
      <c r="A149" s="2"/>
      <c r="B149" s="2"/>
      <c r="C149" s="29"/>
      <c r="D149" s="2"/>
      <c r="E149" s="2"/>
      <c r="F149" s="2"/>
      <c r="G149" s="2"/>
      <c r="H149" s="29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2.3">
      <c r="A150" s="2"/>
      <c r="B150" s="2"/>
      <c r="C150" s="29"/>
      <c r="D150" s="2"/>
      <c r="E150" s="2"/>
      <c r="F150" s="2"/>
      <c r="G150" s="2"/>
      <c r="H150" s="29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2.3">
      <c r="A151" s="2"/>
      <c r="B151" s="2"/>
      <c r="C151" s="29"/>
      <c r="D151" s="2"/>
      <c r="E151" s="2"/>
      <c r="F151" s="2"/>
      <c r="G151" s="2"/>
      <c r="H151" s="29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2.3">
      <c r="A152" s="2"/>
      <c r="B152" s="2"/>
      <c r="C152" s="29"/>
      <c r="D152" s="2"/>
      <c r="E152" s="2"/>
      <c r="F152" s="2"/>
      <c r="G152" s="2"/>
      <c r="H152" s="29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2.3">
      <c r="A153" s="2"/>
      <c r="B153" s="2"/>
      <c r="C153" s="29"/>
      <c r="D153" s="2"/>
      <c r="E153" s="2"/>
      <c r="F153" s="2"/>
      <c r="G153" s="2"/>
      <c r="H153" s="29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2.3">
      <c r="A154" s="2"/>
      <c r="B154" s="2"/>
      <c r="C154" s="29"/>
      <c r="D154" s="2"/>
      <c r="E154" s="2"/>
      <c r="F154" s="2"/>
      <c r="G154" s="2"/>
      <c r="H154" s="29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2.3">
      <c r="A155" s="2"/>
      <c r="B155" s="2"/>
      <c r="C155" s="29"/>
      <c r="D155" s="2"/>
      <c r="E155" s="2"/>
      <c r="F155" s="2"/>
      <c r="G155" s="2"/>
      <c r="H155" s="29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2.3">
      <c r="A156" s="2"/>
      <c r="B156" s="2"/>
      <c r="C156" s="29"/>
      <c r="D156" s="2"/>
      <c r="E156" s="2"/>
      <c r="F156" s="2"/>
      <c r="G156" s="2"/>
      <c r="H156" s="29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2.3">
      <c r="A157" s="2"/>
      <c r="B157" s="2"/>
      <c r="C157" s="29"/>
      <c r="D157" s="2"/>
      <c r="E157" s="2"/>
      <c r="F157" s="2"/>
      <c r="G157" s="2"/>
      <c r="H157" s="29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2.3">
      <c r="A158" s="2"/>
      <c r="B158" s="2"/>
      <c r="C158" s="29"/>
      <c r="D158" s="2"/>
      <c r="E158" s="2"/>
      <c r="F158" s="2"/>
      <c r="G158" s="2"/>
      <c r="H158" s="29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2.3">
      <c r="A159" s="2"/>
      <c r="B159" s="2"/>
      <c r="C159" s="29"/>
      <c r="D159" s="2"/>
      <c r="E159" s="2"/>
      <c r="F159" s="2"/>
      <c r="G159" s="2"/>
      <c r="H159" s="29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2.3">
      <c r="A160" s="2"/>
      <c r="B160" s="2"/>
      <c r="C160" s="29"/>
      <c r="D160" s="2"/>
      <c r="E160" s="2"/>
      <c r="F160" s="2"/>
      <c r="G160" s="2"/>
      <c r="H160" s="29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2.3">
      <c r="A161" s="2"/>
      <c r="B161" s="2"/>
      <c r="C161" s="29"/>
      <c r="D161" s="2"/>
      <c r="E161" s="2"/>
      <c r="F161" s="2"/>
      <c r="G161" s="2"/>
      <c r="H161" s="29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2.3">
      <c r="A162" s="2"/>
      <c r="B162" s="2"/>
      <c r="C162" s="29"/>
      <c r="D162" s="2"/>
      <c r="E162" s="2"/>
      <c r="F162" s="2"/>
      <c r="G162" s="2"/>
      <c r="H162" s="29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2.3">
      <c r="A163" s="2"/>
      <c r="B163" s="2"/>
      <c r="C163" s="29"/>
      <c r="D163" s="2"/>
      <c r="E163" s="2"/>
      <c r="F163" s="2"/>
      <c r="G163" s="2"/>
      <c r="H163" s="29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2.3">
      <c r="A164" s="2"/>
      <c r="B164" s="2"/>
      <c r="C164" s="29"/>
      <c r="D164" s="2"/>
      <c r="E164" s="2"/>
      <c r="F164" s="2"/>
      <c r="G164" s="2"/>
      <c r="H164" s="29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2.3">
      <c r="A165" s="2"/>
      <c r="B165" s="2"/>
      <c r="C165" s="29"/>
      <c r="D165" s="2"/>
      <c r="E165" s="2"/>
      <c r="F165" s="2"/>
      <c r="G165" s="2"/>
      <c r="H165" s="29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2.3">
      <c r="A166" s="2"/>
      <c r="B166" s="2"/>
      <c r="C166" s="29"/>
      <c r="D166" s="2"/>
      <c r="E166" s="2"/>
      <c r="F166" s="2"/>
      <c r="G166" s="2"/>
      <c r="H166" s="29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2.3">
      <c r="A167" s="2"/>
      <c r="B167" s="2"/>
      <c r="C167" s="29"/>
      <c r="D167" s="2"/>
      <c r="E167" s="2"/>
      <c r="F167" s="2"/>
      <c r="G167" s="2"/>
      <c r="H167" s="29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2.3">
      <c r="A168" s="2"/>
      <c r="B168" s="2"/>
      <c r="C168" s="29"/>
      <c r="D168" s="2"/>
      <c r="E168" s="2"/>
      <c r="F168" s="2"/>
      <c r="G168" s="2"/>
      <c r="H168" s="29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2.3">
      <c r="A169" s="2"/>
      <c r="B169" s="2"/>
      <c r="C169" s="29"/>
      <c r="D169" s="2"/>
      <c r="E169" s="2"/>
      <c r="F169" s="2"/>
      <c r="G169" s="2"/>
      <c r="H169" s="29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2.3">
      <c r="A170" s="2"/>
      <c r="B170" s="2"/>
      <c r="C170" s="29"/>
      <c r="D170" s="2"/>
      <c r="E170" s="2"/>
      <c r="F170" s="2"/>
      <c r="G170" s="2"/>
      <c r="H170" s="29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2.3">
      <c r="A171" s="2"/>
      <c r="B171" s="2"/>
      <c r="C171" s="29"/>
      <c r="D171" s="2"/>
      <c r="E171" s="2"/>
      <c r="F171" s="2"/>
      <c r="G171" s="2"/>
      <c r="H171" s="29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2.3">
      <c r="A172" s="2"/>
      <c r="B172" s="2"/>
      <c r="C172" s="29"/>
      <c r="D172" s="2"/>
      <c r="E172" s="2"/>
      <c r="F172" s="2"/>
      <c r="G172" s="2"/>
      <c r="H172" s="29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2.3">
      <c r="A173" s="2"/>
      <c r="B173" s="2"/>
      <c r="C173" s="29"/>
      <c r="D173" s="2"/>
      <c r="E173" s="2"/>
      <c r="F173" s="2"/>
      <c r="G173" s="2"/>
      <c r="H173" s="29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2.3">
      <c r="A174" s="2"/>
      <c r="B174" s="2"/>
      <c r="C174" s="29"/>
      <c r="D174" s="2"/>
      <c r="E174" s="2"/>
      <c r="F174" s="2"/>
      <c r="G174" s="2"/>
      <c r="H174" s="29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2.3">
      <c r="A175" s="2"/>
      <c r="B175" s="2"/>
      <c r="C175" s="29"/>
      <c r="D175" s="2"/>
      <c r="E175" s="2"/>
      <c r="F175" s="2"/>
      <c r="G175" s="2"/>
      <c r="H175" s="29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2.3">
      <c r="A176" s="2"/>
      <c r="B176" s="2"/>
      <c r="C176" s="29"/>
      <c r="D176" s="2"/>
      <c r="E176" s="2"/>
      <c r="F176" s="2"/>
      <c r="G176" s="2"/>
      <c r="H176" s="29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2.3">
      <c r="A177" s="2"/>
      <c r="B177" s="2"/>
      <c r="C177" s="29"/>
      <c r="D177" s="2"/>
      <c r="E177" s="2"/>
      <c r="F177" s="2"/>
      <c r="G177" s="2"/>
      <c r="H177" s="29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2.3">
      <c r="A178" s="2"/>
      <c r="B178" s="2"/>
      <c r="C178" s="29"/>
      <c r="D178" s="2"/>
      <c r="E178" s="2"/>
      <c r="F178" s="2"/>
      <c r="G178" s="2"/>
      <c r="H178" s="29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2.3">
      <c r="A179" s="2"/>
      <c r="B179" s="2"/>
      <c r="C179" s="29"/>
      <c r="D179" s="2"/>
      <c r="E179" s="2"/>
      <c r="F179" s="2"/>
      <c r="G179" s="2"/>
      <c r="H179" s="29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2.3">
      <c r="A180" s="2"/>
      <c r="B180" s="2"/>
      <c r="C180" s="29"/>
      <c r="D180" s="2"/>
      <c r="E180" s="2"/>
      <c r="F180" s="2"/>
      <c r="G180" s="2"/>
      <c r="H180" s="29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2.3">
      <c r="A181" s="2"/>
      <c r="B181" s="2"/>
      <c r="C181" s="29"/>
      <c r="D181" s="2"/>
      <c r="E181" s="2"/>
      <c r="F181" s="2"/>
      <c r="G181" s="2"/>
      <c r="H181" s="29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2.3">
      <c r="A182" s="2"/>
      <c r="B182" s="2"/>
      <c r="C182" s="29"/>
      <c r="D182" s="2"/>
      <c r="E182" s="2"/>
      <c r="F182" s="2"/>
      <c r="G182" s="2"/>
      <c r="H182" s="29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2.3">
      <c r="A183" s="2"/>
      <c r="B183" s="2"/>
      <c r="C183" s="29"/>
      <c r="D183" s="2"/>
      <c r="E183" s="2"/>
      <c r="F183" s="2"/>
      <c r="G183" s="2"/>
      <c r="H183" s="29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2.3">
      <c r="A184" s="2"/>
      <c r="B184" s="2"/>
      <c r="C184" s="29"/>
      <c r="D184" s="2"/>
      <c r="E184" s="2"/>
      <c r="F184" s="2"/>
      <c r="G184" s="2"/>
      <c r="H184" s="29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2.3">
      <c r="A185" s="2"/>
      <c r="B185" s="2"/>
      <c r="C185" s="29"/>
      <c r="D185" s="2"/>
      <c r="E185" s="2"/>
      <c r="F185" s="2"/>
      <c r="G185" s="2"/>
      <c r="H185" s="29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2.3">
      <c r="A186" s="2"/>
      <c r="B186" s="2"/>
      <c r="C186" s="29"/>
      <c r="D186" s="2"/>
      <c r="E186" s="2"/>
      <c r="F186" s="2"/>
      <c r="G186" s="2"/>
      <c r="H186" s="29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2.3">
      <c r="A187" s="2"/>
      <c r="B187" s="2"/>
      <c r="C187" s="29"/>
      <c r="D187" s="2"/>
      <c r="E187" s="2"/>
      <c r="F187" s="2"/>
      <c r="G187" s="2"/>
      <c r="H187" s="29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2.3">
      <c r="A188" s="2"/>
      <c r="B188" s="2"/>
      <c r="C188" s="29"/>
      <c r="D188" s="2"/>
      <c r="E188" s="2"/>
      <c r="F188" s="2"/>
      <c r="G188" s="2"/>
      <c r="H188" s="29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2.3">
      <c r="A189" s="2"/>
      <c r="B189" s="2"/>
      <c r="C189" s="29"/>
      <c r="D189" s="2"/>
      <c r="E189" s="2"/>
      <c r="F189" s="2"/>
      <c r="G189" s="2"/>
      <c r="H189" s="29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2.3">
      <c r="A190" s="2"/>
      <c r="B190" s="2"/>
      <c r="C190" s="29"/>
      <c r="D190" s="2"/>
      <c r="E190" s="2"/>
      <c r="F190" s="2"/>
      <c r="G190" s="2"/>
      <c r="H190" s="29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2.3">
      <c r="A191" s="2"/>
      <c r="B191" s="2"/>
      <c r="C191" s="29"/>
      <c r="D191" s="2"/>
      <c r="E191" s="2"/>
      <c r="F191" s="2"/>
      <c r="G191" s="2"/>
      <c r="H191" s="29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2.3">
      <c r="A192" s="2"/>
      <c r="B192" s="2"/>
      <c r="C192" s="29"/>
      <c r="D192" s="2"/>
      <c r="E192" s="2"/>
      <c r="F192" s="2"/>
      <c r="G192" s="2"/>
      <c r="H192" s="29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2.3">
      <c r="A193" s="2"/>
      <c r="B193" s="2"/>
      <c r="C193" s="29"/>
      <c r="D193" s="2"/>
      <c r="E193" s="2"/>
      <c r="F193" s="2"/>
      <c r="G193" s="2"/>
      <c r="H193" s="29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2.3">
      <c r="A194" s="2"/>
      <c r="B194" s="2"/>
      <c r="C194" s="29"/>
      <c r="D194" s="2"/>
      <c r="E194" s="2"/>
      <c r="F194" s="2"/>
      <c r="G194" s="2"/>
      <c r="H194" s="29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2.3">
      <c r="A195" s="2"/>
      <c r="B195" s="2"/>
      <c r="C195" s="29"/>
      <c r="D195" s="2"/>
      <c r="E195" s="2"/>
      <c r="F195" s="2"/>
      <c r="G195" s="2"/>
      <c r="H195" s="29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2.3">
      <c r="A196" s="2"/>
      <c r="B196" s="2"/>
      <c r="C196" s="29"/>
      <c r="D196" s="2"/>
      <c r="E196" s="2"/>
      <c r="F196" s="2"/>
      <c r="G196" s="2"/>
      <c r="H196" s="29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2.3">
      <c r="A197" s="2"/>
      <c r="B197" s="2"/>
      <c r="C197" s="29"/>
      <c r="D197" s="2"/>
      <c r="E197" s="2"/>
      <c r="F197" s="2"/>
      <c r="G197" s="2"/>
      <c r="H197" s="29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2.3">
      <c r="A198" s="2"/>
      <c r="B198" s="2"/>
      <c r="C198" s="29"/>
      <c r="D198" s="2"/>
      <c r="E198" s="2"/>
      <c r="F198" s="2"/>
      <c r="G198" s="2"/>
      <c r="H198" s="29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2.3">
      <c r="A199" s="2"/>
      <c r="B199" s="2"/>
      <c r="C199" s="29"/>
      <c r="D199" s="2"/>
      <c r="E199" s="2"/>
      <c r="F199" s="2"/>
      <c r="G199" s="2"/>
      <c r="H199" s="29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2.3">
      <c r="A200" s="2"/>
      <c r="B200" s="2"/>
      <c r="C200" s="29"/>
      <c r="D200" s="2"/>
      <c r="E200" s="2"/>
      <c r="F200" s="2"/>
      <c r="G200" s="2"/>
      <c r="H200" s="29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2.3">
      <c r="A201" s="2"/>
      <c r="B201" s="2"/>
      <c r="C201" s="29"/>
      <c r="D201" s="2"/>
      <c r="E201" s="2"/>
      <c r="F201" s="2"/>
      <c r="G201" s="2"/>
      <c r="H201" s="29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2.3">
      <c r="A202" s="2"/>
      <c r="B202" s="2"/>
      <c r="C202" s="29"/>
      <c r="D202" s="2"/>
      <c r="E202" s="2"/>
      <c r="F202" s="2"/>
      <c r="G202" s="2"/>
      <c r="H202" s="29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2.3">
      <c r="A203" s="2"/>
      <c r="B203" s="2"/>
      <c r="C203" s="29"/>
      <c r="D203" s="2"/>
      <c r="E203" s="2"/>
      <c r="F203" s="2"/>
      <c r="G203" s="2"/>
      <c r="H203" s="29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2.3">
      <c r="A204" s="2"/>
      <c r="B204" s="2"/>
      <c r="C204" s="29"/>
      <c r="D204" s="2"/>
      <c r="E204" s="2"/>
      <c r="F204" s="2"/>
      <c r="G204" s="2"/>
      <c r="H204" s="29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2.3">
      <c r="A205" s="2"/>
      <c r="B205" s="2"/>
      <c r="C205" s="29"/>
      <c r="D205" s="2"/>
      <c r="E205" s="2"/>
      <c r="F205" s="2"/>
      <c r="G205" s="2"/>
      <c r="H205" s="29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2.3">
      <c r="A206" s="2"/>
      <c r="B206" s="2"/>
      <c r="C206" s="29"/>
      <c r="D206" s="2"/>
      <c r="E206" s="2"/>
      <c r="F206" s="2"/>
      <c r="G206" s="2"/>
      <c r="H206" s="29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2.3">
      <c r="A207" s="2"/>
      <c r="B207" s="2"/>
      <c r="C207" s="29"/>
      <c r="D207" s="2"/>
      <c r="E207" s="2"/>
      <c r="F207" s="2"/>
      <c r="G207" s="2"/>
      <c r="H207" s="29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2.3">
      <c r="A208" s="2"/>
      <c r="B208" s="2"/>
      <c r="C208" s="29"/>
      <c r="D208" s="2"/>
      <c r="E208" s="2"/>
      <c r="F208" s="2"/>
      <c r="G208" s="2"/>
      <c r="H208" s="29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2.3">
      <c r="A209" s="2"/>
      <c r="B209" s="2"/>
      <c r="C209" s="29"/>
      <c r="D209" s="2"/>
      <c r="E209" s="2"/>
      <c r="F209" s="2"/>
      <c r="G209" s="2"/>
      <c r="H209" s="29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2.3">
      <c r="A210" s="2"/>
      <c r="B210" s="2"/>
      <c r="C210" s="29"/>
      <c r="D210" s="2"/>
      <c r="E210" s="2"/>
      <c r="F210" s="2"/>
      <c r="G210" s="2"/>
      <c r="H210" s="29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2.3">
      <c r="A211" s="2"/>
      <c r="B211" s="2"/>
      <c r="C211" s="29"/>
      <c r="D211" s="2"/>
      <c r="E211" s="2"/>
      <c r="F211" s="2"/>
      <c r="G211" s="2"/>
      <c r="H211" s="29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2.3">
      <c r="A212" s="2"/>
      <c r="B212" s="2"/>
      <c r="C212" s="29"/>
      <c r="D212" s="2"/>
      <c r="E212" s="2"/>
      <c r="F212" s="2"/>
      <c r="G212" s="2"/>
      <c r="H212" s="29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2.3">
      <c r="A213" s="2"/>
      <c r="B213" s="2"/>
      <c r="C213" s="29"/>
      <c r="D213" s="2"/>
      <c r="E213" s="2"/>
      <c r="F213" s="2"/>
      <c r="G213" s="2"/>
      <c r="H213" s="29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2.3">
      <c r="A214" s="2"/>
      <c r="B214" s="2"/>
      <c r="C214" s="29"/>
      <c r="D214" s="2"/>
      <c r="E214" s="2"/>
      <c r="F214" s="2"/>
      <c r="G214" s="2"/>
      <c r="H214" s="29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2.3">
      <c r="A215" s="2"/>
      <c r="B215" s="2"/>
      <c r="C215" s="29"/>
      <c r="D215" s="2"/>
      <c r="E215" s="2"/>
      <c r="F215" s="2"/>
      <c r="G215" s="2"/>
      <c r="H215" s="29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2.3">
      <c r="A216" s="2"/>
      <c r="B216" s="2"/>
      <c r="C216" s="29"/>
      <c r="D216" s="2"/>
      <c r="E216" s="2"/>
      <c r="F216" s="2"/>
      <c r="G216" s="2"/>
      <c r="H216" s="29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2.3">
      <c r="A217" s="2"/>
      <c r="B217" s="2"/>
      <c r="C217" s="29"/>
      <c r="D217" s="2"/>
      <c r="E217" s="2"/>
      <c r="F217" s="2"/>
      <c r="G217" s="2"/>
      <c r="H217" s="29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2.3">
      <c r="A218" s="2"/>
      <c r="B218" s="2"/>
      <c r="C218" s="29"/>
      <c r="D218" s="2"/>
      <c r="E218" s="2"/>
      <c r="F218" s="2"/>
      <c r="G218" s="2"/>
      <c r="H218" s="29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2.3">
      <c r="A219" s="2"/>
      <c r="B219" s="2"/>
      <c r="C219" s="29"/>
      <c r="D219" s="2"/>
      <c r="E219" s="2"/>
      <c r="F219" s="2"/>
      <c r="G219" s="2"/>
      <c r="H219" s="29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2.3">
      <c r="A220" s="2"/>
      <c r="B220" s="2"/>
      <c r="C220" s="29"/>
      <c r="D220" s="2"/>
      <c r="E220" s="2"/>
      <c r="F220" s="2"/>
      <c r="G220" s="2"/>
      <c r="H220" s="29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2.3">
      <c r="A221" s="2"/>
      <c r="B221" s="2"/>
      <c r="C221" s="29"/>
      <c r="D221" s="2"/>
      <c r="E221" s="2"/>
      <c r="F221" s="2"/>
      <c r="G221" s="2"/>
      <c r="H221" s="29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2.3">
      <c r="A222" s="2"/>
      <c r="B222" s="2"/>
      <c r="C222" s="29"/>
      <c r="D222" s="2"/>
      <c r="E222" s="2"/>
      <c r="F222" s="2"/>
      <c r="G222" s="2"/>
      <c r="H222" s="29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2.3">
      <c r="A223" s="2"/>
      <c r="B223" s="2"/>
      <c r="C223" s="29"/>
      <c r="D223" s="2"/>
      <c r="E223" s="2"/>
      <c r="F223" s="2"/>
      <c r="G223" s="2"/>
      <c r="H223" s="29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2.3">
      <c r="A224" s="2"/>
      <c r="B224" s="2"/>
      <c r="C224" s="29"/>
      <c r="D224" s="2"/>
      <c r="E224" s="2"/>
      <c r="F224" s="2"/>
      <c r="G224" s="2"/>
      <c r="H224" s="29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2.3">
      <c r="A225" s="2"/>
      <c r="B225" s="2"/>
      <c r="C225" s="29"/>
      <c r="D225" s="2"/>
      <c r="E225" s="2"/>
      <c r="F225" s="2"/>
      <c r="G225" s="2"/>
      <c r="H225" s="29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2.3">
      <c r="A226" s="2"/>
      <c r="B226" s="2"/>
      <c r="C226" s="29"/>
      <c r="D226" s="2"/>
      <c r="E226" s="2"/>
      <c r="F226" s="2"/>
      <c r="G226" s="2"/>
      <c r="H226" s="29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2.3">
      <c r="A227" s="2"/>
      <c r="B227" s="2"/>
      <c r="C227" s="29"/>
      <c r="D227" s="2"/>
      <c r="E227" s="2"/>
      <c r="F227" s="2"/>
      <c r="G227" s="2"/>
      <c r="H227" s="29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2.3">
      <c r="A228" s="2"/>
      <c r="B228" s="2"/>
      <c r="C228" s="29"/>
      <c r="D228" s="2"/>
      <c r="E228" s="2"/>
      <c r="F228" s="2"/>
      <c r="G228" s="2"/>
      <c r="H228" s="29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2.3">
      <c r="A229" s="2"/>
      <c r="B229" s="2"/>
      <c r="C229" s="29"/>
      <c r="D229" s="2"/>
      <c r="E229" s="2"/>
      <c r="F229" s="2"/>
      <c r="G229" s="2"/>
      <c r="H229" s="29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2.3">
      <c r="A230" s="2"/>
      <c r="B230" s="2"/>
      <c r="C230" s="29"/>
      <c r="D230" s="2"/>
      <c r="E230" s="2"/>
      <c r="F230" s="2"/>
      <c r="G230" s="2"/>
      <c r="H230" s="29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2.3">
      <c r="A231" s="2"/>
      <c r="B231" s="2"/>
      <c r="C231" s="29"/>
      <c r="D231" s="2"/>
      <c r="E231" s="2"/>
      <c r="F231" s="2"/>
      <c r="G231" s="2"/>
      <c r="H231" s="29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2.3">
      <c r="A232" s="2"/>
      <c r="B232" s="2"/>
      <c r="C232" s="29"/>
      <c r="D232" s="2"/>
      <c r="E232" s="2"/>
      <c r="F232" s="2"/>
      <c r="G232" s="2"/>
      <c r="H232" s="29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2.3">
      <c r="A233" s="2"/>
      <c r="B233" s="2"/>
      <c r="C233" s="29"/>
      <c r="D233" s="2"/>
      <c r="E233" s="2"/>
      <c r="F233" s="2"/>
      <c r="G233" s="2"/>
      <c r="H233" s="29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2.3">
      <c r="A234" s="2"/>
      <c r="B234" s="2"/>
      <c r="C234" s="29"/>
      <c r="D234" s="2"/>
      <c r="E234" s="2"/>
      <c r="F234" s="2"/>
      <c r="G234" s="2"/>
      <c r="H234" s="29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2.3">
      <c r="A235" s="2"/>
      <c r="B235" s="2"/>
      <c r="C235" s="29"/>
      <c r="D235" s="2"/>
      <c r="E235" s="2"/>
      <c r="F235" s="2"/>
      <c r="G235" s="2"/>
      <c r="H235" s="29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2.3">
      <c r="A236" s="2"/>
      <c r="B236" s="2"/>
      <c r="C236" s="29"/>
      <c r="D236" s="2"/>
      <c r="E236" s="2"/>
      <c r="F236" s="2"/>
      <c r="G236" s="2"/>
      <c r="H236" s="29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2.3">
      <c r="A237" s="2"/>
      <c r="B237" s="2"/>
      <c r="C237" s="29"/>
      <c r="D237" s="2"/>
      <c r="E237" s="2"/>
      <c r="F237" s="2"/>
      <c r="G237" s="2"/>
      <c r="H237" s="29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2.3">
      <c r="A238" s="2"/>
      <c r="B238" s="2"/>
      <c r="C238" s="29"/>
      <c r="D238" s="2"/>
      <c r="E238" s="2"/>
      <c r="F238" s="2"/>
      <c r="G238" s="2"/>
      <c r="H238" s="29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2.3">
      <c r="A239" s="2"/>
      <c r="B239" s="2"/>
      <c r="C239" s="29"/>
      <c r="D239" s="2"/>
      <c r="E239" s="2"/>
      <c r="F239" s="2"/>
      <c r="G239" s="2"/>
      <c r="H239" s="29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2.3">
      <c r="A240" s="2"/>
      <c r="B240" s="2"/>
      <c r="C240" s="29"/>
      <c r="D240" s="2"/>
      <c r="E240" s="2"/>
      <c r="F240" s="2"/>
      <c r="G240" s="2"/>
      <c r="H240" s="29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2.3">
      <c r="A241" s="2"/>
      <c r="B241" s="2"/>
      <c r="C241" s="29"/>
      <c r="D241" s="2"/>
      <c r="E241" s="2"/>
      <c r="F241" s="2"/>
      <c r="G241" s="2"/>
      <c r="H241" s="29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2.3">
      <c r="A242" s="2"/>
      <c r="B242" s="2"/>
      <c r="C242" s="29"/>
      <c r="D242" s="2"/>
      <c r="E242" s="2"/>
      <c r="F242" s="2"/>
      <c r="G242" s="2"/>
      <c r="H242" s="29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2.3">
      <c r="A243" s="2"/>
      <c r="B243" s="2"/>
      <c r="C243" s="29"/>
      <c r="D243" s="2"/>
      <c r="E243" s="2"/>
      <c r="F243" s="2"/>
      <c r="G243" s="2"/>
      <c r="H243" s="29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2.3">
      <c r="A244" s="2"/>
      <c r="B244" s="2"/>
      <c r="C244" s="29"/>
      <c r="D244" s="2"/>
      <c r="E244" s="2"/>
      <c r="F244" s="2"/>
      <c r="G244" s="2"/>
      <c r="H244" s="29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2.3">
      <c r="A245" s="2"/>
      <c r="B245" s="2"/>
      <c r="C245" s="29"/>
      <c r="D245" s="2"/>
      <c r="E245" s="2"/>
      <c r="F245" s="2"/>
      <c r="G245" s="2"/>
      <c r="H245" s="29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2.3">
      <c r="A246" s="2"/>
      <c r="B246" s="2"/>
      <c r="C246" s="29"/>
      <c r="D246" s="2"/>
      <c r="E246" s="2"/>
      <c r="F246" s="2"/>
      <c r="G246" s="2"/>
      <c r="H246" s="29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2.3">
      <c r="A247" s="2"/>
      <c r="B247" s="2"/>
      <c r="C247" s="29"/>
      <c r="D247" s="2"/>
      <c r="E247" s="2"/>
      <c r="F247" s="2"/>
      <c r="G247" s="2"/>
      <c r="H247" s="29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2.3">
      <c r="A248" s="2"/>
      <c r="B248" s="2"/>
      <c r="C248" s="29"/>
      <c r="D248" s="2"/>
      <c r="E248" s="2"/>
      <c r="F248" s="2"/>
      <c r="G248" s="2"/>
      <c r="H248" s="29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2.3">
      <c r="A249" s="2"/>
      <c r="B249" s="2"/>
      <c r="C249" s="29"/>
      <c r="D249" s="2"/>
      <c r="E249" s="2"/>
      <c r="F249" s="2"/>
      <c r="G249" s="2"/>
      <c r="H249" s="29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2.3">
      <c r="A250" s="2"/>
      <c r="B250" s="2"/>
      <c r="C250" s="29"/>
      <c r="D250" s="2"/>
      <c r="E250" s="2"/>
      <c r="F250" s="2"/>
      <c r="G250" s="2"/>
      <c r="H250" s="29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2.3">
      <c r="A251" s="2"/>
      <c r="B251" s="2"/>
      <c r="C251" s="29"/>
      <c r="D251" s="2"/>
      <c r="E251" s="2"/>
      <c r="F251" s="2"/>
      <c r="G251" s="2"/>
      <c r="H251" s="29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2.3">
      <c r="A252" s="2"/>
      <c r="B252" s="2"/>
      <c r="C252" s="29"/>
      <c r="D252" s="2"/>
      <c r="E252" s="2"/>
      <c r="F252" s="2"/>
      <c r="G252" s="2"/>
      <c r="H252" s="29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2.3">
      <c r="A253" s="2"/>
      <c r="B253" s="2"/>
      <c r="C253" s="29"/>
      <c r="D253" s="2"/>
      <c r="E253" s="2"/>
      <c r="F253" s="2"/>
      <c r="G253" s="2"/>
      <c r="H253" s="29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2.3">
      <c r="A254" s="2"/>
      <c r="B254" s="2"/>
      <c r="C254" s="29"/>
      <c r="D254" s="2"/>
      <c r="E254" s="2"/>
      <c r="F254" s="2"/>
      <c r="G254" s="2"/>
      <c r="H254" s="29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2.3">
      <c r="A255" s="2"/>
      <c r="B255" s="2"/>
      <c r="C255" s="29"/>
      <c r="D255" s="2"/>
      <c r="E255" s="2"/>
      <c r="F255" s="2"/>
      <c r="G255" s="2"/>
      <c r="H255" s="29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2.3">
      <c r="A256" s="2"/>
      <c r="B256" s="2"/>
      <c r="C256" s="29"/>
      <c r="D256" s="2"/>
      <c r="E256" s="2"/>
      <c r="F256" s="2"/>
      <c r="G256" s="2"/>
      <c r="H256" s="29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2.3">
      <c r="A257" s="2"/>
      <c r="B257" s="2"/>
      <c r="C257" s="29"/>
      <c r="D257" s="2"/>
      <c r="E257" s="2"/>
      <c r="F257" s="2"/>
      <c r="G257" s="2"/>
      <c r="H257" s="29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2.3">
      <c r="A258" s="2"/>
      <c r="B258" s="2"/>
      <c r="C258" s="29"/>
      <c r="D258" s="2"/>
      <c r="E258" s="2"/>
      <c r="F258" s="2"/>
      <c r="G258" s="2"/>
      <c r="H258" s="29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2.3">
      <c r="A259" s="2"/>
      <c r="B259" s="2"/>
      <c r="C259" s="29"/>
      <c r="D259" s="2"/>
      <c r="E259" s="2"/>
      <c r="F259" s="2"/>
      <c r="G259" s="2"/>
      <c r="H259" s="29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2.3">
      <c r="A260" s="2"/>
      <c r="B260" s="2"/>
      <c r="C260" s="29"/>
      <c r="D260" s="2"/>
      <c r="E260" s="2"/>
      <c r="F260" s="2"/>
      <c r="G260" s="2"/>
      <c r="H260" s="29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2.3">
      <c r="A261" s="2"/>
      <c r="B261" s="2"/>
      <c r="C261" s="29"/>
      <c r="D261" s="2"/>
      <c r="E261" s="2"/>
      <c r="F261" s="2"/>
      <c r="G261" s="2"/>
      <c r="H261" s="29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2.3">
      <c r="A262" s="2"/>
      <c r="B262" s="2"/>
      <c r="C262" s="29"/>
      <c r="D262" s="2"/>
      <c r="E262" s="2"/>
      <c r="F262" s="2"/>
      <c r="G262" s="2"/>
      <c r="H262" s="29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2.3">
      <c r="A263" s="2"/>
      <c r="B263" s="2"/>
      <c r="C263" s="29"/>
      <c r="D263" s="2"/>
      <c r="E263" s="2"/>
      <c r="F263" s="2"/>
      <c r="G263" s="2"/>
      <c r="H263" s="29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2.3">
      <c r="A264" s="2"/>
      <c r="B264" s="2"/>
      <c r="C264" s="29"/>
      <c r="D264" s="2"/>
      <c r="E264" s="2"/>
      <c r="F264" s="2"/>
      <c r="G264" s="2"/>
      <c r="H264" s="29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2.3">
      <c r="A265" s="2"/>
      <c r="B265" s="2"/>
      <c r="C265" s="29"/>
      <c r="D265" s="2"/>
      <c r="E265" s="2"/>
      <c r="F265" s="2"/>
      <c r="G265" s="2"/>
      <c r="H265" s="29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2.3">
      <c r="A266" s="2"/>
      <c r="B266" s="2"/>
      <c r="C266" s="29"/>
      <c r="D266" s="2"/>
      <c r="E266" s="2"/>
      <c r="F266" s="2"/>
      <c r="G266" s="2"/>
      <c r="H266" s="29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2.3">
      <c r="A267" s="2"/>
      <c r="B267" s="2"/>
      <c r="C267" s="29"/>
      <c r="D267" s="2"/>
      <c r="E267" s="2"/>
      <c r="F267" s="2"/>
      <c r="G267" s="2"/>
      <c r="H267" s="29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2.3">
      <c r="A268" s="2"/>
      <c r="B268" s="2"/>
      <c r="C268" s="29"/>
      <c r="D268" s="2"/>
      <c r="E268" s="2"/>
      <c r="F268" s="2"/>
      <c r="G268" s="2"/>
      <c r="H268" s="29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2.3">
      <c r="A269" s="2"/>
      <c r="B269" s="2"/>
      <c r="C269" s="29"/>
      <c r="D269" s="2"/>
      <c r="E269" s="2"/>
      <c r="F269" s="2"/>
      <c r="G269" s="2"/>
      <c r="H269" s="29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2.3">
      <c r="A270" s="2"/>
      <c r="B270" s="2"/>
      <c r="C270" s="29"/>
      <c r="D270" s="2"/>
      <c r="E270" s="2"/>
      <c r="F270" s="2"/>
      <c r="G270" s="2"/>
      <c r="H270" s="29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2.3">
      <c r="A271" s="2"/>
      <c r="B271" s="2"/>
      <c r="C271" s="29"/>
      <c r="D271" s="2"/>
      <c r="E271" s="2"/>
      <c r="F271" s="2"/>
      <c r="G271" s="2"/>
      <c r="H271" s="29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2.3">
      <c r="A272" s="2"/>
      <c r="B272" s="2"/>
      <c r="C272" s="29"/>
      <c r="D272" s="2"/>
      <c r="E272" s="2"/>
      <c r="F272" s="2"/>
      <c r="G272" s="2"/>
      <c r="H272" s="29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2.3">
      <c r="A273" s="2"/>
      <c r="B273" s="2"/>
      <c r="C273" s="29"/>
      <c r="D273" s="2"/>
      <c r="E273" s="2"/>
      <c r="F273" s="2"/>
      <c r="G273" s="2"/>
      <c r="H273" s="29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2.3">
      <c r="A274" s="2"/>
      <c r="B274" s="2"/>
      <c r="C274" s="29"/>
      <c r="D274" s="2"/>
      <c r="E274" s="2"/>
      <c r="F274" s="2"/>
      <c r="G274" s="2"/>
      <c r="H274" s="29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2.3">
      <c r="A275" s="2"/>
      <c r="B275" s="2"/>
      <c r="C275" s="29"/>
      <c r="D275" s="2"/>
      <c r="E275" s="2"/>
      <c r="F275" s="2"/>
      <c r="G275" s="2"/>
      <c r="H275" s="29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2.3">
      <c r="A276" s="2"/>
      <c r="B276" s="2"/>
      <c r="C276" s="29"/>
      <c r="D276" s="2"/>
      <c r="E276" s="2"/>
      <c r="F276" s="2"/>
      <c r="G276" s="2"/>
      <c r="H276" s="29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2.3">
      <c r="A277" s="2"/>
      <c r="B277" s="2"/>
      <c r="C277" s="29"/>
      <c r="D277" s="2"/>
      <c r="E277" s="2"/>
      <c r="F277" s="2"/>
      <c r="G277" s="2"/>
      <c r="H277" s="29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2.3">
      <c r="A278" s="2"/>
      <c r="B278" s="2"/>
      <c r="C278" s="29"/>
      <c r="D278" s="2"/>
      <c r="E278" s="2"/>
      <c r="F278" s="2"/>
      <c r="G278" s="2"/>
      <c r="H278" s="29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2.3">
      <c r="A279" s="2"/>
      <c r="B279" s="2"/>
      <c r="C279" s="29"/>
      <c r="D279" s="2"/>
      <c r="E279" s="2"/>
      <c r="F279" s="2"/>
      <c r="G279" s="2"/>
      <c r="H279" s="29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2.3">
      <c r="A280" s="2"/>
      <c r="B280" s="2"/>
      <c r="C280" s="29"/>
      <c r="D280" s="2"/>
      <c r="E280" s="2"/>
      <c r="F280" s="2"/>
      <c r="G280" s="2"/>
      <c r="H280" s="29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2.3">
      <c r="A281" s="2"/>
      <c r="B281" s="2"/>
      <c r="C281" s="29"/>
      <c r="D281" s="2"/>
      <c r="E281" s="2"/>
      <c r="F281" s="2"/>
      <c r="G281" s="2"/>
      <c r="H281" s="29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2.3">
      <c r="A282" s="2"/>
      <c r="B282" s="2"/>
      <c r="C282" s="29"/>
      <c r="D282" s="2"/>
      <c r="E282" s="2"/>
      <c r="F282" s="2"/>
      <c r="G282" s="2"/>
      <c r="H282" s="29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2.3">
      <c r="A283" s="2"/>
      <c r="B283" s="2"/>
      <c r="C283" s="29"/>
      <c r="D283" s="2"/>
      <c r="E283" s="2"/>
      <c r="F283" s="2"/>
      <c r="G283" s="2"/>
      <c r="H283" s="29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2.3">
      <c r="A284" s="2"/>
      <c r="B284" s="2"/>
      <c r="C284" s="29"/>
      <c r="D284" s="2"/>
      <c r="E284" s="2"/>
      <c r="F284" s="2"/>
      <c r="G284" s="2"/>
      <c r="H284" s="29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2.3">
      <c r="A285" s="2"/>
      <c r="B285" s="2"/>
      <c r="C285" s="29"/>
      <c r="D285" s="2"/>
      <c r="E285" s="2"/>
      <c r="F285" s="2"/>
      <c r="G285" s="2"/>
      <c r="H285" s="29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2.3">
      <c r="A286" s="2"/>
      <c r="B286" s="2"/>
      <c r="C286" s="29"/>
      <c r="D286" s="2"/>
      <c r="E286" s="2"/>
      <c r="F286" s="2"/>
      <c r="G286" s="2"/>
      <c r="H286" s="29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2.3">
      <c r="A287" s="2"/>
      <c r="B287" s="2"/>
      <c r="C287" s="29"/>
      <c r="D287" s="2"/>
      <c r="E287" s="2"/>
      <c r="F287" s="2"/>
      <c r="G287" s="2"/>
      <c r="H287" s="29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2.3">
      <c r="A288" s="2"/>
      <c r="B288" s="2"/>
      <c r="C288" s="29"/>
      <c r="D288" s="2"/>
      <c r="E288" s="2"/>
      <c r="F288" s="2"/>
      <c r="G288" s="2"/>
      <c r="H288" s="29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2.3">
      <c r="A289" s="2"/>
      <c r="B289" s="2"/>
      <c r="C289" s="29"/>
      <c r="D289" s="2"/>
      <c r="E289" s="2"/>
      <c r="F289" s="2"/>
      <c r="G289" s="2"/>
      <c r="H289" s="29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2.3">
      <c r="A290" s="2"/>
      <c r="B290" s="2"/>
      <c r="C290" s="29"/>
      <c r="D290" s="2"/>
      <c r="E290" s="2"/>
      <c r="F290" s="2"/>
      <c r="G290" s="2"/>
      <c r="H290" s="29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2.3">
      <c r="A291" s="2"/>
      <c r="B291" s="2"/>
      <c r="C291" s="29"/>
      <c r="D291" s="2"/>
      <c r="E291" s="2"/>
      <c r="F291" s="2"/>
      <c r="G291" s="2"/>
      <c r="H291" s="29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2.3">
      <c r="A292" s="2"/>
      <c r="B292" s="2"/>
      <c r="C292" s="29"/>
      <c r="D292" s="2"/>
      <c r="E292" s="2"/>
      <c r="F292" s="2"/>
      <c r="G292" s="2"/>
      <c r="H292" s="29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2.3">
      <c r="A293" s="2"/>
      <c r="B293" s="2"/>
      <c r="C293" s="29"/>
      <c r="D293" s="2"/>
      <c r="E293" s="2"/>
      <c r="F293" s="2"/>
      <c r="G293" s="2"/>
      <c r="H293" s="29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2.3">
      <c r="A294" s="2"/>
      <c r="B294" s="2"/>
      <c r="C294" s="29"/>
      <c r="D294" s="2"/>
      <c r="E294" s="2"/>
      <c r="F294" s="2"/>
      <c r="G294" s="2"/>
      <c r="H294" s="29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2.3">
      <c r="A295" s="2"/>
      <c r="B295" s="2"/>
      <c r="C295" s="29"/>
      <c r="D295" s="2"/>
      <c r="E295" s="2"/>
      <c r="F295" s="2"/>
      <c r="G295" s="2"/>
      <c r="H295" s="29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2.3">
      <c r="A296" s="2"/>
      <c r="B296" s="2"/>
      <c r="C296" s="29"/>
      <c r="D296" s="2"/>
      <c r="E296" s="2"/>
      <c r="F296" s="2"/>
      <c r="G296" s="2"/>
      <c r="H296" s="29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2.3">
      <c r="A297" s="2"/>
      <c r="B297" s="2"/>
      <c r="C297" s="29"/>
      <c r="D297" s="2"/>
      <c r="E297" s="2"/>
      <c r="F297" s="2"/>
      <c r="G297" s="2"/>
      <c r="H297" s="29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2.3">
      <c r="A298" s="2"/>
      <c r="B298" s="2"/>
      <c r="C298" s="29"/>
      <c r="D298" s="2"/>
      <c r="E298" s="2"/>
      <c r="F298" s="2"/>
      <c r="G298" s="2"/>
      <c r="H298" s="29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2.3">
      <c r="A299" s="2"/>
      <c r="B299" s="2"/>
      <c r="C299" s="29"/>
      <c r="D299" s="2"/>
      <c r="E299" s="2"/>
      <c r="F299" s="2"/>
      <c r="G299" s="2"/>
      <c r="H299" s="29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2.3">
      <c r="A300" s="2"/>
      <c r="B300" s="2"/>
      <c r="C300" s="29"/>
      <c r="D300" s="2"/>
      <c r="E300" s="2"/>
      <c r="F300" s="2"/>
      <c r="G300" s="2"/>
      <c r="H300" s="29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2.3">
      <c r="A301" s="2"/>
      <c r="B301" s="2"/>
      <c r="C301" s="29"/>
      <c r="D301" s="2"/>
      <c r="E301" s="2"/>
      <c r="F301" s="2"/>
      <c r="G301" s="2"/>
      <c r="H301" s="29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2.3">
      <c r="A302" s="2"/>
      <c r="B302" s="2"/>
      <c r="C302" s="29"/>
      <c r="D302" s="2"/>
      <c r="E302" s="2"/>
      <c r="F302" s="2"/>
      <c r="G302" s="2"/>
      <c r="H302" s="29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2.3">
      <c r="A303" s="2"/>
      <c r="B303" s="2"/>
      <c r="C303" s="29"/>
      <c r="D303" s="2"/>
      <c r="E303" s="2"/>
      <c r="F303" s="2"/>
      <c r="G303" s="2"/>
      <c r="H303" s="29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2.3">
      <c r="A304" s="2"/>
      <c r="B304" s="2"/>
      <c r="C304" s="29"/>
      <c r="D304" s="2"/>
      <c r="E304" s="2"/>
      <c r="F304" s="2"/>
      <c r="G304" s="2"/>
      <c r="H304" s="29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2.3">
      <c r="A305" s="2"/>
      <c r="B305" s="2"/>
      <c r="C305" s="29"/>
      <c r="D305" s="2"/>
      <c r="E305" s="2"/>
      <c r="F305" s="2"/>
      <c r="G305" s="2"/>
      <c r="H305" s="29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2.3">
      <c r="A306" s="2"/>
      <c r="B306" s="2"/>
      <c r="C306" s="29"/>
      <c r="D306" s="2"/>
      <c r="E306" s="2"/>
      <c r="F306" s="2"/>
      <c r="G306" s="2"/>
      <c r="H306" s="29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2.3">
      <c r="A307" s="2"/>
      <c r="B307" s="2"/>
      <c r="C307" s="29"/>
      <c r="D307" s="2"/>
      <c r="E307" s="2"/>
      <c r="F307" s="2"/>
      <c r="G307" s="2"/>
      <c r="H307" s="29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2.3">
      <c r="A308" s="2"/>
      <c r="B308" s="2"/>
      <c r="C308" s="29"/>
      <c r="D308" s="2"/>
      <c r="E308" s="2"/>
      <c r="F308" s="2"/>
      <c r="G308" s="2"/>
      <c r="H308" s="29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2.3">
      <c r="A309" s="2"/>
      <c r="B309" s="2"/>
      <c r="C309" s="29"/>
      <c r="D309" s="2"/>
      <c r="E309" s="2"/>
      <c r="F309" s="2"/>
      <c r="G309" s="2"/>
      <c r="H309" s="29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2.3">
      <c r="A310" s="2"/>
      <c r="B310" s="2"/>
      <c r="C310" s="29"/>
      <c r="D310" s="2"/>
      <c r="E310" s="2"/>
      <c r="F310" s="2"/>
      <c r="G310" s="2"/>
      <c r="H310" s="29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2.3">
      <c r="A311" s="2"/>
      <c r="B311" s="2"/>
      <c r="C311" s="29"/>
      <c r="D311" s="2"/>
      <c r="E311" s="2"/>
      <c r="F311" s="2"/>
      <c r="G311" s="2"/>
      <c r="H311" s="29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2.3">
      <c r="A312" s="2"/>
      <c r="B312" s="2"/>
      <c r="C312" s="29"/>
      <c r="D312" s="2"/>
      <c r="E312" s="2"/>
      <c r="F312" s="2"/>
      <c r="G312" s="2"/>
      <c r="H312" s="29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2.3">
      <c r="A313" s="2"/>
      <c r="B313" s="2"/>
      <c r="C313" s="29"/>
      <c r="D313" s="2"/>
      <c r="E313" s="2"/>
      <c r="F313" s="2"/>
      <c r="G313" s="2"/>
      <c r="H313" s="29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2.3">
      <c r="A314" s="2"/>
      <c r="B314" s="2"/>
      <c r="C314" s="29"/>
      <c r="D314" s="2"/>
      <c r="E314" s="2"/>
      <c r="F314" s="2"/>
      <c r="G314" s="2"/>
      <c r="H314" s="29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2.3">
      <c r="A315" s="2"/>
      <c r="B315" s="2"/>
      <c r="C315" s="29"/>
      <c r="D315" s="2"/>
      <c r="E315" s="2"/>
      <c r="F315" s="2"/>
      <c r="G315" s="2"/>
      <c r="H315" s="29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2.3">
      <c r="A316" s="2"/>
      <c r="B316" s="2"/>
      <c r="C316" s="29"/>
      <c r="D316" s="2"/>
      <c r="E316" s="2"/>
      <c r="F316" s="2"/>
      <c r="G316" s="2"/>
      <c r="H316" s="29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2.3">
      <c r="A317" s="2"/>
      <c r="B317" s="2"/>
      <c r="C317" s="29"/>
      <c r="D317" s="2"/>
      <c r="E317" s="2"/>
      <c r="F317" s="2"/>
      <c r="G317" s="2"/>
      <c r="H317" s="29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2.3">
      <c r="A318" s="2"/>
      <c r="B318" s="2"/>
      <c r="C318" s="29"/>
      <c r="D318" s="2"/>
      <c r="E318" s="2"/>
      <c r="F318" s="2"/>
      <c r="G318" s="2"/>
      <c r="H318" s="29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2.3">
      <c r="A319" s="2"/>
      <c r="B319" s="2"/>
      <c r="C319" s="29"/>
      <c r="D319" s="2"/>
      <c r="E319" s="2"/>
      <c r="F319" s="2"/>
      <c r="G319" s="2"/>
      <c r="H319" s="29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2.3">
      <c r="A320" s="2"/>
      <c r="B320" s="2"/>
      <c r="C320" s="29"/>
      <c r="D320" s="2"/>
      <c r="E320" s="2"/>
      <c r="F320" s="2"/>
      <c r="G320" s="2"/>
      <c r="H320" s="29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2.3">
      <c r="A321" s="2"/>
      <c r="B321" s="2"/>
      <c r="C321" s="29"/>
      <c r="D321" s="2"/>
      <c r="E321" s="2"/>
      <c r="F321" s="2"/>
      <c r="G321" s="2"/>
      <c r="H321" s="29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2.3">
      <c r="A322" s="2"/>
      <c r="B322" s="2"/>
      <c r="C322" s="29"/>
      <c r="D322" s="2"/>
      <c r="E322" s="2"/>
      <c r="F322" s="2"/>
      <c r="G322" s="2"/>
      <c r="H322" s="29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2.3">
      <c r="A323" s="2"/>
      <c r="B323" s="2"/>
      <c r="C323" s="29"/>
      <c r="D323" s="2"/>
      <c r="E323" s="2"/>
      <c r="F323" s="2"/>
      <c r="G323" s="2"/>
      <c r="H323" s="29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2.3">
      <c r="A324" s="2"/>
      <c r="B324" s="2"/>
      <c r="C324" s="29"/>
      <c r="D324" s="2"/>
      <c r="E324" s="2"/>
      <c r="F324" s="2"/>
      <c r="G324" s="2"/>
      <c r="H324" s="29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2.3">
      <c r="A325" s="2"/>
      <c r="B325" s="2"/>
      <c r="C325" s="29"/>
      <c r="D325" s="2"/>
      <c r="E325" s="2"/>
      <c r="F325" s="2"/>
      <c r="G325" s="2"/>
      <c r="H325" s="29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2.3">
      <c r="A326" s="2"/>
      <c r="B326" s="2"/>
      <c r="C326" s="29"/>
      <c r="D326" s="2"/>
      <c r="E326" s="2"/>
      <c r="F326" s="2"/>
      <c r="G326" s="2"/>
      <c r="H326" s="29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2.3">
      <c r="A327" s="2"/>
      <c r="B327" s="2"/>
      <c r="C327" s="29"/>
      <c r="D327" s="2"/>
      <c r="E327" s="2"/>
      <c r="F327" s="2"/>
      <c r="G327" s="2"/>
      <c r="H327" s="29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2.3">
      <c r="A328" s="2"/>
      <c r="B328" s="2"/>
      <c r="C328" s="29"/>
      <c r="D328" s="2"/>
      <c r="E328" s="2"/>
      <c r="F328" s="2"/>
      <c r="G328" s="2"/>
      <c r="H328" s="29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2.3">
      <c r="A329" s="2"/>
      <c r="B329" s="2"/>
      <c r="C329" s="29"/>
      <c r="D329" s="2"/>
      <c r="E329" s="2"/>
      <c r="F329" s="2"/>
      <c r="G329" s="2"/>
      <c r="H329" s="29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2.3">
      <c r="A330" s="2"/>
      <c r="B330" s="2"/>
      <c r="C330" s="29"/>
      <c r="D330" s="2"/>
      <c r="E330" s="2"/>
      <c r="F330" s="2"/>
      <c r="G330" s="2"/>
      <c r="H330" s="29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2.3">
      <c r="A331" s="2"/>
      <c r="B331" s="2"/>
      <c r="C331" s="29"/>
      <c r="D331" s="2"/>
      <c r="E331" s="2"/>
      <c r="F331" s="2"/>
      <c r="G331" s="2"/>
      <c r="H331" s="29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2.3">
      <c r="A332" s="2"/>
      <c r="B332" s="2"/>
      <c r="C332" s="29"/>
      <c r="D332" s="2"/>
      <c r="E332" s="2"/>
      <c r="F332" s="2"/>
      <c r="G332" s="2"/>
      <c r="H332" s="29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2.3">
      <c r="A333" s="2"/>
      <c r="B333" s="2"/>
      <c r="C333" s="29"/>
      <c r="D333" s="2"/>
      <c r="E333" s="2"/>
      <c r="F333" s="2"/>
      <c r="G333" s="2"/>
      <c r="H333" s="29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2.3">
      <c r="A334" s="2"/>
      <c r="B334" s="2"/>
      <c r="C334" s="29"/>
      <c r="D334" s="2"/>
      <c r="E334" s="2"/>
      <c r="F334" s="2"/>
      <c r="G334" s="2"/>
      <c r="H334" s="29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2.3">
      <c r="A335" s="2"/>
      <c r="B335" s="2"/>
      <c r="C335" s="29"/>
      <c r="D335" s="2"/>
      <c r="E335" s="2"/>
      <c r="F335" s="2"/>
      <c r="G335" s="2"/>
      <c r="H335" s="29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2.3">
      <c r="A336" s="2"/>
      <c r="B336" s="2"/>
      <c r="C336" s="29"/>
      <c r="D336" s="2"/>
      <c r="E336" s="2"/>
      <c r="F336" s="2"/>
      <c r="G336" s="2"/>
      <c r="H336" s="29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2.3">
      <c r="A337" s="2"/>
      <c r="B337" s="2"/>
      <c r="C337" s="29"/>
      <c r="D337" s="2"/>
      <c r="E337" s="2"/>
      <c r="F337" s="2"/>
      <c r="G337" s="2"/>
      <c r="H337" s="29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2.3">
      <c r="A338" s="2"/>
      <c r="B338" s="2"/>
      <c r="C338" s="29"/>
      <c r="D338" s="2"/>
      <c r="E338" s="2"/>
      <c r="F338" s="2"/>
      <c r="G338" s="2"/>
      <c r="H338" s="29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2.3">
      <c r="A339" s="2"/>
      <c r="B339" s="2"/>
      <c r="C339" s="29"/>
      <c r="D339" s="2"/>
      <c r="E339" s="2"/>
      <c r="F339" s="2"/>
      <c r="G339" s="2"/>
      <c r="H339" s="29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2.3">
      <c r="A340" s="2"/>
      <c r="B340" s="2"/>
      <c r="C340" s="29"/>
      <c r="D340" s="2"/>
      <c r="E340" s="2"/>
      <c r="F340" s="2"/>
      <c r="G340" s="2"/>
      <c r="H340" s="29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2.3">
      <c r="A341" s="2"/>
      <c r="B341" s="2"/>
      <c r="C341" s="29"/>
      <c r="D341" s="2"/>
      <c r="E341" s="2"/>
      <c r="F341" s="2"/>
      <c r="G341" s="2"/>
      <c r="H341" s="29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2.3">
      <c r="A342" s="2"/>
      <c r="B342" s="2"/>
      <c r="C342" s="29"/>
      <c r="D342" s="2"/>
      <c r="E342" s="2"/>
      <c r="F342" s="2"/>
      <c r="G342" s="2"/>
      <c r="H342" s="29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2.3">
      <c r="A343" s="2"/>
      <c r="B343" s="2"/>
      <c r="C343" s="29"/>
      <c r="D343" s="2"/>
      <c r="E343" s="2"/>
      <c r="F343" s="2"/>
      <c r="G343" s="2"/>
      <c r="H343" s="29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2.3">
      <c r="A344" s="2"/>
      <c r="B344" s="2"/>
      <c r="C344" s="29"/>
      <c r="D344" s="2"/>
      <c r="E344" s="2"/>
      <c r="F344" s="2"/>
      <c r="G344" s="2"/>
      <c r="H344" s="29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2.3">
      <c r="A345" s="2"/>
      <c r="B345" s="2"/>
      <c r="C345" s="29"/>
      <c r="D345" s="2"/>
      <c r="E345" s="2"/>
      <c r="F345" s="2"/>
      <c r="G345" s="2"/>
      <c r="H345" s="29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2.3">
      <c r="A346" s="2"/>
      <c r="B346" s="2"/>
      <c r="C346" s="29"/>
      <c r="D346" s="2"/>
      <c r="E346" s="2"/>
      <c r="F346" s="2"/>
      <c r="G346" s="2"/>
      <c r="H346" s="29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2.3">
      <c r="A347" s="2"/>
      <c r="B347" s="2"/>
      <c r="C347" s="29"/>
      <c r="D347" s="2"/>
      <c r="E347" s="2"/>
      <c r="F347" s="2"/>
      <c r="G347" s="2"/>
      <c r="H347" s="29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2.3">
      <c r="A348" s="2"/>
      <c r="B348" s="2"/>
      <c r="C348" s="29"/>
      <c r="D348" s="2"/>
      <c r="E348" s="2"/>
      <c r="F348" s="2"/>
      <c r="G348" s="2"/>
      <c r="H348" s="29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2.3">
      <c r="A349" s="2"/>
      <c r="B349" s="2"/>
      <c r="C349" s="29"/>
      <c r="D349" s="2"/>
      <c r="E349" s="2"/>
      <c r="F349" s="2"/>
      <c r="G349" s="2"/>
      <c r="H349" s="29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2.3">
      <c r="A350" s="2"/>
      <c r="B350" s="2"/>
      <c r="C350" s="29"/>
      <c r="D350" s="2"/>
      <c r="E350" s="2"/>
      <c r="F350" s="2"/>
      <c r="G350" s="2"/>
      <c r="H350" s="29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2.3">
      <c r="A351" s="2"/>
      <c r="B351" s="2"/>
      <c r="C351" s="29"/>
      <c r="D351" s="2"/>
      <c r="E351" s="2"/>
      <c r="F351" s="2"/>
      <c r="G351" s="2"/>
      <c r="H351" s="29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2.3">
      <c r="A352" s="2"/>
      <c r="B352" s="2"/>
      <c r="C352" s="29"/>
      <c r="D352" s="2"/>
      <c r="E352" s="2"/>
      <c r="F352" s="2"/>
      <c r="G352" s="2"/>
      <c r="H352" s="29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2.3">
      <c r="A353" s="2"/>
      <c r="B353" s="2"/>
      <c r="C353" s="29"/>
      <c r="D353" s="2"/>
      <c r="E353" s="2"/>
      <c r="F353" s="2"/>
      <c r="G353" s="2"/>
      <c r="H353" s="29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2.3">
      <c r="A354" s="2"/>
      <c r="B354" s="2"/>
      <c r="C354" s="29"/>
      <c r="D354" s="2"/>
      <c r="E354" s="2"/>
      <c r="F354" s="2"/>
      <c r="G354" s="2"/>
      <c r="H354" s="29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2.3">
      <c r="A355" s="2"/>
      <c r="B355" s="2"/>
      <c r="C355" s="29"/>
      <c r="D355" s="2"/>
      <c r="E355" s="2"/>
      <c r="F355" s="2"/>
      <c r="G355" s="2"/>
      <c r="H355" s="29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2.3">
      <c r="A356" s="2"/>
      <c r="B356" s="2"/>
      <c r="C356" s="29"/>
      <c r="D356" s="2"/>
      <c r="E356" s="2"/>
      <c r="F356" s="2"/>
      <c r="G356" s="2"/>
      <c r="H356" s="29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2.3">
      <c r="A357" s="2"/>
      <c r="B357" s="2"/>
      <c r="C357" s="29"/>
      <c r="D357" s="2"/>
      <c r="E357" s="2"/>
      <c r="F357" s="2"/>
      <c r="G357" s="2"/>
      <c r="H357" s="29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2.3">
      <c r="A358" s="2"/>
      <c r="B358" s="2"/>
      <c r="C358" s="29"/>
      <c r="D358" s="2"/>
      <c r="E358" s="2"/>
      <c r="F358" s="2"/>
      <c r="G358" s="2"/>
      <c r="H358" s="29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2.3">
      <c r="A359" s="2"/>
      <c r="B359" s="2"/>
      <c r="C359" s="29"/>
      <c r="D359" s="2"/>
      <c r="E359" s="2"/>
      <c r="F359" s="2"/>
      <c r="G359" s="2"/>
      <c r="H359" s="29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2.3">
      <c r="A360" s="2"/>
      <c r="B360" s="2"/>
      <c r="C360" s="29"/>
      <c r="D360" s="2"/>
      <c r="E360" s="2"/>
      <c r="F360" s="2"/>
      <c r="G360" s="2"/>
      <c r="H360" s="29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2.3">
      <c r="A361" s="2"/>
      <c r="B361" s="2"/>
      <c r="C361" s="29"/>
      <c r="D361" s="2"/>
      <c r="E361" s="2"/>
      <c r="F361" s="2"/>
      <c r="G361" s="2"/>
      <c r="H361" s="29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2.3">
      <c r="A362" s="2"/>
      <c r="B362" s="2"/>
      <c r="C362" s="29"/>
      <c r="D362" s="2"/>
      <c r="E362" s="2"/>
      <c r="F362" s="2"/>
      <c r="G362" s="2"/>
      <c r="H362" s="29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2.3">
      <c r="A363" s="2"/>
      <c r="B363" s="2"/>
      <c r="C363" s="29"/>
      <c r="D363" s="2"/>
      <c r="E363" s="2"/>
      <c r="F363" s="2"/>
      <c r="G363" s="2"/>
      <c r="H363" s="29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2.3">
      <c r="A364" s="2"/>
      <c r="B364" s="2"/>
      <c r="C364" s="29"/>
      <c r="D364" s="2"/>
      <c r="E364" s="2"/>
      <c r="F364" s="2"/>
      <c r="G364" s="2"/>
      <c r="H364" s="29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2.3">
      <c r="A365" s="2"/>
      <c r="B365" s="2"/>
      <c r="C365" s="29"/>
      <c r="D365" s="2"/>
      <c r="E365" s="2"/>
      <c r="F365" s="2"/>
      <c r="G365" s="2"/>
      <c r="H365" s="29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2.3">
      <c r="A366" s="2"/>
      <c r="B366" s="2"/>
      <c r="C366" s="29"/>
      <c r="D366" s="2"/>
      <c r="E366" s="2"/>
      <c r="F366" s="2"/>
      <c r="G366" s="2"/>
      <c r="H366" s="29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2.3">
      <c r="A367" s="2"/>
      <c r="B367" s="2"/>
      <c r="C367" s="29"/>
      <c r="D367" s="2"/>
      <c r="E367" s="2"/>
      <c r="F367" s="2"/>
      <c r="G367" s="2"/>
      <c r="H367" s="29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2.3">
      <c r="A368" s="2"/>
      <c r="B368" s="2"/>
      <c r="C368" s="29"/>
      <c r="D368" s="2"/>
      <c r="E368" s="2"/>
      <c r="F368" s="2"/>
      <c r="G368" s="2"/>
      <c r="H368" s="29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2.3">
      <c r="A369" s="2"/>
      <c r="B369" s="2"/>
      <c r="C369" s="29"/>
      <c r="D369" s="2"/>
      <c r="E369" s="2"/>
      <c r="F369" s="2"/>
      <c r="G369" s="2"/>
      <c r="H369" s="29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2.3">
      <c r="A370" s="2"/>
      <c r="B370" s="2"/>
      <c r="C370" s="29"/>
      <c r="D370" s="2"/>
      <c r="E370" s="2"/>
      <c r="F370" s="2"/>
      <c r="G370" s="2"/>
      <c r="H370" s="29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2.3">
      <c r="A371" s="2"/>
      <c r="B371" s="2"/>
      <c r="C371" s="29"/>
      <c r="D371" s="2"/>
      <c r="E371" s="2"/>
      <c r="F371" s="2"/>
      <c r="G371" s="2"/>
      <c r="H371" s="29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2.3">
      <c r="A372" s="2"/>
      <c r="B372" s="2"/>
      <c r="C372" s="29"/>
      <c r="D372" s="2"/>
      <c r="E372" s="2"/>
      <c r="F372" s="2"/>
      <c r="G372" s="2"/>
      <c r="H372" s="29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2.3">
      <c r="A373" s="2"/>
      <c r="B373" s="2"/>
      <c r="C373" s="29"/>
      <c r="D373" s="2"/>
      <c r="E373" s="2"/>
      <c r="F373" s="2"/>
      <c r="G373" s="2"/>
      <c r="H373" s="29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2.3">
      <c r="A374" s="2"/>
      <c r="B374" s="2"/>
      <c r="C374" s="29"/>
      <c r="D374" s="2"/>
      <c r="E374" s="2"/>
      <c r="F374" s="2"/>
      <c r="G374" s="2"/>
      <c r="H374" s="29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2.3">
      <c r="A375" s="2"/>
      <c r="B375" s="2"/>
      <c r="C375" s="29"/>
      <c r="D375" s="2"/>
      <c r="E375" s="2"/>
      <c r="F375" s="2"/>
      <c r="G375" s="2"/>
      <c r="H375" s="29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2.3">
      <c r="A376" s="2"/>
      <c r="B376" s="2"/>
      <c r="C376" s="29"/>
      <c r="D376" s="2"/>
      <c r="E376" s="2"/>
      <c r="F376" s="2"/>
      <c r="G376" s="2"/>
      <c r="H376" s="29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2.3">
      <c r="A377" s="2"/>
      <c r="B377" s="2"/>
      <c r="C377" s="29"/>
      <c r="D377" s="2"/>
      <c r="E377" s="2"/>
      <c r="F377" s="2"/>
      <c r="G377" s="2"/>
      <c r="H377" s="29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2.3">
      <c r="A378" s="2"/>
      <c r="B378" s="2"/>
      <c r="C378" s="29"/>
      <c r="D378" s="2"/>
      <c r="E378" s="2"/>
      <c r="F378" s="2"/>
      <c r="G378" s="2"/>
      <c r="H378" s="29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2.3">
      <c r="A379" s="2"/>
      <c r="B379" s="2"/>
      <c r="C379" s="29"/>
      <c r="D379" s="2"/>
      <c r="E379" s="2"/>
      <c r="F379" s="2"/>
      <c r="G379" s="2"/>
      <c r="H379" s="29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2.3">
      <c r="A380" s="2"/>
      <c r="B380" s="2"/>
      <c r="C380" s="29"/>
      <c r="D380" s="2"/>
      <c r="E380" s="2"/>
      <c r="F380" s="2"/>
      <c r="G380" s="2"/>
      <c r="H380" s="29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2.3">
      <c r="A381" s="2"/>
      <c r="B381" s="2"/>
      <c r="C381" s="29"/>
      <c r="D381" s="2"/>
      <c r="E381" s="2"/>
      <c r="F381" s="2"/>
      <c r="G381" s="2"/>
      <c r="H381" s="29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2.3">
      <c r="A382" s="2"/>
      <c r="B382" s="2"/>
      <c r="C382" s="29"/>
      <c r="D382" s="2"/>
      <c r="E382" s="2"/>
      <c r="F382" s="2"/>
      <c r="G382" s="2"/>
      <c r="H382" s="29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2.3">
      <c r="A383" s="2"/>
      <c r="B383" s="2"/>
      <c r="C383" s="29"/>
      <c r="D383" s="2"/>
      <c r="E383" s="2"/>
      <c r="F383" s="2"/>
      <c r="G383" s="2"/>
      <c r="H383" s="29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2.3">
      <c r="A384" s="2"/>
      <c r="B384" s="2"/>
      <c r="C384" s="29"/>
      <c r="D384" s="2"/>
      <c r="E384" s="2"/>
      <c r="F384" s="2"/>
      <c r="G384" s="2"/>
      <c r="H384" s="29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2.3">
      <c r="A385" s="2"/>
      <c r="B385" s="2"/>
      <c r="C385" s="29"/>
      <c r="D385" s="2"/>
      <c r="E385" s="2"/>
      <c r="F385" s="2"/>
      <c r="G385" s="2"/>
      <c r="H385" s="29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2.3">
      <c r="A386" s="2"/>
      <c r="B386" s="2"/>
      <c r="C386" s="29"/>
      <c r="D386" s="2"/>
      <c r="E386" s="2"/>
      <c r="F386" s="2"/>
      <c r="G386" s="2"/>
      <c r="H386" s="29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2.3">
      <c r="A387" s="2"/>
      <c r="B387" s="2"/>
      <c r="C387" s="29"/>
      <c r="D387" s="2"/>
      <c r="E387" s="2"/>
      <c r="F387" s="2"/>
      <c r="G387" s="2"/>
      <c r="H387" s="29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2.3">
      <c r="A388" s="2"/>
      <c r="B388" s="2"/>
      <c r="C388" s="29"/>
      <c r="D388" s="2"/>
      <c r="E388" s="2"/>
      <c r="F388" s="2"/>
      <c r="G388" s="2"/>
      <c r="H388" s="29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2.3">
      <c r="A389" s="2"/>
      <c r="B389" s="2"/>
      <c r="C389" s="29"/>
      <c r="D389" s="2"/>
      <c r="E389" s="2"/>
      <c r="F389" s="2"/>
      <c r="G389" s="2"/>
      <c r="H389" s="29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2.3">
      <c r="A390" s="2"/>
      <c r="B390" s="2"/>
      <c r="C390" s="29"/>
      <c r="D390" s="2"/>
      <c r="E390" s="2"/>
      <c r="F390" s="2"/>
      <c r="G390" s="2"/>
      <c r="H390" s="29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2.3">
      <c r="A391" s="2"/>
      <c r="B391" s="2"/>
      <c r="C391" s="29"/>
      <c r="D391" s="2"/>
      <c r="E391" s="2"/>
      <c r="F391" s="2"/>
      <c r="G391" s="2"/>
      <c r="H391" s="29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2.3">
      <c r="A392" s="2"/>
      <c r="B392" s="2"/>
      <c r="C392" s="29"/>
      <c r="D392" s="2"/>
      <c r="E392" s="2"/>
      <c r="F392" s="2"/>
      <c r="G392" s="2"/>
      <c r="H392" s="29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2.3">
      <c r="A393" s="2"/>
      <c r="B393" s="2"/>
      <c r="C393" s="29"/>
      <c r="D393" s="2"/>
      <c r="E393" s="2"/>
      <c r="F393" s="2"/>
      <c r="G393" s="2"/>
      <c r="H393" s="29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2.3">
      <c r="A394" s="2"/>
      <c r="B394" s="2"/>
      <c r="C394" s="29"/>
      <c r="D394" s="2"/>
      <c r="E394" s="2"/>
      <c r="F394" s="2"/>
      <c r="G394" s="2"/>
      <c r="H394" s="29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2.3">
      <c r="A395" s="2"/>
      <c r="B395" s="2"/>
      <c r="C395" s="29"/>
      <c r="D395" s="2"/>
      <c r="E395" s="2"/>
      <c r="F395" s="2"/>
      <c r="G395" s="2"/>
      <c r="H395" s="29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2.3">
      <c r="A396" s="2"/>
      <c r="B396" s="2"/>
      <c r="C396" s="29"/>
      <c r="D396" s="2"/>
      <c r="E396" s="2"/>
      <c r="F396" s="2"/>
      <c r="G396" s="2"/>
      <c r="H396" s="29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2.3">
      <c r="A397" s="2"/>
      <c r="B397" s="2"/>
      <c r="C397" s="29"/>
      <c r="D397" s="2"/>
      <c r="E397" s="2"/>
      <c r="F397" s="2"/>
      <c r="G397" s="2"/>
      <c r="H397" s="29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2.3">
      <c r="A398" s="2"/>
      <c r="B398" s="2"/>
      <c r="C398" s="29"/>
      <c r="D398" s="2"/>
      <c r="E398" s="2"/>
      <c r="F398" s="2"/>
      <c r="G398" s="2"/>
      <c r="H398" s="29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2.3">
      <c r="A399" s="2"/>
      <c r="B399" s="2"/>
      <c r="C399" s="29"/>
      <c r="D399" s="2"/>
      <c r="E399" s="2"/>
      <c r="F399" s="2"/>
      <c r="G399" s="2"/>
      <c r="H399" s="29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2.3">
      <c r="A400" s="2"/>
      <c r="B400" s="2"/>
      <c r="C400" s="29"/>
      <c r="D400" s="2"/>
      <c r="E400" s="2"/>
      <c r="F400" s="2"/>
      <c r="G400" s="2"/>
      <c r="H400" s="29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2.3">
      <c r="A401" s="2"/>
      <c r="B401" s="2"/>
      <c r="C401" s="29"/>
      <c r="D401" s="2"/>
      <c r="E401" s="2"/>
      <c r="F401" s="2"/>
      <c r="G401" s="2"/>
      <c r="H401" s="29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2.3">
      <c r="A402" s="2"/>
      <c r="B402" s="2"/>
      <c r="C402" s="29"/>
      <c r="D402" s="2"/>
      <c r="E402" s="2"/>
      <c r="F402" s="2"/>
      <c r="G402" s="2"/>
      <c r="H402" s="29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2.3">
      <c r="A403" s="2"/>
      <c r="B403" s="2"/>
      <c r="C403" s="29"/>
      <c r="D403" s="2"/>
      <c r="E403" s="2"/>
      <c r="F403" s="2"/>
      <c r="G403" s="2"/>
      <c r="H403" s="29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2.3">
      <c r="A404" s="2"/>
      <c r="B404" s="2"/>
      <c r="C404" s="29"/>
      <c r="D404" s="2"/>
      <c r="E404" s="2"/>
      <c r="F404" s="2"/>
      <c r="G404" s="2"/>
      <c r="H404" s="29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2.3">
      <c r="A405" s="2"/>
      <c r="B405" s="2"/>
      <c r="C405" s="29"/>
      <c r="D405" s="2"/>
      <c r="E405" s="2"/>
      <c r="F405" s="2"/>
      <c r="G405" s="2"/>
      <c r="H405" s="29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2.3">
      <c r="A406" s="2"/>
      <c r="B406" s="2"/>
      <c r="C406" s="29"/>
      <c r="D406" s="2"/>
      <c r="E406" s="2"/>
      <c r="F406" s="2"/>
      <c r="G406" s="2"/>
      <c r="H406" s="29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2.3">
      <c r="A407" s="2"/>
      <c r="B407" s="2"/>
      <c r="C407" s="29"/>
      <c r="D407" s="2"/>
      <c r="E407" s="2"/>
      <c r="F407" s="2"/>
      <c r="G407" s="2"/>
      <c r="H407" s="29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2.3">
      <c r="A408" s="2"/>
      <c r="B408" s="2"/>
      <c r="C408" s="29"/>
      <c r="D408" s="2"/>
      <c r="E408" s="2"/>
      <c r="F408" s="2"/>
      <c r="G408" s="2"/>
      <c r="H408" s="29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2.3">
      <c r="A409" s="2"/>
      <c r="B409" s="2"/>
      <c r="C409" s="29"/>
      <c r="D409" s="2"/>
      <c r="E409" s="2"/>
      <c r="F409" s="2"/>
      <c r="G409" s="2"/>
      <c r="H409" s="29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2.3">
      <c r="A410" s="2"/>
      <c r="B410" s="2"/>
      <c r="C410" s="29"/>
      <c r="D410" s="2"/>
      <c r="E410" s="2"/>
      <c r="F410" s="2"/>
      <c r="G410" s="2"/>
      <c r="H410" s="29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2.3">
      <c r="A411" s="2"/>
      <c r="B411" s="2"/>
      <c r="C411" s="29"/>
      <c r="D411" s="2"/>
      <c r="E411" s="2"/>
      <c r="F411" s="2"/>
      <c r="G411" s="2"/>
      <c r="H411" s="29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2.3">
      <c r="A412" s="2"/>
      <c r="B412" s="2"/>
      <c r="C412" s="29"/>
      <c r="D412" s="2"/>
      <c r="E412" s="2"/>
      <c r="F412" s="2"/>
      <c r="G412" s="2"/>
      <c r="H412" s="29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2.3">
      <c r="A413" s="2"/>
      <c r="B413" s="2"/>
      <c r="C413" s="29"/>
      <c r="D413" s="2"/>
      <c r="E413" s="2"/>
      <c r="F413" s="2"/>
      <c r="G413" s="2"/>
      <c r="H413" s="29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2.3">
      <c r="A414" s="2"/>
      <c r="B414" s="2"/>
      <c r="C414" s="29"/>
      <c r="D414" s="2"/>
      <c r="E414" s="2"/>
      <c r="F414" s="2"/>
      <c r="G414" s="2"/>
      <c r="H414" s="29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2.3">
      <c r="A415" s="2"/>
      <c r="B415" s="2"/>
      <c r="C415" s="29"/>
      <c r="D415" s="2"/>
      <c r="E415" s="2"/>
      <c r="F415" s="2"/>
      <c r="G415" s="2"/>
      <c r="H415" s="29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2.3">
      <c r="A416" s="2"/>
      <c r="B416" s="2"/>
      <c r="C416" s="29"/>
      <c r="D416" s="2"/>
      <c r="E416" s="2"/>
      <c r="F416" s="2"/>
      <c r="G416" s="2"/>
      <c r="H416" s="29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2.3">
      <c r="A417" s="2"/>
      <c r="B417" s="2"/>
      <c r="C417" s="29"/>
      <c r="D417" s="2"/>
      <c r="E417" s="2"/>
      <c r="F417" s="2"/>
      <c r="G417" s="2"/>
      <c r="H417" s="29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2.3">
      <c r="A418" s="2"/>
      <c r="B418" s="2"/>
      <c r="C418" s="29"/>
      <c r="D418" s="2"/>
      <c r="E418" s="2"/>
      <c r="F418" s="2"/>
      <c r="G418" s="2"/>
      <c r="H418" s="29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2.3">
      <c r="A419" s="2"/>
      <c r="B419" s="2"/>
      <c r="C419" s="29"/>
      <c r="D419" s="2"/>
      <c r="E419" s="2"/>
      <c r="F419" s="2"/>
      <c r="G419" s="2"/>
      <c r="H419" s="29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2.3">
      <c r="A420" s="2"/>
      <c r="B420" s="2"/>
      <c r="C420" s="29"/>
      <c r="D420" s="2"/>
      <c r="E420" s="2"/>
      <c r="F420" s="2"/>
      <c r="G420" s="2"/>
      <c r="H420" s="29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2.3">
      <c r="A421" s="2"/>
      <c r="B421" s="2"/>
      <c r="C421" s="29"/>
      <c r="D421" s="2"/>
      <c r="E421" s="2"/>
      <c r="F421" s="2"/>
      <c r="G421" s="2"/>
      <c r="H421" s="29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2.3">
      <c r="A422" s="2"/>
      <c r="B422" s="2"/>
      <c r="C422" s="29"/>
      <c r="D422" s="2"/>
      <c r="E422" s="2"/>
      <c r="F422" s="2"/>
      <c r="G422" s="2"/>
      <c r="H422" s="29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2.3">
      <c r="A423" s="2"/>
      <c r="B423" s="2"/>
      <c r="C423" s="29"/>
      <c r="D423" s="2"/>
      <c r="E423" s="2"/>
      <c r="F423" s="2"/>
      <c r="G423" s="2"/>
      <c r="H423" s="29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2.3">
      <c r="A424" s="2"/>
      <c r="B424" s="2"/>
      <c r="C424" s="29"/>
      <c r="D424" s="2"/>
      <c r="E424" s="2"/>
      <c r="F424" s="2"/>
      <c r="G424" s="2"/>
      <c r="H424" s="29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2.3">
      <c r="A425" s="2"/>
      <c r="B425" s="2"/>
      <c r="C425" s="29"/>
      <c r="D425" s="2"/>
      <c r="E425" s="2"/>
      <c r="F425" s="2"/>
      <c r="G425" s="2"/>
      <c r="H425" s="29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2.3">
      <c r="A426" s="2"/>
      <c r="B426" s="2"/>
      <c r="C426" s="29"/>
      <c r="D426" s="2"/>
      <c r="E426" s="2"/>
      <c r="F426" s="2"/>
      <c r="G426" s="2"/>
      <c r="H426" s="29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2.3">
      <c r="A427" s="2"/>
      <c r="B427" s="2"/>
      <c r="C427" s="29"/>
      <c r="D427" s="2"/>
      <c r="E427" s="2"/>
      <c r="F427" s="2"/>
      <c r="G427" s="2"/>
      <c r="H427" s="29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2.3">
      <c r="A428" s="2"/>
      <c r="B428" s="2"/>
      <c r="C428" s="29"/>
      <c r="D428" s="2"/>
      <c r="E428" s="2"/>
      <c r="F428" s="2"/>
      <c r="G428" s="2"/>
      <c r="H428" s="29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2.3">
      <c r="A429" s="2"/>
      <c r="B429" s="2"/>
      <c r="C429" s="29"/>
      <c r="D429" s="2"/>
      <c r="E429" s="2"/>
      <c r="F429" s="2"/>
      <c r="G429" s="2"/>
      <c r="H429" s="29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2.3">
      <c r="A430" s="2"/>
      <c r="B430" s="2"/>
      <c r="C430" s="29"/>
      <c r="D430" s="2"/>
      <c r="E430" s="2"/>
      <c r="F430" s="2"/>
      <c r="G430" s="2"/>
      <c r="H430" s="29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2.3">
      <c r="A431" s="2"/>
      <c r="B431" s="2"/>
      <c r="C431" s="29"/>
      <c r="D431" s="2"/>
      <c r="E431" s="2"/>
      <c r="F431" s="2"/>
      <c r="G431" s="2"/>
      <c r="H431" s="29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2.3">
      <c r="A432" s="2"/>
      <c r="B432" s="2"/>
      <c r="C432" s="29"/>
      <c r="D432" s="2"/>
      <c r="E432" s="2"/>
      <c r="F432" s="2"/>
      <c r="G432" s="2"/>
      <c r="H432" s="29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2.3">
      <c r="A433" s="2"/>
      <c r="B433" s="2"/>
      <c r="C433" s="29"/>
      <c r="D433" s="2"/>
      <c r="E433" s="2"/>
      <c r="F433" s="2"/>
      <c r="G433" s="2"/>
      <c r="H433" s="29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2.3">
      <c r="A434" s="2"/>
      <c r="B434" s="2"/>
      <c r="C434" s="29"/>
      <c r="D434" s="2"/>
      <c r="E434" s="2"/>
      <c r="F434" s="2"/>
      <c r="G434" s="2"/>
      <c r="H434" s="29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2.3">
      <c r="A435" s="2"/>
      <c r="B435" s="2"/>
      <c r="C435" s="29"/>
      <c r="D435" s="2"/>
      <c r="E435" s="2"/>
      <c r="F435" s="2"/>
      <c r="G435" s="2"/>
      <c r="H435" s="29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2.3">
      <c r="A436" s="2"/>
      <c r="B436" s="2"/>
      <c r="C436" s="29"/>
      <c r="D436" s="2"/>
      <c r="E436" s="2"/>
      <c r="F436" s="2"/>
      <c r="G436" s="2"/>
      <c r="H436" s="29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2.3">
      <c r="A437" s="2"/>
      <c r="B437" s="2"/>
      <c r="C437" s="29"/>
      <c r="D437" s="2"/>
      <c r="E437" s="2"/>
      <c r="F437" s="2"/>
      <c r="G437" s="2"/>
      <c r="H437" s="29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2.3">
      <c r="A438" s="2"/>
      <c r="B438" s="2"/>
      <c r="C438" s="29"/>
      <c r="D438" s="2"/>
      <c r="E438" s="2"/>
      <c r="F438" s="2"/>
      <c r="G438" s="2"/>
      <c r="H438" s="29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2.3">
      <c r="A439" s="2"/>
      <c r="B439" s="2"/>
      <c r="C439" s="29"/>
      <c r="D439" s="2"/>
      <c r="E439" s="2"/>
      <c r="F439" s="2"/>
      <c r="G439" s="2"/>
      <c r="H439" s="29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2.3">
      <c r="A440" s="2"/>
      <c r="B440" s="2"/>
      <c r="C440" s="29"/>
      <c r="D440" s="2"/>
      <c r="E440" s="2"/>
      <c r="F440" s="2"/>
      <c r="G440" s="2"/>
      <c r="H440" s="29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2.3">
      <c r="A441" s="2"/>
      <c r="B441" s="2"/>
      <c r="C441" s="29"/>
      <c r="D441" s="2"/>
      <c r="E441" s="2"/>
      <c r="F441" s="2"/>
      <c r="G441" s="2"/>
      <c r="H441" s="29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2.3">
      <c r="A442" s="2"/>
      <c r="B442" s="2"/>
      <c r="C442" s="29"/>
      <c r="D442" s="2"/>
      <c r="E442" s="2"/>
      <c r="F442" s="2"/>
      <c r="G442" s="2"/>
      <c r="H442" s="29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2.3">
      <c r="A443" s="2"/>
      <c r="B443" s="2"/>
      <c r="C443" s="29"/>
      <c r="D443" s="2"/>
      <c r="E443" s="2"/>
      <c r="F443" s="2"/>
      <c r="G443" s="2"/>
      <c r="H443" s="29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2.3">
      <c r="A444" s="2"/>
      <c r="B444" s="2"/>
      <c r="C444" s="29"/>
      <c r="D444" s="2"/>
      <c r="E444" s="2"/>
      <c r="F444" s="2"/>
      <c r="G444" s="2"/>
      <c r="H444" s="29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2.3">
      <c r="A445" s="2"/>
      <c r="B445" s="2"/>
      <c r="C445" s="29"/>
      <c r="D445" s="2"/>
      <c r="E445" s="2"/>
      <c r="F445" s="2"/>
      <c r="G445" s="2"/>
      <c r="H445" s="29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2.3">
      <c r="A446" s="2"/>
      <c r="B446" s="2"/>
      <c r="C446" s="29"/>
      <c r="D446" s="2"/>
      <c r="E446" s="2"/>
      <c r="F446" s="2"/>
      <c r="G446" s="2"/>
      <c r="H446" s="29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2.3">
      <c r="A447" s="2"/>
      <c r="B447" s="2"/>
      <c r="C447" s="29"/>
      <c r="D447" s="2"/>
      <c r="E447" s="2"/>
      <c r="F447" s="2"/>
      <c r="G447" s="2"/>
      <c r="H447" s="29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2.3">
      <c r="A448" s="2"/>
      <c r="B448" s="2"/>
      <c r="C448" s="29"/>
      <c r="D448" s="2"/>
      <c r="E448" s="2"/>
      <c r="F448" s="2"/>
      <c r="G448" s="2"/>
      <c r="H448" s="29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2.3">
      <c r="A449" s="2"/>
      <c r="B449" s="2"/>
      <c r="C449" s="29"/>
      <c r="D449" s="2"/>
      <c r="E449" s="2"/>
      <c r="F449" s="2"/>
      <c r="G449" s="2"/>
      <c r="H449" s="29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2.3">
      <c r="A450" s="2"/>
      <c r="B450" s="2"/>
      <c r="C450" s="29"/>
      <c r="D450" s="2"/>
      <c r="E450" s="2"/>
      <c r="F450" s="2"/>
      <c r="G450" s="2"/>
      <c r="H450" s="29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2.3">
      <c r="A451" s="2"/>
      <c r="B451" s="2"/>
      <c r="C451" s="29"/>
      <c r="D451" s="2"/>
      <c r="E451" s="2"/>
      <c r="F451" s="2"/>
      <c r="G451" s="2"/>
      <c r="H451" s="29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2.3">
      <c r="A452" s="2"/>
      <c r="B452" s="2"/>
      <c r="C452" s="29"/>
      <c r="D452" s="2"/>
      <c r="E452" s="2"/>
      <c r="F452" s="2"/>
      <c r="G452" s="2"/>
      <c r="H452" s="29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2.3">
      <c r="A453" s="2"/>
      <c r="B453" s="2"/>
      <c r="C453" s="29"/>
      <c r="D453" s="2"/>
      <c r="E453" s="2"/>
      <c r="F453" s="2"/>
      <c r="G453" s="2"/>
      <c r="H453" s="29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2.3">
      <c r="A454" s="2"/>
      <c r="B454" s="2"/>
      <c r="C454" s="29"/>
      <c r="D454" s="2"/>
      <c r="E454" s="2"/>
      <c r="F454" s="2"/>
      <c r="G454" s="2"/>
      <c r="H454" s="29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2.3">
      <c r="A455" s="2"/>
      <c r="B455" s="2"/>
      <c r="C455" s="29"/>
      <c r="D455" s="2"/>
      <c r="E455" s="2"/>
      <c r="F455" s="2"/>
      <c r="G455" s="2"/>
      <c r="H455" s="29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2.3">
      <c r="A456" s="2"/>
      <c r="B456" s="2"/>
      <c r="C456" s="29"/>
      <c r="D456" s="2"/>
      <c r="E456" s="2"/>
      <c r="F456" s="2"/>
      <c r="G456" s="2"/>
      <c r="H456" s="29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2.3">
      <c r="A457" s="2"/>
      <c r="B457" s="2"/>
      <c r="C457" s="29"/>
      <c r="D457" s="2"/>
      <c r="E457" s="2"/>
      <c r="F457" s="2"/>
      <c r="G457" s="2"/>
      <c r="H457" s="29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2.3">
      <c r="A458" s="2"/>
      <c r="B458" s="2"/>
      <c r="C458" s="29"/>
      <c r="D458" s="2"/>
      <c r="E458" s="2"/>
      <c r="F458" s="2"/>
      <c r="G458" s="2"/>
      <c r="H458" s="29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2.3">
      <c r="A459" s="2"/>
      <c r="B459" s="2"/>
      <c r="C459" s="29"/>
      <c r="D459" s="2"/>
      <c r="E459" s="2"/>
      <c r="F459" s="2"/>
      <c r="G459" s="2"/>
      <c r="H459" s="29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2.3">
      <c r="A460" s="2"/>
      <c r="B460" s="2"/>
      <c r="C460" s="29"/>
      <c r="D460" s="2"/>
      <c r="E460" s="2"/>
      <c r="F460" s="2"/>
      <c r="G460" s="2"/>
      <c r="H460" s="29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2.3">
      <c r="A461" s="2"/>
      <c r="B461" s="2"/>
      <c r="C461" s="29"/>
      <c r="D461" s="2"/>
      <c r="E461" s="2"/>
      <c r="F461" s="2"/>
      <c r="G461" s="2"/>
      <c r="H461" s="29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2.3">
      <c r="A462" s="2"/>
      <c r="B462" s="2"/>
      <c r="C462" s="29"/>
      <c r="D462" s="2"/>
      <c r="E462" s="2"/>
      <c r="F462" s="2"/>
      <c r="G462" s="2"/>
      <c r="H462" s="29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2.3">
      <c r="A463" s="2"/>
      <c r="B463" s="2"/>
      <c r="C463" s="29"/>
      <c r="D463" s="2"/>
      <c r="E463" s="2"/>
      <c r="F463" s="2"/>
      <c r="G463" s="2"/>
      <c r="H463" s="29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2.3">
      <c r="A464" s="2"/>
      <c r="B464" s="2"/>
      <c r="C464" s="29"/>
      <c r="D464" s="2"/>
      <c r="E464" s="2"/>
      <c r="F464" s="2"/>
      <c r="G464" s="2"/>
      <c r="H464" s="29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2.3">
      <c r="A465" s="2"/>
      <c r="B465" s="2"/>
      <c r="C465" s="29"/>
      <c r="D465" s="2"/>
      <c r="E465" s="2"/>
      <c r="F465" s="2"/>
      <c r="G465" s="2"/>
      <c r="H465" s="29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2.3">
      <c r="A466" s="2"/>
      <c r="B466" s="2"/>
      <c r="C466" s="29"/>
      <c r="D466" s="2"/>
      <c r="E466" s="2"/>
      <c r="F466" s="2"/>
      <c r="G466" s="2"/>
      <c r="H466" s="29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2.3">
      <c r="A467" s="2"/>
      <c r="B467" s="2"/>
      <c r="C467" s="29"/>
      <c r="D467" s="2"/>
      <c r="E467" s="2"/>
      <c r="F467" s="2"/>
      <c r="G467" s="2"/>
      <c r="H467" s="29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2.3">
      <c r="A468" s="2"/>
      <c r="B468" s="2"/>
      <c r="C468" s="29"/>
      <c r="D468" s="2"/>
      <c r="E468" s="2"/>
      <c r="F468" s="2"/>
      <c r="G468" s="2"/>
      <c r="H468" s="29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2.3">
      <c r="A469" s="2"/>
      <c r="B469" s="2"/>
      <c r="C469" s="29"/>
      <c r="D469" s="2"/>
      <c r="E469" s="2"/>
      <c r="F469" s="2"/>
      <c r="G469" s="2"/>
      <c r="H469" s="29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2.3">
      <c r="A470" s="2"/>
      <c r="B470" s="2"/>
      <c r="C470" s="29"/>
      <c r="D470" s="2"/>
      <c r="E470" s="2"/>
      <c r="F470" s="2"/>
      <c r="G470" s="2"/>
      <c r="H470" s="29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2.3">
      <c r="A471" s="2"/>
      <c r="B471" s="2"/>
      <c r="C471" s="29"/>
      <c r="D471" s="2"/>
      <c r="E471" s="2"/>
      <c r="F471" s="2"/>
      <c r="G471" s="2"/>
      <c r="H471" s="29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2.3">
      <c r="A472" s="2"/>
      <c r="B472" s="2"/>
      <c r="C472" s="29"/>
      <c r="D472" s="2"/>
      <c r="E472" s="2"/>
      <c r="F472" s="2"/>
      <c r="G472" s="2"/>
      <c r="H472" s="29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2.3">
      <c r="A473" s="2"/>
      <c r="B473" s="2"/>
      <c r="C473" s="29"/>
      <c r="D473" s="2"/>
      <c r="E473" s="2"/>
      <c r="F473" s="2"/>
      <c r="G473" s="2"/>
      <c r="H473" s="29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2.3">
      <c r="A474" s="2"/>
      <c r="B474" s="2"/>
      <c r="C474" s="29"/>
      <c r="D474" s="2"/>
      <c r="E474" s="2"/>
      <c r="F474" s="2"/>
      <c r="G474" s="2"/>
      <c r="H474" s="29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2.3">
      <c r="A475" s="2"/>
      <c r="B475" s="2"/>
      <c r="C475" s="29"/>
      <c r="D475" s="2"/>
      <c r="E475" s="2"/>
      <c r="F475" s="2"/>
      <c r="G475" s="2"/>
      <c r="H475" s="29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2.3">
      <c r="A476" s="2"/>
      <c r="B476" s="2"/>
      <c r="C476" s="29"/>
      <c r="D476" s="2"/>
      <c r="E476" s="2"/>
      <c r="F476" s="2"/>
      <c r="G476" s="2"/>
      <c r="H476" s="29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2.3">
      <c r="A477" s="2"/>
      <c r="B477" s="2"/>
      <c r="C477" s="29"/>
      <c r="D477" s="2"/>
      <c r="E477" s="2"/>
      <c r="F477" s="2"/>
      <c r="G477" s="2"/>
      <c r="H477" s="29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2.3">
      <c r="A478" s="2"/>
      <c r="B478" s="2"/>
      <c r="C478" s="29"/>
      <c r="D478" s="2"/>
      <c r="E478" s="2"/>
      <c r="F478" s="2"/>
      <c r="G478" s="2"/>
      <c r="H478" s="29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2.3">
      <c r="A479" s="2"/>
      <c r="B479" s="2"/>
      <c r="C479" s="29"/>
      <c r="D479" s="2"/>
      <c r="E479" s="2"/>
      <c r="F479" s="2"/>
      <c r="G479" s="2"/>
      <c r="H479" s="29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2.3">
      <c r="A480" s="2"/>
      <c r="B480" s="2"/>
      <c r="C480" s="29"/>
      <c r="D480" s="2"/>
      <c r="E480" s="2"/>
      <c r="F480" s="2"/>
      <c r="G480" s="2"/>
      <c r="H480" s="29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2.3">
      <c r="A481" s="2"/>
      <c r="B481" s="2"/>
      <c r="C481" s="29"/>
      <c r="D481" s="2"/>
      <c r="E481" s="2"/>
      <c r="F481" s="2"/>
      <c r="G481" s="2"/>
      <c r="H481" s="29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2.3">
      <c r="A482" s="2"/>
      <c r="B482" s="2"/>
      <c r="C482" s="29"/>
      <c r="D482" s="2"/>
      <c r="E482" s="2"/>
      <c r="F482" s="2"/>
      <c r="G482" s="2"/>
      <c r="H482" s="29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2.3">
      <c r="A483" s="2"/>
      <c r="B483" s="2"/>
      <c r="C483" s="29"/>
      <c r="D483" s="2"/>
      <c r="E483" s="2"/>
      <c r="F483" s="2"/>
      <c r="G483" s="2"/>
      <c r="H483" s="29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2.3">
      <c r="A484" s="2"/>
      <c r="B484" s="2"/>
      <c r="C484" s="29"/>
      <c r="D484" s="2"/>
      <c r="E484" s="2"/>
      <c r="F484" s="2"/>
      <c r="G484" s="2"/>
      <c r="H484" s="29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2.3">
      <c r="A485" s="2"/>
      <c r="B485" s="2"/>
      <c r="C485" s="29"/>
      <c r="D485" s="2"/>
      <c r="E485" s="2"/>
      <c r="F485" s="2"/>
      <c r="G485" s="2"/>
      <c r="H485" s="29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2.3">
      <c r="A486" s="2"/>
      <c r="B486" s="2"/>
      <c r="C486" s="29"/>
      <c r="D486" s="2"/>
      <c r="E486" s="2"/>
      <c r="F486" s="2"/>
      <c r="G486" s="2"/>
      <c r="H486" s="29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2.3">
      <c r="A487" s="2"/>
      <c r="B487" s="2"/>
      <c r="C487" s="29"/>
      <c r="D487" s="2"/>
      <c r="E487" s="2"/>
      <c r="F487" s="2"/>
      <c r="G487" s="2"/>
      <c r="H487" s="29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2.3">
      <c r="A488" s="2"/>
      <c r="B488" s="2"/>
      <c r="C488" s="29"/>
      <c r="D488" s="2"/>
      <c r="E488" s="2"/>
      <c r="F488" s="2"/>
      <c r="G488" s="2"/>
      <c r="H488" s="29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2.3">
      <c r="A489" s="2"/>
      <c r="B489" s="2"/>
      <c r="C489" s="29"/>
      <c r="D489" s="2"/>
      <c r="E489" s="2"/>
      <c r="F489" s="2"/>
      <c r="G489" s="2"/>
      <c r="H489" s="29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2.3">
      <c r="A490" s="2"/>
      <c r="B490" s="2"/>
      <c r="C490" s="29"/>
      <c r="D490" s="2"/>
      <c r="E490" s="2"/>
      <c r="F490" s="2"/>
      <c r="G490" s="2"/>
      <c r="H490" s="29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2.3">
      <c r="A491" s="2"/>
      <c r="B491" s="2"/>
      <c r="C491" s="29"/>
      <c r="D491" s="2"/>
      <c r="E491" s="2"/>
      <c r="F491" s="2"/>
      <c r="G491" s="2"/>
      <c r="H491" s="29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2.3">
      <c r="A492" s="2"/>
      <c r="B492" s="2"/>
      <c r="C492" s="29"/>
      <c r="D492" s="2"/>
      <c r="E492" s="2"/>
      <c r="F492" s="2"/>
      <c r="G492" s="2"/>
      <c r="H492" s="29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2.3">
      <c r="A493" s="2"/>
      <c r="B493" s="2"/>
      <c r="C493" s="29"/>
      <c r="D493" s="2"/>
      <c r="E493" s="2"/>
      <c r="F493" s="2"/>
      <c r="G493" s="2"/>
      <c r="H493" s="29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2.3">
      <c r="A494" s="2"/>
      <c r="B494" s="2"/>
      <c r="C494" s="29"/>
      <c r="D494" s="2"/>
      <c r="E494" s="2"/>
      <c r="F494" s="2"/>
      <c r="G494" s="2"/>
      <c r="H494" s="29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2.3">
      <c r="A495" s="2"/>
      <c r="B495" s="2"/>
      <c r="C495" s="29"/>
      <c r="D495" s="2"/>
      <c r="E495" s="2"/>
      <c r="F495" s="2"/>
      <c r="G495" s="2"/>
      <c r="H495" s="29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2.3">
      <c r="A496" s="2"/>
      <c r="B496" s="2"/>
      <c r="C496" s="29"/>
      <c r="D496" s="2"/>
      <c r="E496" s="2"/>
      <c r="F496" s="2"/>
      <c r="G496" s="2"/>
      <c r="H496" s="29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2.3">
      <c r="A497" s="2"/>
      <c r="B497" s="2"/>
      <c r="C497" s="29"/>
      <c r="D497" s="2"/>
      <c r="E497" s="2"/>
      <c r="F497" s="2"/>
      <c r="G497" s="2"/>
      <c r="H497" s="29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2.3">
      <c r="A498" s="2"/>
      <c r="B498" s="2"/>
      <c r="C498" s="29"/>
      <c r="D498" s="2"/>
      <c r="E498" s="2"/>
      <c r="F498" s="2"/>
      <c r="G498" s="2"/>
      <c r="H498" s="29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2.3">
      <c r="A499" s="2"/>
      <c r="B499" s="2"/>
      <c r="C499" s="29"/>
      <c r="D499" s="2"/>
      <c r="E499" s="2"/>
      <c r="F499" s="2"/>
      <c r="G499" s="2"/>
      <c r="H499" s="29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2.3">
      <c r="A500" s="2"/>
      <c r="B500" s="2"/>
      <c r="C500" s="29"/>
      <c r="D500" s="2"/>
      <c r="E500" s="2"/>
      <c r="F500" s="2"/>
      <c r="G500" s="2"/>
      <c r="H500" s="29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2.3">
      <c r="A501" s="2"/>
      <c r="B501" s="2"/>
      <c r="C501" s="29"/>
      <c r="D501" s="2"/>
      <c r="E501" s="2"/>
      <c r="F501" s="2"/>
      <c r="G501" s="2"/>
      <c r="H501" s="29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2.3">
      <c r="A502" s="2"/>
      <c r="B502" s="2"/>
      <c r="C502" s="29"/>
      <c r="D502" s="2"/>
      <c r="E502" s="2"/>
      <c r="F502" s="2"/>
      <c r="G502" s="2"/>
      <c r="H502" s="29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2.3">
      <c r="A503" s="2"/>
      <c r="B503" s="2"/>
      <c r="C503" s="29"/>
      <c r="D503" s="2"/>
      <c r="E503" s="2"/>
      <c r="F503" s="2"/>
      <c r="G503" s="2"/>
      <c r="H503" s="29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2.3">
      <c r="A504" s="2"/>
      <c r="B504" s="2"/>
      <c r="C504" s="29"/>
      <c r="D504" s="2"/>
      <c r="E504" s="2"/>
      <c r="F504" s="2"/>
      <c r="G504" s="2"/>
      <c r="H504" s="29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2.3">
      <c r="A505" s="2"/>
      <c r="B505" s="2"/>
      <c r="C505" s="29"/>
      <c r="D505" s="2"/>
      <c r="E505" s="2"/>
      <c r="F505" s="2"/>
      <c r="G505" s="2"/>
      <c r="H505" s="29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2.3">
      <c r="A506" s="2"/>
      <c r="B506" s="2"/>
      <c r="C506" s="29"/>
      <c r="D506" s="2"/>
      <c r="E506" s="2"/>
      <c r="F506" s="2"/>
      <c r="G506" s="2"/>
      <c r="H506" s="29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2.3">
      <c r="A507" s="2"/>
      <c r="B507" s="2"/>
      <c r="C507" s="29"/>
      <c r="D507" s="2"/>
      <c r="E507" s="2"/>
      <c r="F507" s="2"/>
      <c r="G507" s="2"/>
      <c r="H507" s="29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2.3">
      <c r="A508" s="2"/>
      <c r="B508" s="2"/>
      <c r="C508" s="29"/>
      <c r="D508" s="2"/>
      <c r="E508" s="2"/>
      <c r="F508" s="2"/>
      <c r="G508" s="2"/>
      <c r="H508" s="29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2.3">
      <c r="A509" s="2"/>
      <c r="B509" s="2"/>
      <c r="C509" s="29"/>
      <c r="D509" s="2"/>
      <c r="E509" s="2"/>
      <c r="F509" s="2"/>
      <c r="G509" s="2"/>
      <c r="H509" s="29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2.3">
      <c r="A510" s="2"/>
      <c r="B510" s="2"/>
      <c r="C510" s="29"/>
      <c r="D510" s="2"/>
      <c r="E510" s="2"/>
      <c r="F510" s="2"/>
      <c r="G510" s="2"/>
      <c r="H510" s="29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2.3">
      <c r="A511" s="2"/>
      <c r="B511" s="2"/>
      <c r="C511" s="29"/>
      <c r="D511" s="2"/>
      <c r="E511" s="2"/>
      <c r="F511" s="2"/>
      <c r="G511" s="2"/>
      <c r="H511" s="29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2.3">
      <c r="A512" s="2"/>
      <c r="B512" s="2"/>
      <c r="C512" s="29"/>
      <c r="D512" s="2"/>
      <c r="E512" s="2"/>
      <c r="F512" s="2"/>
      <c r="G512" s="2"/>
      <c r="H512" s="29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2.3">
      <c r="A513" s="2"/>
      <c r="B513" s="2"/>
      <c r="C513" s="29"/>
      <c r="D513" s="2"/>
      <c r="E513" s="2"/>
      <c r="F513" s="2"/>
      <c r="G513" s="2"/>
      <c r="H513" s="29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2.3">
      <c r="A514" s="2"/>
      <c r="B514" s="2"/>
      <c r="C514" s="29"/>
      <c r="D514" s="2"/>
      <c r="E514" s="2"/>
      <c r="F514" s="2"/>
      <c r="G514" s="2"/>
      <c r="H514" s="29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2.3">
      <c r="A515" s="2"/>
      <c r="B515" s="2"/>
      <c r="C515" s="29"/>
      <c r="D515" s="2"/>
      <c r="E515" s="2"/>
      <c r="F515" s="2"/>
      <c r="G515" s="2"/>
      <c r="H515" s="29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2.3">
      <c r="A516" s="2"/>
      <c r="B516" s="2"/>
      <c r="C516" s="29"/>
      <c r="D516" s="2"/>
      <c r="E516" s="2"/>
      <c r="F516" s="2"/>
      <c r="G516" s="2"/>
      <c r="H516" s="29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2.3">
      <c r="A517" s="2"/>
      <c r="B517" s="2"/>
      <c r="C517" s="29"/>
      <c r="D517" s="2"/>
      <c r="E517" s="2"/>
      <c r="F517" s="2"/>
      <c r="G517" s="2"/>
      <c r="H517" s="29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2.3">
      <c r="A518" s="2"/>
      <c r="B518" s="2"/>
      <c r="C518" s="29"/>
      <c r="D518" s="2"/>
      <c r="E518" s="2"/>
      <c r="F518" s="2"/>
      <c r="G518" s="2"/>
      <c r="H518" s="29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2.3">
      <c r="A519" s="2"/>
      <c r="B519" s="2"/>
      <c r="C519" s="29"/>
      <c r="D519" s="2"/>
      <c r="E519" s="2"/>
      <c r="F519" s="2"/>
      <c r="G519" s="2"/>
      <c r="H519" s="29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2.3">
      <c r="A520" s="2"/>
      <c r="B520" s="2"/>
      <c r="C520" s="29"/>
      <c r="D520" s="2"/>
      <c r="E520" s="2"/>
      <c r="F520" s="2"/>
      <c r="G520" s="2"/>
      <c r="H520" s="29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2.3">
      <c r="A521" s="2"/>
      <c r="B521" s="2"/>
      <c r="C521" s="29"/>
      <c r="D521" s="2"/>
      <c r="E521" s="2"/>
      <c r="F521" s="2"/>
      <c r="G521" s="2"/>
      <c r="H521" s="29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2.3">
      <c r="A522" s="2"/>
      <c r="B522" s="2"/>
      <c r="C522" s="29"/>
      <c r="D522" s="2"/>
      <c r="E522" s="2"/>
      <c r="F522" s="2"/>
      <c r="G522" s="2"/>
      <c r="H522" s="29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2.3">
      <c r="A523" s="2"/>
      <c r="B523" s="2"/>
      <c r="C523" s="29"/>
      <c r="D523" s="2"/>
      <c r="E523" s="2"/>
      <c r="F523" s="2"/>
      <c r="G523" s="2"/>
      <c r="H523" s="29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2.3">
      <c r="A524" s="2"/>
      <c r="B524" s="2"/>
      <c r="C524" s="29"/>
      <c r="D524" s="2"/>
      <c r="E524" s="2"/>
      <c r="F524" s="2"/>
      <c r="G524" s="2"/>
      <c r="H524" s="29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2.3">
      <c r="A525" s="2"/>
      <c r="B525" s="2"/>
      <c r="C525" s="29"/>
      <c r="D525" s="2"/>
      <c r="E525" s="2"/>
      <c r="F525" s="2"/>
      <c r="G525" s="2"/>
      <c r="H525" s="29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2.3">
      <c r="A526" s="2"/>
      <c r="B526" s="2"/>
      <c r="C526" s="29"/>
      <c r="D526" s="2"/>
      <c r="E526" s="2"/>
      <c r="F526" s="2"/>
      <c r="G526" s="2"/>
      <c r="H526" s="29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2.3">
      <c r="A527" s="2"/>
      <c r="B527" s="2"/>
      <c r="C527" s="29"/>
      <c r="D527" s="2"/>
      <c r="E527" s="2"/>
      <c r="F527" s="2"/>
      <c r="G527" s="2"/>
      <c r="H527" s="29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2.3">
      <c r="A528" s="2"/>
      <c r="B528" s="2"/>
      <c r="C528" s="29"/>
      <c r="D528" s="2"/>
      <c r="E528" s="2"/>
      <c r="F528" s="2"/>
      <c r="G528" s="2"/>
      <c r="H528" s="29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2.3">
      <c r="A529" s="2"/>
      <c r="B529" s="2"/>
      <c r="C529" s="29"/>
      <c r="D529" s="2"/>
      <c r="E529" s="2"/>
      <c r="F529" s="2"/>
      <c r="G529" s="2"/>
      <c r="H529" s="29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2.3">
      <c r="A530" s="2"/>
      <c r="B530" s="2"/>
      <c r="C530" s="29"/>
      <c r="D530" s="2"/>
      <c r="E530" s="2"/>
      <c r="F530" s="2"/>
      <c r="G530" s="2"/>
      <c r="H530" s="29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2.3">
      <c r="A531" s="2"/>
      <c r="B531" s="2"/>
      <c r="C531" s="29"/>
      <c r="D531" s="2"/>
      <c r="E531" s="2"/>
      <c r="F531" s="2"/>
      <c r="G531" s="2"/>
      <c r="H531" s="29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2.3">
      <c r="A532" s="2"/>
      <c r="B532" s="2"/>
      <c r="C532" s="29"/>
      <c r="D532" s="2"/>
      <c r="E532" s="2"/>
      <c r="F532" s="2"/>
      <c r="G532" s="2"/>
      <c r="H532" s="29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2.3">
      <c r="A533" s="2"/>
      <c r="B533" s="2"/>
      <c r="C533" s="29"/>
      <c r="D533" s="2"/>
      <c r="E533" s="2"/>
      <c r="F533" s="2"/>
      <c r="G533" s="2"/>
      <c r="H533" s="29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2.3">
      <c r="A534" s="2"/>
      <c r="B534" s="2"/>
      <c r="C534" s="29"/>
      <c r="D534" s="2"/>
      <c r="E534" s="2"/>
      <c r="F534" s="2"/>
      <c r="G534" s="2"/>
      <c r="H534" s="29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2.3">
      <c r="A535" s="2"/>
      <c r="B535" s="2"/>
      <c r="C535" s="29"/>
      <c r="D535" s="2"/>
      <c r="E535" s="2"/>
      <c r="F535" s="2"/>
      <c r="G535" s="2"/>
      <c r="H535" s="29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2.3">
      <c r="A536" s="2"/>
      <c r="B536" s="2"/>
      <c r="C536" s="29"/>
      <c r="D536" s="2"/>
      <c r="E536" s="2"/>
      <c r="F536" s="2"/>
      <c r="G536" s="2"/>
      <c r="H536" s="29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2.3">
      <c r="A537" s="2"/>
      <c r="B537" s="2"/>
      <c r="C537" s="29"/>
      <c r="D537" s="2"/>
      <c r="E537" s="2"/>
      <c r="F537" s="2"/>
      <c r="G537" s="2"/>
      <c r="H537" s="29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2.3">
      <c r="A538" s="2"/>
      <c r="B538" s="2"/>
      <c r="C538" s="29"/>
      <c r="D538" s="2"/>
      <c r="E538" s="2"/>
      <c r="F538" s="2"/>
      <c r="G538" s="2"/>
      <c r="H538" s="29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2.3">
      <c r="A539" s="2"/>
      <c r="B539" s="2"/>
      <c r="C539" s="29"/>
      <c r="D539" s="2"/>
      <c r="E539" s="2"/>
      <c r="F539" s="2"/>
      <c r="G539" s="2"/>
      <c r="H539" s="29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2.3">
      <c r="A540" s="2"/>
      <c r="B540" s="2"/>
      <c r="C540" s="29"/>
      <c r="D540" s="2"/>
      <c r="E540" s="2"/>
      <c r="F540" s="2"/>
      <c r="G540" s="2"/>
      <c r="H540" s="29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2.3">
      <c r="A541" s="2"/>
      <c r="B541" s="2"/>
      <c r="C541" s="29"/>
      <c r="D541" s="2"/>
      <c r="E541" s="2"/>
      <c r="F541" s="2"/>
      <c r="G541" s="2"/>
      <c r="H541" s="29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2.3">
      <c r="A542" s="2"/>
      <c r="B542" s="2"/>
      <c r="C542" s="29"/>
      <c r="D542" s="2"/>
      <c r="E542" s="2"/>
      <c r="F542" s="2"/>
      <c r="G542" s="2"/>
      <c r="H542" s="29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2.3">
      <c r="A543" s="2"/>
      <c r="B543" s="2"/>
      <c r="C543" s="29"/>
      <c r="D543" s="2"/>
      <c r="E543" s="2"/>
      <c r="F543" s="2"/>
      <c r="G543" s="2"/>
      <c r="H543" s="29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2.3">
      <c r="A544" s="2"/>
      <c r="B544" s="2"/>
      <c r="C544" s="29"/>
      <c r="D544" s="2"/>
      <c r="E544" s="2"/>
      <c r="F544" s="2"/>
      <c r="G544" s="2"/>
      <c r="H544" s="29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2.3">
      <c r="A545" s="2"/>
      <c r="B545" s="2"/>
      <c r="C545" s="29"/>
      <c r="D545" s="2"/>
      <c r="E545" s="2"/>
      <c r="F545" s="2"/>
      <c r="G545" s="2"/>
      <c r="H545" s="29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2.3">
      <c r="A546" s="2"/>
      <c r="B546" s="2"/>
      <c r="C546" s="29"/>
      <c r="D546" s="2"/>
      <c r="E546" s="2"/>
      <c r="F546" s="2"/>
      <c r="G546" s="2"/>
      <c r="H546" s="29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2.3">
      <c r="A547" s="2"/>
      <c r="B547" s="2"/>
      <c r="C547" s="29"/>
      <c r="D547" s="2"/>
      <c r="E547" s="2"/>
      <c r="F547" s="2"/>
      <c r="G547" s="2"/>
      <c r="H547" s="29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2.3">
      <c r="A548" s="2"/>
      <c r="B548" s="2"/>
      <c r="C548" s="29"/>
      <c r="D548" s="2"/>
      <c r="E548" s="2"/>
      <c r="F548" s="2"/>
      <c r="G548" s="2"/>
      <c r="H548" s="29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2.3">
      <c r="A549" s="2"/>
      <c r="B549" s="2"/>
      <c r="C549" s="29"/>
      <c r="D549" s="2"/>
      <c r="E549" s="2"/>
      <c r="F549" s="2"/>
      <c r="G549" s="2"/>
      <c r="H549" s="29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2.3">
      <c r="A550" s="2"/>
      <c r="B550" s="2"/>
      <c r="C550" s="29"/>
      <c r="D550" s="2"/>
      <c r="E550" s="2"/>
      <c r="F550" s="2"/>
      <c r="G550" s="2"/>
      <c r="H550" s="29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2.3">
      <c r="A551" s="2"/>
      <c r="B551" s="2"/>
      <c r="C551" s="29"/>
      <c r="D551" s="2"/>
      <c r="E551" s="2"/>
      <c r="F551" s="2"/>
      <c r="G551" s="2"/>
      <c r="H551" s="29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2.3">
      <c r="A552" s="2"/>
      <c r="B552" s="2"/>
      <c r="C552" s="29"/>
      <c r="D552" s="2"/>
      <c r="E552" s="2"/>
      <c r="F552" s="2"/>
      <c r="G552" s="2"/>
      <c r="H552" s="29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2.3">
      <c r="A553" s="2"/>
      <c r="B553" s="2"/>
      <c r="C553" s="29"/>
      <c r="D553" s="2"/>
      <c r="E553" s="2"/>
      <c r="F553" s="2"/>
      <c r="G553" s="2"/>
      <c r="H553" s="29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2.3">
      <c r="A554" s="2"/>
      <c r="B554" s="2"/>
      <c r="C554" s="29"/>
      <c r="D554" s="2"/>
      <c r="E554" s="2"/>
      <c r="F554" s="2"/>
      <c r="G554" s="2"/>
      <c r="H554" s="29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2.3">
      <c r="A555" s="2"/>
      <c r="B555" s="2"/>
      <c r="C555" s="29"/>
      <c r="D555" s="2"/>
      <c r="E555" s="2"/>
      <c r="F555" s="2"/>
      <c r="G555" s="2"/>
      <c r="H555" s="29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2.3">
      <c r="A556" s="2"/>
      <c r="B556" s="2"/>
      <c r="C556" s="29"/>
      <c r="D556" s="2"/>
      <c r="E556" s="2"/>
      <c r="F556" s="2"/>
      <c r="G556" s="2"/>
      <c r="H556" s="29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2.3">
      <c r="A557" s="2"/>
      <c r="B557" s="2"/>
      <c r="C557" s="29"/>
      <c r="D557" s="2"/>
      <c r="E557" s="2"/>
      <c r="F557" s="2"/>
      <c r="G557" s="2"/>
      <c r="H557" s="29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2.3">
      <c r="A558" s="2"/>
      <c r="B558" s="2"/>
      <c r="C558" s="29"/>
      <c r="D558" s="2"/>
      <c r="E558" s="2"/>
      <c r="F558" s="2"/>
      <c r="G558" s="2"/>
      <c r="H558" s="29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2.3">
      <c r="A559" s="2"/>
      <c r="B559" s="2"/>
      <c r="C559" s="29"/>
      <c r="D559" s="2"/>
      <c r="E559" s="2"/>
      <c r="F559" s="2"/>
      <c r="G559" s="2"/>
      <c r="H559" s="29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2.3">
      <c r="A560" s="2"/>
      <c r="B560" s="2"/>
      <c r="C560" s="29"/>
      <c r="D560" s="2"/>
      <c r="E560" s="2"/>
      <c r="F560" s="2"/>
      <c r="G560" s="2"/>
      <c r="H560" s="29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2.3">
      <c r="A561" s="2"/>
      <c r="B561" s="2"/>
      <c r="C561" s="29"/>
      <c r="D561" s="2"/>
      <c r="E561" s="2"/>
      <c r="F561" s="2"/>
      <c r="G561" s="2"/>
      <c r="H561" s="29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2.3">
      <c r="A562" s="2"/>
      <c r="B562" s="2"/>
      <c r="C562" s="29"/>
      <c r="D562" s="2"/>
      <c r="E562" s="2"/>
      <c r="F562" s="2"/>
      <c r="G562" s="2"/>
      <c r="H562" s="29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2.3">
      <c r="A563" s="2"/>
      <c r="B563" s="2"/>
      <c r="C563" s="29"/>
      <c r="D563" s="2"/>
      <c r="E563" s="2"/>
      <c r="F563" s="2"/>
      <c r="G563" s="2"/>
      <c r="H563" s="29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2.3">
      <c r="A564" s="2"/>
      <c r="B564" s="2"/>
      <c r="C564" s="29"/>
      <c r="D564" s="2"/>
      <c r="E564" s="2"/>
      <c r="F564" s="2"/>
      <c r="G564" s="2"/>
      <c r="H564" s="29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2.3">
      <c r="A565" s="2"/>
      <c r="B565" s="2"/>
      <c r="C565" s="29"/>
      <c r="D565" s="2"/>
      <c r="E565" s="2"/>
      <c r="F565" s="2"/>
      <c r="G565" s="2"/>
      <c r="H565" s="29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2.3">
      <c r="A566" s="2"/>
      <c r="B566" s="2"/>
      <c r="C566" s="29"/>
      <c r="D566" s="2"/>
      <c r="E566" s="2"/>
      <c r="F566" s="2"/>
      <c r="G566" s="2"/>
      <c r="H566" s="29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2.3">
      <c r="A567" s="2"/>
      <c r="B567" s="2"/>
      <c r="C567" s="29"/>
      <c r="D567" s="2"/>
      <c r="E567" s="2"/>
      <c r="F567" s="2"/>
      <c r="G567" s="2"/>
      <c r="H567" s="29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2.3">
      <c r="A568" s="2"/>
      <c r="B568" s="2"/>
      <c r="C568" s="29"/>
      <c r="D568" s="2"/>
      <c r="E568" s="2"/>
      <c r="F568" s="2"/>
      <c r="G568" s="2"/>
      <c r="H568" s="29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2.3">
      <c r="A569" s="2"/>
      <c r="B569" s="2"/>
      <c r="C569" s="29"/>
      <c r="D569" s="2"/>
      <c r="E569" s="2"/>
      <c r="F569" s="2"/>
      <c r="G569" s="2"/>
      <c r="H569" s="29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2.3">
      <c r="A570" s="2"/>
      <c r="B570" s="2"/>
      <c r="C570" s="29"/>
      <c r="D570" s="2"/>
      <c r="E570" s="2"/>
      <c r="F570" s="2"/>
      <c r="G570" s="2"/>
      <c r="H570" s="29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2.3">
      <c r="A571" s="2"/>
      <c r="B571" s="2"/>
      <c r="C571" s="29"/>
      <c r="D571" s="2"/>
      <c r="E571" s="2"/>
      <c r="F571" s="2"/>
      <c r="G571" s="2"/>
      <c r="H571" s="29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2.3">
      <c r="A572" s="2"/>
      <c r="B572" s="2"/>
      <c r="C572" s="29"/>
      <c r="D572" s="2"/>
      <c r="E572" s="2"/>
      <c r="F572" s="2"/>
      <c r="G572" s="2"/>
      <c r="H572" s="29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2.3">
      <c r="A573" s="2"/>
      <c r="B573" s="2"/>
      <c r="C573" s="29"/>
      <c r="D573" s="2"/>
      <c r="E573" s="2"/>
      <c r="F573" s="2"/>
      <c r="G573" s="2"/>
      <c r="H573" s="29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2.3">
      <c r="A574" s="2"/>
      <c r="B574" s="2"/>
      <c r="C574" s="29"/>
      <c r="D574" s="2"/>
      <c r="E574" s="2"/>
      <c r="F574" s="2"/>
      <c r="G574" s="2"/>
      <c r="H574" s="29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2.3">
      <c r="A575" s="2"/>
      <c r="B575" s="2"/>
      <c r="C575" s="29"/>
      <c r="D575" s="2"/>
      <c r="E575" s="2"/>
      <c r="F575" s="2"/>
      <c r="G575" s="2"/>
      <c r="H575" s="29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2.3">
      <c r="A576" s="2"/>
      <c r="B576" s="2"/>
      <c r="C576" s="29"/>
      <c r="D576" s="2"/>
      <c r="E576" s="2"/>
      <c r="F576" s="2"/>
      <c r="G576" s="2"/>
      <c r="H576" s="29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2.3">
      <c r="A577" s="2"/>
      <c r="B577" s="2"/>
      <c r="C577" s="29"/>
      <c r="D577" s="2"/>
      <c r="E577" s="2"/>
      <c r="F577" s="2"/>
      <c r="G577" s="2"/>
      <c r="H577" s="29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2.3">
      <c r="A578" s="2"/>
      <c r="B578" s="2"/>
      <c r="C578" s="29"/>
      <c r="D578" s="2"/>
      <c r="E578" s="2"/>
      <c r="F578" s="2"/>
      <c r="G578" s="2"/>
      <c r="H578" s="29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2.3">
      <c r="A579" s="2"/>
      <c r="B579" s="2"/>
      <c r="C579" s="29"/>
      <c r="D579" s="2"/>
      <c r="E579" s="2"/>
      <c r="F579" s="2"/>
      <c r="G579" s="2"/>
      <c r="H579" s="29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2.3">
      <c r="A580" s="2"/>
      <c r="B580" s="2"/>
      <c r="C580" s="29"/>
      <c r="D580" s="2"/>
      <c r="E580" s="2"/>
      <c r="F580" s="2"/>
      <c r="G580" s="2"/>
      <c r="H580" s="29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2.3">
      <c r="A581" s="2"/>
      <c r="B581" s="2"/>
      <c r="C581" s="29"/>
      <c r="D581" s="2"/>
      <c r="E581" s="2"/>
      <c r="F581" s="2"/>
      <c r="G581" s="2"/>
      <c r="H581" s="29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2.3">
      <c r="A582" s="2"/>
      <c r="B582" s="2"/>
      <c r="C582" s="29"/>
      <c r="D582" s="2"/>
      <c r="E582" s="2"/>
      <c r="F582" s="2"/>
      <c r="G582" s="2"/>
      <c r="H582" s="29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2.3">
      <c r="A583" s="2"/>
      <c r="B583" s="2"/>
      <c r="C583" s="29"/>
      <c r="D583" s="2"/>
      <c r="E583" s="2"/>
      <c r="F583" s="2"/>
      <c r="G583" s="2"/>
      <c r="H583" s="29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2.3">
      <c r="A584" s="2"/>
      <c r="B584" s="2"/>
      <c r="C584" s="29"/>
      <c r="D584" s="2"/>
      <c r="E584" s="2"/>
      <c r="F584" s="2"/>
      <c r="G584" s="2"/>
      <c r="H584" s="29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2.3">
      <c r="A585" s="2"/>
      <c r="B585" s="2"/>
      <c r="C585" s="29"/>
      <c r="D585" s="2"/>
      <c r="E585" s="2"/>
      <c r="F585" s="2"/>
      <c r="G585" s="2"/>
      <c r="H585" s="29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2.3">
      <c r="A586" s="2"/>
      <c r="B586" s="2"/>
      <c r="C586" s="29"/>
      <c r="D586" s="2"/>
      <c r="E586" s="2"/>
      <c r="F586" s="2"/>
      <c r="G586" s="2"/>
      <c r="H586" s="29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2.3">
      <c r="A587" s="2"/>
      <c r="B587" s="2"/>
      <c r="C587" s="29"/>
      <c r="D587" s="2"/>
      <c r="E587" s="2"/>
      <c r="F587" s="2"/>
      <c r="G587" s="2"/>
      <c r="H587" s="29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2.3">
      <c r="A588" s="2"/>
      <c r="B588" s="2"/>
      <c r="C588" s="29"/>
      <c r="D588" s="2"/>
      <c r="E588" s="2"/>
      <c r="F588" s="2"/>
      <c r="G588" s="2"/>
      <c r="H588" s="29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2.3">
      <c r="A589" s="2"/>
      <c r="B589" s="2"/>
      <c r="C589" s="29"/>
      <c r="D589" s="2"/>
      <c r="E589" s="2"/>
      <c r="F589" s="2"/>
      <c r="G589" s="2"/>
      <c r="H589" s="29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2.3">
      <c r="A590" s="2"/>
      <c r="B590" s="2"/>
      <c r="C590" s="29"/>
      <c r="D590" s="2"/>
      <c r="E590" s="2"/>
      <c r="F590" s="2"/>
      <c r="G590" s="2"/>
      <c r="H590" s="29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2.3">
      <c r="A591" s="2"/>
      <c r="B591" s="2"/>
      <c r="C591" s="29"/>
      <c r="D591" s="2"/>
      <c r="E591" s="2"/>
      <c r="F591" s="2"/>
      <c r="G591" s="2"/>
      <c r="H591" s="29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2.3">
      <c r="A592" s="2"/>
      <c r="B592" s="2"/>
      <c r="C592" s="29"/>
      <c r="D592" s="2"/>
      <c r="E592" s="2"/>
      <c r="F592" s="2"/>
      <c r="G592" s="2"/>
      <c r="H592" s="29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2.3">
      <c r="A593" s="2"/>
      <c r="B593" s="2"/>
      <c r="C593" s="29"/>
      <c r="D593" s="2"/>
      <c r="E593" s="2"/>
      <c r="F593" s="2"/>
      <c r="G593" s="2"/>
      <c r="H593" s="29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2.3">
      <c r="A594" s="2"/>
      <c r="B594" s="2"/>
      <c r="C594" s="29"/>
      <c r="D594" s="2"/>
      <c r="E594" s="2"/>
      <c r="F594" s="2"/>
      <c r="G594" s="2"/>
      <c r="H594" s="29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2.3">
      <c r="A595" s="2"/>
      <c r="B595" s="2"/>
      <c r="C595" s="29"/>
      <c r="D595" s="2"/>
      <c r="E595" s="2"/>
      <c r="F595" s="2"/>
      <c r="G595" s="2"/>
      <c r="H595" s="29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2.3">
      <c r="A596" s="2"/>
      <c r="B596" s="2"/>
      <c r="C596" s="29"/>
      <c r="D596" s="2"/>
      <c r="E596" s="2"/>
      <c r="F596" s="2"/>
      <c r="G596" s="2"/>
      <c r="H596" s="29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2.3">
      <c r="A597" s="2"/>
      <c r="B597" s="2"/>
      <c r="C597" s="29"/>
      <c r="D597" s="2"/>
      <c r="E597" s="2"/>
      <c r="F597" s="2"/>
      <c r="G597" s="2"/>
      <c r="H597" s="29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2.3">
      <c r="A598" s="2"/>
      <c r="B598" s="2"/>
      <c r="C598" s="29"/>
      <c r="D598" s="2"/>
      <c r="E598" s="2"/>
      <c r="F598" s="2"/>
      <c r="G598" s="2"/>
      <c r="H598" s="29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2.3">
      <c r="A599" s="2"/>
      <c r="B599" s="2"/>
      <c r="C599" s="29"/>
      <c r="D599" s="2"/>
      <c r="E599" s="2"/>
      <c r="F599" s="2"/>
      <c r="G599" s="2"/>
      <c r="H599" s="29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2.3">
      <c r="A600" s="2"/>
      <c r="B600" s="2"/>
      <c r="C600" s="29"/>
      <c r="D600" s="2"/>
      <c r="E600" s="2"/>
      <c r="F600" s="2"/>
      <c r="G600" s="2"/>
      <c r="H600" s="29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2.3">
      <c r="A601" s="2"/>
      <c r="B601" s="2"/>
      <c r="C601" s="29"/>
      <c r="D601" s="2"/>
      <c r="E601" s="2"/>
      <c r="F601" s="2"/>
      <c r="G601" s="2"/>
      <c r="H601" s="29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2.3">
      <c r="A602" s="2"/>
      <c r="B602" s="2"/>
      <c r="C602" s="29"/>
      <c r="D602" s="2"/>
      <c r="E602" s="2"/>
      <c r="F602" s="2"/>
      <c r="G602" s="2"/>
      <c r="H602" s="29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2.3">
      <c r="A603" s="2"/>
      <c r="B603" s="2"/>
      <c r="C603" s="29"/>
      <c r="D603" s="2"/>
      <c r="E603" s="2"/>
      <c r="F603" s="2"/>
      <c r="G603" s="2"/>
      <c r="H603" s="29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2.3">
      <c r="A604" s="2"/>
      <c r="B604" s="2"/>
      <c r="C604" s="29"/>
      <c r="D604" s="2"/>
      <c r="E604" s="2"/>
      <c r="F604" s="2"/>
      <c r="G604" s="2"/>
      <c r="H604" s="29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2.3">
      <c r="A605" s="2"/>
      <c r="B605" s="2"/>
      <c r="C605" s="29"/>
      <c r="D605" s="2"/>
      <c r="E605" s="2"/>
      <c r="F605" s="2"/>
      <c r="G605" s="2"/>
      <c r="H605" s="29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2.3">
      <c r="A606" s="2"/>
      <c r="B606" s="2"/>
      <c r="C606" s="29"/>
      <c r="D606" s="2"/>
      <c r="E606" s="2"/>
      <c r="F606" s="2"/>
      <c r="G606" s="2"/>
      <c r="H606" s="29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2.3">
      <c r="A607" s="2"/>
      <c r="B607" s="2"/>
      <c r="C607" s="29"/>
      <c r="D607" s="2"/>
      <c r="E607" s="2"/>
      <c r="F607" s="2"/>
      <c r="G607" s="2"/>
      <c r="H607" s="29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2.3">
      <c r="A608" s="2"/>
      <c r="B608" s="2"/>
      <c r="C608" s="29"/>
      <c r="D608" s="2"/>
      <c r="E608" s="2"/>
      <c r="F608" s="2"/>
      <c r="G608" s="2"/>
      <c r="H608" s="29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2.3">
      <c r="A609" s="2"/>
      <c r="B609" s="2"/>
      <c r="C609" s="29"/>
      <c r="D609" s="2"/>
      <c r="E609" s="2"/>
      <c r="F609" s="2"/>
      <c r="G609" s="2"/>
      <c r="H609" s="29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2.3">
      <c r="A610" s="2"/>
      <c r="B610" s="2"/>
      <c r="C610" s="29"/>
      <c r="D610" s="2"/>
      <c r="E610" s="2"/>
      <c r="F610" s="2"/>
      <c r="G610" s="2"/>
      <c r="H610" s="29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2.3">
      <c r="A611" s="2"/>
      <c r="B611" s="2"/>
      <c r="C611" s="29"/>
      <c r="D611" s="2"/>
      <c r="E611" s="2"/>
      <c r="F611" s="2"/>
      <c r="G611" s="2"/>
      <c r="H611" s="29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2.3">
      <c r="A612" s="2"/>
      <c r="B612" s="2"/>
      <c r="C612" s="29"/>
      <c r="D612" s="2"/>
      <c r="E612" s="2"/>
      <c r="F612" s="2"/>
      <c r="G612" s="2"/>
      <c r="H612" s="29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2.3">
      <c r="A613" s="2"/>
      <c r="B613" s="2"/>
      <c r="C613" s="29"/>
      <c r="D613" s="2"/>
      <c r="E613" s="2"/>
      <c r="F613" s="2"/>
      <c r="G613" s="2"/>
      <c r="H613" s="29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2.3">
      <c r="A614" s="2"/>
      <c r="B614" s="2"/>
      <c r="C614" s="29"/>
      <c r="D614" s="2"/>
      <c r="E614" s="2"/>
      <c r="F614" s="2"/>
      <c r="G614" s="2"/>
      <c r="H614" s="29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2.3">
      <c r="A615" s="2"/>
      <c r="B615" s="2"/>
      <c r="C615" s="29"/>
      <c r="D615" s="2"/>
      <c r="E615" s="2"/>
      <c r="F615" s="2"/>
      <c r="G615" s="2"/>
      <c r="H615" s="29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2.3">
      <c r="A616" s="2"/>
      <c r="B616" s="2"/>
      <c r="C616" s="29"/>
      <c r="D616" s="2"/>
      <c r="E616" s="2"/>
      <c r="F616" s="2"/>
      <c r="G616" s="2"/>
      <c r="H616" s="29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2.3">
      <c r="A617" s="2"/>
      <c r="B617" s="2"/>
      <c r="C617" s="29"/>
      <c r="D617" s="2"/>
      <c r="E617" s="2"/>
      <c r="F617" s="2"/>
      <c r="G617" s="2"/>
      <c r="H617" s="29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2.3">
      <c r="A618" s="2"/>
      <c r="B618" s="2"/>
      <c r="C618" s="29"/>
      <c r="D618" s="2"/>
      <c r="E618" s="2"/>
      <c r="F618" s="2"/>
      <c r="G618" s="2"/>
      <c r="H618" s="29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2.3">
      <c r="A619" s="2"/>
      <c r="B619" s="2"/>
      <c r="C619" s="29"/>
      <c r="D619" s="2"/>
      <c r="E619" s="2"/>
      <c r="F619" s="2"/>
      <c r="G619" s="2"/>
      <c r="H619" s="29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2.3">
      <c r="A620" s="2"/>
      <c r="B620" s="2"/>
      <c r="C620" s="29"/>
      <c r="D620" s="2"/>
      <c r="E620" s="2"/>
      <c r="F620" s="2"/>
      <c r="G620" s="2"/>
      <c r="H620" s="29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2.3">
      <c r="A621" s="2"/>
      <c r="B621" s="2"/>
      <c r="C621" s="29"/>
      <c r="D621" s="2"/>
      <c r="E621" s="2"/>
      <c r="F621" s="2"/>
      <c r="G621" s="2"/>
      <c r="H621" s="29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2.3">
      <c r="A622" s="2"/>
      <c r="B622" s="2"/>
      <c r="C622" s="29"/>
      <c r="D622" s="2"/>
      <c r="E622" s="2"/>
      <c r="F622" s="2"/>
      <c r="G622" s="2"/>
      <c r="H622" s="29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2.3">
      <c r="A623" s="2"/>
      <c r="B623" s="2"/>
      <c r="C623" s="29"/>
      <c r="D623" s="2"/>
      <c r="E623" s="2"/>
      <c r="F623" s="2"/>
      <c r="G623" s="2"/>
      <c r="H623" s="29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2.3">
      <c r="A624" s="2"/>
      <c r="B624" s="2"/>
      <c r="C624" s="29"/>
      <c r="D624" s="2"/>
      <c r="E624" s="2"/>
      <c r="F624" s="2"/>
      <c r="G624" s="2"/>
      <c r="H624" s="29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2.3">
      <c r="A625" s="2"/>
      <c r="B625" s="2"/>
      <c r="C625" s="29"/>
      <c r="D625" s="2"/>
      <c r="E625" s="2"/>
      <c r="F625" s="2"/>
      <c r="G625" s="2"/>
      <c r="H625" s="29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2.3">
      <c r="A626" s="2"/>
      <c r="B626" s="2"/>
      <c r="C626" s="29"/>
      <c r="D626" s="2"/>
      <c r="E626" s="2"/>
      <c r="F626" s="2"/>
      <c r="G626" s="2"/>
      <c r="H626" s="29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2.3">
      <c r="A627" s="2"/>
      <c r="B627" s="2"/>
      <c r="C627" s="29"/>
      <c r="D627" s="2"/>
      <c r="E627" s="2"/>
      <c r="F627" s="2"/>
      <c r="G627" s="2"/>
      <c r="H627" s="29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2.3">
      <c r="A628" s="2"/>
      <c r="B628" s="2"/>
      <c r="C628" s="29"/>
      <c r="D628" s="2"/>
      <c r="E628" s="2"/>
      <c r="F628" s="2"/>
      <c r="G628" s="2"/>
      <c r="H628" s="29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2.3">
      <c r="A629" s="2"/>
      <c r="B629" s="2"/>
      <c r="C629" s="29"/>
      <c r="D629" s="2"/>
      <c r="E629" s="2"/>
      <c r="F629" s="2"/>
      <c r="G629" s="2"/>
      <c r="H629" s="29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2.3">
      <c r="A630" s="2"/>
      <c r="B630" s="2"/>
      <c r="C630" s="29"/>
      <c r="D630" s="2"/>
      <c r="E630" s="2"/>
      <c r="F630" s="2"/>
      <c r="G630" s="2"/>
      <c r="H630" s="29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2.3">
      <c r="A631" s="2"/>
      <c r="B631" s="2"/>
      <c r="C631" s="29"/>
      <c r="D631" s="2"/>
      <c r="E631" s="2"/>
      <c r="F631" s="2"/>
      <c r="G631" s="2"/>
      <c r="H631" s="29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2.3">
      <c r="A632" s="2"/>
      <c r="B632" s="2"/>
      <c r="C632" s="29"/>
      <c r="D632" s="2"/>
      <c r="E632" s="2"/>
      <c r="F632" s="2"/>
      <c r="G632" s="2"/>
      <c r="H632" s="29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2.3">
      <c r="A633" s="2"/>
      <c r="B633" s="2"/>
      <c r="C633" s="29"/>
      <c r="D633" s="2"/>
      <c r="E633" s="2"/>
      <c r="F633" s="2"/>
      <c r="G633" s="2"/>
      <c r="H633" s="29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2.3">
      <c r="A634" s="2"/>
      <c r="B634" s="2"/>
      <c r="C634" s="29"/>
      <c r="D634" s="2"/>
      <c r="E634" s="2"/>
      <c r="F634" s="2"/>
      <c r="G634" s="2"/>
      <c r="H634" s="29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2.3">
      <c r="A635" s="2"/>
      <c r="B635" s="2"/>
      <c r="C635" s="29"/>
      <c r="D635" s="2"/>
      <c r="E635" s="2"/>
      <c r="F635" s="2"/>
      <c r="G635" s="2"/>
      <c r="H635" s="29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2.3">
      <c r="A636" s="2"/>
      <c r="B636" s="2"/>
      <c r="C636" s="29"/>
      <c r="D636" s="2"/>
      <c r="E636" s="2"/>
      <c r="F636" s="2"/>
      <c r="G636" s="2"/>
      <c r="H636" s="29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2.3">
      <c r="A637" s="2"/>
      <c r="B637" s="2"/>
      <c r="C637" s="29"/>
      <c r="D637" s="2"/>
      <c r="E637" s="2"/>
      <c r="F637" s="2"/>
      <c r="G637" s="2"/>
      <c r="H637" s="29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2.3">
      <c r="A638" s="2"/>
      <c r="B638" s="2"/>
      <c r="C638" s="29"/>
      <c r="D638" s="2"/>
      <c r="E638" s="2"/>
      <c r="F638" s="2"/>
      <c r="G638" s="2"/>
      <c r="H638" s="29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2.3">
      <c r="A639" s="2"/>
      <c r="B639" s="2"/>
      <c r="C639" s="29"/>
      <c r="D639" s="2"/>
      <c r="E639" s="2"/>
      <c r="F639" s="2"/>
      <c r="G639" s="2"/>
      <c r="H639" s="29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2.3">
      <c r="A640" s="2"/>
      <c r="B640" s="2"/>
      <c r="C640" s="29"/>
      <c r="D640" s="2"/>
      <c r="E640" s="2"/>
      <c r="F640" s="2"/>
      <c r="G640" s="2"/>
      <c r="H640" s="29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2.3">
      <c r="A641" s="2"/>
      <c r="B641" s="2"/>
      <c r="C641" s="29"/>
      <c r="D641" s="2"/>
      <c r="E641" s="2"/>
      <c r="F641" s="2"/>
      <c r="G641" s="2"/>
      <c r="H641" s="29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2.3">
      <c r="A642" s="2"/>
      <c r="B642" s="2"/>
      <c r="C642" s="29"/>
      <c r="D642" s="2"/>
      <c r="E642" s="2"/>
      <c r="F642" s="2"/>
      <c r="G642" s="2"/>
      <c r="H642" s="29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2.3">
      <c r="A643" s="2"/>
      <c r="B643" s="2"/>
      <c r="C643" s="29"/>
      <c r="D643" s="2"/>
      <c r="E643" s="2"/>
      <c r="F643" s="2"/>
      <c r="G643" s="2"/>
      <c r="H643" s="29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2.3">
      <c r="A644" s="2"/>
      <c r="B644" s="2"/>
      <c r="C644" s="29"/>
      <c r="D644" s="2"/>
      <c r="E644" s="2"/>
      <c r="F644" s="2"/>
      <c r="G644" s="2"/>
      <c r="H644" s="29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2.3">
      <c r="A645" s="2"/>
      <c r="B645" s="2"/>
      <c r="C645" s="29"/>
      <c r="D645" s="2"/>
      <c r="E645" s="2"/>
      <c r="F645" s="2"/>
      <c r="G645" s="2"/>
      <c r="H645" s="29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2.3">
      <c r="A646" s="2"/>
      <c r="B646" s="2"/>
      <c r="C646" s="29"/>
      <c r="D646" s="2"/>
      <c r="E646" s="2"/>
      <c r="F646" s="2"/>
      <c r="G646" s="2"/>
      <c r="H646" s="29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2.3">
      <c r="A647" s="2"/>
      <c r="B647" s="2"/>
      <c r="C647" s="29"/>
      <c r="D647" s="2"/>
      <c r="E647" s="2"/>
      <c r="F647" s="2"/>
      <c r="G647" s="2"/>
      <c r="H647" s="29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2.3">
      <c r="A648" s="2"/>
      <c r="B648" s="2"/>
      <c r="C648" s="29"/>
      <c r="D648" s="2"/>
      <c r="E648" s="2"/>
      <c r="F648" s="2"/>
      <c r="G648" s="2"/>
      <c r="H648" s="29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2.3">
      <c r="A649" s="2"/>
      <c r="B649" s="2"/>
      <c r="C649" s="29"/>
      <c r="D649" s="2"/>
      <c r="E649" s="2"/>
      <c r="F649" s="2"/>
      <c r="G649" s="2"/>
      <c r="H649" s="29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2.3">
      <c r="A650" s="2"/>
      <c r="B650" s="2"/>
      <c r="C650" s="29"/>
      <c r="D650" s="2"/>
      <c r="E650" s="2"/>
      <c r="F650" s="2"/>
      <c r="G650" s="2"/>
      <c r="H650" s="29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2.3">
      <c r="A651" s="2"/>
      <c r="B651" s="2"/>
      <c r="C651" s="29"/>
      <c r="D651" s="2"/>
      <c r="E651" s="2"/>
      <c r="F651" s="2"/>
      <c r="G651" s="2"/>
      <c r="H651" s="29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2.3">
      <c r="A652" s="2"/>
      <c r="B652" s="2"/>
      <c r="C652" s="29"/>
      <c r="D652" s="2"/>
      <c r="E652" s="2"/>
      <c r="F652" s="2"/>
      <c r="G652" s="2"/>
      <c r="H652" s="29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2.3">
      <c r="A653" s="2"/>
      <c r="B653" s="2"/>
      <c r="C653" s="29"/>
      <c r="D653" s="2"/>
      <c r="E653" s="2"/>
      <c r="F653" s="2"/>
      <c r="G653" s="2"/>
      <c r="H653" s="29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2.3">
      <c r="A654" s="2"/>
      <c r="B654" s="2"/>
      <c r="C654" s="29"/>
      <c r="D654" s="2"/>
      <c r="E654" s="2"/>
      <c r="F654" s="2"/>
      <c r="G654" s="2"/>
      <c r="H654" s="29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2.3">
      <c r="A655" s="2"/>
      <c r="B655" s="2"/>
      <c r="C655" s="29"/>
      <c r="D655" s="2"/>
      <c r="E655" s="2"/>
      <c r="F655" s="2"/>
      <c r="G655" s="2"/>
      <c r="H655" s="29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2.3">
      <c r="A656" s="2"/>
      <c r="B656" s="2"/>
      <c r="C656" s="29"/>
      <c r="D656" s="2"/>
      <c r="E656" s="2"/>
      <c r="F656" s="2"/>
      <c r="G656" s="2"/>
      <c r="H656" s="29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2.3">
      <c r="A657" s="2"/>
      <c r="B657" s="2"/>
      <c r="C657" s="29"/>
      <c r="D657" s="2"/>
      <c r="E657" s="2"/>
      <c r="F657" s="2"/>
      <c r="G657" s="2"/>
      <c r="H657" s="29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2.3">
      <c r="A658" s="2"/>
      <c r="B658" s="2"/>
      <c r="C658" s="29"/>
      <c r="D658" s="2"/>
      <c r="E658" s="2"/>
      <c r="F658" s="2"/>
      <c r="G658" s="2"/>
      <c r="H658" s="29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2.3">
      <c r="A659" s="2"/>
      <c r="B659" s="2"/>
      <c r="C659" s="29"/>
      <c r="D659" s="2"/>
      <c r="E659" s="2"/>
      <c r="F659" s="2"/>
      <c r="G659" s="2"/>
      <c r="H659" s="29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2.3">
      <c r="A660" s="2"/>
      <c r="B660" s="2"/>
      <c r="C660" s="29"/>
      <c r="D660" s="2"/>
      <c r="E660" s="2"/>
      <c r="F660" s="2"/>
      <c r="G660" s="2"/>
      <c r="H660" s="29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2.3">
      <c r="A661" s="2"/>
      <c r="B661" s="2"/>
      <c r="C661" s="29"/>
      <c r="D661" s="2"/>
      <c r="E661" s="2"/>
      <c r="F661" s="2"/>
      <c r="G661" s="2"/>
      <c r="H661" s="29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2.3">
      <c r="A662" s="2"/>
      <c r="B662" s="2"/>
      <c r="C662" s="29"/>
      <c r="D662" s="2"/>
      <c r="E662" s="2"/>
      <c r="F662" s="2"/>
      <c r="G662" s="2"/>
      <c r="H662" s="29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2.3">
      <c r="A663" s="2"/>
      <c r="B663" s="2"/>
      <c r="C663" s="29"/>
      <c r="D663" s="2"/>
      <c r="E663" s="2"/>
      <c r="F663" s="2"/>
      <c r="G663" s="2"/>
      <c r="H663" s="29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2.3">
      <c r="A664" s="2"/>
      <c r="B664" s="2"/>
      <c r="C664" s="29"/>
      <c r="D664" s="2"/>
      <c r="E664" s="2"/>
      <c r="F664" s="2"/>
      <c r="G664" s="2"/>
      <c r="H664" s="29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2.3">
      <c r="A665" s="2"/>
      <c r="B665" s="2"/>
      <c r="C665" s="29"/>
      <c r="D665" s="2"/>
      <c r="E665" s="2"/>
      <c r="F665" s="2"/>
      <c r="G665" s="2"/>
      <c r="H665" s="29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2.3">
      <c r="A666" s="2"/>
      <c r="B666" s="2"/>
      <c r="C666" s="29"/>
      <c r="D666" s="2"/>
      <c r="E666" s="2"/>
      <c r="F666" s="2"/>
      <c r="G666" s="2"/>
      <c r="H666" s="29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2.3">
      <c r="A667" s="2"/>
      <c r="B667" s="2"/>
      <c r="C667" s="29"/>
      <c r="D667" s="2"/>
      <c r="E667" s="2"/>
      <c r="F667" s="2"/>
      <c r="G667" s="2"/>
      <c r="H667" s="29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2.3">
      <c r="A668" s="2"/>
      <c r="B668" s="2"/>
      <c r="C668" s="29"/>
      <c r="D668" s="2"/>
      <c r="E668" s="2"/>
      <c r="F668" s="2"/>
      <c r="G668" s="2"/>
      <c r="H668" s="29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2.3">
      <c r="A669" s="2"/>
      <c r="B669" s="2"/>
      <c r="C669" s="29"/>
      <c r="D669" s="2"/>
      <c r="E669" s="2"/>
      <c r="F669" s="2"/>
      <c r="G669" s="2"/>
      <c r="H669" s="29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2.3">
      <c r="A670" s="2"/>
      <c r="B670" s="2"/>
      <c r="C670" s="29"/>
      <c r="D670" s="2"/>
      <c r="E670" s="2"/>
      <c r="F670" s="2"/>
      <c r="G670" s="2"/>
      <c r="H670" s="29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2.3">
      <c r="A671" s="2"/>
      <c r="B671" s="2"/>
      <c r="C671" s="29"/>
      <c r="D671" s="2"/>
      <c r="E671" s="2"/>
      <c r="F671" s="2"/>
      <c r="G671" s="2"/>
      <c r="H671" s="29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2.3">
      <c r="A672" s="2"/>
      <c r="B672" s="2"/>
      <c r="C672" s="29"/>
      <c r="D672" s="2"/>
      <c r="E672" s="2"/>
      <c r="F672" s="2"/>
      <c r="G672" s="2"/>
      <c r="H672" s="29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2.3">
      <c r="A673" s="2"/>
      <c r="B673" s="2"/>
      <c r="C673" s="29"/>
      <c r="D673" s="2"/>
      <c r="E673" s="2"/>
      <c r="F673" s="2"/>
      <c r="G673" s="2"/>
      <c r="H673" s="29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2.3">
      <c r="A674" s="2"/>
      <c r="B674" s="2"/>
      <c r="C674" s="29"/>
      <c r="D674" s="2"/>
      <c r="E674" s="2"/>
      <c r="F674" s="2"/>
      <c r="G674" s="2"/>
      <c r="H674" s="29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2.3">
      <c r="A675" s="2"/>
      <c r="B675" s="2"/>
      <c r="C675" s="29"/>
      <c r="D675" s="2"/>
      <c r="E675" s="2"/>
      <c r="F675" s="2"/>
      <c r="G675" s="2"/>
      <c r="H675" s="29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2.3">
      <c r="A676" s="2"/>
      <c r="B676" s="2"/>
      <c r="C676" s="29"/>
      <c r="D676" s="2"/>
      <c r="E676" s="2"/>
      <c r="F676" s="2"/>
      <c r="G676" s="2"/>
      <c r="H676" s="29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2.3">
      <c r="A677" s="2"/>
      <c r="B677" s="2"/>
      <c r="C677" s="29"/>
      <c r="D677" s="2"/>
      <c r="E677" s="2"/>
      <c r="F677" s="2"/>
      <c r="G677" s="2"/>
      <c r="H677" s="29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2.3">
      <c r="A678" s="2"/>
      <c r="B678" s="2"/>
      <c r="C678" s="29"/>
      <c r="D678" s="2"/>
      <c r="E678" s="2"/>
      <c r="F678" s="2"/>
      <c r="G678" s="2"/>
      <c r="H678" s="29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2.3">
      <c r="A679" s="2"/>
      <c r="B679" s="2"/>
      <c r="C679" s="29"/>
      <c r="D679" s="2"/>
      <c r="E679" s="2"/>
      <c r="F679" s="2"/>
      <c r="G679" s="2"/>
      <c r="H679" s="29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2.3">
      <c r="A680" s="2"/>
      <c r="B680" s="2"/>
      <c r="C680" s="29"/>
      <c r="D680" s="2"/>
      <c r="E680" s="2"/>
      <c r="F680" s="2"/>
      <c r="G680" s="2"/>
      <c r="H680" s="29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2.3">
      <c r="A681" s="2"/>
      <c r="B681" s="2"/>
      <c r="C681" s="29"/>
      <c r="D681" s="2"/>
      <c r="E681" s="2"/>
      <c r="F681" s="2"/>
      <c r="G681" s="2"/>
      <c r="H681" s="29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2.3">
      <c r="A682" s="2"/>
      <c r="B682" s="2"/>
      <c r="C682" s="29"/>
      <c r="D682" s="2"/>
      <c r="E682" s="2"/>
      <c r="F682" s="2"/>
      <c r="G682" s="2"/>
      <c r="H682" s="29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2.3">
      <c r="A683" s="2"/>
      <c r="B683" s="2"/>
      <c r="C683" s="29"/>
      <c r="D683" s="2"/>
      <c r="E683" s="2"/>
      <c r="F683" s="2"/>
      <c r="G683" s="2"/>
      <c r="H683" s="29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2.3">
      <c r="A684" s="2"/>
      <c r="B684" s="2"/>
      <c r="C684" s="29"/>
      <c r="D684" s="2"/>
      <c r="E684" s="2"/>
      <c r="F684" s="2"/>
      <c r="G684" s="2"/>
      <c r="H684" s="29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2.3">
      <c r="A685" s="2"/>
      <c r="B685" s="2"/>
      <c r="C685" s="29"/>
      <c r="D685" s="2"/>
      <c r="E685" s="2"/>
      <c r="F685" s="2"/>
      <c r="G685" s="2"/>
      <c r="H685" s="29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2.3">
      <c r="A686" s="2"/>
      <c r="B686" s="2"/>
      <c r="C686" s="29"/>
      <c r="D686" s="2"/>
      <c r="E686" s="2"/>
      <c r="F686" s="2"/>
      <c r="G686" s="2"/>
      <c r="H686" s="29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2.3">
      <c r="A687" s="2"/>
      <c r="B687" s="2"/>
      <c r="C687" s="29"/>
      <c r="D687" s="2"/>
      <c r="E687" s="2"/>
      <c r="F687" s="2"/>
      <c r="G687" s="2"/>
      <c r="H687" s="29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2.3">
      <c r="A688" s="2"/>
      <c r="B688" s="2"/>
      <c r="C688" s="29"/>
      <c r="D688" s="2"/>
      <c r="E688" s="2"/>
      <c r="F688" s="2"/>
      <c r="G688" s="2"/>
      <c r="H688" s="29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2.3">
      <c r="A689" s="2"/>
      <c r="B689" s="2"/>
      <c r="C689" s="29"/>
      <c r="D689" s="2"/>
      <c r="E689" s="2"/>
      <c r="F689" s="2"/>
      <c r="G689" s="2"/>
      <c r="H689" s="29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2.3">
      <c r="A690" s="2"/>
      <c r="B690" s="2"/>
      <c r="C690" s="29"/>
      <c r="D690" s="2"/>
      <c r="E690" s="2"/>
      <c r="F690" s="2"/>
      <c r="G690" s="2"/>
      <c r="H690" s="29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2.3">
      <c r="A691" s="2"/>
      <c r="B691" s="2"/>
      <c r="C691" s="29"/>
      <c r="D691" s="2"/>
      <c r="E691" s="2"/>
      <c r="F691" s="2"/>
      <c r="G691" s="2"/>
      <c r="H691" s="29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2.3">
      <c r="A692" s="2"/>
      <c r="B692" s="2"/>
      <c r="C692" s="29"/>
      <c r="D692" s="2"/>
      <c r="E692" s="2"/>
      <c r="F692" s="2"/>
      <c r="G692" s="2"/>
      <c r="H692" s="29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2.3">
      <c r="A693" s="2"/>
      <c r="B693" s="2"/>
      <c r="C693" s="29"/>
      <c r="D693" s="2"/>
      <c r="E693" s="2"/>
      <c r="F693" s="2"/>
      <c r="G693" s="2"/>
      <c r="H693" s="29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2.3">
      <c r="A694" s="2"/>
      <c r="B694" s="2"/>
      <c r="C694" s="29"/>
      <c r="D694" s="2"/>
      <c r="E694" s="2"/>
      <c r="F694" s="2"/>
      <c r="G694" s="2"/>
      <c r="H694" s="29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2.3">
      <c r="A695" s="2"/>
      <c r="B695" s="2"/>
      <c r="C695" s="29"/>
      <c r="D695" s="2"/>
      <c r="E695" s="2"/>
      <c r="F695" s="2"/>
      <c r="G695" s="2"/>
      <c r="H695" s="29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2.3">
      <c r="A696" s="2"/>
      <c r="B696" s="2"/>
      <c r="C696" s="29"/>
      <c r="D696" s="2"/>
      <c r="E696" s="2"/>
      <c r="F696" s="2"/>
      <c r="G696" s="2"/>
      <c r="H696" s="29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2.3">
      <c r="A697" s="2"/>
      <c r="B697" s="2"/>
      <c r="C697" s="29"/>
      <c r="D697" s="2"/>
      <c r="E697" s="2"/>
      <c r="F697" s="2"/>
      <c r="G697" s="2"/>
      <c r="H697" s="29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2.3">
      <c r="A698" s="2"/>
      <c r="B698" s="2"/>
      <c r="C698" s="29"/>
      <c r="D698" s="2"/>
      <c r="E698" s="2"/>
      <c r="F698" s="2"/>
      <c r="G698" s="2"/>
      <c r="H698" s="29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2.3">
      <c r="A699" s="2"/>
      <c r="B699" s="2"/>
      <c r="C699" s="29"/>
      <c r="D699" s="2"/>
      <c r="E699" s="2"/>
      <c r="F699" s="2"/>
      <c r="G699" s="2"/>
      <c r="H699" s="29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2.3">
      <c r="A700" s="2"/>
      <c r="B700" s="2"/>
      <c r="C700" s="29"/>
      <c r="D700" s="2"/>
      <c r="E700" s="2"/>
      <c r="F700" s="2"/>
      <c r="G700" s="2"/>
      <c r="H700" s="29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2.3">
      <c r="A701" s="2"/>
      <c r="B701" s="2"/>
      <c r="C701" s="29"/>
      <c r="D701" s="2"/>
      <c r="E701" s="2"/>
      <c r="F701" s="2"/>
      <c r="G701" s="2"/>
      <c r="H701" s="29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2.3">
      <c r="A702" s="2"/>
      <c r="B702" s="2"/>
      <c r="C702" s="29"/>
      <c r="D702" s="2"/>
      <c r="E702" s="2"/>
      <c r="F702" s="2"/>
      <c r="G702" s="2"/>
      <c r="H702" s="29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2.3">
      <c r="A703" s="2"/>
      <c r="B703" s="2"/>
      <c r="C703" s="29"/>
      <c r="D703" s="2"/>
      <c r="E703" s="2"/>
      <c r="F703" s="2"/>
      <c r="G703" s="2"/>
      <c r="H703" s="29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2.3">
      <c r="A704" s="2"/>
      <c r="B704" s="2"/>
      <c r="C704" s="29"/>
      <c r="D704" s="2"/>
      <c r="E704" s="2"/>
      <c r="F704" s="2"/>
      <c r="G704" s="2"/>
      <c r="H704" s="29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2.3">
      <c r="A705" s="2"/>
      <c r="B705" s="2"/>
      <c r="C705" s="29"/>
      <c r="D705" s="2"/>
      <c r="E705" s="2"/>
      <c r="F705" s="2"/>
      <c r="G705" s="2"/>
      <c r="H705" s="29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2.3">
      <c r="A706" s="2"/>
      <c r="B706" s="2"/>
      <c r="C706" s="29"/>
      <c r="D706" s="2"/>
      <c r="E706" s="2"/>
      <c r="F706" s="2"/>
      <c r="G706" s="2"/>
      <c r="H706" s="29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2.3">
      <c r="A707" s="2"/>
      <c r="B707" s="2"/>
      <c r="C707" s="29"/>
      <c r="D707" s="2"/>
      <c r="E707" s="2"/>
      <c r="F707" s="2"/>
      <c r="G707" s="2"/>
      <c r="H707" s="29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2.3">
      <c r="A708" s="2"/>
      <c r="B708" s="2"/>
      <c r="C708" s="29"/>
      <c r="D708" s="2"/>
      <c r="E708" s="2"/>
      <c r="F708" s="2"/>
      <c r="G708" s="2"/>
      <c r="H708" s="29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2.3">
      <c r="A709" s="2"/>
      <c r="B709" s="2"/>
      <c r="C709" s="29"/>
      <c r="D709" s="2"/>
      <c r="E709" s="2"/>
      <c r="F709" s="2"/>
      <c r="G709" s="2"/>
      <c r="H709" s="29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2.3">
      <c r="A710" s="2"/>
      <c r="B710" s="2"/>
      <c r="C710" s="29"/>
      <c r="D710" s="2"/>
      <c r="E710" s="2"/>
      <c r="F710" s="2"/>
      <c r="G710" s="2"/>
      <c r="H710" s="29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2.3">
      <c r="A711" s="2"/>
      <c r="B711" s="2"/>
      <c r="C711" s="29"/>
      <c r="D711" s="2"/>
      <c r="E711" s="2"/>
      <c r="F711" s="2"/>
      <c r="G711" s="2"/>
      <c r="H711" s="29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2.3">
      <c r="A712" s="2"/>
      <c r="B712" s="2"/>
      <c r="C712" s="29"/>
      <c r="D712" s="2"/>
      <c r="E712" s="2"/>
      <c r="F712" s="2"/>
      <c r="G712" s="2"/>
      <c r="H712" s="29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2.3">
      <c r="A713" s="2"/>
      <c r="B713" s="2"/>
      <c r="C713" s="29"/>
      <c r="D713" s="2"/>
      <c r="E713" s="2"/>
      <c r="F713" s="2"/>
      <c r="G713" s="2"/>
      <c r="H713" s="29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2.3">
      <c r="A714" s="2"/>
      <c r="B714" s="2"/>
      <c r="C714" s="29"/>
      <c r="D714" s="2"/>
      <c r="E714" s="2"/>
      <c r="F714" s="2"/>
      <c r="G714" s="2"/>
      <c r="H714" s="29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2.3">
      <c r="A715" s="2"/>
      <c r="B715" s="2"/>
      <c r="C715" s="29"/>
      <c r="D715" s="2"/>
      <c r="E715" s="2"/>
      <c r="F715" s="2"/>
      <c r="G715" s="2"/>
      <c r="H715" s="29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2.3">
      <c r="A716" s="2"/>
      <c r="B716" s="2"/>
      <c r="C716" s="29"/>
      <c r="D716" s="2"/>
      <c r="E716" s="2"/>
      <c r="F716" s="2"/>
      <c r="G716" s="2"/>
      <c r="H716" s="29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2.3">
      <c r="A717" s="2"/>
      <c r="B717" s="2"/>
      <c r="C717" s="29"/>
      <c r="D717" s="2"/>
      <c r="E717" s="2"/>
      <c r="F717" s="2"/>
      <c r="G717" s="2"/>
      <c r="H717" s="29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2.3">
      <c r="A718" s="2"/>
      <c r="B718" s="2"/>
      <c r="C718" s="29"/>
      <c r="D718" s="2"/>
      <c r="E718" s="2"/>
      <c r="F718" s="2"/>
      <c r="G718" s="2"/>
      <c r="H718" s="29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2.3">
      <c r="A719" s="2"/>
      <c r="B719" s="2"/>
      <c r="C719" s="29"/>
      <c r="D719" s="2"/>
      <c r="E719" s="2"/>
      <c r="F719" s="2"/>
      <c r="G719" s="2"/>
      <c r="H719" s="29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2.3">
      <c r="A720" s="2"/>
      <c r="B720" s="2"/>
      <c r="C720" s="29"/>
      <c r="D720" s="2"/>
      <c r="E720" s="2"/>
      <c r="F720" s="2"/>
      <c r="G720" s="2"/>
      <c r="H720" s="29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2.3">
      <c r="A721" s="2"/>
      <c r="B721" s="2"/>
      <c r="C721" s="29"/>
      <c r="D721" s="2"/>
      <c r="E721" s="2"/>
      <c r="F721" s="2"/>
      <c r="G721" s="2"/>
      <c r="H721" s="29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2.3">
      <c r="A722" s="2"/>
      <c r="B722" s="2"/>
      <c r="C722" s="29"/>
      <c r="D722" s="2"/>
      <c r="E722" s="2"/>
      <c r="F722" s="2"/>
      <c r="G722" s="2"/>
      <c r="H722" s="29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2.3">
      <c r="A723" s="2"/>
      <c r="B723" s="2"/>
      <c r="C723" s="29"/>
      <c r="D723" s="2"/>
      <c r="E723" s="2"/>
      <c r="F723" s="2"/>
      <c r="G723" s="2"/>
      <c r="H723" s="29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2.3">
      <c r="A724" s="2"/>
      <c r="B724" s="2"/>
      <c r="C724" s="29"/>
      <c r="D724" s="2"/>
      <c r="E724" s="2"/>
      <c r="F724" s="2"/>
      <c r="G724" s="2"/>
      <c r="H724" s="29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2.3">
      <c r="A725" s="2"/>
      <c r="B725" s="2"/>
      <c r="C725" s="29"/>
      <c r="D725" s="2"/>
      <c r="E725" s="2"/>
      <c r="F725" s="2"/>
      <c r="G725" s="2"/>
      <c r="H725" s="29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2.3">
      <c r="A726" s="2"/>
      <c r="B726" s="2"/>
      <c r="C726" s="29"/>
      <c r="D726" s="2"/>
      <c r="E726" s="2"/>
      <c r="F726" s="2"/>
      <c r="G726" s="2"/>
      <c r="H726" s="29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2.3">
      <c r="A727" s="2"/>
      <c r="B727" s="2"/>
      <c r="C727" s="29"/>
      <c r="D727" s="2"/>
      <c r="E727" s="2"/>
      <c r="F727" s="2"/>
      <c r="G727" s="2"/>
      <c r="H727" s="29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2.3">
      <c r="A728" s="2"/>
      <c r="B728" s="2"/>
      <c r="C728" s="29"/>
      <c r="D728" s="2"/>
      <c r="E728" s="2"/>
      <c r="F728" s="2"/>
      <c r="G728" s="2"/>
      <c r="H728" s="29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2.3">
      <c r="A729" s="2"/>
      <c r="B729" s="2"/>
      <c r="C729" s="29"/>
      <c r="D729" s="2"/>
      <c r="E729" s="2"/>
      <c r="F729" s="2"/>
      <c r="G729" s="2"/>
      <c r="H729" s="29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2.3">
      <c r="A730" s="2"/>
      <c r="B730" s="2"/>
      <c r="C730" s="29"/>
      <c r="D730" s="2"/>
      <c r="E730" s="2"/>
      <c r="F730" s="2"/>
      <c r="G730" s="2"/>
      <c r="H730" s="29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2.3">
      <c r="A731" s="2"/>
      <c r="B731" s="2"/>
      <c r="C731" s="29"/>
      <c r="D731" s="2"/>
      <c r="E731" s="2"/>
      <c r="F731" s="2"/>
      <c r="G731" s="2"/>
      <c r="H731" s="29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2.3">
      <c r="A732" s="2"/>
      <c r="B732" s="2"/>
      <c r="C732" s="29"/>
      <c r="D732" s="2"/>
      <c r="E732" s="2"/>
      <c r="F732" s="2"/>
      <c r="G732" s="2"/>
      <c r="H732" s="29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2.3">
      <c r="A733" s="2"/>
      <c r="B733" s="2"/>
      <c r="C733" s="29"/>
      <c r="D733" s="2"/>
      <c r="E733" s="2"/>
      <c r="F733" s="2"/>
      <c r="G733" s="2"/>
      <c r="H733" s="29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2.3">
      <c r="A734" s="2"/>
      <c r="B734" s="2"/>
      <c r="C734" s="29"/>
      <c r="D734" s="2"/>
      <c r="E734" s="2"/>
      <c r="F734" s="2"/>
      <c r="G734" s="2"/>
      <c r="H734" s="29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2.3">
      <c r="A735" s="2"/>
      <c r="B735" s="2"/>
      <c r="C735" s="29"/>
      <c r="D735" s="2"/>
      <c r="E735" s="2"/>
      <c r="F735" s="2"/>
      <c r="G735" s="2"/>
      <c r="H735" s="29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2.3">
      <c r="A736" s="2"/>
      <c r="B736" s="2"/>
      <c r="C736" s="29"/>
      <c r="D736" s="2"/>
      <c r="E736" s="2"/>
      <c r="F736" s="2"/>
      <c r="G736" s="2"/>
      <c r="H736" s="29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2.3">
      <c r="A737" s="2"/>
      <c r="B737" s="2"/>
      <c r="C737" s="29"/>
      <c r="D737" s="2"/>
      <c r="E737" s="2"/>
      <c r="F737" s="2"/>
      <c r="G737" s="2"/>
      <c r="H737" s="29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2.3">
      <c r="A738" s="2"/>
      <c r="B738" s="2"/>
      <c r="C738" s="29"/>
      <c r="D738" s="2"/>
      <c r="E738" s="2"/>
      <c r="F738" s="2"/>
      <c r="G738" s="2"/>
      <c r="H738" s="29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2.3">
      <c r="A739" s="2"/>
      <c r="B739" s="2"/>
      <c r="C739" s="29"/>
      <c r="D739" s="2"/>
      <c r="E739" s="2"/>
      <c r="F739" s="2"/>
      <c r="G739" s="2"/>
      <c r="H739" s="29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2.3">
      <c r="A740" s="2"/>
      <c r="B740" s="2"/>
      <c r="C740" s="29"/>
      <c r="D740" s="2"/>
      <c r="E740" s="2"/>
      <c r="F740" s="2"/>
      <c r="G740" s="2"/>
      <c r="H740" s="29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2.3">
      <c r="A741" s="2"/>
      <c r="B741" s="2"/>
      <c r="C741" s="29"/>
      <c r="D741" s="2"/>
      <c r="E741" s="2"/>
      <c r="F741" s="2"/>
      <c r="G741" s="2"/>
      <c r="H741" s="29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2.3">
      <c r="A742" s="2"/>
      <c r="B742" s="2"/>
      <c r="C742" s="29"/>
      <c r="D742" s="2"/>
      <c r="E742" s="2"/>
      <c r="F742" s="2"/>
      <c r="G742" s="2"/>
      <c r="H742" s="29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2.3">
      <c r="A743" s="2"/>
      <c r="B743" s="2"/>
      <c r="C743" s="29"/>
      <c r="D743" s="2"/>
      <c r="E743" s="2"/>
      <c r="F743" s="2"/>
      <c r="G743" s="2"/>
      <c r="H743" s="29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2.3">
      <c r="A744" s="2"/>
      <c r="B744" s="2"/>
      <c r="C744" s="29"/>
      <c r="D744" s="2"/>
      <c r="E744" s="2"/>
      <c r="F744" s="2"/>
      <c r="G744" s="2"/>
      <c r="H744" s="29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2.3">
      <c r="A745" s="2"/>
      <c r="B745" s="2"/>
      <c r="C745" s="29"/>
      <c r="D745" s="2"/>
      <c r="E745" s="2"/>
      <c r="F745" s="2"/>
      <c r="G745" s="2"/>
      <c r="H745" s="29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2.3">
      <c r="A746" s="2"/>
      <c r="B746" s="2"/>
      <c r="C746" s="29"/>
      <c r="D746" s="2"/>
      <c r="E746" s="2"/>
      <c r="F746" s="2"/>
      <c r="G746" s="2"/>
      <c r="H746" s="29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2.3">
      <c r="A747" s="2"/>
      <c r="B747" s="2"/>
      <c r="C747" s="29"/>
      <c r="D747" s="2"/>
      <c r="E747" s="2"/>
      <c r="F747" s="2"/>
      <c r="G747" s="2"/>
      <c r="H747" s="29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2.3">
      <c r="A748" s="2"/>
      <c r="B748" s="2"/>
      <c r="C748" s="29"/>
      <c r="D748" s="2"/>
      <c r="E748" s="2"/>
      <c r="F748" s="2"/>
      <c r="G748" s="2"/>
      <c r="H748" s="29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2.3">
      <c r="A749" s="2"/>
      <c r="B749" s="2"/>
      <c r="C749" s="29"/>
      <c r="D749" s="2"/>
      <c r="E749" s="2"/>
      <c r="F749" s="2"/>
      <c r="G749" s="2"/>
      <c r="H749" s="29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2.3">
      <c r="A750" s="2"/>
      <c r="B750" s="2"/>
      <c r="C750" s="29"/>
      <c r="D750" s="2"/>
      <c r="E750" s="2"/>
      <c r="F750" s="2"/>
      <c r="G750" s="2"/>
      <c r="H750" s="29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2.3">
      <c r="A751" s="2"/>
      <c r="B751" s="2"/>
      <c r="C751" s="29"/>
      <c r="D751" s="2"/>
      <c r="E751" s="2"/>
      <c r="F751" s="2"/>
      <c r="G751" s="2"/>
      <c r="H751" s="29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2.3">
      <c r="A752" s="2"/>
      <c r="B752" s="2"/>
      <c r="C752" s="29"/>
      <c r="D752" s="2"/>
      <c r="E752" s="2"/>
      <c r="F752" s="2"/>
      <c r="G752" s="2"/>
      <c r="H752" s="29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2.3">
      <c r="A753" s="2"/>
      <c r="B753" s="2"/>
      <c r="C753" s="29"/>
      <c r="D753" s="2"/>
      <c r="E753" s="2"/>
      <c r="F753" s="2"/>
      <c r="G753" s="2"/>
      <c r="H753" s="29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2.3">
      <c r="A754" s="2"/>
      <c r="B754" s="2"/>
      <c r="C754" s="29"/>
      <c r="D754" s="2"/>
      <c r="E754" s="2"/>
      <c r="F754" s="2"/>
      <c r="G754" s="2"/>
      <c r="H754" s="29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2.3">
      <c r="A755" s="2"/>
      <c r="B755" s="2"/>
      <c r="C755" s="29"/>
      <c r="D755" s="2"/>
      <c r="E755" s="2"/>
      <c r="F755" s="2"/>
      <c r="G755" s="2"/>
      <c r="H755" s="29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2.3">
      <c r="A756" s="2"/>
      <c r="B756" s="2"/>
      <c r="C756" s="29"/>
      <c r="D756" s="2"/>
      <c r="E756" s="2"/>
      <c r="F756" s="2"/>
      <c r="G756" s="2"/>
      <c r="H756" s="29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2.3">
      <c r="A757" s="2"/>
      <c r="B757" s="2"/>
      <c r="C757" s="29"/>
      <c r="D757" s="2"/>
      <c r="E757" s="2"/>
      <c r="F757" s="2"/>
      <c r="G757" s="2"/>
      <c r="H757" s="29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2.3">
      <c r="A758" s="2"/>
      <c r="B758" s="2"/>
      <c r="C758" s="29"/>
      <c r="D758" s="2"/>
      <c r="E758" s="2"/>
      <c r="F758" s="2"/>
      <c r="G758" s="2"/>
      <c r="H758" s="29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2.3">
      <c r="A759" s="2"/>
      <c r="B759" s="2"/>
      <c r="C759" s="29"/>
      <c r="D759" s="2"/>
      <c r="E759" s="2"/>
      <c r="F759" s="2"/>
      <c r="G759" s="2"/>
      <c r="H759" s="29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2.3">
      <c r="A760" s="2"/>
      <c r="B760" s="2"/>
      <c r="C760" s="29"/>
      <c r="D760" s="2"/>
      <c r="E760" s="2"/>
      <c r="F760" s="2"/>
      <c r="G760" s="2"/>
      <c r="H760" s="29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2.3">
      <c r="A761" s="2"/>
      <c r="B761" s="2"/>
      <c r="C761" s="29"/>
      <c r="D761" s="2"/>
      <c r="E761" s="2"/>
      <c r="F761" s="2"/>
      <c r="G761" s="2"/>
      <c r="H761" s="29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2.3">
      <c r="A762" s="2"/>
      <c r="B762" s="2"/>
      <c r="C762" s="29"/>
      <c r="D762" s="2"/>
      <c r="E762" s="2"/>
      <c r="F762" s="2"/>
      <c r="G762" s="2"/>
      <c r="H762" s="29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2.3">
      <c r="A763" s="2"/>
      <c r="B763" s="2"/>
      <c r="C763" s="29"/>
      <c r="D763" s="2"/>
      <c r="E763" s="2"/>
      <c r="F763" s="2"/>
      <c r="G763" s="2"/>
      <c r="H763" s="29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2.3">
      <c r="A764" s="2"/>
      <c r="B764" s="2"/>
      <c r="C764" s="29"/>
      <c r="D764" s="2"/>
      <c r="E764" s="2"/>
      <c r="F764" s="2"/>
      <c r="G764" s="2"/>
      <c r="H764" s="29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2.3">
      <c r="A765" s="2"/>
      <c r="B765" s="2"/>
      <c r="C765" s="29"/>
      <c r="D765" s="2"/>
      <c r="E765" s="2"/>
      <c r="F765" s="2"/>
      <c r="G765" s="2"/>
      <c r="H765" s="29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2.3">
      <c r="A766" s="2"/>
      <c r="B766" s="2"/>
      <c r="C766" s="29"/>
      <c r="D766" s="2"/>
      <c r="E766" s="2"/>
      <c r="F766" s="2"/>
      <c r="G766" s="2"/>
      <c r="H766" s="29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2.3">
      <c r="A767" s="2"/>
      <c r="B767" s="2"/>
      <c r="C767" s="29"/>
      <c r="D767" s="2"/>
      <c r="E767" s="2"/>
      <c r="F767" s="2"/>
      <c r="G767" s="2"/>
      <c r="H767" s="29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2.3">
      <c r="A768" s="2"/>
      <c r="B768" s="2"/>
      <c r="C768" s="29"/>
      <c r="D768" s="2"/>
      <c r="E768" s="2"/>
      <c r="F768" s="2"/>
      <c r="G768" s="2"/>
      <c r="H768" s="29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2.3">
      <c r="A769" s="2"/>
      <c r="B769" s="2"/>
      <c r="C769" s="29"/>
      <c r="D769" s="2"/>
      <c r="E769" s="2"/>
      <c r="F769" s="2"/>
      <c r="G769" s="2"/>
      <c r="H769" s="29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2.3">
      <c r="A770" s="2"/>
      <c r="B770" s="2"/>
      <c r="C770" s="29"/>
      <c r="D770" s="2"/>
      <c r="E770" s="2"/>
      <c r="F770" s="2"/>
      <c r="G770" s="2"/>
      <c r="H770" s="29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2.3">
      <c r="A771" s="2"/>
      <c r="B771" s="2"/>
      <c r="C771" s="29"/>
      <c r="D771" s="2"/>
      <c r="E771" s="2"/>
      <c r="F771" s="2"/>
      <c r="G771" s="2"/>
      <c r="H771" s="29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2.3">
      <c r="A772" s="2"/>
      <c r="B772" s="2"/>
      <c r="C772" s="29"/>
      <c r="D772" s="2"/>
      <c r="E772" s="2"/>
      <c r="F772" s="2"/>
      <c r="G772" s="2"/>
      <c r="H772" s="29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2.3">
      <c r="A773" s="2"/>
      <c r="B773" s="2"/>
      <c r="C773" s="29"/>
      <c r="D773" s="2"/>
      <c r="E773" s="2"/>
      <c r="F773" s="2"/>
      <c r="G773" s="2"/>
      <c r="H773" s="29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2.3">
      <c r="A774" s="2"/>
      <c r="B774" s="2"/>
      <c r="C774" s="29"/>
      <c r="D774" s="2"/>
      <c r="E774" s="2"/>
      <c r="F774" s="2"/>
      <c r="G774" s="2"/>
      <c r="H774" s="29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2.3">
      <c r="A775" s="2"/>
      <c r="B775" s="2"/>
      <c r="C775" s="29"/>
      <c r="D775" s="2"/>
      <c r="E775" s="2"/>
      <c r="F775" s="2"/>
      <c r="G775" s="2"/>
      <c r="H775" s="29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2.3">
      <c r="A776" s="2"/>
      <c r="B776" s="2"/>
      <c r="C776" s="29"/>
      <c r="D776" s="2"/>
      <c r="E776" s="2"/>
      <c r="F776" s="2"/>
      <c r="G776" s="2"/>
      <c r="H776" s="29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2.3">
      <c r="A777" s="2"/>
      <c r="B777" s="2"/>
      <c r="C777" s="29"/>
      <c r="D777" s="2"/>
      <c r="E777" s="2"/>
      <c r="F777" s="2"/>
      <c r="G777" s="2"/>
      <c r="H777" s="29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2.3">
      <c r="A778" s="2"/>
      <c r="B778" s="2"/>
      <c r="C778" s="29"/>
      <c r="D778" s="2"/>
      <c r="E778" s="2"/>
      <c r="F778" s="2"/>
      <c r="G778" s="2"/>
      <c r="H778" s="29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2.3">
      <c r="A779" s="2"/>
      <c r="B779" s="2"/>
      <c r="C779" s="29"/>
      <c r="D779" s="2"/>
      <c r="E779" s="2"/>
      <c r="F779" s="2"/>
      <c r="G779" s="2"/>
      <c r="H779" s="29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2.3">
      <c r="A780" s="2"/>
      <c r="B780" s="2"/>
      <c r="C780" s="29"/>
      <c r="D780" s="2"/>
      <c r="E780" s="2"/>
      <c r="F780" s="2"/>
      <c r="G780" s="2"/>
      <c r="H780" s="29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2.3">
      <c r="A781" s="2"/>
      <c r="B781" s="2"/>
      <c r="C781" s="29"/>
      <c r="D781" s="2"/>
      <c r="E781" s="2"/>
      <c r="F781" s="2"/>
      <c r="G781" s="2"/>
      <c r="H781" s="29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2.3">
      <c r="A782" s="2"/>
      <c r="B782" s="2"/>
      <c r="C782" s="29"/>
      <c r="D782" s="2"/>
      <c r="E782" s="2"/>
      <c r="F782" s="2"/>
      <c r="G782" s="2"/>
      <c r="H782" s="29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2.3">
      <c r="A783" s="2"/>
      <c r="B783" s="2"/>
      <c r="C783" s="29"/>
      <c r="D783" s="2"/>
      <c r="E783" s="2"/>
      <c r="F783" s="2"/>
      <c r="G783" s="2"/>
      <c r="H783" s="29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2.3">
      <c r="A784" s="2"/>
      <c r="B784" s="2"/>
      <c r="C784" s="29"/>
      <c r="D784" s="2"/>
      <c r="E784" s="2"/>
      <c r="F784" s="2"/>
      <c r="G784" s="2"/>
      <c r="H784" s="29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2.3">
      <c r="A785" s="2"/>
      <c r="B785" s="2"/>
      <c r="C785" s="29"/>
      <c r="D785" s="2"/>
      <c r="E785" s="2"/>
      <c r="F785" s="2"/>
      <c r="G785" s="2"/>
      <c r="H785" s="29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2.3">
      <c r="A786" s="2"/>
      <c r="B786" s="2"/>
      <c r="C786" s="29"/>
      <c r="D786" s="2"/>
      <c r="E786" s="2"/>
      <c r="F786" s="2"/>
      <c r="G786" s="2"/>
      <c r="H786" s="29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2.3">
      <c r="A787" s="2"/>
      <c r="B787" s="2"/>
      <c r="C787" s="29"/>
      <c r="D787" s="2"/>
      <c r="E787" s="2"/>
      <c r="F787" s="2"/>
      <c r="G787" s="2"/>
      <c r="H787" s="29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2.3">
      <c r="A788" s="2"/>
      <c r="B788" s="2"/>
      <c r="C788" s="29"/>
      <c r="D788" s="2"/>
      <c r="E788" s="2"/>
      <c r="F788" s="2"/>
      <c r="G788" s="2"/>
      <c r="H788" s="29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2.3">
      <c r="A789" s="2"/>
      <c r="B789" s="2"/>
      <c r="C789" s="29"/>
      <c r="D789" s="2"/>
      <c r="E789" s="2"/>
      <c r="F789" s="2"/>
      <c r="G789" s="2"/>
      <c r="H789" s="29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2.3">
      <c r="A790" s="2"/>
      <c r="B790" s="2"/>
      <c r="C790" s="29"/>
      <c r="D790" s="2"/>
      <c r="E790" s="2"/>
      <c r="F790" s="2"/>
      <c r="G790" s="2"/>
      <c r="H790" s="29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2.3">
      <c r="A791" s="2"/>
      <c r="B791" s="2"/>
      <c r="C791" s="29"/>
      <c r="D791" s="2"/>
      <c r="E791" s="2"/>
      <c r="F791" s="2"/>
      <c r="G791" s="2"/>
      <c r="H791" s="29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2.3">
      <c r="A792" s="2"/>
      <c r="B792" s="2"/>
      <c r="C792" s="29"/>
      <c r="D792" s="2"/>
      <c r="E792" s="2"/>
      <c r="F792" s="2"/>
      <c r="G792" s="2"/>
      <c r="H792" s="29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2.3">
      <c r="A793" s="2"/>
      <c r="B793" s="2"/>
      <c r="C793" s="29"/>
      <c r="D793" s="2"/>
      <c r="E793" s="2"/>
      <c r="F793" s="2"/>
      <c r="G793" s="2"/>
      <c r="H793" s="29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2.3">
      <c r="A794" s="2"/>
      <c r="B794" s="2"/>
      <c r="C794" s="29"/>
      <c r="D794" s="2"/>
      <c r="E794" s="2"/>
      <c r="F794" s="2"/>
      <c r="G794" s="2"/>
      <c r="H794" s="29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2.3">
      <c r="A795" s="2"/>
      <c r="B795" s="2"/>
      <c r="C795" s="29"/>
      <c r="D795" s="2"/>
      <c r="E795" s="2"/>
      <c r="F795" s="2"/>
      <c r="G795" s="2"/>
      <c r="H795" s="29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2.3">
      <c r="A796" s="2"/>
      <c r="B796" s="2"/>
      <c r="C796" s="29"/>
      <c r="D796" s="2"/>
      <c r="E796" s="2"/>
      <c r="F796" s="2"/>
      <c r="G796" s="2"/>
      <c r="H796" s="29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2.3">
      <c r="A797" s="2"/>
      <c r="B797" s="2"/>
      <c r="C797" s="29"/>
      <c r="D797" s="2"/>
      <c r="E797" s="2"/>
      <c r="F797" s="2"/>
      <c r="G797" s="2"/>
      <c r="H797" s="29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2.3">
      <c r="A798" s="2"/>
      <c r="B798" s="2"/>
      <c r="C798" s="29"/>
      <c r="D798" s="2"/>
      <c r="E798" s="2"/>
      <c r="F798" s="2"/>
      <c r="G798" s="2"/>
      <c r="H798" s="29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2.3">
      <c r="A799" s="2"/>
      <c r="B799" s="2"/>
      <c r="C799" s="29"/>
      <c r="D799" s="2"/>
      <c r="E799" s="2"/>
      <c r="F799" s="2"/>
      <c r="G799" s="2"/>
      <c r="H799" s="29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2.3">
      <c r="A800" s="2"/>
      <c r="B800" s="2"/>
      <c r="C800" s="29"/>
      <c r="D800" s="2"/>
      <c r="E800" s="2"/>
      <c r="F800" s="2"/>
      <c r="G800" s="2"/>
      <c r="H800" s="29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2.3">
      <c r="A801" s="2"/>
      <c r="B801" s="2"/>
      <c r="C801" s="29"/>
      <c r="D801" s="2"/>
      <c r="E801" s="2"/>
      <c r="F801" s="2"/>
      <c r="G801" s="2"/>
      <c r="H801" s="29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2.3">
      <c r="A802" s="2"/>
      <c r="B802" s="2"/>
      <c r="C802" s="29"/>
      <c r="D802" s="2"/>
      <c r="E802" s="2"/>
      <c r="F802" s="2"/>
      <c r="G802" s="2"/>
      <c r="H802" s="29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2.3">
      <c r="A803" s="2"/>
      <c r="B803" s="2"/>
      <c r="C803" s="29"/>
      <c r="D803" s="2"/>
      <c r="E803" s="2"/>
      <c r="F803" s="2"/>
      <c r="G803" s="2"/>
      <c r="H803" s="29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2.3">
      <c r="A804" s="2"/>
      <c r="B804" s="2"/>
      <c r="C804" s="29"/>
      <c r="D804" s="2"/>
      <c r="E804" s="2"/>
      <c r="F804" s="2"/>
      <c r="G804" s="2"/>
      <c r="H804" s="29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2.3">
      <c r="A805" s="2"/>
      <c r="B805" s="2"/>
      <c r="C805" s="29"/>
      <c r="D805" s="2"/>
      <c r="E805" s="2"/>
      <c r="F805" s="2"/>
      <c r="G805" s="2"/>
      <c r="H805" s="29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2.3">
      <c r="A806" s="2"/>
      <c r="B806" s="2"/>
      <c r="C806" s="29"/>
      <c r="D806" s="2"/>
      <c r="E806" s="2"/>
      <c r="F806" s="2"/>
      <c r="G806" s="2"/>
      <c r="H806" s="29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2.3">
      <c r="A807" s="2"/>
      <c r="B807" s="2"/>
      <c r="C807" s="29"/>
      <c r="D807" s="2"/>
      <c r="E807" s="2"/>
      <c r="F807" s="2"/>
      <c r="G807" s="2"/>
      <c r="H807" s="29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2.3">
      <c r="A808" s="2"/>
      <c r="B808" s="2"/>
      <c r="C808" s="29"/>
      <c r="D808" s="2"/>
      <c r="E808" s="2"/>
      <c r="F808" s="2"/>
      <c r="G808" s="2"/>
      <c r="H808" s="29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2.3">
      <c r="A809" s="2"/>
      <c r="B809" s="2"/>
      <c r="C809" s="29"/>
      <c r="D809" s="2"/>
      <c r="E809" s="2"/>
      <c r="F809" s="2"/>
      <c r="G809" s="2"/>
      <c r="H809" s="29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2.3">
      <c r="A810" s="2"/>
      <c r="B810" s="2"/>
      <c r="C810" s="29"/>
      <c r="D810" s="2"/>
      <c r="E810" s="2"/>
      <c r="F810" s="2"/>
      <c r="G810" s="2"/>
      <c r="H810" s="29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2.3">
      <c r="A811" s="2"/>
      <c r="B811" s="2"/>
      <c r="C811" s="29"/>
      <c r="D811" s="2"/>
      <c r="E811" s="2"/>
      <c r="F811" s="2"/>
      <c r="G811" s="2"/>
      <c r="H811" s="29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2.3">
      <c r="A812" s="2"/>
      <c r="B812" s="2"/>
      <c r="C812" s="29"/>
      <c r="D812" s="2"/>
      <c r="E812" s="2"/>
      <c r="F812" s="2"/>
      <c r="G812" s="2"/>
      <c r="H812" s="29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2.3">
      <c r="A813" s="2"/>
      <c r="B813" s="2"/>
      <c r="C813" s="29"/>
      <c r="D813" s="2"/>
      <c r="E813" s="2"/>
      <c r="F813" s="2"/>
      <c r="G813" s="2"/>
      <c r="H813" s="29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2.3">
      <c r="A814" s="2"/>
      <c r="B814" s="2"/>
      <c r="C814" s="29"/>
      <c r="D814" s="2"/>
      <c r="E814" s="2"/>
      <c r="F814" s="2"/>
      <c r="G814" s="2"/>
      <c r="H814" s="29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2.3">
      <c r="A815" s="2"/>
      <c r="B815" s="2"/>
      <c r="C815" s="29"/>
      <c r="D815" s="2"/>
      <c r="E815" s="2"/>
      <c r="F815" s="2"/>
      <c r="G815" s="2"/>
      <c r="H815" s="29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2.3">
      <c r="A816" s="2"/>
      <c r="B816" s="2"/>
      <c r="C816" s="29"/>
      <c r="D816" s="2"/>
      <c r="E816" s="2"/>
      <c r="F816" s="2"/>
      <c r="G816" s="2"/>
      <c r="H816" s="29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2.3">
      <c r="A817" s="2"/>
      <c r="B817" s="2"/>
      <c r="C817" s="29"/>
      <c r="D817" s="2"/>
      <c r="E817" s="2"/>
      <c r="F817" s="2"/>
      <c r="G817" s="2"/>
      <c r="H817" s="29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2.3">
      <c r="A818" s="2"/>
      <c r="B818" s="2"/>
      <c r="C818" s="29"/>
      <c r="D818" s="2"/>
      <c r="E818" s="2"/>
      <c r="F818" s="2"/>
      <c r="G818" s="2"/>
      <c r="H818" s="29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2.3">
      <c r="A819" s="2"/>
      <c r="B819" s="2"/>
      <c r="C819" s="29"/>
      <c r="D819" s="2"/>
      <c r="E819" s="2"/>
      <c r="F819" s="2"/>
      <c r="G819" s="2"/>
      <c r="H819" s="29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2.3">
      <c r="A820" s="2"/>
      <c r="B820" s="2"/>
      <c r="C820" s="29"/>
      <c r="D820" s="2"/>
      <c r="E820" s="2"/>
      <c r="F820" s="2"/>
      <c r="G820" s="2"/>
      <c r="H820" s="29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2.3">
      <c r="A821" s="2"/>
      <c r="B821" s="2"/>
      <c r="C821" s="29"/>
      <c r="D821" s="2"/>
      <c r="E821" s="2"/>
      <c r="F821" s="2"/>
      <c r="G821" s="2"/>
      <c r="H821" s="29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2.3">
      <c r="A822" s="2"/>
      <c r="B822" s="2"/>
      <c r="C822" s="29"/>
      <c r="D822" s="2"/>
      <c r="E822" s="2"/>
      <c r="F822" s="2"/>
      <c r="G822" s="2"/>
      <c r="H822" s="29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2.3">
      <c r="A823" s="2"/>
      <c r="B823" s="2"/>
      <c r="C823" s="29"/>
      <c r="D823" s="2"/>
      <c r="E823" s="2"/>
      <c r="F823" s="2"/>
      <c r="G823" s="2"/>
      <c r="H823" s="29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2.3">
      <c r="A824" s="2"/>
      <c r="B824" s="2"/>
      <c r="C824" s="29"/>
      <c r="D824" s="2"/>
      <c r="E824" s="2"/>
      <c r="F824" s="2"/>
      <c r="G824" s="2"/>
      <c r="H824" s="29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2.3">
      <c r="A825" s="2"/>
      <c r="B825" s="2"/>
      <c r="C825" s="29"/>
      <c r="D825" s="2"/>
      <c r="E825" s="2"/>
      <c r="F825" s="2"/>
      <c r="G825" s="2"/>
      <c r="H825" s="29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2.3">
      <c r="A826" s="2"/>
      <c r="B826" s="2"/>
      <c r="C826" s="29"/>
      <c r="D826" s="2"/>
      <c r="E826" s="2"/>
      <c r="F826" s="2"/>
      <c r="G826" s="2"/>
      <c r="H826" s="29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2.3">
      <c r="A827" s="2"/>
      <c r="B827" s="2"/>
      <c r="C827" s="29"/>
      <c r="D827" s="2"/>
      <c r="E827" s="2"/>
      <c r="F827" s="2"/>
      <c r="G827" s="2"/>
      <c r="H827" s="29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2.3">
      <c r="A828" s="2"/>
      <c r="B828" s="2"/>
      <c r="C828" s="29"/>
      <c r="D828" s="2"/>
      <c r="E828" s="2"/>
      <c r="F828" s="2"/>
      <c r="G828" s="2"/>
      <c r="H828" s="29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2.3">
      <c r="A829" s="2"/>
      <c r="B829" s="2"/>
      <c r="C829" s="29"/>
      <c r="D829" s="2"/>
      <c r="E829" s="2"/>
      <c r="F829" s="2"/>
      <c r="G829" s="2"/>
      <c r="H829" s="29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2.3">
      <c r="A830" s="2"/>
      <c r="B830" s="2"/>
      <c r="C830" s="29"/>
      <c r="D830" s="2"/>
      <c r="E830" s="2"/>
      <c r="F830" s="2"/>
      <c r="G830" s="2"/>
      <c r="H830" s="29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2.3">
      <c r="A831" s="2"/>
      <c r="B831" s="2"/>
      <c r="C831" s="29"/>
      <c r="D831" s="2"/>
      <c r="E831" s="2"/>
      <c r="F831" s="2"/>
      <c r="G831" s="2"/>
      <c r="H831" s="29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2.3">
      <c r="A832" s="2"/>
      <c r="B832" s="2"/>
      <c r="C832" s="29"/>
      <c r="D832" s="2"/>
      <c r="E832" s="2"/>
      <c r="F832" s="2"/>
      <c r="G832" s="2"/>
      <c r="H832" s="29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2.3">
      <c r="A833" s="2"/>
      <c r="B833" s="2"/>
      <c r="C833" s="29"/>
      <c r="D833" s="2"/>
      <c r="E833" s="2"/>
      <c r="F833" s="2"/>
      <c r="G833" s="2"/>
      <c r="H833" s="29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2.3">
      <c r="A834" s="2"/>
      <c r="B834" s="2"/>
      <c r="C834" s="29"/>
      <c r="D834" s="2"/>
      <c r="E834" s="2"/>
      <c r="F834" s="2"/>
      <c r="G834" s="2"/>
      <c r="H834" s="29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2.3">
      <c r="A835" s="2"/>
      <c r="B835" s="2"/>
      <c r="C835" s="29"/>
      <c r="D835" s="2"/>
      <c r="E835" s="2"/>
      <c r="F835" s="2"/>
      <c r="G835" s="2"/>
      <c r="H835" s="29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2.3">
      <c r="A836" s="2"/>
      <c r="B836" s="2"/>
      <c r="C836" s="29"/>
      <c r="D836" s="2"/>
      <c r="E836" s="2"/>
      <c r="F836" s="2"/>
      <c r="G836" s="2"/>
      <c r="H836" s="29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2.3">
      <c r="A837" s="2"/>
      <c r="B837" s="2"/>
      <c r="C837" s="29"/>
      <c r="D837" s="2"/>
      <c r="E837" s="2"/>
      <c r="F837" s="2"/>
      <c r="G837" s="2"/>
      <c r="H837" s="29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2.3">
      <c r="A838" s="2"/>
      <c r="B838" s="2"/>
      <c r="C838" s="29"/>
      <c r="D838" s="2"/>
      <c r="E838" s="2"/>
      <c r="F838" s="2"/>
      <c r="G838" s="2"/>
      <c r="H838" s="29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2.3">
      <c r="A839" s="2"/>
      <c r="B839" s="2"/>
      <c r="C839" s="29"/>
      <c r="D839" s="2"/>
      <c r="E839" s="2"/>
      <c r="F839" s="2"/>
      <c r="G839" s="2"/>
      <c r="H839" s="29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2.3">
      <c r="A840" s="2"/>
      <c r="B840" s="2"/>
      <c r="C840" s="29"/>
      <c r="D840" s="2"/>
      <c r="E840" s="2"/>
      <c r="F840" s="2"/>
      <c r="G840" s="2"/>
      <c r="H840" s="29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2.3">
      <c r="A841" s="2"/>
      <c r="B841" s="2"/>
      <c r="C841" s="29"/>
      <c r="D841" s="2"/>
      <c r="E841" s="2"/>
      <c r="F841" s="2"/>
      <c r="G841" s="2"/>
      <c r="H841" s="29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2.3">
      <c r="A842" s="2"/>
      <c r="B842" s="2"/>
      <c r="C842" s="29"/>
      <c r="D842" s="2"/>
      <c r="E842" s="2"/>
      <c r="F842" s="2"/>
      <c r="G842" s="2"/>
      <c r="H842" s="29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2.3">
      <c r="A843" s="2"/>
      <c r="B843" s="2"/>
      <c r="C843" s="29"/>
      <c r="D843" s="2"/>
      <c r="E843" s="2"/>
      <c r="F843" s="2"/>
      <c r="G843" s="2"/>
      <c r="H843" s="29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2.3">
      <c r="A844" s="2"/>
      <c r="B844" s="2"/>
      <c r="C844" s="29"/>
      <c r="D844" s="2"/>
      <c r="E844" s="2"/>
      <c r="F844" s="2"/>
      <c r="G844" s="2"/>
      <c r="H844" s="29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2.3">
      <c r="A845" s="2"/>
      <c r="B845" s="2"/>
      <c r="C845" s="29"/>
      <c r="D845" s="2"/>
      <c r="E845" s="2"/>
      <c r="F845" s="2"/>
      <c r="G845" s="2"/>
      <c r="H845" s="29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2.3">
      <c r="A846" s="2"/>
      <c r="B846" s="2"/>
      <c r="C846" s="29"/>
      <c r="D846" s="2"/>
      <c r="E846" s="2"/>
      <c r="F846" s="2"/>
      <c r="G846" s="2"/>
      <c r="H846" s="29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2.3">
      <c r="A847" s="2"/>
      <c r="B847" s="2"/>
      <c r="C847" s="29"/>
      <c r="D847" s="2"/>
      <c r="E847" s="2"/>
      <c r="F847" s="2"/>
      <c r="G847" s="2"/>
      <c r="H847" s="29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2.3">
      <c r="A848" s="2"/>
      <c r="B848" s="2"/>
      <c r="C848" s="29"/>
      <c r="D848" s="2"/>
      <c r="E848" s="2"/>
      <c r="F848" s="2"/>
      <c r="G848" s="2"/>
      <c r="H848" s="29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2.3">
      <c r="A849" s="2"/>
      <c r="B849" s="2"/>
      <c r="C849" s="29"/>
      <c r="D849" s="2"/>
      <c r="E849" s="2"/>
      <c r="F849" s="2"/>
      <c r="G849" s="2"/>
      <c r="H849" s="29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2.3">
      <c r="A850" s="2"/>
      <c r="B850" s="2"/>
      <c r="C850" s="29"/>
      <c r="D850" s="2"/>
      <c r="E850" s="2"/>
      <c r="F850" s="2"/>
      <c r="G850" s="2"/>
      <c r="H850" s="29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2.3">
      <c r="A851" s="2"/>
      <c r="B851" s="2"/>
      <c r="C851" s="29"/>
      <c r="D851" s="2"/>
      <c r="E851" s="2"/>
      <c r="F851" s="2"/>
      <c r="G851" s="2"/>
      <c r="H851" s="29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2.3">
      <c r="A852" s="2"/>
      <c r="B852" s="2"/>
      <c r="C852" s="29"/>
      <c r="D852" s="2"/>
      <c r="E852" s="2"/>
      <c r="F852" s="2"/>
      <c r="G852" s="2"/>
      <c r="H852" s="29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2.3">
      <c r="A853" s="2"/>
      <c r="B853" s="2"/>
      <c r="C853" s="29"/>
      <c r="D853" s="2"/>
      <c r="E853" s="2"/>
      <c r="F853" s="2"/>
      <c r="G853" s="2"/>
      <c r="H853" s="29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2.3">
      <c r="A854" s="2"/>
      <c r="B854" s="2"/>
      <c r="C854" s="29"/>
      <c r="D854" s="2"/>
      <c r="E854" s="2"/>
      <c r="F854" s="2"/>
      <c r="G854" s="2"/>
      <c r="H854" s="29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2.3">
      <c r="A855" s="2"/>
      <c r="B855" s="2"/>
      <c r="C855" s="29"/>
      <c r="D855" s="2"/>
      <c r="E855" s="2"/>
      <c r="F855" s="2"/>
      <c r="G855" s="2"/>
      <c r="H855" s="29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2.3">
      <c r="A856" s="2"/>
      <c r="B856" s="2"/>
      <c r="C856" s="29"/>
      <c r="D856" s="2"/>
      <c r="E856" s="2"/>
      <c r="F856" s="2"/>
      <c r="G856" s="2"/>
      <c r="H856" s="29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2.3">
      <c r="A857" s="2"/>
      <c r="B857" s="2"/>
      <c r="C857" s="29"/>
      <c r="D857" s="2"/>
      <c r="E857" s="2"/>
      <c r="F857" s="2"/>
      <c r="G857" s="2"/>
      <c r="H857" s="29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2.3">
      <c r="A858" s="2"/>
      <c r="B858" s="2"/>
      <c r="C858" s="29"/>
      <c r="D858" s="2"/>
      <c r="E858" s="2"/>
      <c r="F858" s="2"/>
      <c r="G858" s="2"/>
      <c r="H858" s="29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2.3">
      <c r="A859" s="2"/>
      <c r="B859" s="2"/>
      <c r="C859" s="29"/>
      <c r="D859" s="2"/>
      <c r="E859" s="2"/>
      <c r="F859" s="2"/>
      <c r="G859" s="2"/>
      <c r="H859" s="29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2.3">
      <c r="A860" s="2"/>
      <c r="B860" s="2"/>
      <c r="C860" s="29"/>
      <c r="D860" s="2"/>
      <c r="E860" s="2"/>
      <c r="F860" s="2"/>
      <c r="G860" s="2"/>
      <c r="H860" s="29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2.3">
      <c r="A861" s="2"/>
      <c r="B861" s="2"/>
      <c r="C861" s="29"/>
      <c r="D861" s="2"/>
      <c r="E861" s="2"/>
      <c r="F861" s="2"/>
      <c r="G861" s="2"/>
      <c r="H861" s="29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2.3">
      <c r="A862" s="2"/>
      <c r="B862" s="2"/>
      <c r="C862" s="29"/>
      <c r="D862" s="2"/>
      <c r="E862" s="2"/>
      <c r="F862" s="2"/>
      <c r="G862" s="2"/>
      <c r="H862" s="29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2.3">
      <c r="A863" s="2"/>
      <c r="B863" s="2"/>
      <c r="C863" s="29"/>
      <c r="D863" s="2"/>
      <c r="E863" s="2"/>
      <c r="F863" s="2"/>
      <c r="G863" s="2"/>
      <c r="H863" s="29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2.3">
      <c r="A864" s="2"/>
      <c r="B864" s="2"/>
      <c r="C864" s="29"/>
      <c r="D864" s="2"/>
      <c r="E864" s="2"/>
      <c r="F864" s="2"/>
      <c r="G864" s="2"/>
      <c r="H864" s="29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2.3">
      <c r="A865" s="2"/>
      <c r="B865" s="2"/>
      <c r="C865" s="29"/>
      <c r="D865" s="2"/>
      <c r="E865" s="2"/>
      <c r="F865" s="2"/>
      <c r="G865" s="2"/>
      <c r="H865" s="29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2.3">
      <c r="A866" s="2"/>
      <c r="B866" s="2"/>
      <c r="C866" s="29"/>
      <c r="D866" s="2"/>
      <c r="E866" s="2"/>
      <c r="F866" s="2"/>
      <c r="G866" s="2"/>
      <c r="H866" s="29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2.3">
      <c r="A867" s="2"/>
      <c r="B867" s="2"/>
      <c r="C867" s="29"/>
      <c r="D867" s="2"/>
      <c r="E867" s="2"/>
      <c r="F867" s="2"/>
      <c r="G867" s="2"/>
      <c r="H867" s="29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2.3">
      <c r="A868" s="2"/>
      <c r="B868" s="2"/>
      <c r="C868" s="29"/>
      <c r="D868" s="2"/>
      <c r="E868" s="2"/>
      <c r="F868" s="2"/>
      <c r="G868" s="2"/>
      <c r="H868" s="29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2.3">
      <c r="A869" s="2"/>
      <c r="B869" s="2"/>
      <c r="C869" s="29"/>
      <c r="D869" s="2"/>
      <c r="E869" s="2"/>
      <c r="F869" s="2"/>
      <c r="G869" s="2"/>
      <c r="H869" s="29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2.3">
      <c r="A870" s="2"/>
      <c r="B870" s="2"/>
      <c r="C870" s="29"/>
      <c r="D870" s="2"/>
      <c r="E870" s="2"/>
      <c r="F870" s="2"/>
      <c r="G870" s="2"/>
      <c r="H870" s="29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2.3">
      <c r="A871" s="2"/>
      <c r="B871" s="2"/>
      <c r="C871" s="29"/>
      <c r="D871" s="2"/>
      <c r="E871" s="2"/>
      <c r="F871" s="2"/>
      <c r="G871" s="2"/>
      <c r="H871" s="29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2.3">
      <c r="A872" s="2"/>
      <c r="B872" s="2"/>
      <c r="C872" s="29"/>
      <c r="D872" s="2"/>
      <c r="E872" s="2"/>
      <c r="F872" s="2"/>
      <c r="G872" s="2"/>
      <c r="H872" s="29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2.3">
      <c r="A873" s="2"/>
      <c r="B873" s="2"/>
      <c r="C873" s="29"/>
      <c r="D873" s="2"/>
      <c r="E873" s="2"/>
      <c r="F873" s="2"/>
      <c r="G873" s="2"/>
      <c r="H873" s="29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2.3">
      <c r="A874" s="2"/>
      <c r="B874" s="2"/>
      <c r="C874" s="29"/>
      <c r="D874" s="2"/>
      <c r="E874" s="2"/>
      <c r="F874" s="2"/>
      <c r="G874" s="2"/>
      <c r="H874" s="29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2.3">
      <c r="A875" s="2"/>
      <c r="B875" s="2"/>
      <c r="C875" s="29"/>
      <c r="D875" s="2"/>
      <c r="E875" s="2"/>
      <c r="F875" s="2"/>
      <c r="G875" s="2"/>
      <c r="H875" s="29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2.3">
      <c r="A876" s="2"/>
      <c r="B876" s="2"/>
      <c r="C876" s="29"/>
      <c r="D876" s="2"/>
      <c r="E876" s="2"/>
      <c r="F876" s="2"/>
      <c r="G876" s="2"/>
      <c r="H876" s="29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2.3">
      <c r="A877" s="2"/>
      <c r="B877" s="2"/>
      <c r="C877" s="29"/>
      <c r="D877" s="2"/>
      <c r="E877" s="2"/>
      <c r="F877" s="2"/>
      <c r="G877" s="2"/>
      <c r="H877" s="29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2.3">
      <c r="A878" s="2"/>
      <c r="B878" s="2"/>
      <c r="C878" s="29"/>
      <c r="D878" s="2"/>
      <c r="E878" s="2"/>
      <c r="F878" s="2"/>
      <c r="G878" s="2"/>
      <c r="H878" s="29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2.3">
      <c r="A879" s="2"/>
      <c r="B879" s="2"/>
      <c r="C879" s="29"/>
      <c r="D879" s="2"/>
      <c r="E879" s="2"/>
      <c r="F879" s="2"/>
      <c r="G879" s="2"/>
      <c r="H879" s="29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2.3">
      <c r="A880" s="2"/>
      <c r="B880" s="2"/>
      <c r="C880" s="29"/>
      <c r="D880" s="2"/>
      <c r="E880" s="2"/>
      <c r="F880" s="2"/>
      <c r="G880" s="2"/>
      <c r="H880" s="29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2.3">
      <c r="A881" s="2"/>
      <c r="B881" s="2"/>
      <c r="C881" s="29"/>
      <c r="D881" s="2"/>
      <c r="E881" s="2"/>
      <c r="F881" s="2"/>
      <c r="G881" s="2"/>
      <c r="H881" s="29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2.3">
      <c r="A882" s="2"/>
      <c r="B882" s="2"/>
      <c r="C882" s="29"/>
      <c r="D882" s="2"/>
      <c r="E882" s="2"/>
      <c r="F882" s="2"/>
      <c r="G882" s="2"/>
      <c r="H882" s="29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2.3">
      <c r="A883" s="2"/>
      <c r="B883" s="2"/>
      <c r="C883" s="29"/>
      <c r="D883" s="2"/>
      <c r="E883" s="2"/>
      <c r="F883" s="2"/>
      <c r="G883" s="2"/>
      <c r="H883" s="29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2.3">
      <c r="A884" s="2"/>
      <c r="B884" s="2"/>
      <c r="C884" s="29"/>
      <c r="D884" s="2"/>
      <c r="E884" s="2"/>
      <c r="F884" s="2"/>
      <c r="G884" s="2"/>
      <c r="H884" s="29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2.3">
      <c r="A885" s="2"/>
      <c r="B885" s="2"/>
      <c r="C885" s="29"/>
      <c r="D885" s="2"/>
      <c r="E885" s="2"/>
      <c r="F885" s="2"/>
      <c r="G885" s="2"/>
      <c r="H885" s="29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2.3">
      <c r="A886" s="2"/>
      <c r="B886" s="2"/>
      <c r="C886" s="29"/>
      <c r="D886" s="2"/>
      <c r="E886" s="2"/>
      <c r="F886" s="2"/>
      <c r="G886" s="2"/>
      <c r="H886" s="29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2.3">
      <c r="A887" s="2"/>
      <c r="B887" s="2"/>
      <c r="C887" s="29"/>
      <c r="D887" s="2"/>
      <c r="E887" s="2"/>
      <c r="F887" s="2"/>
      <c r="G887" s="2"/>
      <c r="H887" s="29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2.3">
      <c r="A888" s="2"/>
      <c r="B888" s="2"/>
      <c r="C888" s="29"/>
      <c r="D888" s="2"/>
      <c r="E888" s="2"/>
      <c r="F888" s="2"/>
      <c r="G888" s="2"/>
      <c r="H888" s="29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2.3">
      <c r="A889" s="2"/>
      <c r="B889" s="2"/>
      <c r="C889" s="29"/>
      <c r="D889" s="2"/>
      <c r="E889" s="2"/>
      <c r="F889" s="2"/>
      <c r="G889" s="2"/>
      <c r="H889" s="29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2.3">
      <c r="A890" s="2"/>
      <c r="B890" s="2"/>
      <c r="C890" s="29"/>
      <c r="D890" s="2"/>
      <c r="E890" s="2"/>
      <c r="F890" s="2"/>
      <c r="G890" s="2"/>
      <c r="H890" s="29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2.3">
      <c r="A891" s="2"/>
      <c r="B891" s="2"/>
      <c r="C891" s="29"/>
      <c r="D891" s="2"/>
      <c r="E891" s="2"/>
      <c r="F891" s="2"/>
      <c r="G891" s="2"/>
      <c r="H891" s="29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2.3">
      <c r="A892" s="2"/>
      <c r="B892" s="2"/>
      <c r="C892" s="29"/>
      <c r="D892" s="2"/>
      <c r="E892" s="2"/>
      <c r="F892" s="2"/>
      <c r="G892" s="2"/>
      <c r="H892" s="29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2.3">
      <c r="A893" s="2"/>
      <c r="B893" s="2"/>
      <c r="C893" s="29"/>
      <c r="D893" s="2"/>
      <c r="E893" s="2"/>
      <c r="F893" s="2"/>
      <c r="G893" s="2"/>
      <c r="H893" s="29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2.3">
      <c r="A894" s="2"/>
      <c r="B894" s="2"/>
      <c r="C894" s="29"/>
      <c r="D894" s="2"/>
      <c r="E894" s="2"/>
      <c r="F894" s="2"/>
      <c r="G894" s="2"/>
      <c r="H894" s="29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2.3">
      <c r="A895" s="2"/>
      <c r="B895" s="2"/>
      <c r="C895" s="29"/>
      <c r="D895" s="2"/>
      <c r="E895" s="2"/>
      <c r="F895" s="2"/>
      <c r="G895" s="2"/>
      <c r="H895" s="29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2.3">
      <c r="A896" s="2"/>
      <c r="B896" s="2"/>
      <c r="C896" s="29"/>
      <c r="D896" s="2"/>
      <c r="E896" s="2"/>
      <c r="F896" s="2"/>
      <c r="G896" s="2"/>
      <c r="H896" s="29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2.3">
      <c r="A897" s="2"/>
      <c r="B897" s="2"/>
      <c r="C897" s="29"/>
      <c r="D897" s="2"/>
      <c r="E897" s="2"/>
      <c r="F897" s="2"/>
      <c r="G897" s="2"/>
      <c r="H897" s="29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2.3">
      <c r="A898" s="2"/>
      <c r="B898" s="2"/>
      <c r="C898" s="29"/>
      <c r="D898" s="2"/>
      <c r="E898" s="2"/>
      <c r="F898" s="2"/>
      <c r="G898" s="2"/>
      <c r="H898" s="29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2.3">
      <c r="A899" s="2"/>
      <c r="B899" s="2"/>
      <c r="C899" s="29"/>
      <c r="D899" s="2"/>
      <c r="E899" s="2"/>
      <c r="F899" s="2"/>
      <c r="G899" s="2"/>
      <c r="H899" s="29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2.3">
      <c r="A900" s="2"/>
      <c r="B900" s="2"/>
      <c r="C900" s="29"/>
      <c r="D900" s="2"/>
      <c r="E900" s="2"/>
      <c r="F900" s="2"/>
      <c r="G900" s="2"/>
      <c r="H900" s="29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2.3">
      <c r="A901" s="2"/>
      <c r="B901" s="2"/>
      <c r="C901" s="29"/>
      <c r="D901" s="2"/>
      <c r="E901" s="2"/>
      <c r="F901" s="2"/>
      <c r="G901" s="2"/>
      <c r="H901" s="29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2.3">
      <c r="A902" s="2"/>
      <c r="B902" s="2"/>
      <c r="C902" s="29"/>
      <c r="D902" s="2"/>
      <c r="E902" s="2"/>
      <c r="F902" s="2"/>
      <c r="G902" s="2"/>
      <c r="H902" s="29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2.3">
      <c r="A903" s="2"/>
      <c r="B903" s="2"/>
      <c r="C903" s="29"/>
      <c r="D903" s="2"/>
      <c r="E903" s="2"/>
      <c r="F903" s="2"/>
      <c r="G903" s="2"/>
      <c r="H903" s="29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2.3">
      <c r="A904" s="2"/>
      <c r="B904" s="2"/>
      <c r="C904" s="29"/>
      <c r="D904" s="2"/>
      <c r="E904" s="2"/>
      <c r="F904" s="2"/>
      <c r="G904" s="2"/>
      <c r="H904" s="29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2.3">
      <c r="A905" s="2"/>
      <c r="B905" s="2"/>
      <c r="C905" s="29"/>
      <c r="D905" s="2"/>
      <c r="E905" s="2"/>
      <c r="F905" s="2"/>
      <c r="G905" s="2"/>
      <c r="H905" s="29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2.3">
      <c r="A906" s="2"/>
      <c r="B906" s="2"/>
      <c r="C906" s="29"/>
      <c r="D906" s="2"/>
      <c r="E906" s="2"/>
      <c r="F906" s="2"/>
      <c r="G906" s="2"/>
      <c r="H906" s="29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2.3">
      <c r="A907" s="2"/>
      <c r="B907" s="2"/>
      <c r="C907" s="29"/>
      <c r="D907" s="2"/>
      <c r="E907" s="2"/>
      <c r="F907" s="2"/>
      <c r="G907" s="2"/>
      <c r="H907" s="29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2.3">
      <c r="A908" s="2"/>
      <c r="B908" s="2"/>
      <c r="C908" s="29"/>
      <c r="D908" s="2"/>
      <c r="E908" s="2"/>
      <c r="F908" s="2"/>
      <c r="G908" s="2"/>
      <c r="H908" s="29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2.3">
      <c r="A909" s="2"/>
      <c r="B909" s="2"/>
      <c r="C909" s="29"/>
      <c r="D909" s="2"/>
      <c r="E909" s="2"/>
      <c r="F909" s="2"/>
      <c r="G909" s="2"/>
      <c r="H909" s="29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2.3">
      <c r="A910" s="2"/>
      <c r="B910" s="2"/>
      <c r="C910" s="29"/>
      <c r="D910" s="2"/>
      <c r="E910" s="2"/>
      <c r="F910" s="2"/>
      <c r="G910" s="2"/>
      <c r="H910" s="29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2.3">
      <c r="A911" s="2"/>
      <c r="B911" s="2"/>
      <c r="C911" s="29"/>
      <c r="D911" s="2"/>
      <c r="E911" s="2"/>
      <c r="F911" s="2"/>
      <c r="G911" s="2"/>
      <c r="H911" s="29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2.3">
      <c r="A912" s="2"/>
      <c r="B912" s="2"/>
      <c r="C912" s="29"/>
      <c r="D912" s="2"/>
      <c r="E912" s="2"/>
      <c r="F912" s="2"/>
      <c r="G912" s="2"/>
      <c r="H912" s="29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2.3">
      <c r="A913" s="2"/>
      <c r="B913" s="2"/>
      <c r="C913" s="29"/>
      <c r="D913" s="2"/>
      <c r="E913" s="2"/>
      <c r="F913" s="2"/>
      <c r="G913" s="2"/>
      <c r="H913" s="29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2.3">
      <c r="A914" s="2"/>
      <c r="B914" s="2"/>
      <c r="C914" s="29"/>
      <c r="D914" s="2"/>
      <c r="E914" s="2"/>
      <c r="F914" s="2"/>
      <c r="G914" s="2"/>
      <c r="H914" s="29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2.3">
      <c r="A915" s="2"/>
      <c r="B915" s="2"/>
      <c r="C915" s="29"/>
      <c r="D915" s="2"/>
      <c r="E915" s="2"/>
      <c r="F915" s="2"/>
      <c r="G915" s="2"/>
      <c r="H915" s="29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2.3">
      <c r="A916" s="2"/>
      <c r="B916" s="2"/>
      <c r="C916" s="29"/>
      <c r="D916" s="2"/>
      <c r="E916" s="2"/>
      <c r="F916" s="2"/>
      <c r="G916" s="2"/>
      <c r="H916" s="29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2.3">
      <c r="A917" s="2"/>
      <c r="B917" s="2"/>
      <c r="C917" s="29"/>
      <c r="D917" s="2"/>
      <c r="E917" s="2"/>
      <c r="F917" s="2"/>
      <c r="G917" s="2"/>
      <c r="H917" s="29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2.3">
      <c r="A918" s="2"/>
      <c r="B918" s="2"/>
      <c r="C918" s="29"/>
      <c r="D918" s="2"/>
      <c r="E918" s="2"/>
      <c r="F918" s="2"/>
      <c r="G918" s="2"/>
      <c r="H918" s="29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2.3">
      <c r="A919" s="2"/>
      <c r="B919" s="2"/>
      <c r="C919" s="29"/>
      <c r="D919" s="2"/>
      <c r="E919" s="2"/>
      <c r="F919" s="2"/>
      <c r="G919" s="2"/>
      <c r="H919" s="29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2.3">
      <c r="A920" s="2"/>
      <c r="B920" s="2"/>
      <c r="C920" s="29"/>
      <c r="D920" s="2"/>
      <c r="E920" s="2"/>
      <c r="F920" s="2"/>
      <c r="G920" s="2"/>
      <c r="H920" s="29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2.3">
      <c r="A921" s="2"/>
      <c r="B921" s="2"/>
      <c r="C921" s="29"/>
      <c r="D921" s="2"/>
      <c r="E921" s="2"/>
      <c r="F921" s="2"/>
      <c r="G921" s="2"/>
      <c r="H921" s="29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2.3">
      <c r="A922" s="2"/>
      <c r="B922" s="2"/>
      <c r="C922" s="29"/>
      <c r="D922" s="2"/>
      <c r="E922" s="2"/>
      <c r="F922" s="2"/>
      <c r="G922" s="2"/>
      <c r="H922" s="29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2.3">
      <c r="A923" s="2"/>
      <c r="B923" s="2"/>
      <c r="C923" s="29"/>
      <c r="D923" s="2"/>
      <c r="E923" s="2"/>
      <c r="F923" s="2"/>
      <c r="G923" s="2"/>
      <c r="H923" s="29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2.3">
      <c r="A924" s="2"/>
      <c r="B924" s="2"/>
      <c r="C924" s="29"/>
      <c r="D924" s="2"/>
      <c r="E924" s="2"/>
      <c r="F924" s="2"/>
      <c r="G924" s="2"/>
      <c r="H924" s="29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2.3">
      <c r="A925" s="2"/>
      <c r="B925" s="2"/>
      <c r="C925" s="29"/>
      <c r="D925" s="2"/>
      <c r="E925" s="2"/>
      <c r="F925" s="2"/>
      <c r="G925" s="2"/>
      <c r="H925" s="29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2.3">
      <c r="A926" s="2"/>
      <c r="B926" s="2"/>
      <c r="C926" s="29"/>
      <c r="D926" s="2"/>
      <c r="E926" s="2"/>
      <c r="F926" s="2"/>
      <c r="G926" s="2"/>
      <c r="H926" s="29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2.3">
      <c r="A927" s="2"/>
      <c r="B927" s="2"/>
      <c r="C927" s="29"/>
      <c r="D927" s="2"/>
      <c r="E927" s="2"/>
      <c r="F927" s="2"/>
      <c r="G927" s="2"/>
      <c r="H927" s="29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2.3">
      <c r="A928" s="2"/>
      <c r="B928" s="2"/>
      <c r="C928" s="29"/>
      <c r="D928" s="2"/>
      <c r="E928" s="2"/>
      <c r="F928" s="2"/>
      <c r="G928" s="2"/>
      <c r="H928" s="29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2.3">
      <c r="A929" s="2"/>
      <c r="B929" s="2"/>
      <c r="C929" s="29"/>
      <c r="D929" s="2"/>
      <c r="E929" s="2"/>
      <c r="F929" s="2"/>
      <c r="G929" s="2"/>
      <c r="H929" s="29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2.3">
      <c r="A930" s="2"/>
      <c r="B930" s="2"/>
      <c r="C930" s="29"/>
      <c r="D930" s="2"/>
      <c r="E930" s="2"/>
      <c r="F930" s="2"/>
      <c r="G930" s="2"/>
      <c r="H930" s="29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2.3">
      <c r="A931" s="2"/>
      <c r="B931" s="2"/>
      <c r="C931" s="29"/>
      <c r="D931" s="2"/>
      <c r="E931" s="2"/>
      <c r="F931" s="2"/>
      <c r="G931" s="2"/>
      <c r="H931" s="29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2.3">
      <c r="A932" s="2"/>
      <c r="B932" s="2"/>
      <c r="C932" s="29"/>
      <c r="D932" s="2"/>
      <c r="E932" s="2"/>
      <c r="F932" s="2"/>
      <c r="G932" s="2"/>
      <c r="H932" s="29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2.3">
      <c r="A933" s="2"/>
      <c r="B933" s="2"/>
      <c r="C933" s="29"/>
      <c r="D933" s="2"/>
      <c r="E933" s="2"/>
      <c r="F933" s="2"/>
      <c r="G933" s="2"/>
      <c r="H933" s="29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2.3">
      <c r="A934" s="2"/>
      <c r="B934" s="2"/>
      <c r="C934" s="29"/>
      <c r="D934" s="2"/>
      <c r="E934" s="2"/>
      <c r="F934" s="2"/>
      <c r="G934" s="2"/>
      <c r="H934" s="29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2.3">
      <c r="A935" s="2"/>
      <c r="B935" s="2"/>
      <c r="C935" s="29"/>
      <c r="D935" s="2"/>
      <c r="E935" s="2"/>
      <c r="F935" s="2"/>
      <c r="G935" s="2"/>
      <c r="H935" s="29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2.3">
      <c r="A936" s="2"/>
      <c r="B936" s="2"/>
      <c r="C936" s="29"/>
      <c r="D936" s="2"/>
      <c r="E936" s="2"/>
      <c r="F936" s="2"/>
      <c r="G936" s="2"/>
      <c r="H936" s="29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2.3">
      <c r="A937" s="2"/>
      <c r="B937" s="2"/>
      <c r="C937" s="29"/>
      <c r="D937" s="2"/>
      <c r="E937" s="2"/>
      <c r="F937" s="2"/>
      <c r="G937" s="2"/>
      <c r="H937" s="29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2.3">
      <c r="A938" s="2"/>
      <c r="B938" s="2"/>
      <c r="C938" s="29"/>
      <c r="D938" s="2"/>
      <c r="E938" s="2"/>
      <c r="F938" s="2"/>
      <c r="G938" s="2"/>
      <c r="H938" s="29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2.3">
      <c r="A939" s="2"/>
      <c r="B939" s="2"/>
      <c r="C939" s="29"/>
      <c r="D939" s="2"/>
      <c r="E939" s="2"/>
      <c r="F939" s="2"/>
      <c r="G939" s="2"/>
      <c r="H939" s="29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2.3">
      <c r="A940" s="2"/>
      <c r="B940" s="2"/>
      <c r="C940" s="29"/>
      <c r="D940" s="2"/>
      <c r="E940" s="2"/>
      <c r="F940" s="2"/>
      <c r="G940" s="2"/>
      <c r="H940" s="29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2.3">
      <c r="A941" s="2"/>
      <c r="B941" s="2"/>
      <c r="C941" s="29"/>
      <c r="D941" s="2"/>
      <c r="E941" s="2"/>
      <c r="F941" s="2"/>
      <c r="G941" s="2"/>
      <c r="H941" s="29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2.3">
      <c r="A942" s="2"/>
      <c r="B942" s="2"/>
      <c r="C942" s="29"/>
      <c r="D942" s="2"/>
      <c r="E942" s="2"/>
      <c r="F942" s="2"/>
      <c r="G942" s="2"/>
      <c r="H942" s="29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2.3">
      <c r="A943" s="2"/>
      <c r="B943" s="2"/>
      <c r="C943" s="29"/>
      <c r="D943" s="2"/>
      <c r="E943" s="2"/>
      <c r="F943" s="2"/>
      <c r="G943" s="2"/>
      <c r="H943" s="29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2.3">
      <c r="A944" s="2"/>
      <c r="B944" s="2"/>
      <c r="C944" s="29"/>
      <c r="D944" s="2"/>
      <c r="E944" s="2"/>
      <c r="F944" s="2"/>
      <c r="G944" s="2"/>
      <c r="H944" s="29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2.3">
      <c r="A945" s="2"/>
      <c r="B945" s="2"/>
      <c r="C945" s="29"/>
      <c r="D945" s="2"/>
      <c r="E945" s="2"/>
      <c r="F945" s="2"/>
      <c r="G945" s="2"/>
      <c r="H945" s="29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2.3">
      <c r="A946" s="2"/>
      <c r="B946" s="2"/>
      <c r="C946" s="29"/>
      <c r="D946" s="2"/>
      <c r="E946" s="2"/>
      <c r="F946" s="2"/>
      <c r="G946" s="2"/>
      <c r="H946" s="29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2.3">
      <c r="A947" s="2"/>
      <c r="B947" s="2"/>
      <c r="C947" s="29"/>
      <c r="D947" s="2"/>
      <c r="E947" s="2"/>
      <c r="F947" s="2"/>
      <c r="G947" s="2"/>
      <c r="H947" s="29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2.3">
      <c r="A948" s="2"/>
      <c r="B948" s="2"/>
      <c r="C948" s="29"/>
      <c r="D948" s="2"/>
      <c r="E948" s="2"/>
      <c r="F948" s="2"/>
      <c r="G948" s="2"/>
      <c r="H948" s="29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2.3">
      <c r="A949" s="2"/>
      <c r="B949" s="2"/>
      <c r="C949" s="29"/>
      <c r="D949" s="2"/>
      <c r="E949" s="2"/>
      <c r="F949" s="2"/>
      <c r="G949" s="2"/>
      <c r="H949" s="29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2.3">
      <c r="A950" s="2"/>
      <c r="B950" s="2"/>
      <c r="C950" s="29"/>
      <c r="D950" s="2"/>
      <c r="E950" s="2"/>
      <c r="F950" s="2"/>
      <c r="G950" s="2"/>
      <c r="H950" s="29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2.3">
      <c r="A951" s="2"/>
      <c r="B951" s="2"/>
      <c r="C951" s="29"/>
      <c r="D951" s="2"/>
      <c r="E951" s="2"/>
      <c r="F951" s="2"/>
      <c r="G951" s="2"/>
      <c r="H951" s="29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2.3">
      <c r="A952" s="2"/>
      <c r="B952" s="2"/>
      <c r="C952" s="29"/>
      <c r="D952" s="2"/>
      <c r="E952" s="2"/>
      <c r="F952" s="2"/>
      <c r="G952" s="2"/>
      <c r="H952" s="29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2.3">
      <c r="A953" s="2"/>
      <c r="B953" s="2"/>
      <c r="C953" s="29"/>
      <c r="D953" s="2"/>
      <c r="E953" s="2"/>
      <c r="F953" s="2"/>
      <c r="G953" s="2"/>
      <c r="H953" s="29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2.3">
      <c r="A954" s="2"/>
      <c r="B954" s="2"/>
      <c r="C954" s="29"/>
      <c r="D954" s="2"/>
      <c r="E954" s="2"/>
      <c r="F954" s="2"/>
      <c r="G954" s="2"/>
      <c r="H954" s="29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2.3">
      <c r="A955" s="2"/>
      <c r="B955" s="2"/>
      <c r="C955" s="29"/>
      <c r="D955" s="2"/>
      <c r="E955" s="2"/>
      <c r="F955" s="2"/>
      <c r="G955" s="2"/>
      <c r="H955" s="29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2.3">
      <c r="A956" s="2"/>
      <c r="B956" s="2"/>
      <c r="C956" s="29"/>
      <c r="D956" s="2"/>
      <c r="E956" s="2"/>
      <c r="F956" s="2"/>
      <c r="G956" s="2"/>
      <c r="H956" s="29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2.3">
      <c r="A957" s="2"/>
      <c r="B957" s="2"/>
      <c r="C957" s="29"/>
      <c r="D957" s="2"/>
      <c r="E957" s="2"/>
      <c r="F957" s="2"/>
      <c r="G957" s="2"/>
      <c r="H957" s="29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2.3">
      <c r="A958" s="2"/>
      <c r="B958" s="2"/>
      <c r="C958" s="29"/>
      <c r="D958" s="2"/>
      <c r="E958" s="2"/>
      <c r="F958" s="2"/>
      <c r="G958" s="2"/>
      <c r="H958" s="29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2.3">
      <c r="A959" s="2"/>
      <c r="B959" s="2"/>
      <c r="C959" s="29"/>
      <c r="D959" s="2"/>
      <c r="E959" s="2"/>
      <c r="F959" s="2"/>
      <c r="G959" s="2"/>
      <c r="H959" s="29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2.3">
      <c r="A960" s="2"/>
      <c r="B960" s="2"/>
      <c r="C960" s="29"/>
      <c r="D960" s="2"/>
      <c r="E960" s="2"/>
      <c r="F960" s="2"/>
      <c r="G960" s="2"/>
      <c r="H960" s="29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2.3">
      <c r="A961" s="2"/>
      <c r="B961" s="2"/>
      <c r="C961" s="29"/>
      <c r="D961" s="2"/>
      <c r="E961" s="2"/>
      <c r="F961" s="2"/>
      <c r="G961" s="2"/>
      <c r="H961" s="29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2.3">
      <c r="A962" s="2"/>
      <c r="B962" s="2"/>
      <c r="C962" s="29"/>
      <c r="D962" s="2"/>
      <c r="E962" s="2"/>
      <c r="F962" s="2"/>
      <c r="G962" s="2"/>
      <c r="H962" s="29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2.3">
      <c r="A963" s="2"/>
      <c r="B963" s="2"/>
      <c r="C963" s="29"/>
      <c r="D963" s="2"/>
      <c r="E963" s="2"/>
      <c r="F963" s="2"/>
      <c r="G963" s="2"/>
      <c r="H963" s="29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2.3">
      <c r="A964" s="2"/>
      <c r="B964" s="2"/>
      <c r="C964" s="29"/>
      <c r="D964" s="2"/>
      <c r="E964" s="2"/>
      <c r="F964" s="2"/>
      <c r="G964" s="2"/>
      <c r="H964" s="29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2.3">
      <c r="A965" s="2"/>
      <c r="B965" s="2"/>
      <c r="C965" s="29"/>
      <c r="D965" s="2"/>
      <c r="E965" s="2"/>
      <c r="F965" s="2"/>
      <c r="G965" s="2"/>
      <c r="H965" s="29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2.3">
      <c r="A966" s="2"/>
      <c r="B966" s="2"/>
      <c r="C966" s="29"/>
      <c r="D966" s="2"/>
      <c r="E966" s="2"/>
      <c r="F966" s="2"/>
      <c r="G966" s="2"/>
      <c r="H966" s="29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2.3">
      <c r="A967" s="2"/>
      <c r="B967" s="2"/>
      <c r="C967" s="29"/>
      <c r="D967" s="2"/>
      <c r="E967" s="2"/>
      <c r="F967" s="2"/>
      <c r="G967" s="2"/>
      <c r="H967" s="29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2.3">
      <c r="A968" s="2"/>
      <c r="B968" s="2"/>
      <c r="C968" s="29"/>
      <c r="D968" s="2"/>
      <c r="E968" s="2"/>
      <c r="F968" s="2"/>
      <c r="G968" s="2"/>
      <c r="H968" s="29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2.3">
      <c r="A969" s="2"/>
      <c r="B969" s="2"/>
      <c r="C969" s="29"/>
      <c r="D969" s="2"/>
      <c r="E969" s="2"/>
      <c r="F969" s="2"/>
      <c r="G969" s="2"/>
      <c r="H969" s="29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2.3">
      <c r="A970" s="2"/>
      <c r="B970" s="2"/>
      <c r="C970" s="29"/>
      <c r="D970" s="2"/>
      <c r="E970" s="2"/>
      <c r="F970" s="2"/>
      <c r="G970" s="2"/>
      <c r="H970" s="29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2.3">
      <c r="A971" s="2"/>
      <c r="B971" s="2"/>
      <c r="C971" s="29"/>
      <c r="D971" s="2"/>
      <c r="E971" s="2"/>
      <c r="F971" s="2"/>
      <c r="G971" s="2"/>
      <c r="H971" s="29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2.3">
      <c r="A972" s="2"/>
      <c r="B972" s="2"/>
      <c r="C972" s="29"/>
      <c r="D972" s="2"/>
      <c r="E972" s="2"/>
      <c r="F972" s="2"/>
      <c r="G972" s="2"/>
      <c r="H972" s="29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2.3">
      <c r="A973" s="2"/>
      <c r="B973" s="2"/>
      <c r="C973" s="29"/>
      <c r="D973" s="2"/>
      <c r="E973" s="2"/>
      <c r="F973" s="2"/>
      <c r="G973" s="2"/>
      <c r="H973" s="29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2.3">
      <c r="A974" s="2"/>
      <c r="B974" s="2"/>
      <c r="C974" s="29"/>
      <c r="D974" s="2"/>
      <c r="E974" s="2"/>
      <c r="F974" s="2"/>
      <c r="G974" s="2"/>
      <c r="H974" s="29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2.3">
      <c r="A975" s="2"/>
      <c r="B975" s="2"/>
      <c r="C975" s="29"/>
      <c r="D975" s="2"/>
      <c r="E975" s="2"/>
      <c r="F975" s="2"/>
      <c r="G975" s="2"/>
      <c r="H975" s="29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2.3">
      <c r="A976" s="2"/>
      <c r="B976" s="2"/>
      <c r="C976" s="29"/>
      <c r="D976" s="2"/>
      <c r="E976" s="2"/>
      <c r="F976" s="2"/>
      <c r="G976" s="2"/>
      <c r="H976" s="29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2.3">
      <c r="A977" s="2"/>
      <c r="B977" s="2"/>
      <c r="C977" s="29"/>
      <c r="D977" s="2"/>
      <c r="E977" s="2"/>
      <c r="F977" s="2"/>
      <c r="G977" s="2"/>
      <c r="H977" s="29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2.3">
      <c r="A978" s="2"/>
      <c r="B978" s="2"/>
      <c r="C978" s="29"/>
      <c r="D978" s="2"/>
      <c r="E978" s="2"/>
      <c r="F978" s="2"/>
      <c r="G978" s="2"/>
      <c r="H978" s="29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2.3">
      <c r="A979" s="2"/>
      <c r="B979" s="2"/>
      <c r="C979" s="29"/>
      <c r="D979" s="2"/>
      <c r="E979" s="2"/>
      <c r="F979" s="2"/>
      <c r="G979" s="2"/>
      <c r="H979" s="29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2.3">
      <c r="A980" s="2"/>
      <c r="B980" s="2"/>
      <c r="C980" s="29"/>
      <c r="D980" s="2"/>
      <c r="E980" s="2"/>
      <c r="F980" s="2"/>
      <c r="G980" s="2"/>
      <c r="H980" s="29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2.3">
      <c r="A981" s="2"/>
      <c r="B981" s="2"/>
      <c r="C981" s="29"/>
      <c r="D981" s="2"/>
      <c r="E981" s="2"/>
      <c r="F981" s="2"/>
      <c r="G981" s="2"/>
      <c r="H981" s="29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2.3">
      <c r="A982" s="2"/>
      <c r="B982" s="2"/>
      <c r="C982" s="29"/>
      <c r="D982" s="2"/>
      <c r="E982" s="2"/>
      <c r="F982" s="2"/>
      <c r="G982" s="2"/>
      <c r="H982" s="29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2.3">
      <c r="A983" s="2"/>
      <c r="B983" s="2"/>
      <c r="C983" s="29"/>
      <c r="D983" s="2"/>
      <c r="E983" s="2"/>
      <c r="F983" s="2"/>
      <c r="G983" s="2"/>
      <c r="H983" s="29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2.3">
      <c r="A984" s="2"/>
      <c r="B984" s="2"/>
      <c r="C984" s="29"/>
      <c r="D984" s="2"/>
      <c r="E984" s="2"/>
      <c r="F984" s="2"/>
      <c r="G984" s="2"/>
      <c r="H984" s="29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2.3">
      <c r="A985" s="2"/>
      <c r="B985" s="2"/>
      <c r="C985" s="29"/>
      <c r="D985" s="2"/>
      <c r="E985" s="2"/>
      <c r="F985" s="2"/>
      <c r="G985" s="2"/>
      <c r="H985" s="29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2.3">
      <c r="A986" s="2"/>
      <c r="B986" s="2"/>
      <c r="C986" s="29"/>
      <c r="D986" s="2"/>
      <c r="E986" s="2"/>
      <c r="F986" s="2"/>
      <c r="G986" s="2"/>
      <c r="H986" s="29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2.3">
      <c r="A987" s="2"/>
      <c r="B987" s="2"/>
      <c r="C987" s="29"/>
      <c r="D987" s="2"/>
      <c r="E987" s="2"/>
      <c r="F987" s="2"/>
      <c r="G987" s="2"/>
      <c r="H987" s="29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2.3">
      <c r="A988" s="2"/>
      <c r="B988" s="2"/>
      <c r="C988" s="29"/>
      <c r="D988" s="2"/>
      <c r="E988" s="2"/>
      <c r="F988" s="2"/>
      <c r="G988" s="2"/>
      <c r="H988" s="29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2.3">
      <c r="A989" s="2"/>
      <c r="B989" s="2"/>
      <c r="C989" s="29"/>
      <c r="D989" s="2"/>
      <c r="E989" s="2"/>
      <c r="F989" s="2"/>
      <c r="G989" s="2"/>
      <c r="H989" s="29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2.3">
      <c r="A990" s="2"/>
      <c r="B990" s="2"/>
      <c r="C990" s="29"/>
      <c r="D990" s="2"/>
      <c r="E990" s="2"/>
      <c r="F990" s="2"/>
      <c r="G990" s="2"/>
      <c r="H990" s="29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2.3">
      <c r="A991" s="2"/>
      <c r="B991" s="2"/>
      <c r="C991" s="29"/>
      <c r="D991" s="2"/>
      <c r="E991" s="2"/>
      <c r="F991" s="2"/>
      <c r="G991" s="2"/>
      <c r="H991" s="29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2.3">
      <c r="A992" s="2"/>
      <c r="B992" s="2"/>
      <c r="C992" s="29"/>
      <c r="D992" s="2"/>
      <c r="E992" s="2"/>
      <c r="F992" s="2"/>
      <c r="G992" s="2"/>
      <c r="H992" s="29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2.3">
      <c r="A993" s="2"/>
      <c r="B993" s="2"/>
      <c r="C993" s="29"/>
      <c r="D993" s="2"/>
      <c r="E993" s="2"/>
      <c r="F993" s="2"/>
      <c r="G993" s="2"/>
      <c r="H993" s="29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2.3">
      <c r="A994" s="2"/>
      <c r="B994" s="2"/>
      <c r="C994" s="29"/>
      <c r="D994" s="2"/>
      <c r="E994" s="2"/>
      <c r="F994" s="2"/>
      <c r="G994" s="2"/>
      <c r="H994" s="29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2.3">
      <c r="A995" s="2"/>
      <c r="B995" s="2"/>
      <c r="C995" s="29"/>
      <c r="D995" s="2"/>
      <c r="E995" s="2"/>
      <c r="F995" s="2"/>
      <c r="G995" s="2"/>
      <c r="H995" s="29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2.3">
      <c r="A996" s="2"/>
      <c r="B996" s="2"/>
      <c r="C996" s="29"/>
      <c r="D996" s="2"/>
      <c r="E996" s="2"/>
      <c r="F996" s="2"/>
      <c r="G996" s="2"/>
      <c r="H996" s="29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2.3">
      <c r="A997" s="2"/>
      <c r="B997" s="2"/>
      <c r="C997" s="29"/>
      <c r="D997" s="2"/>
      <c r="E997" s="2"/>
      <c r="F997" s="2"/>
      <c r="G997" s="2"/>
      <c r="H997" s="29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2.3">
      <c r="A998" s="2"/>
      <c r="B998" s="2"/>
      <c r="C998" s="29"/>
      <c r="D998" s="2"/>
      <c r="E998" s="2"/>
      <c r="F998" s="2"/>
      <c r="G998" s="2"/>
      <c r="H998" s="29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2.3">
      <c r="A999" s="2"/>
      <c r="B999" s="2"/>
      <c r="C999" s="29"/>
      <c r="D999" s="2"/>
      <c r="E999" s="2"/>
      <c r="F999" s="2"/>
      <c r="G999" s="2"/>
      <c r="H999" s="29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2.3">
      <c r="A1000" s="2"/>
      <c r="B1000" s="2"/>
      <c r="C1000" s="29"/>
      <c r="D1000" s="2"/>
      <c r="E1000" s="2"/>
      <c r="F1000" s="2"/>
      <c r="G1000" s="2"/>
      <c r="H1000" s="29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2.3">
      <c r="A1001" s="2"/>
      <c r="B1001" s="2"/>
      <c r="C1001" s="29"/>
      <c r="D1001" s="2"/>
      <c r="E1001" s="2"/>
      <c r="F1001" s="2"/>
      <c r="G1001" s="2"/>
      <c r="H1001" s="29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2.3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  <c r="AA1002" s="22"/>
    </row>
  </sheetData>
  <autoFilter ref="C9:I110" xr:uid="{00000000-0009-0000-0000-000002000000}"/>
  <customSheetViews>
    <customSheetView guid="{043DC02C-9425-4685-823B-B3171F187D49}" filter="1" showAutoFilter="1">
      <pageMargins left="0.7" right="0.7" top="0.75" bottom="0.75" header="0.3" footer="0.3"/>
      <autoFilter ref="B9:I110" xr:uid="{46D2C1B7-1852-4DB5-8E68-D3FEE1F285CD}">
        <filterColumn colId="2">
          <filters>
            <filter val="1"/>
          </filters>
        </filterColumn>
        <filterColumn colId="7">
          <filters>
            <filter val="- thứ 2 nem nướng nha trang_x000a_- thứ 3 bún bò nam bộ_x000a_- thứ 5 nem nướng nha trang_x000a_- thứ 6 bún bò nam bộ"/>
            <filter val="Ăn chay cả tuần"/>
            <filter val="Ăn Khoai lang"/>
            <filter val="CẢ TUẦN ĐỔI CƠM THÀNH RAU_x000a_T2 bún bò trộn_x000a_T3 nem nướng_x000a_T4 cơm rang dưa bò_x000a_T6 bún bò"/>
            <filter val="CẢ TUẦN ĐỔI CƠM THÀNH RAU_x000a_T2 bún bò trộn_x000a_T4 cơm rang tôm dứa_x000a_T5: nem nướng nha trang_x000a_T6 bún bò trộn"/>
            <filter val="cả tuần đổi khay cơm với khay rau: ít cơm_x000a_T2: đổi chân giò hấp gừng = bồ hầm khoai tây_x000a_T4: thay cá cơm sốt = trứng luộc, cho em xin nhiều rau_x000a_T5: không ăn cơm, nhiều rau_x000a_T6: nem nướng nha trang"/>
            <filter val="Cả tuần đổi ô rau với ô cơm_x000a_T2: Bún trộn nam bộ_x000a_T3: Cơm rang dưa bò_x000a_T4: Bún trộn nam bộ _x000a_T6:đổi ô rau với ô cơm, thay thịt bằng cá"/>
            <filter val="Cả tuần ít cơm nhiều rau,"/>
            <filter val="Cả tuần ít cơm nhiều rau, ko ăn hạt tiêu_x000a_Thứ 2: thay chân giò hấp gừng bằng thịt băm xào ngô"/>
            <filter val="Cả tuần thay cơm bằng khoai luộc, rau cho vào khay to nhất (nhiều rau)"/>
            <filter val="cả tuần thịt nạc luộc + rau (không cơm)"/>
            <filter val="CẢ TUẦN: ĐỔI KHAY CƠM VS KHAY RAU_x000a_T3: nem nướng nha trang_x000a_T4: Bún bò trộn Nam bộ (ÍT BÚN)"/>
            <filter val="CẢ TUẦN: Đổi ô cơm với ô rau, ô rau là ô to nhiều rau, ô nhỏ là ô cơm ít cơm_x000a_T2: Cơm rang thập cẩm, không cà rốt chỉ cần 1 ô cơm, nhiều dưa chuột_x000a_T4: nem nướng_x000a_T5: bún bò trộn_x000a_T6: Cơm rang thập cẩm, không cà rốt, k hành tây"/>
            <filter val="Các ngày: Thay rau luộc bằng rau xào"/>
            <filter val="không cơm, nhiều rau _x000a_t4 k cá"/>
            <filter val="rau luộc, thịt luộc, có thể thay cơm bằng khoai luộc."/>
            <filter val="rau luộc, thịt luộc, không cơm, có thể thay cơm bằng khoai luộc."/>
            <filter val="T2 + T5: Bún trộn_x000a_T3: ăn chay_x000a_T4 + T6: cơm rang hải sản"/>
            <filter val="T2 thay bò hầm bằng thịt băm ngô_x000a_T3: bún bò trộn_x000a_T4: thay thịt kho dừa bằng thịt chân giò luộc_x000a_T5: cơm rang tôm dứa_x000a_T6: Bún bò trộn"/>
            <filter val="T2 thay chân giò bằng thịt băm hoặc thêm trứng gà, T4, thay cá trắm bằng thịt nướng hoặc thêm thịt kho,"/>
            <filter val="T2: Ăn chay_x000a_T4: Ăn chay_x000a_T5: Bỏ món ốc_x000a_T6: Ăn chay"/>
            <filter val="T2: Chân giò hấp = Trứng luộc_x000a_T3: Cơm rang hải sản"/>
            <filter val="T2: Cơm = Khoai luộc; củ quả luộc = rau xanh_x000a_T3: Rau luộc, thịt luộc, k cơm_x000a_T4: Ăn chay (chỉ khoai + salad)_x000a_T5: Đổi ô cơm với ô rau_x000a_T6: Cơm rang dưa bò (ít cơm)"/>
            <filter val="T2: cơm rang hải sản,  T6: cơm rang dưa bò"/>
            <filter val="T2: Nem nướng Nha Trang_x000a_T3: Bún bò Nam Bộ_x000a_T4: Cơm rang tôm dứa_x000a_T5: Nem nướng Nha Trang_x000a_T6: Bún bò Nam Bộ"/>
            <filter val="T2: nem nướng NT_x000a_T4: THAY CƠM BẰNG KHOAI LANG_x000a_T5: bún bò trộn_x000a_T6: nem nướng NT"/>
            <filter val="T2: Nem nướng_x000a_T3: Bún trộn_x000a_T4&amp;5: Thay cơm bằng khoai lang _x000a_T6: Nem nướng"/>
            <filter val="T2: Thay trứng bằng chân giò hấp"/>
            <filter val="T3 : Bún bò trộn Nam Bộ _x000a_T6 : Nem nướng Nha Trang"/>
            <filter val="T3: Bún bò trộn_x000a_T4: Cơm rang HS_x000a_T5: Nem nướng Nha Trang_x000a_T6: Cơm rang TC"/>
            <filter val="T3: cơm rang hải sản, T6: cơm rang dưa bò"/>
            <filter val="t3: nem nướng nha trang"/>
            <filter val="T3: Thay ba chỉ = gà om_x000a_T4: Bún bò trộn _x000a_T5: Cơm rang (nửa cơm)_x000a_T6: Nem nướng_x000a_T2,3: ĐỔI Ô CƠM VƠI Ô RAU  (ÍT CƠM NHIỀU RAU)"/>
            <filter val="T4: bỏ cá trắm sốt cà chua_x000a_T5: bỏ ốc om chuối đậu"/>
            <filter val="T4: bỏ cá trắm_x000a_T5: bỏ ốc om chuối đậu"/>
            <filter val="T5 + T6: cơm rang hải sản"/>
            <filter val="T5: Cơm rang"/>
            <filter val="T5: Cơm rang dưa bò_x000a_T6: Thay cơm = 1 củ khoai"/>
            <filter val="T6: cơm rang hải sản"/>
            <filter val="Thay cơm bằng khoai lang luôc"/>
            <filter val="Thứ 5 : Thịt chân giò hấp ( luộc )"/>
            <filter val="Thứ 6: Thay khay cơm bằng rau, thay khay rau bằng khoai lang"/>
            <filter val="Từ thứ 2 đến thứ 6 : Thịt chân giò hấp ( luộc ) + rau"/>
          </filters>
        </filterColumn>
      </autoFilter>
    </customSheetView>
    <customSheetView guid="{BCD72B78-44DA-4276-9362-EEBE0D5F082C}" filter="1" showAutoFilter="1">
      <pageMargins left="0.7" right="0.7" top="0.75" bottom="0.75" header="0.3" footer="0.3"/>
      <autoFilter ref="B9:I110" xr:uid="{6DA63C6E-1DC1-4040-869D-35415C031DF1}"/>
    </customSheetView>
  </customSheetViews>
  <mergeCells count="9">
    <mergeCell ref="A35:A110"/>
    <mergeCell ref="A111:C111"/>
    <mergeCell ref="A1:C1"/>
    <mergeCell ref="I1:I7"/>
    <mergeCell ref="A2:C2"/>
    <mergeCell ref="A3:C3"/>
    <mergeCell ref="A4:C7"/>
    <mergeCell ref="A8:C8"/>
    <mergeCell ref="A10:A3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005"/>
  <sheetViews>
    <sheetView workbookViewId="0"/>
  </sheetViews>
  <sheetFormatPr defaultColWidth="12.609375" defaultRowHeight="15.75" customHeight="1"/>
  <cols>
    <col min="2" max="2" customWidth="true" width="6.71875"/>
    <col min="3" max="3" customWidth="true" width="23.0"/>
    <col min="4" max="4" customWidth="true" hidden="true" width="18.88671875"/>
    <col min="5" max="5" customWidth="true" hidden="true" width="19.88671875"/>
    <col min="6" max="6" customWidth="true" hidden="true" width="19.38671875"/>
    <col min="7" max="7" customWidth="true" hidden="true" width="23.38671875"/>
    <col min="8" max="8" customWidth="true" width="21.0"/>
    <col min="9" max="9" customWidth="true" width="66.109375"/>
  </cols>
  <sheetData>
    <row r="1" spans="1:27" ht="17.7">
      <c r="A1" s="312" t="s">
        <v>1857</v>
      </c>
      <c r="B1" s="313"/>
      <c r="C1" s="313"/>
      <c r="D1" s="39" t="s">
        <v>1860</v>
      </c>
      <c r="E1" s="40" t="s">
        <v>1848</v>
      </c>
      <c r="F1" s="40" t="s">
        <v>1843</v>
      </c>
      <c r="G1" s="40" t="s">
        <v>1862</v>
      </c>
      <c r="H1" s="40" t="s">
        <v>1849</v>
      </c>
      <c r="I1" s="314" t="s">
        <v>305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5">
      <c r="A2" s="315" t="s">
        <v>1583</v>
      </c>
      <c r="B2" s="306"/>
      <c r="C2" s="307"/>
      <c r="D2" s="6" t="s">
        <v>1884</v>
      </c>
      <c r="E2" s="7" t="s">
        <v>1852</v>
      </c>
      <c r="F2" s="7" t="s">
        <v>1845</v>
      </c>
      <c r="G2" s="7" t="s">
        <v>1854</v>
      </c>
      <c r="H2" s="7" t="s">
        <v>1851</v>
      </c>
      <c r="I2" s="309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316" t="s">
        <v>1592</v>
      </c>
      <c r="B3" s="306"/>
      <c r="C3" s="307"/>
      <c r="D3" s="6" t="s">
        <v>1776</v>
      </c>
      <c r="E3" s="7" t="s">
        <v>1856</v>
      </c>
      <c r="F3" s="7" t="s">
        <v>1853</v>
      </c>
      <c r="G3" s="7" t="s">
        <v>1855</v>
      </c>
      <c r="H3" s="7" t="s">
        <v>1861</v>
      </c>
      <c r="I3" s="30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5">
      <c r="A4" s="317" t="s">
        <v>315</v>
      </c>
      <c r="B4" s="318"/>
      <c r="C4" s="319"/>
      <c r="D4" s="8" t="s">
        <v>1844</v>
      </c>
      <c r="E4" s="9" t="s">
        <v>1847</v>
      </c>
      <c r="F4" s="9" t="s">
        <v>1842</v>
      </c>
      <c r="G4" s="9" t="s">
        <v>1859</v>
      </c>
      <c r="H4" s="9" t="s">
        <v>1779</v>
      </c>
      <c r="I4" s="309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6.5" customHeight="1">
      <c r="A5" s="320"/>
      <c r="B5" s="313"/>
      <c r="C5" s="321"/>
      <c r="D5" s="8" t="s">
        <v>1734</v>
      </c>
      <c r="E5" s="9" t="s">
        <v>1571</v>
      </c>
      <c r="F5" s="9" t="s">
        <v>1858</v>
      </c>
      <c r="G5" s="9" t="s">
        <v>1727</v>
      </c>
      <c r="H5" s="9" t="s">
        <v>1778</v>
      </c>
      <c r="I5" s="309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5">
      <c r="A6" s="320"/>
      <c r="B6" s="313"/>
      <c r="C6" s="321"/>
      <c r="D6" s="41" t="s">
        <v>1850</v>
      </c>
      <c r="E6" s="42" t="s">
        <v>1586</v>
      </c>
      <c r="F6" s="11" t="s">
        <v>1797</v>
      </c>
      <c r="G6" s="9" t="s">
        <v>1846</v>
      </c>
      <c r="H6" s="9" t="s">
        <v>1570</v>
      </c>
      <c r="I6" s="309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5" hidden="1">
      <c r="A7" s="322"/>
      <c r="B7" s="323"/>
      <c r="C7" s="324"/>
      <c r="D7" s="41"/>
      <c r="E7" s="42"/>
      <c r="F7" s="11"/>
      <c r="G7" s="9"/>
      <c r="H7" s="9"/>
      <c r="I7" s="310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73.8">
      <c r="A8" s="305" t="s">
        <v>324</v>
      </c>
      <c r="B8" s="306"/>
      <c r="C8" s="307"/>
      <c r="D8" s="12" t="s">
        <v>1810</v>
      </c>
      <c r="E8" s="12" t="s">
        <v>1810</v>
      </c>
      <c r="F8" s="12" t="s">
        <v>1810</v>
      </c>
      <c r="G8" s="12" t="s">
        <v>1810</v>
      </c>
      <c r="H8" s="12" t="s">
        <v>1810</v>
      </c>
      <c r="I8" s="13" t="s">
        <v>1581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4.1">
      <c r="A9" s="14"/>
      <c r="B9" s="15" t="s">
        <v>1573</v>
      </c>
      <c r="C9" s="15" t="s">
        <v>1577</v>
      </c>
      <c r="D9" s="16">
        <v>44648</v>
      </c>
      <c r="E9" s="16">
        <v>44649</v>
      </c>
      <c r="F9" s="16">
        <v>44650</v>
      </c>
      <c r="G9" s="16">
        <v>44651</v>
      </c>
      <c r="H9" s="16">
        <v>44652</v>
      </c>
      <c r="I9" s="34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5">
      <c r="A10" s="308">
        <v>6</v>
      </c>
      <c r="B10" s="17">
        <v>1</v>
      </c>
      <c r="C10" s="18" t="s">
        <v>1575</v>
      </c>
      <c r="D10" s="43">
        <v>1</v>
      </c>
      <c r="E10" s="43">
        <v>1</v>
      </c>
      <c r="F10" s="43">
        <v>1</v>
      </c>
      <c r="G10" s="43">
        <v>0</v>
      </c>
      <c r="H10" s="43">
        <v>1</v>
      </c>
      <c r="I10" s="43" t="s">
        <v>1872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5">
      <c r="A11" s="309"/>
      <c r="B11" s="17">
        <v>2</v>
      </c>
      <c r="C11" s="18" t="s">
        <v>1554</v>
      </c>
      <c r="D11" s="43">
        <v>0</v>
      </c>
      <c r="E11" s="43">
        <v>1</v>
      </c>
      <c r="F11" s="43">
        <v>1</v>
      </c>
      <c r="G11" s="43">
        <v>0</v>
      </c>
      <c r="H11" s="43">
        <v>1</v>
      </c>
      <c r="I11" s="4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5">
      <c r="A12" s="309"/>
      <c r="B12" s="17">
        <v>3</v>
      </c>
      <c r="C12" s="18" t="s">
        <v>1569</v>
      </c>
      <c r="D12" s="43">
        <v>1</v>
      </c>
      <c r="E12" s="43">
        <v>1</v>
      </c>
      <c r="F12" s="43">
        <v>1</v>
      </c>
      <c r="G12" s="43">
        <v>0</v>
      </c>
      <c r="H12" s="43">
        <v>1</v>
      </c>
      <c r="I12" s="4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5">
      <c r="A13" s="309"/>
      <c r="B13" s="17">
        <v>4</v>
      </c>
      <c r="C13" s="18" t="s">
        <v>1572</v>
      </c>
      <c r="D13" s="43">
        <v>1</v>
      </c>
      <c r="E13" s="43">
        <v>1</v>
      </c>
      <c r="F13" s="43">
        <v>0</v>
      </c>
      <c r="G13" s="43">
        <v>0</v>
      </c>
      <c r="H13" s="43">
        <v>1</v>
      </c>
      <c r="I13" s="43" t="s">
        <v>1890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">
      <c r="A14" s="309"/>
      <c r="B14" s="17">
        <v>5</v>
      </c>
      <c r="C14" s="18" t="s">
        <v>1558</v>
      </c>
      <c r="D14" s="43">
        <v>1</v>
      </c>
      <c r="E14" s="43">
        <v>1</v>
      </c>
      <c r="F14" s="43">
        <v>0</v>
      </c>
      <c r="G14" s="43">
        <v>0</v>
      </c>
      <c r="H14" s="43">
        <v>1</v>
      </c>
      <c r="I14" s="43" t="s">
        <v>1870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5">
      <c r="A15" s="309"/>
      <c r="B15" s="17">
        <v>6</v>
      </c>
      <c r="C15" s="18" t="s">
        <v>1600</v>
      </c>
      <c r="D15" s="43">
        <v>1</v>
      </c>
      <c r="E15" s="43">
        <v>1</v>
      </c>
      <c r="F15" s="43">
        <v>1</v>
      </c>
      <c r="G15" s="43">
        <v>0</v>
      </c>
      <c r="H15" s="43">
        <v>1</v>
      </c>
      <c r="I15" s="4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5">
      <c r="A16" s="309"/>
      <c r="B16" s="17">
        <v>7</v>
      </c>
      <c r="C16" s="18" t="s">
        <v>1596</v>
      </c>
      <c r="D16" s="43">
        <v>0</v>
      </c>
      <c r="E16" s="43">
        <v>0</v>
      </c>
      <c r="F16" s="43">
        <v>0</v>
      </c>
      <c r="G16" s="43">
        <v>0</v>
      </c>
      <c r="H16" s="43">
        <v>0</v>
      </c>
      <c r="I16" s="4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5">
      <c r="A17" s="309"/>
      <c r="B17" s="17">
        <v>8</v>
      </c>
      <c r="C17" s="18" t="s">
        <v>1617</v>
      </c>
      <c r="D17" s="43">
        <v>1</v>
      </c>
      <c r="E17" s="43">
        <v>1</v>
      </c>
      <c r="F17" s="43">
        <v>1</v>
      </c>
      <c r="G17" s="43">
        <v>0</v>
      </c>
      <c r="H17" s="43">
        <v>1</v>
      </c>
      <c r="I17" s="43" t="s">
        <v>1863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5">
      <c r="A18" s="309"/>
      <c r="B18" s="17">
        <v>9</v>
      </c>
      <c r="C18" s="18" t="s">
        <v>1598</v>
      </c>
      <c r="D18" s="43">
        <v>1</v>
      </c>
      <c r="E18" s="43">
        <v>0</v>
      </c>
      <c r="F18" s="43">
        <v>1</v>
      </c>
      <c r="G18" s="43">
        <v>0</v>
      </c>
      <c r="H18" s="43">
        <v>0</v>
      </c>
      <c r="I18" s="44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5">
      <c r="A19" s="309"/>
      <c r="B19" s="17">
        <v>10</v>
      </c>
      <c r="C19" s="18" t="s">
        <v>1610</v>
      </c>
      <c r="D19" s="43">
        <v>1</v>
      </c>
      <c r="E19" s="43">
        <v>1</v>
      </c>
      <c r="F19" s="43">
        <v>1</v>
      </c>
      <c r="G19" s="43">
        <v>0</v>
      </c>
      <c r="H19" s="43">
        <v>1</v>
      </c>
      <c r="I19" s="44"/>
      <c r="J19" s="2"/>
      <c r="K19" s="2" t="s">
        <v>1595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5">
      <c r="A20" s="309"/>
      <c r="B20" s="17">
        <v>11</v>
      </c>
      <c r="C20" s="18" t="s">
        <v>1604</v>
      </c>
      <c r="D20" s="43">
        <v>1</v>
      </c>
      <c r="E20" s="43">
        <v>1</v>
      </c>
      <c r="F20" s="43">
        <v>1</v>
      </c>
      <c r="G20" s="43">
        <v>0</v>
      </c>
      <c r="H20" s="43">
        <v>1</v>
      </c>
      <c r="I20" s="44" t="s">
        <v>1864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5">
      <c r="A21" s="309"/>
      <c r="B21" s="17">
        <v>12</v>
      </c>
      <c r="C21" s="18" t="s">
        <v>1597</v>
      </c>
      <c r="D21" s="43">
        <v>1</v>
      </c>
      <c r="E21" s="43">
        <v>1</v>
      </c>
      <c r="F21" s="43">
        <v>1</v>
      </c>
      <c r="G21" s="43">
        <v>0</v>
      </c>
      <c r="H21" s="43">
        <v>0</v>
      </c>
      <c r="I21" s="44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61.5">
      <c r="A22" s="309"/>
      <c r="B22" s="17">
        <v>13</v>
      </c>
      <c r="C22" s="18" t="s">
        <v>1615</v>
      </c>
      <c r="D22" s="43">
        <v>1</v>
      </c>
      <c r="E22" s="43">
        <v>1</v>
      </c>
      <c r="F22" s="43">
        <v>1</v>
      </c>
      <c r="G22" s="43">
        <v>0</v>
      </c>
      <c r="H22" s="43">
        <v>1</v>
      </c>
      <c r="I22" s="52" t="s">
        <v>1900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5">
      <c r="A23" s="309"/>
      <c r="B23" s="17">
        <v>14</v>
      </c>
      <c r="C23" s="18" t="s">
        <v>1613</v>
      </c>
      <c r="D23" s="43">
        <v>1</v>
      </c>
      <c r="E23" s="43">
        <v>1</v>
      </c>
      <c r="F23" s="43">
        <v>1</v>
      </c>
      <c r="G23" s="43">
        <v>0</v>
      </c>
      <c r="H23" s="43">
        <v>1</v>
      </c>
      <c r="I23" s="43" t="s">
        <v>1871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5">
      <c r="A24" s="309"/>
      <c r="B24" s="17">
        <v>15</v>
      </c>
      <c r="C24" s="18" t="s">
        <v>1606</v>
      </c>
      <c r="D24" s="43">
        <v>1</v>
      </c>
      <c r="E24" s="43">
        <v>1</v>
      </c>
      <c r="F24" s="43">
        <v>1</v>
      </c>
      <c r="G24" s="43">
        <v>0</v>
      </c>
      <c r="H24" s="43">
        <v>1</v>
      </c>
      <c r="I24" s="43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5">
      <c r="A25" s="309"/>
      <c r="B25" s="17">
        <v>16</v>
      </c>
      <c r="C25" s="18" t="s">
        <v>1622</v>
      </c>
      <c r="D25" s="46">
        <v>1</v>
      </c>
      <c r="E25" s="36">
        <v>1</v>
      </c>
      <c r="F25" s="36">
        <v>1</v>
      </c>
      <c r="G25" s="36">
        <v>0</v>
      </c>
      <c r="H25" s="36">
        <v>1</v>
      </c>
      <c r="I25" s="43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5">
      <c r="A26" s="309"/>
      <c r="B26" s="17">
        <v>17</v>
      </c>
      <c r="C26" s="18" t="s">
        <v>1629</v>
      </c>
      <c r="D26" s="46">
        <v>1</v>
      </c>
      <c r="E26" s="36">
        <v>1</v>
      </c>
      <c r="F26" s="36">
        <v>1</v>
      </c>
      <c r="G26" s="36">
        <v>0</v>
      </c>
      <c r="H26" s="36">
        <v>1</v>
      </c>
      <c r="I26" s="43" t="s">
        <v>1891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5">
      <c r="A27" s="309"/>
      <c r="B27" s="17">
        <v>18</v>
      </c>
      <c r="C27" s="18" t="s">
        <v>1609</v>
      </c>
      <c r="D27" s="43">
        <v>1</v>
      </c>
      <c r="E27" s="43">
        <v>1</v>
      </c>
      <c r="F27" s="43">
        <v>1</v>
      </c>
      <c r="G27" s="43">
        <v>1</v>
      </c>
      <c r="H27" s="43">
        <v>1</v>
      </c>
      <c r="I27" s="43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5">
      <c r="A28" s="309"/>
      <c r="B28" s="17">
        <v>19</v>
      </c>
      <c r="C28" s="18" t="s">
        <v>1602</v>
      </c>
      <c r="D28" s="43">
        <v>1</v>
      </c>
      <c r="E28" s="43">
        <v>1</v>
      </c>
      <c r="F28" s="43">
        <v>1</v>
      </c>
      <c r="G28" s="43">
        <v>1</v>
      </c>
      <c r="H28" s="43">
        <v>1</v>
      </c>
      <c r="I28" s="43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5">
      <c r="A29" s="309"/>
      <c r="B29" s="17">
        <v>20</v>
      </c>
      <c r="C29" s="18" t="s">
        <v>1607</v>
      </c>
      <c r="D29" s="43">
        <v>1</v>
      </c>
      <c r="E29" s="43">
        <v>1</v>
      </c>
      <c r="F29" s="43">
        <v>1</v>
      </c>
      <c r="G29" s="43">
        <v>1</v>
      </c>
      <c r="H29" s="43">
        <v>1</v>
      </c>
      <c r="I29" s="45" t="s">
        <v>333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5">
      <c r="A30" s="309"/>
      <c r="B30" s="17">
        <v>21</v>
      </c>
      <c r="C30" s="18" t="s">
        <v>1599</v>
      </c>
      <c r="D30" s="43">
        <v>1</v>
      </c>
      <c r="E30" s="43">
        <v>1</v>
      </c>
      <c r="F30" s="43">
        <v>1</v>
      </c>
      <c r="G30" s="43">
        <v>1</v>
      </c>
      <c r="H30" s="43">
        <v>1</v>
      </c>
      <c r="I30" s="43" t="s">
        <v>1866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27.6">
      <c r="A31" s="309"/>
      <c r="B31" s="17">
        <v>22</v>
      </c>
      <c r="C31" s="18" t="s">
        <v>1611</v>
      </c>
      <c r="D31" s="43">
        <v>1</v>
      </c>
      <c r="E31" s="43">
        <v>1</v>
      </c>
      <c r="F31" s="43">
        <v>1</v>
      </c>
      <c r="G31" s="43">
        <v>0</v>
      </c>
      <c r="H31" s="43">
        <v>1</v>
      </c>
      <c r="I31" s="44" t="s">
        <v>1875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5">
      <c r="A32" s="309"/>
      <c r="B32" s="17">
        <f t="shared" ref="B32:B112" si="0">B31+1</f>
        <v>23</v>
      </c>
      <c r="C32" s="18" t="s">
        <v>1603</v>
      </c>
      <c r="D32" s="43">
        <v>0</v>
      </c>
      <c r="E32" s="43">
        <v>0</v>
      </c>
      <c r="F32" s="43">
        <v>0</v>
      </c>
      <c r="G32" s="43">
        <v>0</v>
      </c>
      <c r="H32" s="43">
        <v>0</v>
      </c>
      <c r="I32" s="43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5">
      <c r="A33" s="309"/>
      <c r="B33" s="17">
        <f t="shared" si="0"/>
        <v>24</v>
      </c>
      <c r="C33" s="18" t="s">
        <v>1605</v>
      </c>
      <c r="D33" s="46">
        <v>0</v>
      </c>
      <c r="E33" s="36">
        <v>1</v>
      </c>
      <c r="F33" s="36">
        <v>1</v>
      </c>
      <c r="G33" s="36">
        <v>0</v>
      </c>
      <c r="H33" s="36">
        <v>1</v>
      </c>
      <c r="I33" s="43" t="s">
        <v>1885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5.3">
      <c r="A34" s="309"/>
      <c r="B34" s="17">
        <f t="shared" si="0"/>
        <v>25</v>
      </c>
      <c r="C34" s="35" t="s">
        <v>1739</v>
      </c>
      <c r="D34" s="43">
        <v>1</v>
      </c>
      <c r="E34" s="43">
        <v>1</v>
      </c>
      <c r="F34" s="43">
        <v>1</v>
      </c>
      <c r="G34" s="43">
        <v>1</v>
      </c>
      <c r="H34" s="43">
        <v>1</v>
      </c>
      <c r="I34" s="53" t="s">
        <v>1865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5.3">
      <c r="A35" s="309"/>
      <c r="B35" s="17">
        <f t="shared" si="0"/>
        <v>26</v>
      </c>
      <c r="C35" s="35" t="s">
        <v>1869</v>
      </c>
      <c r="D35" s="43">
        <v>1</v>
      </c>
      <c r="E35" s="54">
        <v>1</v>
      </c>
      <c r="F35" s="54"/>
      <c r="G35" s="54"/>
      <c r="H35" s="54"/>
      <c r="I35" s="55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5.3">
      <c r="A36" s="309"/>
      <c r="B36" s="17">
        <f t="shared" si="0"/>
        <v>27</v>
      </c>
      <c r="C36" s="35" t="s">
        <v>1868</v>
      </c>
      <c r="D36" s="43">
        <v>1</v>
      </c>
      <c r="E36" s="43">
        <v>1</v>
      </c>
      <c r="F36" s="54"/>
      <c r="G36" s="54"/>
      <c r="H36" s="54"/>
      <c r="I36" s="55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5.3">
      <c r="A37" s="310"/>
      <c r="B37" s="17">
        <f t="shared" si="0"/>
        <v>28</v>
      </c>
      <c r="C37" s="35" t="s">
        <v>1867</v>
      </c>
      <c r="D37" s="43"/>
      <c r="E37" s="43"/>
      <c r="F37" s="43"/>
      <c r="G37" s="43">
        <v>0</v>
      </c>
      <c r="H37" s="43">
        <v>1</v>
      </c>
      <c r="I37" s="55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5">
      <c r="A38" s="308">
        <v>7</v>
      </c>
      <c r="B38" s="17">
        <f t="shared" si="0"/>
        <v>29</v>
      </c>
      <c r="C38" s="18" t="s">
        <v>1614</v>
      </c>
      <c r="D38" s="43">
        <v>1</v>
      </c>
      <c r="E38" s="43">
        <v>1</v>
      </c>
      <c r="F38" s="43">
        <v>1</v>
      </c>
      <c r="G38" s="43">
        <v>0</v>
      </c>
      <c r="H38" s="43">
        <v>1</v>
      </c>
      <c r="I38" s="43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5">
      <c r="A39" s="309"/>
      <c r="B39" s="17">
        <f t="shared" si="0"/>
        <v>30</v>
      </c>
      <c r="C39" s="18" t="s">
        <v>1612</v>
      </c>
      <c r="D39" s="43">
        <v>1</v>
      </c>
      <c r="E39" s="43">
        <v>1</v>
      </c>
      <c r="F39" s="43">
        <v>1</v>
      </c>
      <c r="G39" s="43">
        <v>1</v>
      </c>
      <c r="H39" s="43">
        <v>1</v>
      </c>
      <c r="I39" s="43" t="s">
        <v>1894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5">
      <c r="A40" s="309"/>
      <c r="B40" s="17">
        <f t="shared" si="0"/>
        <v>31</v>
      </c>
      <c r="C40" s="18" t="s">
        <v>1616</v>
      </c>
      <c r="D40" s="43">
        <v>0</v>
      </c>
      <c r="E40" s="43">
        <v>1</v>
      </c>
      <c r="F40" s="43">
        <v>1</v>
      </c>
      <c r="G40" s="43">
        <v>0</v>
      </c>
      <c r="H40" s="43">
        <v>1</v>
      </c>
      <c r="I40" s="19" t="s">
        <v>1803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27.6">
      <c r="A41" s="309"/>
      <c r="B41" s="17">
        <f t="shared" si="0"/>
        <v>32</v>
      </c>
      <c r="C41" s="18" t="s">
        <v>1608</v>
      </c>
      <c r="D41" s="43">
        <v>1</v>
      </c>
      <c r="E41" s="43">
        <v>1</v>
      </c>
      <c r="F41" s="43">
        <v>1</v>
      </c>
      <c r="G41" s="43">
        <v>1</v>
      </c>
      <c r="H41" s="43">
        <v>1</v>
      </c>
      <c r="I41" s="44" t="s">
        <v>1883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5">
      <c r="A42" s="309"/>
      <c r="B42" s="17">
        <f t="shared" si="0"/>
        <v>33</v>
      </c>
      <c r="C42" s="18" t="s">
        <v>1619</v>
      </c>
      <c r="D42" s="43">
        <v>1</v>
      </c>
      <c r="E42" s="43">
        <v>1</v>
      </c>
      <c r="F42" s="43">
        <v>1</v>
      </c>
      <c r="G42" s="43">
        <v>1</v>
      </c>
      <c r="H42" s="43">
        <v>1</v>
      </c>
      <c r="I42" s="43" t="s">
        <v>1873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5">
      <c r="A43" s="309"/>
      <c r="B43" s="17">
        <f t="shared" si="0"/>
        <v>34</v>
      </c>
      <c r="C43" s="18" t="s">
        <v>1623</v>
      </c>
      <c r="D43" s="43">
        <v>1</v>
      </c>
      <c r="E43" s="43">
        <v>1</v>
      </c>
      <c r="F43" s="43">
        <v>1</v>
      </c>
      <c r="G43" s="43">
        <v>1</v>
      </c>
      <c r="H43" s="43">
        <v>1</v>
      </c>
      <c r="I43" s="43" t="s">
        <v>1879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5">
      <c r="A44" s="309"/>
      <c r="B44" s="17">
        <f t="shared" si="0"/>
        <v>35</v>
      </c>
      <c r="C44" s="18" t="s">
        <v>1625</v>
      </c>
      <c r="D44" s="43">
        <v>1</v>
      </c>
      <c r="E44" s="43">
        <v>1</v>
      </c>
      <c r="F44" s="43">
        <v>1</v>
      </c>
      <c r="G44" s="43">
        <v>0</v>
      </c>
      <c r="H44" s="43">
        <v>0</v>
      </c>
      <c r="I44" s="43" t="s">
        <v>1874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5">
      <c r="A45" s="309"/>
      <c r="B45" s="17">
        <f t="shared" si="0"/>
        <v>36</v>
      </c>
      <c r="C45" s="18" t="s">
        <v>1621</v>
      </c>
      <c r="D45" s="43">
        <v>1</v>
      </c>
      <c r="E45" s="43">
        <v>1</v>
      </c>
      <c r="F45" s="43">
        <v>1</v>
      </c>
      <c r="G45" s="43">
        <v>1</v>
      </c>
      <c r="H45" s="43">
        <v>1</v>
      </c>
      <c r="I45" s="43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5">
      <c r="A46" s="309"/>
      <c r="B46" s="17">
        <f t="shared" si="0"/>
        <v>37</v>
      </c>
      <c r="C46" s="18" t="s">
        <v>1627</v>
      </c>
      <c r="D46" s="43">
        <v>1</v>
      </c>
      <c r="E46" s="43">
        <v>1</v>
      </c>
      <c r="F46" s="43"/>
      <c r="G46" s="43"/>
      <c r="H46" s="43"/>
      <c r="I46" s="43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5">
      <c r="A47" s="309"/>
      <c r="B47" s="17">
        <f t="shared" si="0"/>
        <v>38</v>
      </c>
      <c r="C47" s="18" t="s">
        <v>1624</v>
      </c>
      <c r="D47" s="43">
        <v>1</v>
      </c>
      <c r="E47" s="43">
        <v>1</v>
      </c>
      <c r="F47" s="43">
        <v>0</v>
      </c>
      <c r="G47" s="43">
        <v>1</v>
      </c>
      <c r="H47" s="43">
        <v>1</v>
      </c>
      <c r="I47" s="43" t="s">
        <v>1886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5">
      <c r="A48" s="309"/>
      <c r="B48" s="17">
        <f t="shared" si="0"/>
        <v>39</v>
      </c>
      <c r="C48" s="18" t="s">
        <v>1626</v>
      </c>
      <c r="D48" s="43">
        <v>1</v>
      </c>
      <c r="E48" s="43">
        <v>0</v>
      </c>
      <c r="F48" s="43">
        <v>1</v>
      </c>
      <c r="G48" s="43">
        <v>1</v>
      </c>
      <c r="H48" s="43">
        <v>1</v>
      </c>
      <c r="I48" s="43" t="s">
        <v>1880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5">
      <c r="A49" s="309"/>
      <c r="B49" s="17">
        <f t="shared" si="0"/>
        <v>40</v>
      </c>
      <c r="C49" s="18" t="s">
        <v>1628</v>
      </c>
      <c r="D49" s="43">
        <v>1</v>
      </c>
      <c r="E49" s="43">
        <v>1</v>
      </c>
      <c r="F49" s="43">
        <v>1</v>
      </c>
      <c r="G49" s="43">
        <v>1</v>
      </c>
      <c r="H49" s="43">
        <v>1</v>
      </c>
      <c r="I49" s="19" t="s">
        <v>1878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5">
      <c r="A50" s="309"/>
      <c r="B50" s="17">
        <f t="shared" si="0"/>
        <v>41</v>
      </c>
      <c r="C50" s="18" t="s">
        <v>1630</v>
      </c>
      <c r="D50" s="43">
        <v>0</v>
      </c>
      <c r="E50" s="43">
        <v>1</v>
      </c>
      <c r="F50" s="43">
        <v>1</v>
      </c>
      <c r="G50" s="43">
        <v>1</v>
      </c>
      <c r="H50" s="43">
        <v>1</v>
      </c>
      <c r="I50" s="43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5">
      <c r="A51" s="309"/>
      <c r="B51" s="17">
        <f t="shared" si="0"/>
        <v>42</v>
      </c>
      <c r="C51" s="18" t="s">
        <v>1632</v>
      </c>
      <c r="D51" s="43">
        <v>1</v>
      </c>
      <c r="E51" s="43">
        <v>1</v>
      </c>
      <c r="F51" s="43">
        <v>1</v>
      </c>
      <c r="G51" s="43">
        <v>1</v>
      </c>
      <c r="H51" s="43">
        <v>1</v>
      </c>
      <c r="I51" s="43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5">
      <c r="A52" s="309"/>
      <c r="B52" s="17">
        <f t="shared" si="0"/>
        <v>43</v>
      </c>
      <c r="C52" s="18" t="s">
        <v>1631</v>
      </c>
      <c r="D52" s="43">
        <v>1</v>
      </c>
      <c r="E52" s="43">
        <v>1</v>
      </c>
      <c r="F52" s="56">
        <v>1</v>
      </c>
      <c r="G52" s="43">
        <v>0</v>
      </c>
      <c r="H52" s="43">
        <v>1</v>
      </c>
      <c r="I52" s="49" t="s">
        <v>1904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5">
      <c r="A53" s="309"/>
      <c r="B53" s="17">
        <f t="shared" si="0"/>
        <v>44</v>
      </c>
      <c r="C53" s="18" t="s">
        <v>1639</v>
      </c>
      <c r="D53" s="46">
        <v>1</v>
      </c>
      <c r="E53" s="36">
        <v>0</v>
      </c>
      <c r="F53" s="36">
        <v>1</v>
      </c>
      <c r="G53" s="36">
        <v>1</v>
      </c>
      <c r="H53" s="36">
        <v>1</v>
      </c>
      <c r="I53" s="44" t="s">
        <v>1806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5">
      <c r="A54" s="309"/>
      <c r="B54" s="17">
        <f t="shared" si="0"/>
        <v>45</v>
      </c>
      <c r="C54" s="18" t="s">
        <v>1636</v>
      </c>
      <c r="D54" s="43">
        <v>1</v>
      </c>
      <c r="E54" s="43">
        <v>1</v>
      </c>
      <c r="F54" s="43">
        <v>1</v>
      </c>
      <c r="G54" s="43">
        <v>1</v>
      </c>
      <c r="H54" s="43">
        <v>1</v>
      </c>
      <c r="I54" s="44" t="s">
        <v>1806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5">
      <c r="A55" s="309"/>
      <c r="B55" s="17">
        <f t="shared" si="0"/>
        <v>46</v>
      </c>
      <c r="C55" s="18" t="s">
        <v>1637</v>
      </c>
      <c r="D55" s="43">
        <v>1</v>
      </c>
      <c r="E55" s="43">
        <v>1</v>
      </c>
      <c r="F55" s="43">
        <v>1</v>
      </c>
      <c r="G55" s="43">
        <v>0</v>
      </c>
      <c r="H55" s="43">
        <v>1</v>
      </c>
      <c r="I55" s="43" t="s">
        <v>1877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5">
      <c r="A56" s="309"/>
      <c r="B56" s="17">
        <f t="shared" si="0"/>
        <v>47</v>
      </c>
      <c r="C56" s="18" t="s">
        <v>1651</v>
      </c>
      <c r="D56" s="43">
        <v>1</v>
      </c>
      <c r="E56" s="43">
        <v>1</v>
      </c>
      <c r="F56" s="43">
        <v>1</v>
      </c>
      <c r="G56" s="43">
        <v>1</v>
      </c>
      <c r="H56" s="43">
        <v>1</v>
      </c>
      <c r="I56" s="43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5">
      <c r="A57" s="309"/>
      <c r="B57" s="17">
        <f t="shared" si="0"/>
        <v>48</v>
      </c>
      <c r="C57" s="18" t="s">
        <v>1634</v>
      </c>
      <c r="D57" s="43">
        <v>1</v>
      </c>
      <c r="E57" s="43">
        <v>1</v>
      </c>
      <c r="F57" s="43">
        <v>1</v>
      </c>
      <c r="G57" s="43">
        <v>1</v>
      </c>
      <c r="H57" s="43">
        <v>1</v>
      </c>
      <c r="I57" s="43" t="s">
        <v>1876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5">
      <c r="A58" s="309"/>
      <c r="B58" s="17">
        <f t="shared" si="0"/>
        <v>49</v>
      </c>
      <c r="C58" s="18" t="s">
        <v>1658</v>
      </c>
      <c r="D58" s="43">
        <v>1</v>
      </c>
      <c r="E58" s="43">
        <v>1</v>
      </c>
      <c r="F58" s="43">
        <v>1</v>
      </c>
      <c r="G58" s="43">
        <v>1</v>
      </c>
      <c r="H58" s="43">
        <v>1</v>
      </c>
      <c r="I58" s="43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5">
      <c r="A59" s="309"/>
      <c r="B59" s="17">
        <f t="shared" si="0"/>
        <v>50</v>
      </c>
      <c r="C59" s="18" t="s">
        <v>1633</v>
      </c>
      <c r="D59" s="43">
        <v>1</v>
      </c>
      <c r="E59" s="43">
        <v>1</v>
      </c>
      <c r="F59" s="43">
        <v>1</v>
      </c>
      <c r="G59" s="43">
        <v>1</v>
      </c>
      <c r="H59" s="43">
        <v>1</v>
      </c>
      <c r="I59" s="43" t="s">
        <v>1881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5">
      <c r="A60" s="309"/>
      <c r="B60" s="17">
        <f t="shared" si="0"/>
        <v>51</v>
      </c>
      <c r="C60" s="18" t="s">
        <v>1640</v>
      </c>
      <c r="D60" s="43">
        <v>1</v>
      </c>
      <c r="E60" s="57">
        <v>1</v>
      </c>
      <c r="F60" s="57">
        <v>1</v>
      </c>
      <c r="G60" s="57">
        <v>1</v>
      </c>
      <c r="H60" s="43">
        <v>1</v>
      </c>
      <c r="I60" s="43" t="s">
        <v>1882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5">
      <c r="A61" s="309"/>
      <c r="B61" s="17">
        <f t="shared" si="0"/>
        <v>52</v>
      </c>
      <c r="C61" s="18" t="s">
        <v>1635</v>
      </c>
      <c r="D61" s="43">
        <v>1</v>
      </c>
      <c r="E61" s="43">
        <v>1</v>
      </c>
      <c r="F61" s="43">
        <v>1</v>
      </c>
      <c r="G61" s="43">
        <v>1</v>
      </c>
      <c r="H61" s="43">
        <v>1</v>
      </c>
      <c r="I61" s="43" t="s">
        <v>1889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5">
      <c r="A62" s="309"/>
      <c r="B62" s="17">
        <f t="shared" si="0"/>
        <v>53</v>
      </c>
      <c r="C62" s="18" t="s">
        <v>1646</v>
      </c>
      <c r="D62" s="43">
        <v>0</v>
      </c>
      <c r="E62" s="57">
        <v>0</v>
      </c>
      <c r="F62" s="57">
        <v>0</v>
      </c>
      <c r="G62" s="57">
        <v>0</v>
      </c>
      <c r="H62" s="58">
        <v>0</v>
      </c>
      <c r="I62" s="43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5">
      <c r="A63" s="309"/>
      <c r="B63" s="17">
        <f t="shared" si="0"/>
        <v>54</v>
      </c>
      <c r="C63" s="18" t="s">
        <v>1657</v>
      </c>
      <c r="D63" s="43">
        <v>1</v>
      </c>
      <c r="E63" s="43">
        <v>1</v>
      </c>
      <c r="F63" s="43">
        <v>1</v>
      </c>
      <c r="G63" s="43">
        <v>1</v>
      </c>
      <c r="H63" s="43">
        <v>1</v>
      </c>
      <c r="I63" s="43" t="s">
        <v>1679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5">
      <c r="A64" s="309"/>
      <c r="B64" s="17">
        <f t="shared" si="0"/>
        <v>55</v>
      </c>
      <c r="C64" s="18" t="s">
        <v>1641</v>
      </c>
      <c r="D64" s="43">
        <v>0</v>
      </c>
      <c r="E64" s="43">
        <v>1</v>
      </c>
      <c r="F64" s="43">
        <v>1</v>
      </c>
      <c r="G64" s="43">
        <v>1</v>
      </c>
      <c r="H64" s="43">
        <v>1</v>
      </c>
      <c r="I64" s="43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5">
      <c r="A65" s="309"/>
      <c r="B65" s="17">
        <f t="shared" si="0"/>
        <v>56</v>
      </c>
      <c r="C65" s="18" t="s">
        <v>1644</v>
      </c>
      <c r="D65" s="43">
        <v>1</v>
      </c>
      <c r="E65" s="43">
        <v>0</v>
      </c>
      <c r="F65" s="43">
        <v>1</v>
      </c>
      <c r="G65" s="43">
        <v>1</v>
      </c>
      <c r="H65" s="43">
        <v>1</v>
      </c>
      <c r="I65" s="43" t="s">
        <v>1896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5">
      <c r="A66" s="309"/>
      <c r="B66" s="17">
        <f t="shared" si="0"/>
        <v>57</v>
      </c>
      <c r="C66" s="18" t="s">
        <v>1642</v>
      </c>
      <c r="D66" s="43">
        <v>1</v>
      </c>
      <c r="E66" s="43">
        <v>1</v>
      </c>
      <c r="F66" s="43">
        <v>1</v>
      </c>
      <c r="G66" s="43">
        <v>1</v>
      </c>
      <c r="H66" s="43">
        <v>1</v>
      </c>
      <c r="I66" s="43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5">
      <c r="A67" s="309"/>
      <c r="B67" s="17">
        <f t="shared" si="0"/>
        <v>58</v>
      </c>
      <c r="C67" s="18" t="s">
        <v>1647</v>
      </c>
      <c r="D67" s="43">
        <v>1</v>
      </c>
      <c r="E67" s="43">
        <v>1</v>
      </c>
      <c r="F67" s="43">
        <v>1</v>
      </c>
      <c r="G67" s="43">
        <v>1</v>
      </c>
      <c r="H67" s="43">
        <v>1</v>
      </c>
      <c r="I67" s="43" t="s">
        <v>1888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5">
      <c r="A68" s="309"/>
      <c r="B68" s="17">
        <f t="shared" si="0"/>
        <v>59</v>
      </c>
      <c r="C68" s="18" t="s">
        <v>1643</v>
      </c>
      <c r="D68" s="43">
        <v>1</v>
      </c>
      <c r="E68" s="43">
        <v>1</v>
      </c>
      <c r="F68" s="43">
        <v>1</v>
      </c>
      <c r="G68" s="43">
        <v>0</v>
      </c>
      <c r="H68" s="43">
        <v>1</v>
      </c>
      <c r="I68" s="43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5">
      <c r="A69" s="309"/>
      <c r="B69" s="17">
        <f t="shared" si="0"/>
        <v>60</v>
      </c>
      <c r="C69" s="18" t="s">
        <v>1645</v>
      </c>
      <c r="D69" s="43">
        <v>1</v>
      </c>
      <c r="E69" s="43">
        <v>1</v>
      </c>
      <c r="F69" s="43">
        <v>1</v>
      </c>
      <c r="G69" s="43">
        <v>1</v>
      </c>
      <c r="H69" s="43">
        <v>1</v>
      </c>
      <c r="I69" s="43" t="s">
        <v>1679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5">
      <c r="A70" s="309"/>
      <c r="B70" s="17">
        <f t="shared" si="0"/>
        <v>61</v>
      </c>
      <c r="C70" s="18" t="s">
        <v>1648</v>
      </c>
      <c r="D70" s="43">
        <v>1</v>
      </c>
      <c r="E70" s="43">
        <v>1</v>
      </c>
      <c r="F70" s="43">
        <v>1</v>
      </c>
      <c r="G70" s="43">
        <v>1</v>
      </c>
      <c r="H70" s="43">
        <v>1</v>
      </c>
      <c r="I70" s="43" t="s">
        <v>1893</v>
      </c>
      <c r="J70" s="2" t="s">
        <v>1652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5">
      <c r="A71" s="309"/>
      <c r="B71" s="17">
        <f t="shared" si="0"/>
        <v>62</v>
      </c>
      <c r="C71" s="18" t="s">
        <v>1649</v>
      </c>
      <c r="D71" s="43">
        <v>1</v>
      </c>
      <c r="E71" s="43">
        <v>1</v>
      </c>
      <c r="F71" s="43">
        <v>1</v>
      </c>
      <c r="G71" s="43">
        <v>1</v>
      </c>
      <c r="H71" s="43">
        <v>1</v>
      </c>
      <c r="I71" s="43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5">
      <c r="A72" s="309"/>
      <c r="B72" s="17">
        <f t="shared" si="0"/>
        <v>63</v>
      </c>
      <c r="C72" s="18" t="s">
        <v>1666</v>
      </c>
      <c r="D72" s="43">
        <v>1</v>
      </c>
      <c r="E72" s="43">
        <v>1</v>
      </c>
      <c r="F72" s="43">
        <v>1</v>
      </c>
      <c r="G72" s="43">
        <v>1</v>
      </c>
      <c r="H72" s="43">
        <v>1</v>
      </c>
      <c r="I72" s="44" t="s">
        <v>1806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5">
      <c r="A73" s="309"/>
      <c r="B73" s="17">
        <f t="shared" si="0"/>
        <v>64</v>
      </c>
      <c r="C73" s="18" t="s">
        <v>1660</v>
      </c>
      <c r="D73" s="43">
        <v>1</v>
      </c>
      <c r="E73" s="43">
        <v>1</v>
      </c>
      <c r="F73" s="43">
        <v>1</v>
      </c>
      <c r="G73" s="43">
        <v>1</v>
      </c>
      <c r="H73" s="43">
        <v>1</v>
      </c>
      <c r="I73" s="43" t="s">
        <v>1887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5">
      <c r="A74" s="309"/>
      <c r="B74" s="17">
        <f t="shared" si="0"/>
        <v>65</v>
      </c>
      <c r="C74" s="18" t="s">
        <v>1656</v>
      </c>
      <c r="D74" s="43">
        <v>1</v>
      </c>
      <c r="E74" s="43">
        <v>1</v>
      </c>
      <c r="F74" s="43">
        <v>1</v>
      </c>
      <c r="G74" s="43">
        <v>1</v>
      </c>
      <c r="H74" s="43">
        <v>1</v>
      </c>
      <c r="I74" s="19" t="s">
        <v>1803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5">
      <c r="A75" s="309"/>
      <c r="B75" s="17">
        <f t="shared" si="0"/>
        <v>66</v>
      </c>
      <c r="C75" s="18" t="s">
        <v>1654</v>
      </c>
      <c r="D75" s="43">
        <v>1</v>
      </c>
      <c r="E75" s="43">
        <v>1</v>
      </c>
      <c r="F75" s="43">
        <v>1</v>
      </c>
      <c r="G75" s="43">
        <v>1</v>
      </c>
      <c r="H75" s="43">
        <v>1</v>
      </c>
      <c r="I75" s="43" t="s">
        <v>1909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5">
      <c r="A76" s="309"/>
      <c r="B76" s="17">
        <f t="shared" si="0"/>
        <v>67</v>
      </c>
      <c r="C76" s="18" t="s">
        <v>1665</v>
      </c>
      <c r="D76" s="43">
        <v>0</v>
      </c>
      <c r="E76" s="43">
        <v>0</v>
      </c>
      <c r="F76" s="43">
        <v>0</v>
      </c>
      <c r="G76" s="43">
        <v>0</v>
      </c>
      <c r="H76" s="43">
        <v>0</v>
      </c>
      <c r="I76" s="43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5">
      <c r="A77" s="309"/>
      <c r="B77" s="17">
        <f t="shared" si="0"/>
        <v>68</v>
      </c>
      <c r="C77" s="18" t="s">
        <v>1653</v>
      </c>
      <c r="D77" s="43">
        <v>1</v>
      </c>
      <c r="E77" s="43">
        <v>1</v>
      </c>
      <c r="F77" s="43">
        <v>1</v>
      </c>
      <c r="G77" s="43">
        <v>1</v>
      </c>
      <c r="H77" s="43">
        <v>1</v>
      </c>
      <c r="I77" s="43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5">
      <c r="A78" s="309"/>
      <c r="B78" s="17">
        <f t="shared" si="0"/>
        <v>69</v>
      </c>
      <c r="C78" s="18" t="s">
        <v>1662</v>
      </c>
      <c r="D78" s="43">
        <v>1</v>
      </c>
      <c r="E78" s="43">
        <v>1</v>
      </c>
      <c r="F78" s="43">
        <v>1</v>
      </c>
      <c r="G78" s="43">
        <v>1</v>
      </c>
      <c r="H78" s="43">
        <v>1</v>
      </c>
      <c r="I78" s="43" t="s">
        <v>1912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5">
      <c r="A79" s="309"/>
      <c r="B79" s="17">
        <f t="shared" si="0"/>
        <v>70</v>
      </c>
      <c r="C79" s="18" t="s">
        <v>1664</v>
      </c>
      <c r="D79" s="43">
        <v>1</v>
      </c>
      <c r="E79" s="43">
        <v>1</v>
      </c>
      <c r="F79" s="43">
        <v>1</v>
      </c>
      <c r="G79" s="43">
        <v>0</v>
      </c>
      <c r="H79" s="43">
        <v>1</v>
      </c>
      <c r="I79" s="43" t="s">
        <v>1892</v>
      </c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5">
      <c r="A80" s="309"/>
      <c r="B80" s="17">
        <f t="shared" si="0"/>
        <v>71</v>
      </c>
      <c r="C80" s="18" t="s">
        <v>1667</v>
      </c>
      <c r="D80" s="43">
        <v>0</v>
      </c>
      <c r="E80" s="43">
        <v>1</v>
      </c>
      <c r="F80" s="43">
        <v>1</v>
      </c>
      <c r="G80" s="43">
        <v>1</v>
      </c>
      <c r="H80" s="43">
        <v>1</v>
      </c>
      <c r="I80" s="43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5">
      <c r="A81" s="309"/>
      <c r="B81" s="17">
        <f t="shared" si="0"/>
        <v>72</v>
      </c>
      <c r="C81" s="18" t="s">
        <v>1668</v>
      </c>
      <c r="D81" s="43">
        <v>1</v>
      </c>
      <c r="E81" s="43">
        <v>1</v>
      </c>
      <c r="F81" s="43">
        <v>1</v>
      </c>
      <c r="G81" s="43">
        <v>1</v>
      </c>
      <c r="H81" s="43">
        <v>0</v>
      </c>
      <c r="I81" s="43" t="s">
        <v>1913</v>
      </c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5">
      <c r="A82" s="309"/>
      <c r="B82" s="17">
        <f t="shared" si="0"/>
        <v>73</v>
      </c>
      <c r="C82" s="18" t="s">
        <v>1669</v>
      </c>
      <c r="D82" s="43">
        <v>0</v>
      </c>
      <c r="E82" s="43">
        <v>0</v>
      </c>
      <c r="F82" s="43">
        <v>0</v>
      </c>
      <c r="G82" s="43">
        <v>0</v>
      </c>
      <c r="H82" s="43">
        <v>0</v>
      </c>
      <c r="I82" s="44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5">
      <c r="A83" s="309"/>
      <c r="B83" s="17">
        <f t="shared" si="0"/>
        <v>74</v>
      </c>
      <c r="C83" s="18" t="s">
        <v>1671</v>
      </c>
      <c r="D83" s="43">
        <v>0</v>
      </c>
      <c r="E83" s="43">
        <v>0</v>
      </c>
      <c r="F83" s="43">
        <v>0</v>
      </c>
      <c r="G83" s="43">
        <v>0</v>
      </c>
      <c r="H83" s="43">
        <v>0</v>
      </c>
      <c r="I83" s="44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5">
      <c r="A84" s="309"/>
      <c r="B84" s="17">
        <f t="shared" si="0"/>
        <v>75</v>
      </c>
      <c r="C84" s="18" t="s">
        <v>1673</v>
      </c>
      <c r="D84" s="43">
        <v>1</v>
      </c>
      <c r="E84" s="43">
        <v>1</v>
      </c>
      <c r="F84" s="43">
        <v>1</v>
      </c>
      <c r="G84" s="43">
        <v>1</v>
      </c>
      <c r="H84" s="43">
        <v>1</v>
      </c>
      <c r="I84" s="44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5">
      <c r="A85" s="309"/>
      <c r="B85" s="17">
        <f t="shared" si="0"/>
        <v>76</v>
      </c>
      <c r="C85" s="18" t="s">
        <v>1672</v>
      </c>
      <c r="D85" s="43">
        <v>1</v>
      </c>
      <c r="E85" s="43">
        <v>1</v>
      </c>
      <c r="F85" s="43">
        <v>1</v>
      </c>
      <c r="G85" s="43">
        <v>1</v>
      </c>
      <c r="H85" s="43">
        <v>1</v>
      </c>
      <c r="I85" s="44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28.2">
      <c r="A86" s="309"/>
      <c r="B86" s="17">
        <f t="shared" si="0"/>
        <v>77</v>
      </c>
      <c r="C86" s="18" t="s">
        <v>1677</v>
      </c>
      <c r="D86" s="43">
        <v>1</v>
      </c>
      <c r="E86" s="43">
        <v>1</v>
      </c>
      <c r="F86" s="43">
        <v>1</v>
      </c>
      <c r="G86" s="43">
        <v>1</v>
      </c>
      <c r="H86" s="43">
        <v>0</v>
      </c>
      <c r="I86" s="26" t="s">
        <v>1903</v>
      </c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5">
      <c r="A87" s="309"/>
      <c r="B87" s="17">
        <f t="shared" si="0"/>
        <v>78</v>
      </c>
      <c r="C87" s="18" t="s">
        <v>1682</v>
      </c>
      <c r="D87" s="43">
        <v>1</v>
      </c>
      <c r="E87" s="43">
        <v>1</v>
      </c>
      <c r="F87" s="43">
        <v>1</v>
      </c>
      <c r="G87" s="43">
        <v>0</v>
      </c>
      <c r="H87" s="43">
        <v>1</v>
      </c>
      <c r="I87" s="43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.8">
      <c r="A88" s="309"/>
      <c r="B88" s="17">
        <f t="shared" si="0"/>
        <v>79</v>
      </c>
      <c r="C88" s="27" t="s">
        <v>1678</v>
      </c>
      <c r="D88" s="43">
        <v>0</v>
      </c>
      <c r="E88" s="43">
        <v>0</v>
      </c>
      <c r="F88" s="43">
        <v>0</v>
      </c>
      <c r="G88" s="43">
        <v>0</v>
      </c>
      <c r="H88" s="43">
        <v>0</v>
      </c>
      <c r="I88" s="43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5">
      <c r="A89" s="309"/>
      <c r="B89" s="17">
        <f t="shared" si="0"/>
        <v>80</v>
      </c>
      <c r="C89" s="18" t="s">
        <v>1675</v>
      </c>
      <c r="D89" s="43">
        <v>1</v>
      </c>
      <c r="E89" s="43">
        <v>1</v>
      </c>
      <c r="F89" s="43">
        <v>1</v>
      </c>
      <c r="G89" s="43">
        <v>1</v>
      </c>
      <c r="H89" s="43">
        <v>1</v>
      </c>
      <c r="I89" s="43" t="s">
        <v>1895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.8">
      <c r="A90" s="309"/>
      <c r="B90" s="17">
        <f t="shared" si="0"/>
        <v>81</v>
      </c>
      <c r="C90" s="28" t="s">
        <v>1681</v>
      </c>
      <c r="D90" s="43">
        <v>1</v>
      </c>
      <c r="E90" s="43">
        <v>1</v>
      </c>
      <c r="F90" s="43">
        <v>1</v>
      </c>
      <c r="G90" s="43">
        <v>1</v>
      </c>
      <c r="H90" s="43">
        <v>1</v>
      </c>
      <c r="I90" s="43" t="s">
        <v>1881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5">
      <c r="A91" s="309"/>
      <c r="B91" s="17">
        <f t="shared" si="0"/>
        <v>82</v>
      </c>
      <c r="C91" s="18" t="s">
        <v>1683</v>
      </c>
      <c r="D91" s="43">
        <v>0</v>
      </c>
      <c r="E91" s="43">
        <v>1</v>
      </c>
      <c r="F91" s="43">
        <v>1</v>
      </c>
      <c r="G91" s="43">
        <v>1</v>
      </c>
      <c r="H91" s="43">
        <v>0</v>
      </c>
      <c r="I91" s="43" t="s">
        <v>1897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5">
      <c r="A92" s="309"/>
      <c r="B92" s="17">
        <f t="shared" si="0"/>
        <v>83</v>
      </c>
      <c r="C92" s="18" t="s">
        <v>1692</v>
      </c>
      <c r="D92" s="43">
        <v>0</v>
      </c>
      <c r="E92" s="43">
        <v>1</v>
      </c>
      <c r="F92" s="43">
        <v>0</v>
      </c>
      <c r="G92" s="43">
        <v>1</v>
      </c>
      <c r="H92" s="43">
        <v>1</v>
      </c>
      <c r="I92" s="43" t="s">
        <v>1756</v>
      </c>
      <c r="J92" s="29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5">
      <c r="A93" s="309"/>
      <c r="B93" s="17">
        <f t="shared" si="0"/>
        <v>84</v>
      </c>
      <c r="C93" s="18" t="s">
        <v>1685</v>
      </c>
      <c r="D93" s="43">
        <v>1</v>
      </c>
      <c r="E93" s="43">
        <v>1</v>
      </c>
      <c r="F93" s="43">
        <v>1</v>
      </c>
      <c r="G93" s="43">
        <v>1</v>
      </c>
      <c r="H93" s="43">
        <v>1</v>
      </c>
      <c r="I93" s="43"/>
      <c r="J93" s="29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5">
      <c r="A94" s="309"/>
      <c r="B94" s="17">
        <f t="shared" si="0"/>
        <v>85</v>
      </c>
      <c r="C94" s="18" t="s">
        <v>1690</v>
      </c>
      <c r="D94" s="43">
        <v>1</v>
      </c>
      <c r="E94" s="43">
        <v>1</v>
      </c>
      <c r="F94" s="43">
        <v>1</v>
      </c>
      <c r="G94" s="43">
        <v>1</v>
      </c>
      <c r="H94" s="43">
        <v>1</v>
      </c>
      <c r="I94" s="43"/>
      <c r="J94" s="29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5">
      <c r="A95" s="309"/>
      <c r="B95" s="17">
        <f t="shared" si="0"/>
        <v>86</v>
      </c>
      <c r="C95" s="18" t="s">
        <v>1687</v>
      </c>
      <c r="D95" s="43">
        <v>1</v>
      </c>
      <c r="E95" s="43">
        <v>1</v>
      </c>
      <c r="F95" s="43">
        <v>1</v>
      </c>
      <c r="G95" s="43">
        <v>1</v>
      </c>
      <c r="H95" s="43">
        <v>1</v>
      </c>
      <c r="I95" s="43" t="s">
        <v>1915</v>
      </c>
      <c r="J95" s="29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5">
      <c r="A96" s="309"/>
      <c r="B96" s="17">
        <f t="shared" si="0"/>
        <v>87</v>
      </c>
      <c r="C96" s="18" t="s">
        <v>1684</v>
      </c>
      <c r="D96" s="43">
        <v>1</v>
      </c>
      <c r="E96" s="43">
        <v>1</v>
      </c>
      <c r="F96" s="43">
        <v>1</v>
      </c>
      <c r="G96" s="43">
        <v>1</v>
      </c>
      <c r="H96" s="43">
        <v>1</v>
      </c>
      <c r="I96" s="43" t="s">
        <v>1907</v>
      </c>
      <c r="J96" s="29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5">
      <c r="A97" s="309"/>
      <c r="B97" s="17">
        <f t="shared" si="0"/>
        <v>88</v>
      </c>
      <c r="C97" s="18" t="s">
        <v>1689</v>
      </c>
      <c r="D97" s="43">
        <v>0</v>
      </c>
      <c r="E97" s="43">
        <v>1</v>
      </c>
      <c r="F97" s="43">
        <v>1</v>
      </c>
      <c r="G97" s="43">
        <v>1</v>
      </c>
      <c r="H97" s="43">
        <v>1</v>
      </c>
      <c r="I97" s="43" t="s">
        <v>1908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5">
      <c r="A98" s="309"/>
      <c r="B98" s="17">
        <f t="shared" si="0"/>
        <v>89</v>
      </c>
      <c r="C98" s="18" t="s">
        <v>1694</v>
      </c>
      <c r="D98" s="43">
        <v>1</v>
      </c>
      <c r="E98" s="43">
        <v>1</v>
      </c>
      <c r="F98" s="43">
        <v>1</v>
      </c>
      <c r="G98" s="43">
        <v>1</v>
      </c>
      <c r="H98" s="43">
        <v>1</v>
      </c>
      <c r="I98" s="43" t="s">
        <v>1899</v>
      </c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5">
      <c r="A99" s="309"/>
      <c r="B99" s="17">
        <f t="shared" si="0"/>
        <v>90</v>
      </c>
      <c r="C99" s="18" t="s">
        <v>1699</v>
      </c>
      <c r="D99" s="43"/>
      <c r="E99" s="43">
        <v>1</v>
      </c>
      <c r="F99" s="43">
        <v>1</v>
      </c>
      <c r="G99" s="43">
        <v>1</v>
      </c>
      <c r="H99" s="43">
        <v>1</v>
      </c>
      <c r="I99" s="43" t="s">
        <v>1914</v>
      </c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5">
      <c r="A100" s="309"/>
      <c r="B100" s="17">
        <f t="shared" si="0"/>
        <v>91</v>
      </c>
      <c r="C100" s="18" t="s">
        <v>1691</v>
      </c>
      <c r="D100" s="43">
        <v>1</v>
      </c>
      <c r="E100" s="43">
        <v>1</v>
      </c>
      <c r="F100" s="43">
        <v>1</v>
      </c>
      <c r="G100" s="43">
        <v>1</v>
      </c>
      <c r="H100" s="43">
        <v>1</v>
      </c>
      <c r="I100" s="43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5">
      <c r="A101" s="309"/>
      <c r="B101" s="17">
        <f t="shared" si="0"/>
        <v>92</v>
      </c>
      <c r="C101" s="18" t="s">
        <v>1686</v>
      </c>
      <c r="D101" s="43">
        <v>1</v>
      </c>
      <c r="E101" s="43">
        <v>1</v>
      </c>
      <c r="F101" s="43">
        <v>1</v>
      </c>
      <c r="G101" s="43">
        <v>1</v>
      </c>
      <c r="H101" s="43">
        <v>1</v>
      </c>
      <c r="I101" s="43" t="s">
        <v>1898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5">
      <c r="A102" s="309"/>
      <c r="B102" s="17">
        <f t="shared" si="0"/>
        <v>93</v>
      </c>
      <c r="C102" s="18" t="s">
        <v>1698</v>
      </c>
      <c r="D102" s="43">
        <v>1</v>
      </c>
      <c r="E102" s="43">
        <v>1</v>
      </c>
      <c r="F102" s="43">
        <v>1</v>
      </c>
      <c r="G102" s="43">
        <v>1</v>
      </c>
      <c r="H102" s="43">
        <v>1</v>
      </c>
      <c r="I102" s="43" t="s">
        <v>1911</v>
      </c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67.5" customHeight="1">
      <c r="A103" s="309"/>
      <c r="B103" s="17">
        <f t="shared" si="0"/>
        <v>94</v>
      </c>
      <c r="C103" s="18" t="s">
        <v>1700</v>
      </c>
      <c r="D103" s="43">
        <v>1</v>
      </c>
      <c r="E103" s="43">
        <v>1</v>
      </c>
      <c r="F103" s="43">
        <v>1</v>
      </c>
      <c r="G103" s="43">
        <v>1</v>
      </c>
      <c r="H103" s="43">
        <v>1</v>
      </c>
      <c r="I103" s="59" t="s">
        <v>1916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5">
      <c r="A104" s="309"/>
      <c r="B104" s="17">
        <f t="shared" si="0"/>
        <v>95</v>
      </c>
      <c r="C104" s="18" t="s">
        <v>1706</v>
      </c>
      <c r="D104" s="43">
        <v>1</v>
      </c>
      <c r="E104" s="43">
        <v>1</v>
      </c>
      <c r="F104" s="43">
        <v>1</v>
      </c>
      <c r="G104" s="43">
        <v>1</v>
      </c>
      <c r="H104" s="43">
        <v>1</v>
      </c>
      <c r="I104" s="43" t="s">
        <v>1910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5">
      <c r="A105" s="309"/>
      <c r="B105" s="17">
        <f t="shared" si="0"/>
        <v>96</v>
      </c>
      <c r="C105" s="18" t="s">
        <v>1705</v>
      </c>
      <c r="D105" s="43">
        <v>1</v>
      </c>
      <c r="E105" s="43">
        <v>1</v>
      </c>
      <c r="F105" s="43">
        <v>0</v>
      </c>
      <c r="G105" s="43">
        <v>1</v>
      </c>
      <c r="H105" s="43">
        <v>1</v>
      </c>
      <c r="I105" s="43" t="s">
        <v>1901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5">
      <c r="A106" s="309"/>
      <c r="B106" s="17">
        <f t="shared" si="0"/>
        <v>97</v>
      </c>
      <c r="C106" s="18" t="s">
        <v>1707</v>
      </c>
      <c r="D106" s="43">
        <v>1</v>
      </c>
      <c r="E106" s="43">
        <v>1</v>
      </c>
      <c r="F106" s="43">
        <v>0</v>
      </c>
      <c r="G106" s="43">
        <v>1</v>
      </c>
      <c r="H106" s="43">
        <v>1</v>
      </c>
      <c r="I106" s="50" t="s">
        <v>1803</v>
      </c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5">
      <c r="A107" s="309"/>
      <c r="B107" s="17">
        <f t="shared" si="0"/>
        <v>98</v>
      </c>
      <c r="C107" s="18" t="s">
        <v>1708</v>
      </c>
      <c r="D107" s="43">
        <v>1</v>
      </c>
      <c r="E107" s="43">
        <v>1</v>
      </c>
      <c r="F107" s="43">
        <v>1</v>
      </c>
      <c r="G107" s="43">
        <v>1</v>
      </c>
      <c r="H107" s="43">
        <v>1</v>
      </c>
      <c r="I107" s="50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5">
      <c r="A108" s="309"/>
      <c r="B108" s="17">
        <f t="shared" si="0"/>
        <v>99</v>
      </c>
      <c r="C108" s="18" t="s">
        <v>1711</v>
      </c>
      <c r="D108" s="43">
        <v>0</v>
      </c>
      <c r="E108" s="43">
        <v>0</v>
      </c>
      <c r="F108" s="43">
        <v>0</v>
      </c>
      <c r="G108" s="43">
        <v>0</v>
      </c>
      <c r="H108" s="43">
        <v>0</v>
      </c>
      <c r="I108" s="50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24.6">
      <c r="A109" s="309"/>
      <c r="B109" s="17">
        <f t="shared" si="0"/>
        <v>100</v>
      </c>
      <c r="C109" s="18" t="s">
        <v>1765</v>
      </c>
      <c r="D109" s="43">
        <v>1</v>
      </c>
      <c r="E109" s="43">
        <v>1</v>
      </c>
      <c r="F109" s="43">
        <v>1</v>
      </c>
      <c r="G109" s="43">
        <v>1</v>
      </c>
      <c r="H109" s="43">
        <v>1</v>
      </c>
      <c r="I109" s="50" t="s">
        <v>1905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5">
      <c r="A110" s="309"/>
      <c r="B110" s="17">
        <f t="shared" si="0"/>
        <v>101</v>
      </c>
      <c r="C110" s="18" t="s">
        <v>1764</v>
      </c>
      <c r="D110" s="43">
        <v>0</v>
      </c>
      <c r="E110" s="43">
        <v>1</v>
      </c>
      <c r="F110" s="43">
        <v>0</v>
      </c>
      <c r="G110" s="43">
        <v>0</v>
      </c>
      <c r="H110" s="43"/>
      <c r="I110" s="43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5">
      <c r="A111" s="309"/>
      <c r="B111" s="17">
        <f t="shared" si="0"/>
        <v>102</v>
      </c>
      <c r="C111" s="18" t="s">
        <v>1826</v>
      </c>
      <c r="D111" s="43">
        <v>1</v>
      </c>
      <c r="E111" s="43">
        <v>1</v>
      </c>
      <c r="F111" s="43">
        <v>1</v>
      </c>
      <c r="G111" s="43">
        <v>0</v>
      </c>
      <c r="H111" s="43">
        <v>1</v>
      </c>
      <c r="I111" s="43" t="s">
        <v>1906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5">
      <c r="A112" s="310"/>
      <c r="B112" s="17">
        <f t="shared" si="0"/>
        <v>103</v>
      </c>
      <c r="C112" s="18" t="s">
        <v>1902</v>
      </c>
      <c r="D112" s="43">
        <v>1</v>
      </c>
      <c r="E112" s="43">
        <v>1</v>
      </c>
      <c r="F112" s="43">
        <v>1</v>
      </c>
      <c r="G112" s="43">
        <v>1</v>
      </c>
      <c r="H112" s="43"/>
      <c r="I112" s="43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5">
      <c r="A113" s="60"/>
      <c r="B113" s="17"/>
      <c r="C113" s="18"/>
      <c r="D113" s="43"/>
      <c r="E113" s="43"/>
      <c r="F113" s="43"/>
      <c r="G113" s="43"/>
      <c r="H113" s="43"/>
      <c r="I113" s="43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4.1">
      <c r="A114" s="311" t="s">
        <v>1710</v>
      </c>
      <c r="B114" s="306"/>
      <c r="C114" s="307"/>
      <c r="D114" s="31">
        <f t="shared" ref="D114:H114" si="1">SUM(D10:D112)</f>
        <v>83</v>
      </c>
      <c r="E114" s="31">
        <f t="shared" si="1"/>
        <v>90</v>
      </c>
      <c r="F114" s="31">
        <f t="shared" si="1"/>
        <v>84</v>
      </c>
      <c r="G114" s="31">
        <f t="shared" si="1"/>
        <v>63</v>
      </c>
      <c r="H114" s="31">
        <f t="shared" si="1"/>
        <v>84</v>
      </c>
      <c r="I114" s="43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2.3">
      <c r="A115" s="2"/>
      <c r="B115" s="27"/>
      <c r="C115" s="32" t="s">
        <v>1712</v>
      </c>
      <c r="D115" s="33">
        <f t="shared" ref="D115:H115" si="2">SUM(D10:D37)</f>
        <v>23</v>
      </c>
      <c r="E115" s="33">
        <f t="shared" si="2"/>
        <v>24</v>
      </c>
      <c r="F115" s="33">
        <f t="shared" si="2"/>
        <v>21</v>
      </c>
      <c r="G115" s="33">
        <f t="shared" si="2"/>
        <v>5</v>
      </c>
      <c r="H115" s="33">
        <f t="shared" si="2"/>
        <v>22</v>
      </c>
      <c r="I115" s="51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2.3">
      <c r="A116" s="2"/>
      <c r="B116" s="27"/>
      <c r="C116" s="32" t="s">
        <v>1709</v>
      </c>
      <c r="D116" s="33">
        <f t="shared" ref="D116:H116" si="3">D114-D115</f>
        <v>60</v>
      </c>
      <c r="E116" s="33">
        <f t="shared" si="3"/>
        <v>66</v>
      </c>
      <c r="F116" s="33">
        <f t="shared" si="3"/>
        <v>63</v>
      </c>
      <c r="G116" s="33">
        <f t="shared" si="3"/>
        <v>58</v>
      </c>
      <c r="H116" s="33">
        <f t="shared" si="3"/>
        <v>62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2.3">
      <c r="A117" s="2"/>
      <c r="B117" s="2"/>
      <c r="C117" s="29"/>
      <c r="D117" s="2"/>
      <c r="E117" s="2"/>
      <c r="F117" s="2"/>
      <c r="G117" s="2"/>
      <c r="H117" s="29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2.3">
      <c r="A118" s="2"/>
      <c r="B118" s="2"/>
      <c r="C118" s="29"/>
      <c r="D118" s="2"/>
      <c r="E118" s="2"/>
      <c r="F118" s="2"/>
      <c r="G118" s="2"/>
      <c r="H118" s="29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2.3">
      <c r="A119" s="2"/>
      <c r="B119" s="2"/>
      <c r="C119" s="29"/>
      <c r="D119" s="2"/>
      <c r="E119" s="2"/>
      <c r="F119" s="2"/>
      <c r="G119" s="2"/>
      <c r="H119" s="29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2.3">
      <c r="A120" s="2"/>
      <c r="B120" s="2"/>
      <c r="C120" s="29"/>
      <c r="D120" s="2"/>
      <c r="E120" s="2"/>
      <c r="F120" s="2"/>
      <c r="G120" s="2"/>
      <c r="H120" s="29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2.3">
      <c r="A121" s="2"/>
      <c r="B121" s="2"/>
      <c r="C121" s="29"/>
      <c r="D121" s="2"/>
      <c r="E121" s="2"/>
      <c r="F121" s="2"/>
      <c r="G121" s="2"/>
      <c r="H121" s="29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2.3">
      <c r="A122" s="2"/>
      <c r="B122" s="2"/>
      <c r="C122" s="29"/>
      <c r="D122" s="2"/>
      <c r="E122" s="2"/>
      <c r="F122" s="2"/>
      <c r="G122" s="2"/>
      <c r="H122" s="29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2.3">
      <c r="A123" s="2"/>
      <c r="B123" s="2"/>
      <c r="C123" s="29"/>
      <c r="D123" s="2"/>
      <c r="E123" s="2"/>
      <c r="F123" s="2"/>
      <c r="G123" s="2"/>
      <c r="H123" s="29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2.3">
      <c r="A124" s="2"/>
      <c r="B124" s="2"/>
      <c r="C124" s="29"/>
      <c r="D124" s="2"/>
      <c r="E124" s="2"/>
      <c r="F124" s="2"/>
      <c r="G124" s="2"/>
      <c r="H124" s="29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2.3">
      <c r="A125" s="2"/>
      <c r="B125" s="2"/>
      <c r="C125" s="29"/>
      <c r="D125" s="2"/>
      <c r="E125" s="2"/>
      <c r="F125" s="2"/>
      <c r="G125" s="2"/>
      <c r="H125" s="29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2.3">
      <c r="A126" s="2"/>
      <c r="B126" s="2"/>
      <c r="C126" s="29"/>
      <c r="D126" s="2"/>
      <c r="E126" s="2"/>
      <c r="F126" s="2"/>
      <c r="G126" s="2"/>
      <c r="H126" s="29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2.3">
      <c r="A127" s="2"/>
      <c r="B127" s="2"/>
      <c r="C127" s="29"/>
      <c r="D127" s="2"/>
      <c r="E127" s="2"/>
      <c r="F127" s="2"/>
      <c r="G127" s="2"/>
      <c r="H127" s="29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2.3">
      <c r="A128" s="2"/>
      <c r="B128" s="2"/>
      <c r="C128" s="29"/>
      <c r="D128" s="2"/>
      <c r="E128" s="2"/>
      <c r="F128" s="2"/>
      <c r="G128" s="2"/>
      <c r="H128" s="29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2.3">
      <c r="A129" s="2"/>
      <c r="B129" s="2"/>
      <c r="C129" s="29"/>
      <c r="D129" s="2"/>
      <c r="E129" s="2"/>
      <c r="F129" s="2"/>
      <c r="G129" s="2"/>
      <c r="H129" s="29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2.3">
      <c r="A130" s="2"/>
      <c r="B130" s="2"/>
      <c r="C130" s="29"/>
      <c r="D130" s="2"/>
      <c r="E130" s="2"/>
      <c r="F130" s="2"/>
      <c r="G130" s="2"/>
      <c r="H130" s="29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2.3">
      <c r="A131" s="2"/>
      <c r="B131" s="2"/>
      <c r="C131" s="29"/>
      <c r="D131" s="2"/>
      <c r="E131" s="2"/>
      <c r="F131" s="2"/>
      <c r="G131" s="2"/>
      <c r="H131" s="29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2.3">
      <c r="A132" s="2"/>
      <c r="B132" s="2"/>
      <c r="C132" s="29"/>
      <c r="D132" s="2"/>
      <c r="E132" s="2"/>
      <c r="F132" s="2"/>
      <c r="G132" s="2"/>
      <c r="H132" s="29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2.3">
      <c r="A133" s="2"/>
      <c r="B133" s="2"/>
      <c r="C133" s="29"/>
      <c r="D133" s="2"/>
      <c r="E133" s="2"/>
      <c r="F133" s="2"/>
      <c r="G133" s="2"/>
      <c r="H133" s="29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2.3">
      <c r="A134" s="2"/>
      <c r="B134" s="2"/>
      <c r="C134" s="29"/>
      <c r="D134" s="2"/>
      <c r="E134" s="2"/>
      <c r="F134" s="2"/>
      <c r="G134" s="2"/>
      <c r="H134" s="29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2.3">
      <c r="A135" s="2"/>
      <c r="B135" s="2"/>
      <c r="C135" s="29"/>
      <c r="D135" s="2"/>
      <c r="E135" s="2"/>
      <c r="F135" s="2"/>
      <c r="G135" s="2"/>
      <c r="H135" s="29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2.3">
      <c r="A136" s="2"/>
      <c r="B136" s="2"/>
      <c r="C136" s="29"/>
      <c r="D136" s="2"/>
      <c r="E136" s="2"/>
      <c r="F136" s="2"/>
      <c r="G136" s="2"/>
      <c r="H136" s="29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2.3">
      <c r="A137" s="2"/>
      <c r="B137" s="2"/>
      <c r="C137" s="29"/>
      <c r="D137" s="2"/>
      <c r="E137" s="2"/>
      <c r="F137" s="2"/>
      <c r="G137" s="2"/>
      <c r="H137" s="29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2.3">
      <c r="A138" s="2"/>
      <c r="B138" s="2"/>
      <c r="C138" s="29"/>
      <c r="D138" s="2"/>
      <c r="E138" s="2"/>
      <c r="F138" s="2"/>
      <c r="G138" s="2"/>
      <c r="H138" s="29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2.3">
      <c r="A139" s="2"/>
      <c r="B139" s="2"/>
      <c r="C139" s="29"/>
      <c r="D139" s="2"/>
      <c r="E139" s="2"/>
      <c r="F139" s="2"/>
      <c r="G139" s="2"/>
      <c r="H139" s="29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2.3">
      <c r="A140" s="2"/>
      <c r="B140" s="2"/>
      <c r="C140" s="29"/>
      <c r="D140" s="2"/>
      <c r="E140" s="2"/>
      <c r="F140" s="2"/>
      <c r="G140" s="2"/>
      <c r="H140" s="29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2.3">
      <c r="A141" s="2"/>
      <c r="B141" s="2"/>
      <c r="C141" s="29"/>
      <c r="D141" s="2"/>
      <c r="E141" s="2"/>
      <c r="F141" s="2"/>
      <c r="G141" s="2"/>
      <c r="H141" s="29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2.3">
      <c r="A142" s="2"/>
      <c r="B142" s="2"/>
      <c r="C142" s="29"/>
      <c r="D142" s="2"/>
      <c r="E142" s="2"/>
      <c r="F142" s="2"/>
      <c r="G142" s="2"/>
      <c r="H142" s="29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2.3">
      <c r="A143" s="2"/>
      <c r="B143" s="2"/>
      <c r="C143" s="29"/>
      <c r="D143" s="2"/>
      <c r="E143" s="2"/>
      <c r="F143" s="2"/>
      <c r="G143" s="2"/>
      <c r="H143" s="29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2.3">
      <c r="A144" s="2"/>
      <c r="B144" s="2"/>
      <c r="C144" s="29"/>
      <c r="D144" s="2"/>
      <c r="E144" s="2"/>
      <c r="F144" s="2"/>
      <c r="G144" s="2"/>
      <c r="H144" s="29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2.3">
      <c r="A145" s="2"/>
      <c r="B145" s="2"/>
      <c r="C145" s="29"/>
      <c r="D145" s="2"/>
      <c r="E145" s="2"/>
      <c r="F145" s="2"/>
      <c r="G145" s="2"/>
      <c r="H145" s="29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2.3">
      <c r="A146" s="2"/>
      <c r="B146" s="2"/>
      <c r="C146" s="29"/>
      <c r="D146" s="2"/>
      <c r="E146" s="2"/>
      <c r="F146" s="2"/>
      <c r="G146" s="2"/>
      <c r="H146" s="29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2.3">
      <c r="A147" s="2"/>
      <c r="B147" s="2"/>
      <c r="C147" s="29"/>
      <c r="D147" s="2"/>
      <c r="E147" s="2"/>
      <c r="F147" s="2"/>
      <c r="G147" s="2"/>
      <c r="H147" s="29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2.3">
      <c r="A148" s="2"/>
      <c r="B148" s="2"/>
      <c r="C148" s="29"/>
      <c r="D148" s="2"/>
      <c r="E148" s="2"/>
      <c r="F148" s="2"/>
      <c r="G148" s="2"/>
      <c r="H148" s="29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2.3">
      <c r="A149" s="2"/>
      <c r="B149" s="2"/>
      <c r="C149" s="29"/>
      <c r="D149" s="2"/>
      <c r="E149" s="2"/>
      <c r="F149" s="2"/>
      <c r="G149" s="2"/>
      <c r="H149" s="29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2.3">
      <c r="A150" s="2"/>
      <c r="B150" s="2"/>
      <c r="C150" s="29"/>
      <c r="D150" s="2"/>
      <c r="E150" s="2"/>
      <c r="F150" s="2"/>
      <c r="G150" s="2"/>
      <c r="H150" s="29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2.3">
      <c r="A151" s="2"/>
      <c r="B151" s="2"/>
      <c r="C151" s="29"/>
      <c r="D151" s="2"/>
      <c r="E151" s="2"/>
      <c r="F151" s="2"/>
      <c r="G151" s="2"/>
      <c r="H151" s="29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2.3">
      <c r="A152" s="2"/>
      <c r="B152" s="2"/>
      <c r="C152" s="29"/>
      <c r="D152" s="2"/>
      <c r="E152" s="2"/>
      <c r="F152" s="2"/>
      <c r="G152" s="2"/>
      <c r="H152" s="29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2.3">
      <c r="A153" s="2"/>
      <c r="B153" s="2"/>
      <c r="C153" s="29"/>
      <c r="D153" s="2"/>
      <c r="E153" s="2"/>
      <c r="F153" s="2"/>
      <c r="G153" s="2"/>
      <c r="H153" s="29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2.3">
      <c r="A154" s="2"/>
      <c r="B154" s="2"/>
      <c r="C154" s="29"/>
      <c r="D154" s="2"/>
      <c r="E154" s="2"/>
      <c r="F154" s="2"/>
      <c r="G154" s="2"/>
      <c r="H154" s="29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2.3">
      <c r="A155" s="2"/>
      <c r="B155" s="2"/>
      <c r="C155" s="29"/>
      <c r="D155" s="2"/>
      <c r="E155" s="2"/>
      <c r="F155" s="2"/>
      <c r="G155" s="2"/>
      <c r="H155" s="29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2.3">
      <c r="A156" s="2"/>
      <c r="B156" s="2"/>
      <c r="C156" s="29"/>
      <c r="D156" s="2"/>
      <c r="E156" s="2"/>
      <c r="F156" s="2"/>
      <c r="G156" s="2"/>
      <c r="H156" s="29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2.3">
      <c r="A157" s="2"/>
      <c r="B157" s="2"/>
      <c r="C157" s="29"/>
      <c r="D157" s="2"/>
      <c r="E157" s="2"/>
      <c r="F157" s="2"/>
      <c r="G157" s="2"/>
      <c r="H157" s="29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2.3">
      <c r="A158" s="2"/>
      <c r="B158" s="2"/>
      <c r="C158" s="29"/>
      <c r="D158" s="2"/>
      <c r="E158" s="2"/>
      <c r="F158" s="2"/>
      <c r="G158" s="2"/>
      <c r="H158" s="29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2.3">
      <c r="A159" s="2"/>
      <c r="B159" s="2"/>
      <c r="C159" s="29"/>
      <c r="D159" s="2"/>
      <c r="E159" s="2"/>
      <c r="F159" s="2"/>
      <c r="G159" s="2"/>
      <c r="H159" s="29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2.3">
      <c r="A160" s="2"/>
      <c r="B160" s="2"/>
      <c r="C160" s="29"/>
      <c r="D160" s="2"/>
      <c r="E160" s="2"/>
      <c r="F160" s="2"/>
      <c r="G160" s="2"/>
      <c r="H160" s="29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2.3">
      <c r="A161" s="2"/>
      <c r="B161" s="2"/>
      <c r="C161" s="29"/>
      <c r="D161" s="2"/>
      <c r="E161" s="2"/>
      <c r="F161" s="2"/>
      <c r="G161" s="2"/>
      <c r="H161" s="29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2.3">
      <c r="A162" s="2"/>
      <c r="B162" s="2"/>
      <c r="C162" s="29"/>
      <c r="D162" s="2"/>
      <c r="E162" s="2"/>
      <c r="F162" s="2"/>
      <c r="G162" s="2"/>
      <c r="H162" s="29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2.3">
      <c r="A163" s="2"/>
      <c r="B163" s="2"/>
      <c r="C163" s="29"/>
      <c r="D163" s="2"/>
      <c r="E163" s="2"/>
      <c r="F163" s="2"/>
      <c r="G163" s="2"/>
      <c r="H163" s="29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2.3">
      <c r="A164" s="2"/>
      <c r="B164" s="2"/>
      <c r="C164" s="29"/>
      <c r="D164" s="2"/>
      <c r="E164" s="2"/>
      <c r="F164" s="2"/>
      <c r="G164" s="2"/>
      <c r="H164" s="29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2.3">
      <c r="A165" s="2"/>
      <c r="B165" s="2"/>
      <c r="C165" s="29"/>
      <c r="D165" s="2"/>
      <c r="E165" s="2"/>
      <c r="F165" s="2"/>
      <c r="G165" s="2"/>
      <c r="H165" s="29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2.3">
      <c r="A166" s="2"/>
      <c r="B166" s="2"/>
      <c r="C166" s="29"/>
      <c r="D166" s="2"/>
      <c r="E166" s="2"/>
      <c r="F166" s="2"/>
      <c r="G166" s="2"/>
      <c r="H166" s="29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2.3">
      <c r="A167" s="2"/>
      <c r="B167" s="2"/>
      <c r="C167" s="29"/>
      <c r="D167" s="2"/>
      <c r="E167" s="2"/>
      <c r="F167" s="2"/>
      <c r="G167" s="2"/>
      <c r="H167" s="29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2.3">
      <c r="A168" s="2"/>
      <c r="B168" s="2"/>
      <c r="C168" s="29"/>
      <c r="D168" s="2"/>
      <c r="E168" s="2"/>
      <c r="F168" s="2"/>
      <c r="G168" s="2"/>
      <c r="H168" s="29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2.3">
      <c r="A169" s="2"/>
      <c r="B169" s="2"/>
      <c r="C169" s="29"/>
      <c r="D169" s="2"/>
      <c r="E169" s="2"/>
      <c r="F169" s="2"/>
      <c r="G169" s="2"/>
      <c r="H169" s="29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2.3">
      <c r="A170" s="2"/>
      <c r="B170" s="2"/>
      <c r="C170" s="29"/>
      <c r="D170" s="2"/>
      <c r="E170" s="2"/>
      <c r="F170" s="2"/>
      <c r="G170" s="2"/>
      <c r="H170" s="29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2.3">
      <c r="A171" s="2"/>
      <c r="B171" s="2"/>
      <c r="C171" s="29"/>
      <c r="D171" s="2"/>
      <c r="E171" s="2"/>
      <c r="F171" s="2"/>
      <c r="G171" s="2"/>
      <c r="H171" s="29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2.3">
      <c r="A172" s="2"/>
      <c r="B172" s="2"/>
      <c r="C172" s="29"/>
      <c r="D172" s="2"/>
      <c r="E172" s="2"/>
      <c r="F172" s="2"/>
      <c r="G172" s="2"/>
      <c r="H172" s="29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2.3">
      <c r="A173" s="2"/>
      <c r="B173" s="2"/>
      <c r="C173" s="29"/>
      <c r="D173" s="2"/>
      <c r="E173" s="2"/>
      <c r="F173" s="2"/>
      <c r="G173" s="2"/>
      <c r="H173" s="29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2.3">
      <c r="A174" s="2"/>
      <c r="B174" s="2"/>
      <c r="C174" s="29"/>
      <c r="D174" s="2"/>
      <c r="E174" s="2"/>
      <c r="F174" s="2"/>
      <c r="G174" s="2"/>
      <c r="H174" s="29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2.3">
      <c r="A175" s="2"/>
      <c r="B175" s="2"/>
      <c r="C175" s="29"/>
      <c r="D175" s="2"/>
      <c r="E175" s="2"/>
      <c r="F175" s="2"/>
      <c r="G175" s="2"/>
      <c r="H175" s="29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2.3">
      <c r="A176" s="2"/>
      <c r="B176" s="2"/>
      <c r="C176" s="29"/>
      <c r="D176" s="2"/>
      <c r="E176" s="2"/>
      <c r="F176" s="2"/>
      <c r="G176" s="2"/>
      <c r="H176" s="29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2.3">
      <c r="A177" s="2"/>
      <c r="B177" s="2"/>
      <c r="C177" s="29"/>
      <c r="D177" s="2"/>
      <c r="E177" s="2"/>
      <c r="F177" s="2"/>
      <c r="G177" s="2"/>
      <c r="H177" s="29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2.3">
      <c r="A178" s="2"/>
      <c r="B178" s="2"/>
      <c r="C178" s="29"/>
      <c r="D178" s="2"/>
      <c r="E178" s="2"/>
      <c r="F178" s="2"/>
      <c r="G178" s="2"/>
      <c r="H178" s="29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2.3">
      <c r="A179" s="2"/>
      <c r="B179" s="2"/>
      <c r="C179" s="29"/>
      <c r="D179" s="2"/>
      <c r="E179" s="2"/>
      <c r="F179" s="2"/>
      <c r="G179" s="2"/>
      <c r="H179" s="29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2.3">
      <c r="A180" s="2"/>
      <c r="B180" s="2"/>
      <c r="C180" s="29"/>
      <c r="D180" s="2"/>
      <c r="E180" s="2"/>
      <c r="F180" s="2"/>
      <c r="G180" s="2"/>
      <c r="H180" s="29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2.3">
      <c r="A181" s="2"/>
      <c r="B181" s="2"/>
      <c r="C181" s="29"/>
      <c r="D181" s="2"/>
      <c r="E181" s="2"/>
      <c r="F181" s="2"/>
      <c r="G181" s="2"/>
      <c r="H181" s="29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2.3">
      <c r="A182" s="2"/>
      <c r="B182" s="2"/>
      <c r="C182" s="29"/>
      <c r="D182" s="2"/>
      <c r="E182" s="2"/>
      <c r="F182" s="2"/>
      <c r="G182" s="2"/>
      <c r="H182" s="29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2.3">
      <c r="A183" s="2"/>
      <c r="B183" s="2"/>
      <c r="C183" s="29"/>
      <c r="D183" s="2"/>
      <c r="E183" s="2"/>
      <c r="F183" s="2"/>
      <c r="G183" s="2"/>
      <c r="H183" s="29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2.3">
      <c r="A184" s="2"/>
      <c r="B184" s="2"/>
      <c r="C184" s="29"/>
      <c r="D184" s="2"/>
      <c r="E184" s="2"/>
      <c r="F184" s="2"/>
      <c r="G184" s="2"/>
      <c r="H184" s="29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2.3">
      <c r="A185" s="2"/>
      <c r="B185" s="2"/>
      <c r="C185" s="29"/>
      <c r="D185" s="2"/>
      <c r="E185" s="2"/>
      <c r="F185" s="2"/>
      <c r="G185" s="2"/>
      <c r="H185" s="29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2.3">
      <c r="A186" s="2"/>
      <c r="B186" s="2"/>
      <c r="C186" s="29"/>
      <c r="D186" s="2"/>
      <c r="E186" s="2"/>
      <c r="F186" s="2"/>
      <c r="G186" s="2"/>
      <c r="H186" s="29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2.3">
      <c r="A187" s="2"/>
      <c r="B187" s="2"/>
      <c r="C187" s="29"/>
      <c r="D187" s="2"/>
      <c r="E187" s="2"/>
      <c r="F187" s="2"/>
      <c r="G187" s="2"/>
      <c r="H187" s="29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2.3">
      <c r="A188" s="2"/>
      <c r="B188" s="2"/>
      <c r="C188" s="29"/>
      <c r="D188" s="2"/>
      <c r="E188" s="2"/>
      <c r="F188" s="2"/>
      <c r="G188" s="2"/>
      <c r="H188" s="29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2.3">
      <c r="A189" s="2"/>
      <c r="B189" s="2"/>
      <c r="C189" s="29"/>
      <c r="D189" s="2"/>
      <c r="E189" s="2"/>
      <c r="F189" s="2"/>
      <c r="G189" s="2"/>
      <c r="H189" s="29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2.3">
      <c r="A190" s="2"/>
      <c r="B190" s="2"/>
      <c r="C190" s="29"/>
      <c r="D190" s="2"/>
      <c r="E190" s="2"/>
      <c r="F190" s="2"/>
      <c r="G190" s="2"/>
      <c r="H190" s="29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2.3">
      <c r="A191" s="2"/>
      <c r="B191" s="2"/>
      <c r="C191" s="29"/>
      <c r="D191" s="2"/>
      <c r="E191" s="2"/>
      <c r="F191" s="2"/>
      <c r="G191" s="2"/>
      <c r="H191" s="29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2.3">
      <c r="A192" s="2"/>
      <c r="B192" s="2"/>
      <c r="C192" s="29"/>
      <c r="D192" s="2"/>
      <c r="E192" s="2"/>
      <c r="F192" s="2"/>
      <c r="G192" s="2"/>
      <c r="H192" s="29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2.3">
      <c r="A193" s="2"/>
      <c r="B193" s="2"/>
      <c r="C193" s="29"/>
      <c r="D193" s="2"/>
      <c r="E193" s="2"/>
      <c r="F193" s="2"/>
      <c r="G193" s="2"/>
      <c r="H193" s="29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2.3">
      <c r="A194" s="2"/>
      <c r="B194" s="2"/>
      <c r="C194" s="29"/>
      <c r="D194" s="2"/>
      <c r="E194" s="2"/>
      <c r="F194" s="2"/>
      <c r="G194" s="2"/>
      <c r="H194" s="29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2.3">
      <c r="A195" s="2"/>
      <c r="B195" s="2"/>
      <c r="C195" s="29"/>
      <c r="D195" s="2"/>
      <c r="E195" s="2"/>
      <c r="F195" s="2"/>
      <c r="G195" s="2"/>
      <c r="H195" s="29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2.3">
      <c r="A196" s="2"/>
      <c r="B196" s="2"/>
      <c r="C196" s="29"/>
      <c r="D196" s="2"/>
      <c r="E196" s="2"/>
      <c r="F196" s="2"/>
      <c r="G196" s="2"/>
      <c r="H196" s="29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2.3">
      <c r="A197" s="2"/>
      <c r="B197" s="2"/>
      <c r="C197" s="29"/>
      <c r="D197" s="2"/>
      <c r="E197" s="2"/>
      <c r="F197" s="2"/>
      <c r="G197" s="2"/>
      <c r="H197" s="29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2.3">
      <c r="A198" s="2"/>
      <c r="B198" s="2"/>
      <c r="C198" s="29"/>
      <c r="D198" s="2"/>
      <c r="E198" s="2"/>
      <c r="F198" s="2"/>
      <c r="G198" s="2"/>
      <c r="H198" s="29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2.3">
      <c r="A199" s="2"/>
      <c r="B199" s="2"/>
      <c r="C199" s="29"/>
      <c r="D199" s="2"/>
      <c r="E199" s="2"/>
      <c r="F199" s="2"/>
      <c r="G199" s="2"/>
      <c r="H199" s="29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2.3">
      <c r="A200" s="2"/>
      <c r="B200" s="2"/>
      <c r="C200" s="29"/>
      <c r="D200" s="2"/>
      <c r="E200" s="2"/>
      <c r="F200" s="2"/>
      <c r="G200" s="2"/>
      <c r="H200" s="29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2.3">
      <c r="A201" s="2"/>
      <c r="B201" s="2"/>
      <c r="C201" s="29"/>
      <c r="D201" s="2"/>
      <c r="E201" s="2"/>
      <c r="F201" s="2"/>
      <c r="G201" s="2"/>
      <c r="H201" s="29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2.3">
      <c r="A202" s="2"/>
      <c r="B202" s="2"/>
      <c r="C202" s="29"/>
      <c r="D202" s="2"/>
      <c r="E202" s="2"/>
      <c r="F202" s="2"/>
      <c r="G202" s="2"/>
      <c r="H202" s="29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2.3">
      <c r="A203" s="2"/>
      <c r="B203" s="2"/>
      <c r="C203" s="29"/>
      <c r="D203" s="2"/>
      <c r="E203" s="2"/>
      <c r="F203" s="2"/>
      <c r="G203" s="2"/>
      <c r="H203" s="29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2.3">
      <c r="A204" s="2"/>
      <c r="B204" s="2"/>
      <c r="C204" s="29"/>
      <c r="D204" s="2"/>
      <c r="E204" s="2"/>
      <c r="F204" s="2"/>
      <c r="G204" s="2"/>
      <c r="H204" s="29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2.3">
      <c r="A205" s="2"/>
      <c r="B205" s="2"/>
      <c r="C205" s="29"/>
      <c r="D205" s="2"/>
      <c r="E205" s="2"/>
      <c r="F205" s="2"/>
      <c r="G205" s="2"/>
      <c r="H205" s="29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2.3">
      <c r="A206" s="2"/>
      <c r="B206" s="2"/>
      <c r="C206" s="29"/>
      <c r="D206" s="2"/>
      <c r="E206" s="2"/>
      <c r="F206" s="2"/>
      <c r="G206" s="2"/>
      <c r="H206" s="29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2.3">
      <c r="A207" s="2"/>
      <c r="B207" s="2"/>
      <c r="C207" s="29"/>
      <c r="D207" s="2"/>
      <c r="E207" s="2"/>
      <c r="F207" s="2"/>
      <c r="G207" s="2"/>
      <c r="H207" s="29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2.3">
      <c r="A208" s="2"/>
      <c r="B208" s="2"/>
      <c r="C208" s="29"/>
      <c r="D208" s="2"/>
      <c r="E208" s="2"/>
      <c r="F208" s="2"/>
      <c r="G208" s="2"/>
      <c r="H208" s="29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2.3">
      <c r="A209" s="2"/>
      <c r="B209" s="2"/>
      <c r="C209" s="29"/>
      <c r="D209" s="2"/>
      <c r="E209" s="2"/>
      <c r="F209" s="2"/>
      <c r="G209" s="2"/>
      <c r="H209" s="29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2.3">
      <c r="A210" s="2"/>
      <c r="B210" s="2"/>
      <c r="C210" s="29"/>
      <c r="D210" s="2"/>
      <c r="E210" s="2"/>
      <c r="F210" s="2"/>
      <c r="G210" s="2"/>
      <c r="H210" s="29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2.3">
      <c r="A211" s="2"/>
      <c r="B211" s="2"/>
      <c r="C211" s="29"/>
      <c r="D211" s="2"/>
      <c r="E211" s="2"/>
      <c r="F211" s="2"/>
      <c r="G211" s="2"/>
      <c r="H211" s="29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2.3">
      <c r="A212" s="2"/>
      <c r="B212" s="2"/>
      <c r="C212" s="29"/>
      <c r="D212" s="2"/>
      <c r="E212" s="2"/>
      <c r="F212" s="2"/>
      <c r="G212" s="2"/>
      <c r="H212" s="29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2.3">
      <c r="A213" s="2"/>
      <c r="B213" s="2"/>
      <c r="C213" s="29"/>
      <c r="D213" s="2"/>
      <c r="E213" s="2"/>
      <c r="F213" s="2"/>
      <c r="G213" s="2"/>
      <c r="H213" s="29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2.3">
      <c r="A214" s="2"/>
      <c r="B214" s="2"/>
      <c r="C214" s="29"/>
      <c r="D214" s="2"/>
      <c r="E214" s="2"/>
      <c r="F214" s="2"/>
      <c r="G214" s="2"/>
      <c r="H214" s="29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2.3">
      <c r="A215" s="2"/>
      <c r="B215" s="2"/>
      <c r="C215" s="29"/>
      <c r="D215" s="2"/>
      <c r="E215" s="2"/>
      <c r="F215" s="2"/>
      <c r="G215" s="2"/>
      <c r="H215" s="29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2.3">
      <c r="A216" s="2"/>
      <c r="B216" s="2"/>
      <c r="C216" s="29"/>
      <c r="D216" s="2"/>
      <c r="E216" s="2"/>
      <c r="F216" s="2"/>
      <c r="G216" s="2"/>
      <c r="H216" s="29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2.3">
      <c r="A217" s="2"/>
      <c r="B217" s="2"/>
      <c r="C217" s="29"/>
      <c r="D217" s="2"/>
      <c r="E217" s="2"/>
      <c r="F217" s="2"/>
      <c r="G217" s="2"/>
      <c r="H217" s="29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2.3">
      <c r="A218" s="2"/>
      <c r="B218" s="2"/>
      <c r="C218" s="29"/>
      <c r="D218" s="2"/>
      <c r="E218" s="2"/>
      <c r="F218" s="2"/>
      <c r="G218" s="2"/>
      <c r="H218" s="29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2.3">
      <c r="A219" s="2"/>
      <c r="B219" s="2"/>
      <c r="C219" s="29"/>
      <c r="D219" s="2"/>
      <c r="E219" s="2"/>
      <c r="F219" s="2"/>
      <c r="G219" s="2"/>
      <c r="H219" s="29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2.3">
      <c r="A220" s="2"/>
      <c r="B220" s="2"/>
      <c r="C220" s="29"/>
      <c r="D220" s="2"/>
      <c r="E220" s="2"/>
      <c r="F220" s="2"/>
      <c r="G220" s="2"/>
      <c r="H220" s="29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2.3">
      <c r="A221" s="2"/>
      <c r="B221" s="2"/>
      <c r="C221" s="29"/>
      <c r="D221" s="2"/>
      <c r="E221" s="2"/>
      <c r="F221" s="2"/>
      <c r="G221" s="2"/>
      <c r="H221" s="29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2.3">
      <c r="A222" s="2"/>
      <c r="B222" s="2"/>
      <c r="C222" s="29"/>
      <c r="D222" s="2"/>
      <c r="E222" s="2"/>
      <c r="F222" s="2"/>
      <c r="G222" s="2"/>
      <c r="H222" s="29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2.3">
      <c r="A223" s="2"/>
      <c r="B223" s="2"/>
      <c r="C223" s="29"/>
      <c r="D223" s="2"/>
      <c r="E223" s="2"/>
      <c r="F223" s="2"/>
      <c r="G223" s="2"/>
      <c r="H223" s="29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2.3">
      <c r="A224" s="2"/>
      <c r="B224" s="2"/>
      <c r="C224" s="29"/>
      <c r="D224" s="2"/>
      <c r="E224" s="2"/>
      <c r="F224" s="2"/>
      <c r="G224" s="2"/>
      <c r="H224" s="29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2.3">
      <c r="A225" s="2"/>
      <c r="B225" s="2"/>
      <c r="C225" s="29"/>
      <c r="D225" s="2"/>
      <c r="E225" s="2"/>
      <c r="F225" s="2"/>
      <c r="G225" s="2"/>
      <c r="H225" s="29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2.3">
      <c r="A226" s="2"/>
      <c r="B226" s="2"/>
      <c r="C226" s="29"/>
      <c r="D226" s="2"/>
      <c r="E226" s="2"/>
      <c r="F226" s="2"/>
      <c r="G226" s="2"/>
      <c r="H226" s="29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2.3">
      <c r="A227" s="2"/>
      <c r="B227" s="2"/>
      <c r="C227" s="29"/>
      <c r="D227" s="2"/>
      <c r="E227" s="2"/>
      <c r="F227" s="2"/>
      <c r="G227" s="2"/>
      <c r="H227" s="29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2.3">
      <c r="A228" s="2"/>
      <c r="B228" s="2"/>
      <c r="C228" s="29"/>
      <c r="D228" s="2"/>
      <c r="E228" s="2"/>
      <c r="F228" s="2"/>
      <c r="G228" s="2"/>
      <c r="H228" s="29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2.3">
      <c r="A229" s="2"/>
      <c r="B229" s="2"/>
      <c r="C229" s="29"/>
      <c r="D229" s="2"/>
      <c r="E229" s="2"/>
      <c r="F229" s="2"/>
      <c r="G229" s="2"/>
      <c r="H229" s="29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2.3">
      <c r="A230" s="2"/>
      <c r="B230" s="2"/>
      <c r="C230" s="29"/>
      <c r="D230" s="2"/>
      <c r="E230" s="2"/>
      <c r="F230" s="2"/>
      <c r="G230" s="2"/>
      <c r="H230" s="29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2.3">
      <c r="A231" s="2"/>
      <c r="B231" s="2"/>
      <c r="C231" s="29"/>
      <c r="D231" s="2"/>
      <c r="E231" s="2"/>
      <c r="F231" s="2"/>
      <c r="G231" s="2"/>
      <c r="H231" s="29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2.3">
      <c r="A232" s="2"/>
      <c r="B232" s="2"/>
      <c r="C232" s="29"/>
      <c r="D232" s="2"/>
      <c r="E232" s="2"/>
      <c r="F232" s="2"/>
      <c r="G232" s="2"/>
      <c r="H232" s="29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2.3">
      <c r="A233" s="2"/>
      <c r="B233" s="2"/>
      <c r="C233" s="29"/>
      <c r="D233" s="2"/>
      <c r="E233" s="2"/>
      <c r="F233" s="2"/>
      <c r="G233" s="2"/>
      <c r="H233" s="29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2.3">
      <c r="A234" s="2"/>
      <c r="B234" s="2"/>
      <c r="C234" s="29"/>
      <c r="D234" s="2"/>
      <c r="E234" s="2"/>
      <c r="F234" s="2"/>
      <c r="G234" s="2"/>
      <c r="H234" s="29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2.3">
      <c r="A235" s="2"/>
      <c r="B235" s="2"/>
      <c r="C235" s="29"/>
      <c r="D235" s="2"/>
      <c r="E235" s="2"/>
      <c r="F235" s="2"/>
      <c r="G235" s="2"/>
      <c r="H235" s="29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2.3">
      <c r="A236" s="2"/>
      <c r="B236" s="2"/>
      <c r="C236" s="29"/>
      <c r="D236" s="2"/>
      <c r="E236" s="2"/>
      <c r="F236" s="2"/>
      <c r="G236" s="2"/>
      <c r="H236" s="29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2.3">
      <c r="A237" s="2"/>
      <c r="B237" s="2"/>
      <c r="C237" s="29"/>
      <c r="D237" s="2"/>
      <c r="E237" s="2"/>
      <c r="F237" s="2"/>
      <c r="G237" s="2"/>
      <c r="H237" s="29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2.3">
      <c r="A238" s="2"/>
      <c r="B238" s="2"/>
      <c r="C238" s="29"/>
      <c r="D238" s="2"/>
      <c r="E238" s="2"/>
      <c r="F238" s="2"/>
      <c r="G238" s="2"/>
      <c r="H238" s="29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2.3">
      <c r="A239" s="2"/>
      <c r="B239" s="2"/>
      <c r="C239" s="29"/>
      <c r="D239" s="2"/>
      <c r="E239" s="2"/>
      <c r="F239" s="2"/>
      <c r="G239" s="2"/>
      <c r="H239" s="29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2.3">
      <c r="A240" s="2"/>
      <c r="B240" s="2"/>
      <c r="C240" s="29"/>
      <c r="D240" s="2"/>
      <c r="E240" s="2"/>
      <c r="F240" s="2"/>
      <c r="G240" s="2"/>
      <c r="H240" s="29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2.3">
      <c r="A241" s="2"/>
      <c r="B241" s="2"/>
      <c r="C241" s="29"/>
      <c r="D241" s="2"/>
      <c r="E241" s="2"/>
      <c r="F241" s="2"/>
      <c r="G241" s="2"/>
      <c r="H241" s="29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2.3">
      <c r="A242" s="2"/>
      <c r="B242" s="2"/>
      <c r="C242" s="29"/>
      <c r="D242" s="2"/>
      <c r="E242" s="2"/>
      <c r="F242" s="2"/>
      <c r="G242" s="2"/>
      <c r="H242" s="29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2.3">
      <c r="A243" s="2"/>
      <c r="B243" s="2"/>
      <c r="C243" s="29"/>
      <c r="D243" s="2"/>
      <c r="E243" s="2"/>
      <c r="F243" s="2"/>
      <c r="G243" s="2"/>
      <c r="H243" s="29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2.3">
      <c r="A244" s="2"/>
      <c r="B244" s="2"/>
      <c r="C244" s="29"/>
      <c r="D244" s="2"/>
      <c r="E244" s="2"/>
      <c r="F244" s="2"/>
      <c r="G244" s="2"/>
      <c r="H244" s="29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2.3">
      <c r="A245" s="2"/>
      <c r="B245" s="2"/>
      <c r="C245" s="29"/>
      <c r="D245" s="2"/>
      <c r="E245" s="2"/>
      <c r="F245" s="2"/>
      <c r="G245" s="2"/>
      <c r="H245" s="29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2.3">
      <c r="A246" s="2"/>
      <c r="B246" s="2"/>
      <c r="C246" s="29"/>
      <c r="D246" s="2"/>
      <c r="E246" s="2"/>
      <c r="F246" s="2"/>
      <c r="G246" s="2"/>
      <c r="H246" s="29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2.3">
      <c r="A247" s="2"/>
      <c r="B247" s="2"/>
      <c r="C247" s="29"/>
      <c r="D247" s="2"/>
      <c r="E247" s="2"/>
      <c r="F247" s="2"/>
      <c r="G247" s="2"/>
      <c r="H247" s="29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2.3">
      <c r="A248" s="2"/>
      <c r="B248" s="2"/>
      <c r="C248" s="29"/>
      <c r="D248" s="2"/>
      <c r="E248" s="2"/>
      <c r="F248" s="2"/>
      <c r="G248" s="2"/>
      <c r="H248" s="29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2.3">
      <c r="A249" s="2"/>
      <c r="B249" s="2"/>
      <c r="C249" s="29"/>
      <c r="D249" s="2"/>
      <c r="E249" s="2"/>
      <c r="F249" s="2"/>
      <c r="G249" s="2"/>
      <c r="H249" s="29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2.3">
      <c r="A250" s="2"/>
      <c r="B250" s="2"/>
      <c r="C250" s="29"/>
      <c r="D250" s="2"/>
      <c r="E250" s="2"/>
      <c r="F250" s="2"/>
      <c r="G250" s="2"/>
      <c r="H250" s="29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2.3">
      <c r="A251" s="2"/>
      <c r="B251" s="2"/>
      <c r="C251" s="29"/>
      <c r="D251" s="2"/>
      <c r="E251" s="2"/>
      <c r="F251" s="2"/>
      <c r="G251" s="2"/>
      <c r="H251" s="29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2.3">
      <c r="A252" s="2"/>
      <c r="B252" s="2"/>
      <c r="C252" s="29"/>
      <c r="D252" s="2"/>
      <c r="E252" s="2"/>
      <c r="F252" s="2"/>
      <c r="G252" s="2"/>
      <c r="H252" s="29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2.3">
      <c r="A253" s="2"/>
      <c r="B253" s="2"/>
      <c r="C253" s="29"/>
      <c r="D253" s="2"/>
      <c r="E253" s="2"/>
      <c r="F253" s="2"/>
      <c r="G253" s="2"/>
      <c r="H253" s="29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2.3">
      <c r="A254" s="2"/>
      <c r="B254" s="2"/>
      <c r="C254" s="29"/>
      <c r="D254" s="2"/>
      <c r="E254" s="2"/>
      <c r="F254" s="2"/>
      <c r="G254" s="2"/>
      <c r="H254" s="29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2.3">
      <c r="A255" s="2"/>
      <c r="B255" s="2"/>
      <c r="C255" s="29"/>
      <c r="D255" s="2"/>
      <c r="E255" s="2"/>
      <c r="F255" s="2"/>
      <c r="G255" s="2"/>
      <c r="H255" s="29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2.3">
      <c r="A256" s="2"/>
      <c r="B256" s="2"/>
      <c r="C256" s="29"/>
      <c r="D256" s="2"/>
      <c r="E256" s="2"/>
      <c r="F256" s="2"/>
      <c r="G256" s="2"/>
      <c r="H256" s="29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2.3">
      <c r="A257" s="2"/>
      <c r="B257" s="2"/>
      <c r="C257" s="29"/>
      <c r="D257" s="2"/>
      <c r="E257" s="2"/>
      <c r="F257" s="2"/>
      <c r="G257" s="2"/>
      <c r="H257" s="29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2.3">
      <c r="A258" s="2"/>
      <c r="B258" s="2"/>
      <c r="C258" s="29"/>
      <c r="D258" s="2"/>
      <c r="E258" s="2"/>
      <c r="F258" s="2"/>
      <c r="G258" s="2"/>
      <c r="H258" s="29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2.3">
      <c r="A259" s="2"/>
      <c r="B259" s="2"/>
      <c r="C259" s="29"/>
      <c r="D259" s="2"/>
      <c r="E259" s="2"/>
      <c r="F259" s="2"/>
      <c r="G259" s="2"/>
      <c r="H259" s="29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2.3">
      <c r="A260" s="2"/>
      <c r="B260" s="2"/>
      <c r="C260" s="29"/>
      <c r="D260" s="2"/>
      <c r="E260" s="2"/>
      <c r="F260" s="2"/>
      <c r="G260" s="2"/>
      <c r="H260" s="29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2.3">
      <c r="A261" s="2"/>
      <c r="B261" s="2"/>
      <c r="C261" s="29"/>
      <c r="D261" s="2"/>
      <c r="E261" s="2"/>
      <c r="F261" s="2"/>
      <c r="G261" s="2"/>
      <c r="H261" s="29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2.3">
      <c r="A262" s="2"/>
      <c r="B262" s="2"/>
      <c r="C262" s="29"/>
      <c r="D262" s="2"/>
      <c r="E262" s="2"/>
      <c r="F262" s="2"/>
      <c r="G262" s="2"/>
      <c r="H262" s="29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2.3">
      <c r="A263" s="2"/>
      <c r="B263" s="2"/>
      <c r="C263" s="29"/>
      <c r="D263" s="2"/>
      <c r="E263" s="2"/>
      <c r="F263" s="2"/>
      <c r="G263" s="2"/>
      <c r="H263" s="29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2.3">
      <c r="A264" s="2"/>
      <c r="B264" s="2"/>
      <c r="C264" s="29"/>
      <c r="D264" s="2"/>
      <c r="E264" s="2"/>
      <c r="F264" s="2"/>
      <c r="G264" s="2"/>
      <c r="H264" s="29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2.3">
      <c r="A265" s="2"/>
      <c r="B265" s="2"/>
      <c r="C265" s="29"/>
      <c r="D265" s="2"/>
      <c r="E265" s="2"/>
      <c r="F265" s="2"/>
      <c r="G265" s="2"/>
      <c r="H265" s="29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2.3">
      <c r="A266" s="2"/>
      <c r="B266" s="2"/>
      <c r="C266" s="29"/>
      <c r="D266" s="2"/>
      <c r="E266" s="2"/>
      <c r="F266" s="2"/>
      <c r="G266" s="2"/>
      <c r="H266" s="29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2.3">
      <c r="A267" s="2"/>
      <c r="B267" s="2"/>
      <c r="C267" s="29"/>
      <c r="D267" s="2"/>
      <c r="E267" s="2"/>
      <c r="F267" s="2"/>
      <c r="G267" s="2"/>
      <c r="H267" s="29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2.3">
      <c r="A268" s="2"/>
      <c r="B268" s="2"/>
      <c r="C268" s="29"/>
      <c r="D268" s="2"/>
      <c r="E268" s="2"/>
      <c r="F268" s="2"/>
      <c r="G268" s="2"/>
      <c r="H268" s="29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2.3">
      <c r="A269" s="2"/>
      <c r="B269" s="2"/>
      <c r="C269" s="29"/>
      <c r="D269" s="2"/>
      <c r="E269" s="2"/>
      <c r="F269" s="2"/>
      <c r="G269" s="2"/>
      <c r="H269" s="29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2.3">
      <c r="A270" s="2"/>
      <c r="B270" s="2"/>
      <c r="C270" s="29"/>
      <c r="D270" s="2"/>
      <c r="E270" s="2"/>
      <c r="F270" s="2"/>
      <c r="G270" s="2"/>
      <c r="H270" s="29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2.3">
      <c r="A271" s="2"/>
      <c r="B271" s="2"/>
      <c r="C271" s="29"/>
      <c r="D271" s="2"/>
      <c r="E271" s="2"/>
      <c r="F271" s="2"/>
      <c r="G271" s="2"/>
      <c r="H271" s="29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2.3">
      <c r="A272" s="2"/>
      <c r="B272" s="2"/>
      <c r="C272" s="29"/>
      <c r="D272" s="2"/>
      <c r="E272" s="2"/>
      <c r="F272" s="2"/>
      <c r="G272" s="2"/>
      <c r="H272" s="29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2.3">
      <c r="A273" s="2"/>
      <c r="B273" s="2"/>
      <c r="C273" s="29"/>
      <c r="D273" s="2"/>
      <c r="E273" s="2"/>
      <c r="F273" s="2"/>
      <c r="G273" s="2"/>
      <c r="H273" s="29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2.3">
      <c r="A274" s="2"/>
      <c r="B274" s="2"/>
      <c r="C274" s="29"/>
      <c r="D274" s="2"/>
      <c r="E274" s="2"/>
      <c r="F274" s="2"/>
      <c r="G274" s="2"/>
      <c r="H274" s="29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2.3">
      <c r="A275" s="2"/>
      <c r="B275" s="2"/>
      <c r="C275" s="29"/>
      <c r="D275" s="2"/>
      <c r="E275" s="2"/>
      <c r="F275" s="2"/>
      <c r="G275" s="2"/>
      <c r="H275" s="29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2.3">
      <c r="A276" s="2"/>
      <c r="B276" s="2"/>
      <c r="C276" s="29"/>
      <c r="D276" s="2"/>
      <c r="E276" s="2"/>
      <c r="F276" s="2"/>
      <c r="G276" s="2"/>
      <c r="H276" s="29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2.3">
      <c r="A277" s="2"/>
      <c r="B277" s="2"/>
      <c r="C277" s="29"/>
      <c r="D277" s="2"/>
      <c r="E277" s="2"/>
      <c r="F277" s="2"/>
      <c r="G277" s="2"/>
      <c r="H277" s="29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2.3">
      <c r="A278" s="2"/>
      <c r="B278" s="2"/>
      <c r="C278" s="29"/>
      <c r="D278" s="2"/>
      <c r="E278" s="2"/>
      <c r="F278" s="2"/>
      <c r="G278" s="2"/>
      <c r="H278" s="29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2.3">
      <c r="A279" s="2"/>
      <c r="B279" s="2"/>
      <c r="C279" s="29"/>
      <c r="D279" s="2"/>
      <c r="E279" s="2"/>
      <c r="F279" s="2"/>
      <c r="G279" s="2"/>
      <c r="H279" s="29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2.3">
      <c r="A280" s="2"/>
      <c r="B280" s="2"/>
      <c r="C280" s="29"/>
      <c r="D280" s="2"/>
      <c r="E280" s="2"/>
      <c r="F280" s="2"/>
      <c r="G280" s="2"/>
      <c r="H280" s="29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2.3">
      <c r="A281" s="2"/>
      <c r="B281" s="2"/>
      <c r="C281" s="29"/>
      <c r="D281" s="2"/>
      <c r="E281" s="2"/>
      <c r="F281" s="2"/>
      <c r="G281" s="2"/>
      <c r="H281" s="29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2.3">
      <c r="A282" s="2"/>
      <c r="B282" s="2"/>
      <c r="C282" s="29"/>
      <c r="D282" s="2"/>
      <c r="E282" s="2"/>
      <c r="F282" s="2"/>
      <c r="G282" s="2"/>
      <c r="H282" s="29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2.3">
      <c r="A283" s="2"/>
      <c r="B283" s="2"/>
      <c r="C283" s="29"/>
      <c r="D283" s="2"/>
      <c r="E283" s="2"/>
      <c r="F283" s="2"/>
      <c r="G283" s="2"/>
      <c r="H283" s="29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2.3">
      <c r="A284" s="2"/>
      <c r="B284" s="2"/>
      <c r="C284" s="29"/>
      <c r="D284" s="2"/>
      <c r="E284" s="2"/>
      <c r="F284" s="2"/>
      <c r="G284" s="2"/>
      <c r="H284" s="29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2.3">
      <c r="A285" s="2"/>
      <c r="B285" s="2"/>
      <c r="C285" s="29"/>
      <c r="D285" s="2"/>
      <c r="E285" s="2"/>
      <c r="F285" s="2"/>
      <c r="G285" s="2"/>
      <c r="H285" s="29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2.3">
      <c r="A286" s="2"/>
      <c r="B286" s="2"/>
      <c r="C286" s="29"/>
      <c r="D286" s="2"/>
      <c r="E286" s="2"/>
      <c r="F286" s="2"/>
      <c r="G286" s="2"/>
      <c r="H286" s="29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2.3">
      <c r="A287" s="2"/>
      <c r="B287" s="2"/>
      <c r="C287" s="29"/>
      <c r="D287" s="2"/>
      <c r="E287" s="2"/>
      <c r="F287" s="2"/>
      <c r="G287" s="2"/>
      <c r="H287" s="29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2.3">
      <c r="A288" s="2"/>
      <c r="B288" s="2"/>
      <c r="C288" s="29"/>
      <c r="D288" s="2"/>
      <c r="E288" s="2"/>
      <c r="F288" s="2"/>
      <c r="G288" s="2"/>
      <c r="H288" s="29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2.3">
      <c r="A289" s="2"/>
      <c r="B289" s="2"/>
      <c r="C289" s="29"/>
      <c r="D289" s="2"/>
      <c r="E289" s="2"/>
      <c r="F289" s="2"/>
      <c r="G289" s="2"/>
      <c r="H289" s="29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2.3">
      <c r="A290" s="2"/>
      <c r="B290" s="2"/>
      <c r="C290" s="29"/>
      <c r="D290" s="2"/>
      <c r="E290" s="2"/>
      <c r="F290" s="2"/>
      <c r="G290" s="2"/>
      <c r="H290" s="29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2.3">
      <c r="A291" s="2"/>
      <c r="B291" s="2"/>
      <c r="C291" s="29"/>
      <c r="D291" s="2"/>
      <c r="E291" s="2"/>
      <c r="F291" s="2"/>
      <c r="G291" s="2"/>
      <c r="H291" s="29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2.3">
      <c r="A292" s="2"/>
      <c r="B292" s="2"/>
      <c r="C292" s="29"/>
      <c r="D292" s="2"/>
      <c r="E292" s="2"/>
      <c r="F292" s="2"/>
      <c r="G292" s="2"/>
      <c r="H292" s="29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2.3">
      <c r="A293" s="2"/>
      <c r="B293" s="2"/>
      <c r="C293" s="29"/>
      <c r="D293" s="2"/>
      <c r="E293" s="2"/>
      <c r="F293" s="2"/>
      <c r="G293" s="2"/>
      <c r="H293" s="29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2.3">
      <c r="A294" s="2"/>
      <c r="B294" s="2"/>
      <c r="C294" s="29"/>
      <c r="D294" s="2"/>
      <c r="E294" s="2"/>
      <c r="F294" s="2"/>
      <c r="G294" s="2"/>
      <c r="H294" s="29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2.3">
      <c r="A295" s="2"/>
      <c r="B295" s="2"/>
      <c r="C295" s="29"/>
      <c r="D295" s="2"/>
      <c r="E295" s="2"/>
      <c r="F295" s="2"/>
      <c r="G295" s="2"/>
      <c r="H295" s="29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2.3">
      <c r="A296" s="2"/>
      <c r="B296" s="2"/>
      <c r="C296" s="29"/>
      <c r="D296" s="2"/>
      <c r="E296" s="2"/>
      <c r="F296" s="2"/>
      <c r="G296" s="2"/>
      <c r="H296" s="29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2.3">
      <c r="A297" s="2"/>
      <c r="B297" s="2"/>
      <c r="C297" s="29"/>
      <c r="D297" s="2"/>
      <c r="E297" s="2"/>
      <c r="F297" s="2"/>
      <c r="G297" s="2"/>
      <c r="H297" s="29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2.3">
      <c r="A298" s="2"/>
      <c r="B298" s="2"/>
      <c r="C298" s="29"/>
      <c r="D298" s="2"/>
      <c r="E298" s="2"/>
      <c r="F298" s="2"/>
      <c r="G298" s="2"/>
      <c r="H298" s="29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2.3">
      <c r="A299" s="2"/>
      <c r="B299" s="2"/>
      <c r="C299" s="29"/>
      <c r="D299" s="2"/>
      <c r="E299" s="2"/>
      <c r="F299" s="2"/>
      <c r="G299" s="2"/>
      <c r="H299" s="29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2.3">
      <c r="A300" s="2"/>
      <c r="B300" s="2"/>
      <c r="C300" s="29"/>
      <c r="D300" s="2"/>
      <c r="E300" s="2"/>
      <c r="F300" s="2"/>
      <c r="G300" s="2"/>
      <c r="H300" s="29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2.3">
      <c r="A301" s="2"/>
      <c r="B301" s="2"/>
      <c r="C301" s="29"/>
      <c r="D301" s="2"/>
      <c r="E301" s="2"/>
      <c r="F301" s="2"/>
      <c r="G301" s="2"/>
      <c r="H301" s="29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2.3">
      <c r="A302" s="2"/>
      <c r="B302" s="2"/>
      <c r="C302" s="29"/>
      <c r="D302" s="2"/>
      <c r="E302" s="2"/>
      <c r="F302" s="2"/>
      <c r="G302" s="2"/>
      <c r="H302" s="29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2.3">
      <c r="A303" s="2"/>
      <c r="B303" s="2"/>
      <c r="C303" s="29"/>
      <c r="D303" s="2"/>
      <c r="E303" s="2"/>
      <c r="F303" s="2"/>
      <c r="G303" s="2"/>
      <c r="H303" s="29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2.3">
      <c r="A304" s="2"/>
      <c r="B304" s="2"/>
      <c r="C304" s="29"/>
      <c r="D304" s="2"/>
      <c r="E304" s="2"/>
      <c r="F304" s="2"/>
      <c r="G304" s="2"/>
      <c r="H304" s="29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2.3">
      <c r="A305" s="2"/>
      <c r="B305" s="2"/>
      <c r="C305" s="29"/>
      <c r="D305" s="2"/>
      <c r="E305" s="2"/>
      <c r="F305" s="2"/>
      <c r="G305" s="2"/>
      <c r="H305" s="29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2.3">
      <c r="A306" s="2"/>
      <c r="B306" s="2"/>
      <c r="C306" s="29"/>
      <c r="D306" s="2"/>
      <c r="E306" s="2"/>
      <c r="F306" s="2"/>
      <c r="G306" s="2"/>
      <c r="H306" s="29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2.3">
      <c r="A307" s="2"/>
      <c r="B307" s="2"/>
      <c r="C307" s="29"/>
      <c r="D307" s="2"/>
      <c r="E307" s="2"/>
      <c r="F307" s="2"/>
      <c r="G307" s="2"/>
      <c r="H307" s="29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2.3">
      <c r="A308" s="2"/>
      <c r="B308" s="2"/>
      <c r="C308" s="29"/>
      <c r="D308" s="2"/>
      <c r="E308" s="2"/>
      <c r="F308" s="2"/>
      <c r="G308" s="2"/>
      <c r="H308" s="29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2.3">
      <c r="A309" s="2"/>
      <c r="B309" s="2"/>
      <c r="C309" s="29"/>
      <c r="D309" s="2"/>
      <c r="E309" s="2"/>
      <c r="F309" s="2"/>
      <c r="G309" s="2"/>
      <c r="H309" s="29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2.3">
      <c r="A310" s="2"/>
      <c r="B310" s="2"/>
      <c r="C310" s="29"/>
      <c r="D310" s="2"/>
      <c r="E310" s="2"/>
      <c r="F310" s="2"/>
      <c r="G310" s="2"/>
      <c r="H310" s="29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2.3">
      <c r="A311" s="2"/>
      <c r="B311" s="2"/>
      <c r="C311" s="29"/>
      <c r="D311" s="2"/>
      <c r="E311" s="2"/>
      <c r="F311" s="2"/>
      <c r="G311" s="2"/>
      <c r="H311" s="29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2.3">
      <c r="A312" s="2"/>
      <c r="B312" s="2"/>
      <c r="C312" s="29"/>
      <c r="D312" s="2"/>
      <c r="E312" s="2"/>
      <c r="F312" s="2"/>
      <c r="G312" s="2"/>
      <c r="H312" s="29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2.3">
      <c r="A313" s="2"/>
      <c r="B313" s="2"/>
      <c r="C313" s="29"/>
      <c r="D313" s="2"/>
      <c r="E313" s="2"/>
      <c r="F313" s="2"/>
      <c r="G313" s="2"/>
      <c r="H313" s="29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2.3">
      <c r="A314" s="2"/>
      <c r="B314" s="2"/>
      <c r="C314" s="29"/>
      <c r="D314" s="2"/>
      <c r="E314" s="2"/>
      <c r="F314" s="2"/>
      <c r="G314" s="2"/>
      <c r="H314" s="29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2.3">
      <c r="A315" s="2"/>
      <c r="B315" s="2"/>
      <c r="C315" s="29"/>
      <c r="D315" s="2"/>
      <c r="E315" s="2"/>
      <c r="F315" s="2"/>
      <c r="G315" s="2"/>
      <c r="H315" s="29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2.3">
      <c r="A316" s="2"/>
      <c r="B316" s="2"/>
      <c r="C316" s="29"/>
      <c r="D316" s="2"/>
      <c r="E316" s="2"/>
      <c r="F316" s="2"/>
      <c r="G316" s="2"/>
      <c r="H316" s="29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2.3">
      <c r="A317" s="2"/>
      <c r="B317" s="2"/>
      <c r="C317" s="29"/>
      <c r="D317" s="2"/>
      <c r="E317" s="2"/>
      <c r="F317" s="2"/>
      <c r="G317" s="2"/>
      <c r="H317" s="29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2.3">
      <c r="A318" s="2"/>
      <c r="B318" s="2"/>
      <c r="C318" s="29"/>
      <c r="D318" s="2"/>
      <c r="E318" s="2"/>
      <c r="F318" s="2"/>
      <c r="G318" s="2"/>
      <c r="H318" s="29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2.3">
      <c r="A319" s="2"/>
      <c r="B319" s="2"/>
      <c r="C319" s="29"/>
      <c r="D319" s="2"/>
      <c r="E319" s="2"/>
      <c r="F319" s="2"/>
      <c r="G319" s="2"/>
      <c r="H319" s="29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2.3">
      <c r="A320" s="2"/>
      <c r="B320" s="2"/>
      <c r="C320" s="29"/>
      <c r="D320" s="2"/>
      <c r="E320" s="2"/>
      <c r="F320" s="2"/>
      <c r="G320" s="2"/>
      <c r="H320" s="29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2.3">
      <c r="A321" s="2"/>
      <c r="B321" s="2"/>
      <c r="C321" s="29"/>
      <c r="D321" s="2"/>
      <c r="E321" s="2"/>
      <c r="F321" s="2"/>
      <c r="G321" s="2"/>
      <c r="H321" s="29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2.3">
      <c r="A322" s="2"/>
      <c r="B322" s="2"/>
      <c r="C322" s="29"/>
      <c r="D322" s="2"/>
      <c r="E322" s="2"/>
      <c r="F322" s="2"/>
      <c r="G322" s="2"/>
      <c r="H322" s="29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2.3">
      <c r="A323" s="2"/>
      <c r="B323" s="2"/>
      <c r="C323" s="29"/>
      <c r="D323" s="2"/>
      <c r="E323" s="2"/>
      <c r="F323" s="2"/>
      <c r="G323" s="2"/>
      <c r="H323" s="29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2.3">
      <c r="A324" s="2"/>
      <c r="B324" s="2"/>
      <c r="C324" s="29"/>
      <c r="D324" s="2"/>
      <c r="E324" s="2"/>
      <c r="F324" s="2"/>
      <c r="G324" s="2"/>
      <c r="H324" s="29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2.3">
      <c r="A325" s="2"/>
      <c r="B325" s="2"/>
      <c r="C325" s="29"/>
      <c r="D325" s="2"/>
      <c r="E325" s="2"/>
      <c r="F325" s="2"/>
      <c r="G325" s="2"/>
      <c r="H325" s="29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2.3">
      <c r="A326" s="2"/>
      <c r="B326" s="2"/>
      <c r="C326" s="29"/>
      <c r="D326" s="2"/>
      <c r="E326" s="2"/>
      <c r="F326" s="2"/>
      <c r="G326" s="2"/>
      <c r="H326" s="29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2.3">
      <c r="A327" s="2"/>
      <c r="B327" s="2"/>
      <c r="C327" s="29"/>
      <c r="D327" s="2"/>
      <c r="E327" s="2"/>
      <c r="F327" s="2"/>
      <c r="G327" s="2"/>
      <c r="H327" s="29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2.3">
      <c r="A328" s="2"/>
      <c r="B328" s="2"/>
      <c r="C328" s="29"/>
      <c r="D328" s="2"/>
      <c r="E328" s="2"/>
      <c r="F328" s="2"/>
      <c r="G328" s="2"/>
      <c r="H328" s="29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2.3">
      <c r="A329" s="2"/>
      <c r="B329" s="2"/>
      <c r="C329" s="29"/>
      <c r="D329" s="2"/>
      <c r="E329" s="2"/>
      <c r="F329" s="2"/>
      <c r="G329" s="2"/>
      <c r="H329" s="29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2.3">
      <c r="A330" s="2"/>
      <c r="B330" s="2"/>
      <c r="C330" s="29"/>
      <c r="D330" s="2"/>
      <c r="E330" s="2"/>
      <c r="F330" s="2"/>
      <c r="G330" s="2"/>
      <c r="H330" s="29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2.3">
      <c r="A331" s="2"/>
      <c r="B331" s="2"/>
      <c r="C331" s="29"/>
      <c r="D331" s="2"/>
      <c r="E331" s="2"/>
      <c r="F331" s="2"/>
      <c r="G331" s="2"/>
      <c r="H331" s="29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2.3">
      <c r="A332" s="2"/>
      <c r="B332" s="2"/>
      <c r="C332" s="29"/>
      <c r="D332" s="2"/>
      <c r="E332" s="2"/>
      <c r="F332" s="2"/>
      <c r="G332" s="2"/>
      <c r="H332" s="29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2.3">
      <c r="A333" s="2"/>
      <c r="B333" s="2"/>
      <c r="C333" s="29"/>
      <c r="D333" s="2"/>
      <c r="E333" s="2"/>
      <c r="F333" s="2"/>
      <c r="G333" s="2"/>
      <c r="H333" s="29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2.3">
      <c r="A334" s="2"/>
      <c r="B334" s="2"/>
      <c r="C334" s="29"/>
      <c r="D334" s="2"/>
      <c r="E334" s="2"/>
      <c r="F334" s="2"/>
      <c r="G334" s="2"/>
      <c r="H334" s="29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2.3">
      <c r="A335" s="2"/>
      <c r="B335" s="2"/>
      <c r="C335" s="29"/>
      <c r="D335" s="2"/>
      <c r="E335" s="2"/>
      <c r="F335" s="2"/>
      <c r="G335" s="2"/>
      <c r="H335" s="29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2.3">
      <c r="A336" s="2"/>
      <c r="B336" s="2"/>
      <c r="C336" s="29"/>
      <c r="D336" s="2"/>
      <c r="E336" s="2"/>
      <c r="F336" s="2"/>
      <c r="G336" s="2"/>
      <c r="H336" s="29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2.3">
      <c r="A337" s="2"/>
      <c r="B337" s="2"/>
      <c r="C337" s="29"/>
      <c r="D337" s="2"/>
      <c r="E337" s="2"/>
      <c r="F337" s="2"/>
      <c r="G337" s="2"/>
      <c r="H337" s="29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2.3">
      <c r="A338" s="2"/>
      <c r="B338" s="2"/>
      <c r="C338" s="29"/>
      <c r="D338" s="2"/>
      <c r="E338" s="2"/>
      <c r="F338" s="2"/>
      <c r="G338" s="2"/>
      <c r="H338" s="29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2.3">
      <c r="A339" s="2"/>
      <c r="B339" s="2"/>
      <c r="C339" s="29"/>
      <c r="D339" s="2"/>
      <c r="E339" s="2"/>
      <c r="F339" s="2"/>
      <c r="G339" s="2"/>
      <c r="H339" s="29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2.3">
      <c r="A340" s="2"/>
      <c r="B340" s="2"/>
      <c r="C340" s="29"/>
      <c r="D340" s="2"/>
      <c r="E340" s="2"/>
      <c r="F340" s="2"/>
      <c r="G340" s="2"/>
      <c r="H340" s="29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2.3">
      <c r="A341" s="2"/>
      <c r="B341" s="2"/>
      <c r="C341" s="29"/>
      <c r="D341" s="2"/>
      <c r="E341" s="2"/>
      <c r="F341" s="2"/>
      <c r="G341" s="2"/>
      <c r="H341" s="29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2.3">
      <c r="A342" s="2"/>
      <c r="B342" s="2"/>
      <c r="C342" s="29"/>
      <c r="D342" s="2"/>
      <c r="E342" s="2"/>
      <c r="F342" s="2"/>
      <c r="G342" s="2"/>
      <c r="H342" s="29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2.3">
      <c r="A343" s="2"/>
      <c r="B343" s="2"/>
      <c r="C343" s="29"/>
      <c r="D343" s="2"/>
      <c r="E343" s="2"/>
      <c r="F343" s="2"/>
      <c r="G343" s="2"/>
      <c r="H343" s="29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2.3">
      <c r="A344" s="2"/>
      <c r="B344" s="2"/>
      <c r="C344" s="29"/>
      <c r="D344" s="2"/>
      <c r="E344" s="2"/>
      <c r="F344" s="2"/>
      <c r="G344" s="2"/>
      <c r="H344" s="29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2.3">
      <c r="A345" s="2"/>
      <c r="B345" s="2"/>
      <c r="C345" s="29"/>
      <c r="D345" s="2"/>
      <c r="E345" s="2"/>
      <c r="F345" s="2"/>
      <c r="G345" s="2"/>
      <c r="H345" s="29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2.3">
      <c r="A346" s="2"/>
      <c r="B346" s="2"/>
      <c r="C346" s="29"/>
      <c r="D346" s="2"/>
      <c r="E346" s="2"/>
      <c r="F346" s="2"/>
      <c r="G346" s="2"/>
      <c r="H346" s="29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2.3">
      <c r="A347" s="2"/>
      <c r="B347" s="2"/>
      <c r="C347" s="29"/>
      <c r="D347" s="2"/>
      <c r="E347" s="2"/>
      <c r="F347" s="2"/>
      <c r="G347" s="2"/>
      <c r="H347" s="29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2.3">
      <c r="A348" s="2"/>
      <c r="B348" s="2"/>
      <c r="C348" s="29"/>
      <c r="D348" s="2"/>
      <c r="E348" s="2"/>
      <c r="F348" s="2"/>
      <c r="G348" s="2"/>
      <c r="H348" s="29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2.3">
      <c r="A349" s="2"/>
      <c r="B349" s="2"/>
      <c r="C349" s="29"/>
      <c r="D349" s="2"/>
      <c r="E349" s="2"/>
      <c r="F349" s="2"/>
      <c r="G349" s="2"/>
      <c r="H349" s="29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2.3">
      <c r="A350" s="2"/>
      <c r="B350" s="2"/>
      <c r="C350" s="29"/>
      <c r="D350" s="2"/>
      <c r="E350" s="2"/>
      <c r="F350" s="2"/>
      <c r="G350" s="2"/>
      <c r="H350" s="29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2.3">
      <c r="A351" s="2"/>
      <c r="B351" s="2"/>
      <c r="C351" s="29"/>
      <c r="D351" s="2"/>
      <c r="E351" s="2"/>
      <c r="F351" s="2"/>
      <c r="G351" s="2"/>
      <c r="H351" s="29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2.3">
      <c r="A352" s="2"/>
      <c r="B352" s="2"/>
      <c r="C352" s="29"/>
      <c r="D352" s="2"/>
      <c r="E352" s="2"/>
      <c r="F352" s="2"/>
      <c r="G352" s="2"/>
      <c r="H352" s="29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2.3">
      <c r="A353" s="2"/>
      <c r="B353" s="2"/>
      <c r="C353" s="29"/>
      <c r="D353" s="2"/>
      <c r="E353" s="2"/>
      <c r="F353" s="2"/>
      <c r="G353" s="2"/>
      <c r="H353" s="29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2.3">
      <c r="A354" s="2"/>
      <c r="B354" s="2"/>
      <c r="C354" s="29"/>
      <c r="D354" s="2"/>
      <c r="E354" s="2"/>
      <c r="F354" s="2"/>
      <c r="G354" s="2"/>
      <c r="H354" s="29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2.3">
      <c r="A355" s="2"/>
      <c r="B355" s="2"/>
      <c r="C355" s="29"/>
      <c r="D355" s="2"/>
      <c r="E355" s="2"/>
      <c r="F355" s="2"/>
      <c r="G355" s="2"/>
      <c r="H355" s="29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2.3">
      <c r="A356" s="2"/>
      <c r="B356" s="2"/>
      <c r="C356" s="29"/>
      <c r="D356" s="2"/>
      <c r="E356" s="2"/>
      <c r="F356" s="2"/>
      <c r="G356" s="2"/>
      <c r="H356" s="29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2.3">
      <c r="A357" s="2"/>
      <c r="B357" s="2"/>
      <c r="C357" s="29"/>
      <c r="D357" s="2"/>
      <c r="E357" s="2"/>
      <c r="F357" s="2"/>
      <c r="G357" s="2"/>
      <c r="H357" s="29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2.3">
      <c r="A358" s="2"/>
      <c r="B358" s="2"/>
      <c r="C358" s="29"/>
      <c r="D358" s="2"/>
      <c r="E358" s="2"/>
      <c r="F358" s="2"/>
      <c r="G358" s="2"/>
      <c r="H358" s="29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2.3">
      <c r="A359" s="2"/>
      <c r="B359" s="2"/>
      <c r="C359" s="29"/>
      <c r="D359" s="2"/>
      <c r="E359" s="2"/>
      <c r="F359" s="2"/>
      <c r="G359" s="2"/>
      <c r="H359" s="29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2.3">
      <c r="A360" s="2"/>
      <c r="B360" s="2"/>
      <c r="C360" s="29"/>
      <c r="D360" s="2"/>
      <c r="E360" s="2"/>
      <c r="F360" s="2"/>
      <c r="G360" s="2"/>
      <c r="H360" s="29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2.3">
      <c r="A361" s="2"/>
      <c r="B361" s="2"/>
      <c r="C361" s="29"/>
      <c r="D361" s="2"/>
      <c r="E361" s="2"/>
      <c r="F361" s="2"/>
      <c r="G361" s="2"/>
      <c r="H361" s="29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2.3">
      <c r="A362" s="2"/>
      <c r="B362" s="2"/>
      <c r="C362" s="29"/>
      <c r="D362" s="2"/>
      <c r="E362" s="2"/>
      <c r="F362" s="2"/>
      <c r="G362" s="2"/>
      <c r="H362" s="29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2.3">
      <c r="A363" s="2"/>
      <c r="B363" s="2"/>
      <c r="C363" s="29"/>
      <c r="D363" s="2"/>
      <c r="E363" s="2"/>
      <c r="F363" s="2"/>
      <c r="G363" s="2"/>
      <c r="H363" s="29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2.3">
      <c r="A364" s="2"/>
      <c r="B364" s="2"/>
      <c r="C364" s="29"/>
      <c r="D364" s="2"/>
      <c r="E364" s="2"/>
      <c r="F364" s="2"/>
      <c r="G364" s="2"/>
      <c r="H364" s="29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2.3">
      <c r="A365" s="2"/>
      <c r="B365" s="2"/>
      <c r="C365" s="29"/>
      <c r="D365" s="2"/>
      <c r="E365" s="2"/>
      <c r="F365" s="2"/>
      <c r="G365" s="2"/>
      <c r="H365" s="29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2.3">
      <c r="A366" s="2"/>
      <c r="B366" s="2"/>
      <c r="C366" s="29"/>
      <c r="D366" s="2"/>
      <c r="E366" s="2"/>
      <c r="F366" s="2"/>
      <c r="G366" s="2"/>
      <c r="H366" s="29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2.3">
      <c r="A367" s="2"/>
      <c r="B367" s="2"/>
      <c r="C367" s="29"/>
      <c r="D367" s="2"/>
      <c r="E367" s="2"/>
      <c r="F367" s="2"/>
      <c r="G367" s="2"/>
      <c r="H367" s="29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2.3">
      <c r="A368" s="2"/>
      <c r="B368" s="2"/>
      <c r="C368" s="29"/>
      <c r="D368" s="2"/>
      <c r="E368" s="2"/>
      <c r="F368" s="2"/>
      <c r="G368" s="2"/>
      <c r="H368" s="29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2.3">
      <c r="A369" s="2"/>
      <c r="B369" s="2"/>
      <c r="C369" s="29"/>
      <c r="D369" s="2"/>
      <c r="E369" s="2"/>
      <c r="F369" s="2"/>
      <c r="G369" s="2"/>
      <c r="H369" s="29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2.3">
      <c r="A370" s="2"/>
      <c r="B370" s="2"/>
      <c r="C370" s="29"/>
      <c r="D370" s="2"/>
      <c r="E370" s="2"/>
      <c r="F370" s="2"/>
      <c r="G370" s="2"/>
      <c r="H370" s="29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2.3">
      <c r="A371" s="2"/>
      <c r="B371" s="2"/>
      <c r="C371" s="29"/>
      <c r="D371" s="2"/>
      <c r="E371" s="2"/>
      <c r="F371" s="2"/>
      <c r="G371" s="2"/>
      <c r="H371" s="29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2.3">
      <c r="A372" s="2"/>
      <c r="B372" s="2"/>
      <c r="C372" s="29"/>
      <c r="D372" s="2"/>
      <c r="E372" s="2"/>
      <c r="F372" s="2"/>
      <c r="G372" s="2"/>
      <c r="H372" s="29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2.3">
      <c r="A373" s="2"/>
      <c r="B373" s="2"/>
      <c r="C373" s="29"/>
      <c r="D373" s="2"/>
      <c r="E373" s="2"/>
      <c r="F373" s="2"/>
      <c r="G373" s="2"/>
      <c r="H373" s="29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2.3">
      <c r="A374" s="2"/>
      <c r="B374" s="2"/>
      <c r="C374" s="29"/>
      <c r="D374" s="2"/>
      <c r="E374" s="2"/>
      <c r="F374" s="2"/>
      <c r="G374" s="2"/>
      <c r="H374" s="29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2.3">
      <c r="A375" s="2"/>
      <c r="B375" s="2"/>
      <c r="C375" s="29"/>
      <c r="D375" s="2"/>
      <c r="E375" s="2"/>
      <c r="F375" s="2"/>
      <c r="G375" s="2"/>
      <c r="H375" s="29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2.3">
      <c r="A376" s="2"/>
      <c r="B376" s="2"/>
      <c r="C376" s="29"/>
      <c r="D376" s="2"/>
      <c r="E376" s="2"/>
      <c r="F376" s="2"/>
      <c r="G376" s="2"/>
      <c r="H376" s="29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2.3">
      <c r="A377" s="2"/>
      <c r="B377" s="2"/>
      <c r="C377" s="29"/>
      <c r="D377" s="2"/>
      <c r="E377" s="2"/>
      <c r="F377" s="2"/>
      <c r="G377" s="2"/>
      <c r="H377" s="29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2.3">
      <c r="A378" s="2"/>
      <c r="B378" s="2"/>
      <c r="C378" s="29"/>
      <c r="D378" s="2"/>
      <c r="E378" s="2"/>
      <c r="F378" s="2"/>
      <c r="G378" s="2"/>
      <c r="H378" s="29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2.3">
      <c r="A379" s="2"/>
      <c r="B379" s="2"/>
      <c r="C379" s="29"/>
      <c r="D379" s="2"/>
      <c r="E379" s="2"/>
      <c r="F379" s="2"/>
      <c r="G379" s="2"/>
      <c r="H379" s="29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2.3">
      <c r="A380" s="2"/>
      <c r="B380" s="2"/>
      <c r="C380" s="29"/>
      <c r="D380" s="2"/>
      <c r="E380" s="2"/>
      <c r="F380" s="2"/>
      <c r="G380" s="2"/>
      <c r="H380" s="29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2.3">
      <c r="A381" s="2"/>
      <c r="B381" s="2"/>
      <c r="C381" s="29"/>
      <c r="D381" s="2"/>
      <c r="E381" s="2"/>
      <c r="F381" s="2"/>
      <c r="G381" s="2"/>
      <c r="H381" s="29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2.3">
      <c r="A382" s="2"/>
      <c r="B382" s="2"/>
      <c r="C382" s="29"/>
      <c r="D382" s="2"/>
      <c r="E382" s="2"/>
      <c r="F382" s="2"/>
      <c r="G382" s="2"/>
      <c r="H382" s="29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2.3">
      <c r="A383" s="2"/>
      <c r="B383" s="2"/>
      <c r="C383" s="29"/>
      <c r="D383" s="2"/>
      <c r="E383" s="2"/>
      <c r="F383" s="2"/>
      <c r="G383" s="2"/>
      <c r="H383" s="29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2.3">
      <c r="A384" s="2"/>
      <c r="B384" s="2"/>
      <c r="C384" s="29"/>
      <c r="D384" s="2"/>
      <c r="E384" s="2"/>
      <c r="F384" s="2"/>
      <c r="G384" s="2"/>
      <c r="H384" s="29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2.3">
      <c r="A385" s="2"/>
      <c r="B385" s="2"/>
      <c r="C385" s="29"/>
      <c r="D385" s="2"/>
      <c r="E385" s="2"/>
      <c r="F385" s="2"/>
      <c r="G385" s="2"/>
      <c r="H385" s="29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2.3">
      <c r="A386" s="2"/>
      <c r="B386" s="2"/>
      <c r="C386" s="29"/>
      <c r="D386" s="2"/>
      <c r="E386" s="2"/>
      <c r="F386" s="2"/>
      <c r="G386" s="2"/>
      <c r="H386" s="29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2.3">
      <c r="A387" s="2"/>
      <c r="B387" s="2"/>
      <c r="C387" s="29"/>
      <c r="D387" s="2"/>
      <c r="E387" s="2"/>
      <c r="F387" s="2"/>
      <c r="G387" s="2"/>
      <c r="H387" s="29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2.3">
      <c r="A388" s="2"/>
      <c r="B388" s="2"/>
      <c r="C388" s="29"/>
      <c r="D388" s="2"/>
      <c r="E388" s="2"/>
      <c r="F388" s="2"/>
      <c r="G388" s="2"/>
      <c r="H388" s="29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2.3">
      <c r="A389" s="2"/>
      <c r="B389" s="2"/>
      <c r="C389" s="29"/>
      <c r="D389" s="2"/>
      <c r="E389" s="2"/>
      <c r="F389" s="2"/>
      <c r="G389" s="2"/>
      <c r="H389" s="29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2.3">
      <c r="A390" s="2"/>
      <c r="B390" s="2"/>
      <c r="C390" s="29"/>
      <c r="D390" s="2"/>
      <c r="E390" s="2"/>
      <c r="F390" s="2"/>
      <c r="G390" s="2"/>
      <c r="H390" s="29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2.3">
      <c r="A391" s="2"/>
      <c r="B391" s="2"/>
      <c r="C391" s="29"/>
      <c r="D391" s="2"/>
      <c r="E391" s="2"/>
      <c r="F391" s="2"/>
      <c r="G391" s="2"/>
      <c r="H391" s="29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2.3">
      <c r="A392" s="2"/>
      <c r="B392" s="2"/>
      <c r="C392" s="29"/>
      <c r="D392" s="2"/>
      <c r="E392" s="2"/>
      <c r="F392" s="2"/>
      <c r="G392" s="2"/>
      <c r="H392" s="29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2.3">
      <c r="A393" s="2"/>
      <c r="B393" s="2"/>
      <c r="C393" s="29"/>
      <c r="D393" s="2"/>
      <c r="E393" s="2"/>
      <c r="F393" s="2"/>
      <c r="G393" s="2"/>
      <c r="H393" s="29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2.3">
      <c r="A394" s="2"/>
      <c r="B394" s="2"/>
      <c r="C394" s="29"/>
      <c r="D394" s="2"/>
      <c r="E394" s="2"/>
      <c r="F394" s="2"/>
      <c r="G394" s="2"/>
      <c r="H394" s="29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2.3">
      <c r="A395" s="2"/>
      <c r="B395" s="2"/>
      <c r="C395" s="29"/>
      <c r="D395" s="2"/>
      <c r="E395" s="2"/>
      <c r="F395" s="2"/>
      <c r="G395" s="2"/>
      <c r="H395" s="29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2.3">
      <c r="A396" s="2"/>
      <c r="B396" s="2"/>
      <c r="C396" s="29"/>
      <c r="D396" s="2"/>
      <c r="E396" s="2"/>
      <c r="F396" s="2"/>
      <c r="G396" s="2"/>
      <c r="H396" s="29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2.3">
      <c r="A397" s="2"/>
      <c r="B397" s="2"/>
      <c r="C397" s="29"/>
      <c r="D397" s="2"/>
      <c r="E397" s="2"/>
      <c r="F397" s="2"/>
      <c r="G397" s="2"/>
      <c r="H397" s="29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2.3">
      <c r="A398" s="2"/>
      <c r="B398" s="2"/>
      <c r="C398" s="29"/>
      <c r="D398" s="2"/>
      <c r="E398" s="2"/>
      <c r="F398" s="2"/>
      <c r="G398" s="2"/>
      <c r="H398" s="29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2.3">
      <c r="A399" s="2"/>
      <c r="B399" s="2"/>
      <c r="C399" s="29"/>
      <c r="D399" s="2"/>
      <c r="E399" s="2"/>
      <c r="F399" s="2"/>
      <c r="G399" s="2"/>
      <c r="H399" s="29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2.3">
      <c r="A400" s="2"/>
      <c r="B400" s="2"/>
      <c r="C400" s="29"/>
      <c r="D400" s="2"/>
      <c r="E400" s="2"/>
      <c r="F400" s="2"/>
      <c r="G400" s="2"/>
      <c r="H400" s="29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2.3">
      <c r="A401" s="2"/>
      <c r="B401" s="2"/>
      <c r="C401" s="29"/>
      <c r="D401" s="2"/>
      <c r="E401" s="2"/>
      <c r="F401" s="2"/>
      <c r="G401" s="2"/>
      <c r="H401" s="29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2.3">
      <c r="A402" s="2"/>
      <c r="B402" s="2"/>
      <c r="C402" s="29"/>
      <c r="D402" s="2"/>
      <c r="E402" s="2"/>
      <c r="F402" s="2"/>
      <c r="G402" s="2"/>
      <c r="H402" s="29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2.3">
      <c r="A403" s="2"/>
      <c r="B403" s="2"/>
      <c r="C403" s="29"/>
      <c r="D403" s="2"/>
      <c r="E403" s="2"/>
      <c r="F403" s="2"/>
      <c r="G403" s="2"/>
      <c r="H403" s="29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2.3">
      <c r="A404" s="2"/>
      <c r="B404" s="2"/>
      <c r="C404" s="29"/>
      <c r="D404" s="2"/>
      <c r="E404" s="2"/>
      <c r="F404" s="2"/>
      <c r="G404" s="2"/>
      <c r="H404" s="29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2.3">
      <c r="A405" s="2"/>
      <c r="B405" s="2"/>
      <c r="C405" s="29"/>
      <c r="D405" s="2"/>
      <c r="E405" s="2"/>
      <c r="F405" s="2"/>
      <c r="G405" s="2"/>
      <c r="H405" s="29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2.3">
      <c r="A406" s="2"/>
      <c r="B406" s="2"/>
      <c r="C406" s="29"/>
      <c r="D406" s="2"/>
      <c r="E406" s="2"/>
      <c r="F406" s="2"/>
      <c r="G406" s="2"/>
      <c r="H406" s="29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2.3">
      <c r="A407" s="2"/>
      <c r="B407" s="2"/>
      <c r="C407" s="29"/>
      <c r="D407" s="2"/>
      <c r="E407" s="2"/>
      <c r="F407" s="2"/>
      <c r="G407" s="2"/>
      <c r="H407" s="29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2.3">
      <c r="A408" s="2"/>
      <c r="B408" s="2"/>
      <c r="C408" s="29"/>
      <c r="D408" s="2"/>
      <c r="E408" s="2"/>
      <c r="F408" s="2"/>
      <c r="G408" s="2"/>
      <c r="H408" s="29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2.3">
      <c r="A409" s="2"/>
      <c r="B409" s="2"/>
      <c r="C409" s="29"/>
      <c r="D409" s="2"/>
      <c r="E409" s="2"/>
      <c r="F409" s="2"/>
      <c r="G409" s="2"/>
      <c r="H409" s="29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2.3">
      <c r="A410" s="2"/>
      <c r="B410" s="2"/>
      <c r="C410" s="29"/>
      <c r="D410" s="2"/>
      <c r="E410" s="2"/>
      <c r="F410" s="2"/>
      <c r="G410" s="2"/>
      <c r="H410" s="29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2.3">
      <c r="A411" s="2"/>
      <c r="B411" s="2"/>
      <c r="C411" s="29"/>
      <c r="D411" s="2"/>
      <c r="E411" s="2"/>
      <c r="F411" s="2"/>
      <c r="G411" s="2"/>
      <c r="H411" s="29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2.3">
      <c r="A412" s="2"/>
      <c r="B412" s="2"/>
      <c r="C412" s="29"/>
      <c r="D412" s="2"/>
      <c r="E412" s="2"/>
      <c r="F412" s="2"/>
      <c r="G412" s="2"/>
      <c r="H412" s="29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2.3">
      <c r="A413" s="2"/>
      <c r="B413" s="2"/>
      <c r="C413" s="29"/>
      <c r="D413" s="2"/>
      <c r="E413" s="2"/>
      <c r="F413" s="2"/>
      <c r="G413" s="2"/>
      <c r="H413" s="29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2.3">
      <c r="A414" s="2"/>
      <c r="B414" s="2"/>
      <c r="C414" s="29"/>
      <c r="D414" s="2"/>
      <c r="E414" s="2"/>
      <c r="F414" s="2"/>
      <c r="G414" s="2"/>
      <c r="H414" s="29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2.3">
      <c r="A415" s="2"/>
      <c r="B415" s="2"/>
      <c r="C415" s="29"/>
      <c r="D415" s="2"/>
      <c r="E415" s="2"/>
      <c r="F415" s="2"/>
      <c r="G415" s="2"/>
      <c r="H415" s="29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2.3">
      <c r="A416" s="2"/>
      <c r="B416" s="2"/>
      <c r="C416" s="29"/>
      <c r="D416" s="2"/>
      <c r="E416" s="2"/>
      <c r="F416" s="2"/>
      <c r="G416" s="2"/>
      <c r="H416" s="29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2.3">
      <c r="A417" s="2"/>
      <c r="B417" s="2"/>
      <c r="C417" s="29"/>
      <c r="D417" s="2"/>
      <c r="E417" s="2"/>
      <c r="F417" s="2"/>
      <c r="G417" s="2"/>
      <c r="H417" s="29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2.3">
      <c r="A418" s="2"/>
      <c r="B418" s="2"/>
      <c r="C418" s="29"/>
      <c r="D418" s="2"/>
      <c r="E418" s="2"/>
      <c r="F418" s="2"/>
      <c r="G418" s="2"/>
      <c r="H418" s="29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2.3">
      <c r="A419" s="2"/>
      <c r="B419" s="2"/>
      <c r="C419" s="29"/>
      <c r="D419" s="2"/>
      <c r="E419" s="2"/>
      <c r="F419" s="2"/>
      <c r="G419" s="2"/>
      <c r="H419" s="29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2.3">
      <c r="A420" s="2"/>
      <c r="B420" s="2"/>
      <c r="C420" s="29"/>
      <c r="D420" s="2"/>
      <c r="E420" s="2"/>
      <c r="F420" s="2"/>
      <c r="G420" s="2"/>
      <c r="H420" s="29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2.3">
      <c r="A421" s="2"/>
      <c r="B421" s="2"/>
      <c r="C421" s="29"/>
      <c r="D421" s="2"/>
      <c r="E421" s="2"/>
      <c r="F421" s="2"/>
      <c r="G421" s="2"/>
      <c r="H421" s="29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2.3">
      <c r="A422" s="2"/>
      <c r="B422" s="2"/>
      <c r="C422" s="29"/>
      <c r="D422" s="2"/>
      <c r="E422" s="2"/>
      <c r="F422" s="2"/>
      <c r="G422" s="2"/>
      <c r="H422" s="29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2.3">
      <c r="A423" s="2"/>
      <c r="B423" s="2"/>
      <c r="C423" s="29"/>
      <c r="D423" s="2"/>
      <c r="E423" s="2"/>
      <c r="F423" s="2"/>
      <c r="G423" s="2"/>
      <c r="H423" s="29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2.3">
      <c r="A424" s="2"/>
      <c r="B424" s="2"/>
      <c r="C424" s="29"/>
      <c r="D424" s="2"/>
      <c r="E424" s="2"/>
      <c r="F424" s="2"/>
      <c r="G424" s="2"/>
      <c r="H424" s="29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2.3">
      <c r="A425" s="2"/>
      <c r="B425" s="2"/>
      <c r="C425" s="29"/>
      <c r="D425" s="2"/>
      <c r="E425" s="2"/>
      <c r="F425" s="2"/>
      <c r="G425" s="2"/>
      <c r="H425" s="29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2.3">
      <c r="A426" s="2"/>
      <c r="B426" s="2"/>
      <c r="C426" s="29"/>
      <c r="D426" s="2"/>
      <c r="E426" s="2"/>
      <c r="F426" s="2"/>
      <c r="G426" s="2"/>
      <c r="H426" s="29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2.3">
      <c r="A427" s="2"/>
      <c r="B427" s="2"/>
      <c r="C427" s="29"/>
      <c r="D427" s="2"/>
      <c r="E427" s="2"/>
      <c r="F427" s="2"/>
      <c r="G427" s="2"/>
      <c r="H427" s="29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2.3">
      <c r="A428" s="2"/>
      <c r="B428" s="2"/>
      <c r="C428" s="29"/>
      <c r="D428" s="2"/>
      <c r="E428" s="2"/>
      <c r="F428" s="2"/>
      <c r="G428" s="2"/>
      <c r="H428" s="29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2.3">
      <c r="A429" s="2"/>
      <c r="B429" s="2"/>
      <c r="C429" s="29"/>
      <c r="D429" s="2"/>
      <c r="E429" s="2"/>
      <c r="F429" s="2"/>
      <c r="G429" s="2"/>
      <c r="H429" s="29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2.3">
      <c r="A430" s="2"/>
      <c r="B430" s="2"/>
      <c r="C430" s="29"/>
      <c r="D430" s="2"/>
      <c r="E430" s="2"/>
      <c r="F430" s="2"/>
      <c r="G430" s="2"/>
      <c r="H430" s="29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2.3">
      <c r="A431" s="2"/>
      <c r="B431" s="2"/>
      <c r="C431" s="29"/>
      <c r="D431" s="2"/>
      <c r="E431" s="2"/>
      <c r="F431" s="2"/>
      <c r="G431" s="2"/>
      <c r="H431" s="29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2.3">
      <c r="A432" s="2"/>
      <c r="B432" s="2"/>
      <c r="C432" s="29"/>
      <c r="D432" s="2"/>
      <c r="E432" s="2"/>
      <c r="F432" s="2"/>
      <c r="G432" s="2"/>
      <c r="H432" s="29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2.3">
      <c r="A433" s="2"/>
      <c r="B433" s="2"/>
      <c r="C433" s="29"/>
      <c r="D433" s="2"/>
      <c r="E433" s="2"/>
      <c r="F433" s="2"/>
      <c r="G433" s="2"/>
      <c r="H433" s="29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2.3">
      <c r="A434" s="2"/>
      <c r="B434" s="2"/>
      <c r="C434" s="29"/>
      <c r="D434" s="2"/>
      <c r="E434" s="2"/>
      <c r="F434" s="2"/>
      <c r="G434" s="2"/>
      <c r="H434" s="29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2.3">
      <c r="A435" s="2"/>
      <c r="B435" s="2"/>
      <c r="C435" s="29"/>
      <c r="D435" s="2"/>
      <c r="E435" s="2"/>
      <c r="F435" s="2"/>
      <c r="G435" s="2"/>
      <c r="H435" s="29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2.3">
      <c r="A436" s="2"/>
      <c r="B436" s="2"/>
      <c r="C436" s="29"/>
      <c r="D436" s="2"/>
      <c r="E436" s="2"/>
      <c r="F436" s="2"/>
      <c r="G436" s="2"/>
      <c r="H436" s="29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2.3">
      <c r="A437" s="2"/>
      <c r="B437" s="2"/>
      <c r="C437" s="29"/>
      <c r="D437" s="2"/>
      <c r="E437" s="2"/>
      <c r="F437" s="2"/>
      <c r="G437" s="2"/>
      <c r="H437" s="29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2.3">
      <c r="A438" s="2"/>
      <c r="B438" s="2"/>
      <c r="C438" s="29"/>
      <c r="D438" s="2"/>
      <c r="E438" s="2"/>
      <c r="F438" s="2"/>
      <c r="G438" s="2"/>
      <c r="H438" s="29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2.3">
      <c r="A439" s="2"/>
      <c r="B439" s="2"/>
      <c r="C439" s="29"/>
      <c r="D439" s="2"/>
      <c r="E439" s="2"/>
      <c r="F439" s="2"/>
      <c r="G439" s="2"/>
      <c r="H439" s="29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2.3">
      <c r="A440" s="2"/>
      <c r="B440" s="2"/>
      <c r="C440" s="29"/>
      <c r="D440" s="2"/>
      <c r="E440" s="2"/>
      <c r="F440" s="2"/>
      <c r="G440" s="2"/>
      <c r="H440" s="29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2.3">
      <c r="A441" s="2"/>
      <c r="B441" s="2"/>
      <c r="C441" s="29"/>
      <c r="D441" s="2"/>
      <c r="E441" s="2"/>
      <c r="F441" s="2"/>
      <c r="G441" s="2"/>
      <c r="H441" s="29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2.3">
      <c r="A442" s="2"/>
      <c r="B442" s="2"/>
      <c r="C442" s="29"/>
      <c r="D442" s="2"/>
      <c r="E442" s="2"/>
      <c r="F442" s="2"/>
      <c r="G442" s="2"/>
      <c r="H442" s="29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2.3">
      <c r="A443" s="2"/>
      <c r="B443" s="2"/>
      <c r="C443" s="29"/>
      <c r="D443" s="2"/>
      <c r="E443" s="2"/>
      <c r="F443" s="2"/>
      <c r="G443" s="2"/>
      <c r="H443" s="29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2.3">
      <c r="A444" s="2"/>
      <c r="B444" s="2"/>
      <c r="C444" s="29"/>
      <c r="D444" s="2"/>
      <c r="E444" s="2"/>
      <c r="F444" s="2"/>
      <c r="G444" s="2"/>
      <c r="H444" s="29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2.3">
      <c r="A445" s="2"/>
      <c r="B445" s="2"/>
      <c r="C445" s="29"/>
      <c r="D445" s="2"/>
      <c r="E445" s="2"/>
      <c r="F445" s="2"/>
      <c r="G445" s="2"/>
      <c r="H445" s="29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2.3">
      <c r="A446" s="2"/>
      <c r="B446" s="2"/>
      <c r="C446" s="29"/>
      <c r="D446" s="2"/>
      <c r="E446" s="2"/>
      <c r="F446" s="2"/>
      <c r="G446" s="2"/>
      <c r="H446" s="29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2.3">
      <c r="A447" s="2"/>
      <c r="B447" s="2"/>
      <c r="C447" s="29"/>
      <c r="D447" s="2"/>
      <c r="E447" s="2"/>
      <c r="F447" s="2"/>
      <c r="G447" s="2"/>
      <c r="H447" s="29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2.3">
      <c r="A448" s="2"/>
      <c r="B448" s="2"/>
      <c r="C448" s="29"/>
      <c r="D448" s="2"/>
      <c r="E448" s="2"/>
      <c r="F448" s="2"/>
      <c r="G448" s="2"/>
      <c r="H448" s="29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2.3">
      <c r="A449" s="2"/>
      <c r="B449" s="2"/>
      <c r="C449" s="29"/>
      <c r="D449" s="2"/>
      <c r="E449" s="2"/>
      <c r="F449" s="2"/>
      <c r="G449" s="2"/>
      <c r="H449" s="29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2.3">
      <c r="A450" s="2"/>
      <c r="B450" s="2"/>
      <c r="C450" s="29"/>
      <c r="D450" s="2"/>
      <c r="E450" s="2"/>
      <c r="F450" s="2"/>
      <c r="G450" s="2"/>
      <c r="H450" s="29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2.3">
      <c r="A451" s="2"/>
      <c r="B451" s="2"/>
      <c r="C451" s="29"/>
      <c r="D451" s="2"/>
      <c r="E451" s="2"/>
      <c r="F451" s="2"/>
      <c r="G451" s="2"/>
      <c r="H451" s="29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2.3">
      <c r="A452" s="2"/>
      <c r="B452" s="2"/>
      <c r="C452" s="29"/>
      <c r="D452" s="2"/>
      <c r="E452" s="2"/>
      <c r="F452" s="2"/>
      <c r="G452" s="2"/>
      <c r="H452" s="29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2.3">
      <c r="A453" s="2"/>
      <c r="B453" s="2"/>
      <c r="C453" s="29"/>
      <c r="D453" s="2"/>
      <c r="E453" s="2"/>
      <c r="F453" s="2"/>
      <c r="G453" s="2"/>
      <c r="H453" s="29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2.3">
      <c r="A454" s="2"/>
      <c r="B454" s="2"/>
      <c r="C454" s="29"/>
      <c r="D454" s="2"/>
      <c r="E454" s="2"/>
      <c r="F454" s="2"/>
      <c r="G454" s="2"/>
      <c r="H454" s="29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2.3">
      <c r="A455" s="2"/>
      <c r="B455" s="2"/>
      <c r="C455" s="29"/>
      <c r="D455" s="2"/>
      <c r="E455" s="2"/>
      <c r="F455" s="2"/>
      <c r="G455" s="2"/>
      <c r="H455" s="29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2.3">
      <c r="A456" s="2"/>
      <c r="B456" s="2"/>
      <c r="C456" s="29"/>
      <c r="D456" s="2"/>
      <c r="E456" s="2"/>
      <c r="F456" s="2"/>
      <c r="G456" s="2"/>
      <c r="H456" s="29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2.3">
      <c r="A457" s="2"/>
      <c r="B457" s="2"/>
      <c r="C457" s="29"/>
      <c r="D457" s="2"/>
      <c r="E457" s="2"/>
      <c r="F457" s="2"/>
      <c r="G457" s="2"/>
      <c r="H457" s="29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2.3">
      <c r="A458" s="2"/>
      <c r="B458" s="2"/>
      <c r="C458" s="29"/>
      <c r="D458" s="2"/>
      <c r="E458" s="2"/>
      <c r="F458" s="2"/>
      <c r="G458" s="2"/>
      <c r="H458" s="29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2.3">
      <c r="A459" s="2"/>
      <c r="B459" s="2"/>
      <c r="C459" s="29"/>
      <c r="D459" s="2"/>
      <c r="E459" s="2"/>
      <c r="F459" s="2"/>
      <c r="G459" s="2"/>
      <c r="H459" s="29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2.3">
      <c r="A460" s="2"/>
      <c r="B460" s="2"/>
      <c r="C460" s="29"/>
      <c r="D460" s="2"/>
      <c r="E460" s="2"/>
      <c r="F460" s="2"/>
      <c r="G460" s="2"/>
      <c r="H460" s="29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2.3">
      <c r="A461" s="2"/>
      <c r="B461" s="2"/>
      <c r="C461" s="29"/>
      <c r="D461" s="2"/>
      <c r="E461" s="2"/>
      <c r="F461" s="2"/>
      <c r="G461" s="2"/>
      <c r="H461" s="29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2.3">
      <c r="A462" s="2"/>
      <c r="B462" s="2"/>
      <c r="C462" s="29"/>
      <c r="D462" s="2"/>
      <c r="E462" s="2"/>
      <c r="F462" s="2"/>
      <c r="G462" s="2"/>
      <c r="H462" s="29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2.3">
      <c r="A463" s="2"/>
      <c r="B463" s="2"/>
      <c r="C463" s="29"/>
      <c r="D463" s="2"/>
      <c r="E463" s="2"/>
      <c r="F463" s="2"/>
      <c r="G463" s="2"/>
      <c r="H463" s="29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2.3">
      <c r="A464" s="2"/>
      <c r="B464" s="2"/>
      <c r="C464" s="29"/>
      <c r="D464" s="2"/>
      <c r="E464" s="2"/>
      <c r="F464" s="2"/>
      <c r="G464" s="2"/>
      <c r="H464" s="29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2.3">
      <c r="A465" s="2"/>
      <c r="B465" s="2"/>
      <c r="C465" s="29"/>
      <c r="D465" s="2"/>
      <c r="E465" s="2"/>
      <c r="F465" s="2"/>
      <c r="G465" s="2"/>
      <c r="H465" s="29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2.3">
      <c r="A466" s="2"/>
      <c r="B466" s="2"/>
      <c r="C466" s="29"/>
      <c r="D466" s="2"/>
      <c r="E466" s="2"/>
      <c r="F466" s="2"/>
      <c r="G466" s="2"/>
      <c r="H466" s="29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2.3">
      <c r="A467" s="2"/>
      <c r="B467" s="2"/>
      <c r="C467" s="29"/>
      <c r="D467" s="2"/>
      <c r="E467" s="2"/>
      <c r="F467" s="2"/>
      <c r="G467" s="2"/>
      <c r="H467" s="29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2.3">
      <c r="A468" s="2"/>
      <c r="B468" s="2"/>
      <c r="C468" s="29"/>
      <c r="D468" s="2"/>
      <c r="E468" s="2"/>
      <c r="F468" s="2"/>
      <c r="G468" s="2"/>
      <c r="H468" s="29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2.3">
      <c r="A469" s="2"/>
      <c r="B469" s="2"/>
      <c r="C469" s="29"/>
      <c r="D469" s="2"/>
      <c r="E469" s="2"/>
      <c r="F469" s="2"/>
      <c r="G469" s="2"/>
      <c r="H469" s="29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2.3">
      <c r="A470" s="2"/>
      <c r="B470" s="2"/>
      <c r="C470" s="29"/>
      <c r="D470" s="2"/>
      <c r="E470" s="2"/>
      <c r="F470" s="2"/>
      <c r="G470" s="2"/>
      <c r="H470" s="29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2.3">
      <c r="A471" s="2"/>
      <c r="B471" s="2"/>
      <c r="C471" s="29"/>
      <c r="D471" s="2"/>
      <c r="E471" s="2"/>
      <c r="F471" s="2"/>
      <c r="G471" s="2"/>
      <c r="H471" s="29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2.3">
      <c r="A472" s="2"/>
      <c r="B472" s="2"/>
      <c r="C472" s="29"/>
      <c r="D472" s="2"/>
      <c r="E472" s="2"/>
      <c r="F472" s="2"/>
      <c r="G472" s="2"/>
      <c r="H472" s="29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2.3">
      <c r="A473" s="2"/>
      <c r="B473" s="2"/>
      <c r="C473" s="29"/>
      <c r="D473" s="2"/>
      <c r="E473" s="2"/>
      <c r="F473" s="2"/>
      <c r="G473" s="2"/>
      <c r="H473" s="29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2.3">
      <c r="A474" s="2"/>
      <c r="B474" s="2"/>
      <c r="C474" s="29"/>
      <c r="D474" s="2"/>
      <c r="E474" s="2"/>
      <c r="F474" s="2"/>
      <c r="G474" s="2"/>
      <c r="H474" s="29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2.3">
      <c r="A475" s="2"/>
      <c r="B475" s="2"/>
      <c r="C475" s="29"/>
      <c r="D475" s="2"/>
      <c r="E475" s="2"/>
      <c r="F475" s="2"/>
      <c r="G475" s="2"/>
      <c r="H475" s="29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2.3">
      <c r="A476" s="2"/>
      <c r="B476" s="2"/>
      <c r="C476" s="29"/>
      <c r="D476" s="2"/>
      <c r="E476" s="2"/>
      <c r="F476" s="2"/>
      <c r="G476" s="2"/>
      <c r="H476" s="29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2.3">
      <c r="A477" s="2"/>
      <c r="B477" s="2"/>
      <c r="C477" s="29"/>
      <c r="D477" s="2"/>
      <c r="E477" s="2"/>
      <c r="F477" s="2"/>
      <c r="G477" s="2"/>
      <c r="H477" s="29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2.3">
      <c r="A478" s="2"/>
      <c r="B478" s="2"/>
      <c r="C478" s="29"/>
      <c r="D478" s="2"/>
      <c r="E478" s="2"/>
      <c r="F478" s="2"/>
      <c r="G478" s="2"/>
      <c r="H478" s="29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2.3">
      <c r="A479" s="2"/>
      <c r="B479" s="2"/>
      <c r="C479" s="29"/>
      <c r="D479" s="2"/>
      <c r="E479" s="2"/>
      <c r="F479" s="2"/>
      <c r="G479" s="2"/>
      <c r="H479" s="29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2.3">
      <c r="A480" s="2"/>
      <c r="B480" s="2"/>
      <c r="C480" s="29"/>
      <c r="D480" s="2"/>
      <c r="E480" s="2"/>
      <c r="F480" s="2"/>
      <c r="G480" s="2"/>
      <c r="H480" s="29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2.3">
      <c r="A481" s="2"/>
      <c r="B481" s="2"/>
      <c r="C481" s="29"/>
      <c r="D481" s="2"/>
      <c r="E481" s="2"/>
      <c r="F481" s="2"/>
      <c r="G481" s="2"/>
      <c r="H481" s="29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2.3">
      <c r="A482" s="2"/>
      <c r="B482" s="2"/>
      <c r="C482" s="29"/>
      <c r="D482" s="2"/>
      <c r="E482" s="2"/>
      <c r="F482" s="2"/>
      <c r="G482" s="2"/>
      <c r="H482" s="29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2.3">
      <c r="A483" s="2"/>
      <c r="B483" s="2"/>
      <c r="C483" s="29"/>
      <c r="D483" s="2"/>
      <c r="E483" s="2"/>
      <c r="F483" s="2"/>
      <c r="G483" s="2"/>
      <c r="H483" s="29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2.3">
      <c r="A484" s="2"/>
      <c r="B484" s="2"/>
      <c r="C484" s="29"/>
      <c r="D484" s="2"/>
      <c r="E484" s="2"/>
      <c r="F484" s="2"/>
      <c r="G484" s="2"/>
      <c r="H484" s="29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2.3">
      <c r="A485" s="2"/>
      <c r="B485" s="2"/>
      <c r="C485" s="29"/>
      <c r="D485" s="2"/>
      <c r="E485" s="2"/>
      <c r="F485" s="2"/>
      <c r="G485" s="2"/>
      <c r="H485" s="29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2.3">
      <c r="A486" s="2"/>
      <c r="B486" s="2"/>
      <c r="C486" s="29"/>
      <c r="D486" s="2"/>
      <c r="E486" s="2"/>
      <c r="F486" s="2"/>
      <c r="G486" s="2"/>
      <c r="H486" s="29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2.3">
      <c r="A487" s="2"/>
      <c r="B487" s="2"/>
      <c r="C487" s="29"/>
      <c r="D487" s="2"/>
      <c r="E487" s="2"/>
      <c r="F487" s="2"/>
      <c r="G487" s="2"/>
      <c r="H487" s="29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2.3">
      <c r="A488" s="2"/>
      <c r="B488" s="2"/>
      <c r="C488" s="29"/>
      <c r="D488" s="2"/>
      <c r="E488" s="2"/>
      <c r="F488" s="2"/>
      <c r="G488" s="2"/>
      <c r="H488" s="29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2.3">
      <c r="A489" s="2"/>
      <c r="B489" s="2"/>
      <c r="C489" s="29"/>
      <c r="D489" s="2"/>
      <c r="E489" s="2"/>
      <c r="F489" s="2"/>
      <c r="G489" s="2"/>
      <c r="H489" s="29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2.3">
      <c r="A490" s="2"/>
      <c r="B490" s="2"/>
      <c r="C490" s="29"/>
      <c r="D490" s="2"/>
      <c r="E490" s="2"/>
      <c r="F490" s="2"/>
      <c r="G490" s="2"/>
      <c r="H490" s="29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2.3">
      <c r="A491" s="2"/>
      <c r="B491" s="2"/>
      <c r="C491" s="29"/>
      <c r="D491" s="2"/>
      <c r="E491" s="2"/>
      <c r="F491" s="2"/>
      <c r="G491" s="2"/>
      <c r="H491" s="29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2.3">
      <c r="A492" s="2"/>
      <c r="B492" s="2"/>
      <c r="C492" s="29"/>
      <c r="D492" s="2"/>
      <c r="E492" s="2"/>
      <c r="F492" s="2"/>
      <c r="G492" s="2"/>
      <c r="H492" s="29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2.3">
      <c r="A493" s="2"/>
      <c r="B493" s="2"/>
      <c r="C493" s="29"/>
      <c r="D493" s="2"/>
      <c r="E493" s="2"/>
      <c r="F493" s="2"/>
      <c r="G493" s="2"/>
      <c r="H493" s="29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2.3">
      <c r="A494" s="2"/>
      <c r="B494" s="2"/>
      <c r="C494" s="29"/>
      <c r="D494" s="2"/>
      <c r="E494" s="2"/>
      <c r="F494" s="2"/>
      <c r="G494" s="2"/>
      <c r="H494" s="29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2.3">
      <c r="A495" s="2"/>
      <c r="B495" s="2"/>
      <c r="C495" s="29"/>
      <c r="D495" s="2"/>
      <c r="E495" s="2"/>
      <c r="F495" s="2"/>
      <c r="G495" s="2"/>
      <c r="H495" s="29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2.3">
      <c r="A496" s="2"/>
      <c r="B496" s="2"/>
      <c r="C496" s="29"/>
      <c r="D496" s="2"/>
      <c r="E496" s="2"/>
      <c r="F496" s="2"/>
      <c r="G496" s="2"/>
      <c r="H496" s="29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2.3">
      <c r="A497" s="2"/>
      <c r="B497" s="2"/>
      <c r="C497" s="29"/>
      <c r="D497" s="2"/>
      <c r="E497" s="2"/>
      <c r="F497" s="2"/>
      <c r="G497" s="2"/>
      <c r="H497" s="29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2.3">
      <c r="A498" s="2"/>
      <c r="B498" s="2"/>
      <c r="C498" s="29"/>
      <c r="D498" s="2"/>
      <c r="E498" s="2"/>
      <c r="F498" s="2"/>
      <c r="G498" s="2"/>
      <c r="H498" s="29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2.3">
      <c r="A499" s="2"/>
      <c r="B499" s="2"/>
      <c r="C499" s="29"/>
      <c r="D499" s="2"/>
      <c r="E499" s="2"/>
      <c r="F499" s="2"/>
      <c r="G499" s="2"/>
      <c r="H499" s="29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2.3">
      <c r="A500" s="2"/>
      <c r="B500" s="2"/>
      <c r="C500" s="29"/>
      <c r="D500" s="2"/>
      <c r="E500" s="2"/>
      <c r="F500" s="2"/>
      <c r="G500" s="2"/>
      <c r="H500" s="29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2.3">
      <c r="A501" s="2"/>
      <c r="B501" s="2"/>
      <c r="C501" s="29"/>
      <c r="D501" s="2"/>
      <c r="E501" s="2"/>
      <c r="F501" s="2"/>
      <c r="G501" s="2"/>
      <c r="H501" s="29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2.3">
      <c r="A502" s="2"/>
      <c r="B502" s="2"/>
      <c r="C502" s="29"/>
      <c r="D502" s="2"/>
      <c r="E502" s="2"/>
      <c r="F502" s="2"/>
      <c r="G502" s="2"/>
      <c r="H502" s="29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2.3">
      <c r="A503" s="2"/>
      <c r="B503" s="2"/>
      <c r="C503" s="29"/>
      <c r="D503" s="2"/>
      <c r="E503" s="2"/>
      <c r="F503" s="2"/>
      <c r="G503" s="2"/>
      <c r="H503" s="29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2.3">
      <c r="A504" s="2"/>
      <c r="B504" s="2"/>
      <c r="C504" s="29"/>
      <c r="D504" s="2"/>
      <c r="E504" s="2"/>
      <c r="F504" s="2"/>
      <c r="G504" s="2"/>
      <c r="H504" s="29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2.3">
      <c r="A505" s="2"/>
      <c r="B505" s="2"/>
      <c r="C505" s="29"/>
      <c r="D505" s="2"/>
      <c r="E505" s="2"/>
      <c r="F505" s="2"/>
      <c r="G505" s="2"/>
      <c r="H505" s="29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2.3">
      <c r="A506" s="2"/>
      <c r="B506" s="2"/>
      <c r="C506" s="29"/>
      <c r="D506" s="2"/>
      <c r="E506" s="2"/>
      <c r="F506" s="2"/>
      <c r="G506" s="2"/>
      <c r="H506" s="29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2.3">
      <c r="A507" s="2"/>
      <c r="B507" s="2"/>
      <c r="C507" s="29"/>
      <c r="D507" s="2"/>
      <c r="E507" s="2"/>
      <c r="F507" s="2"/>
      <c r="G507" s="2"/>
      <c r="H507" s="29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2.3">
      <c r="A508" s="2"/>
      <c r="B508" s="2"/>
      <c r="C508" s="29"/>
      <c r="D508" s="2"/>
      <c r="E508" s="2"/>
      <c r="F508" s="2"/>
      <c r="G508" s="2"/>
      <c r="H508" s="29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2.3">
      <c r="A509" s="2"/>
      <c r="B509" s="2"/>
      <c r="C509" s="29"/>
      <c r="D509" s="2"/>
      <c r="E509" s="2"/>
      <c r="F509" s="2"/>
      <c r="G509" s="2"/>
      <c r="H509" s="29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2.3">
      <c r="A510" s="2"/>
      <c r="B510" s="2"/>
      <c r="C510" s="29"/>
      <c r="D510" s="2"/>
      <c r="E510" s="2"/>
      <c r="F510" s="2"/>
      <c r="G510" s="2"/>
      <c r="H510" s="29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2.3">
      <c r="A511" s="2"/>
      <c r="B511" s="2"/>
      <c r="C511" s="29"/>
      <c r="D511" s="2"/>
      <c r="E511" s="2"/>
      <c r="F511" s="2"/>
      <c r="G511" s="2"/>
      <c r="H511" s="29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2.3">
      <c r="A512" s="2"/>
      <c r="B512" s="2"/>
      <c r="C512" s="29"/>
      <c r="D512" s="2"/>
      <c r="E512" s="2"/>
      <c r="F512" s="2"/>
      <c r="G512" s="2"/>
      <c r="H512" s="29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2.3">
      <c r="A513" s="2"/>
      <c r="B513" s="2"/>
      <c r="C513" s="29"/>
      <c r="D513" s="2"/>
      <c r="E513" s="2"/>
      <c r="F513" s="2"/>
      <c r="G513" s="2"/>
      <c r="H513" s="29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2.3">
      <c r="A514" s="2"/>
      <c r="B514" s="2"/>
      <c r="C514" s="29"/>
      <c r="D514" s="2"/>
      <c r="E514" s="2"/>
      <c r="F514" s="2"/>
      <c r="G514" s="2"/>
      <c r="H514" s="29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2.3">
      <c r="A515" s="2"/>
      <c r="B515" s="2"/>
      <c r="C515" s="29"/>
      <c r="D515" s="2"/>
      <c r="E515" s="2"/>
      <c r="F515" s="2"/>
      <c r="G515" s="2"/>
      <c r="H515" s="29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2.3">
      <c r="A516" s="2"/>
      <c r="B516" s="2"/>
      <c r="C516" s="29"/>
      <c r="D516" s="2"/>
      <c r="E516" s="2"/>
      <c r="F516" s="2"/>
      <c r="G516" s="2"/>
      <c r="H516" s="29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2.3">
      <c r="A517" s="2"/>
      <c r="B517" s="2"/>
      <c r="C517" s="29"/>
      <c r="D517" s="2"/>
      <c r="E517" s="2"/>
      <c r="F517" s="2"/>
      <c r="G517" s="2"/>
      <c r="H517" s="29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2.3">
      <c r="A518" s="2"/>
      <c r="B518" s="2"/>
      <c r="C518" s="29"/>
      <c r="D518" s="2"/>
      <c r="E518" s="2"/>
      <c r="F518" s="2"/>
      <c r="G518" s="2"/>
      <c r="H518" s="29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2.3">
      <c r="A519" s="2"/>
      <c r="B519" s="2"/>
      <c r="C519" s="29"/>
      <c r="D519" s="2"/>
      <c r="E519" s="2"/>
      <c r="F519" s="2"/>
      <c r="G519" s="2"/>
      <c r="H519" s="29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2.3">
      <c r="A520" s="2"/>
      <c r="B520" s="2"/>
      <c r="C520" s="29"/>
      <c r="D520" s="2"/>
      <c r="E520" s="2"/>
      <c r="F520" s="2"/>
      <c r="G520" s="2"/>
      <c r="H520" s="29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2.3">
      <c r="A521" s="2"/>
      <c r="B521" s="2"/>
      <c r="C521" s="29"/>
      <c r="D521" s="2"/>
      <c r="E521" s="2"/>
      <c r="F521" s="2"/>
      <c r="G521" s="2"/>
      <c r="H521" s="29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2.3">
      <c r="A522" s="2"/>
      <c r="B522" s="2"/>
      <c r="C522" s="29"/>
      <c r="D522" s="2"/>
      <c r="E522" s="2"/>
      <c r="F522" s="2"/>
      <c r="G522" s="2"/>
      <c r="H522" s="29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2.3">
      <c r="A523" s="2"/>
      <c r="B523" s="2"/>
      <c r="C523" s="29"/>
      <c r="D523" s="2"/>
      <c r="E523" s="2"/>
      <c r="F523" s="2"/>
      <c r="G523" s="2"/>
      <c r="H523" s="29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2.3">
      <c r="A524" s="2"/>
      <c r="B524" s="2"/>
      <c r="C524" s="29"/>
      <c r="D524" s="2"/>
      <c r="E524" s="2"/>
      <c r="F524" s="2"/>
      <c r="G524" s="2"/>
      <c r="H524" s="29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2.3">
      <c r="A525" s="2"/>
      <c r="B525" s="2"/>
      <c r="C525" s="29"/>
      <c r="D525" s="2"/>
      <c r="E525" s="2"/>
      <c r="F525" s="2"/>
      <c r="G525" s="2"/>
      <c r="H525" s="29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2.3">
      <c r="A526" s="2"/>
      <c r="B526" s="2"/>
      <c r="C526" s="29"/>
      <c r="D526" s="2"/>
      <c r="E526" s="2"/>
      <c r="F526" s="2"/>
      <c r="G526" s="2"/>
      <c r="H526" s="29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2.3">
      <c r="A527" s="2"/>
      <c r="B527" s="2"/>
      <c r="C527" s="29"/>
      <c r="D527" s="2"/>
      <c r="E527" s="2"/>
      <c r="F527" s="2"/>
      <c r="G527" s="2"/>
      <c r="H527" s="29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2.3">
      <c r="A528" s="2"/>
      <c r="B528" s="2"/>
      <c r="C528" s="29"/>
      <c r="D528" s="2"/>
      <c r="E528" s="2"/>
      <c r="F528" s="2"/>
      <c r="G528" s="2"/>
      <c r="H528" s="29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2.3">
      <c r="A529" s="2"/>
      <c r="B529" s="2"/>
      <c r="C529" s="29"/>
      <c r="D529" s="2"/>
      <c r="E529" s="2"/>
      <c r="F529" s="2"/>
      <c r="G529" s="2"/>
      <c r="H529" s="29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2.3">
      <c r="A530" s="2"/>
      <c r="B530" s="2"/>
      <c r="C530" s="29"/>
      <c r="D530" s="2"/>
      <c r="E530" s="2"/>
      <c r="F530" s="2"/>
      <c r="G530" s="2"/>
      <c r="H530" s="29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2.3">
      <c r="A531" s="2"/>
      <c r="B531" s="2"/>
      <c r="C531" s="29"/>
      <c r="D531" s="2"/>
      <c r="E531" s="2"/>
      <c r="F531" s="2"/>
      <c r="G531" s="2"/>
      <c r="H531" s="29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2.3">
      <c r="A532" s="2"/>
      <c r="B532" s="2"/>
      <c r="C532" s="29"/>
      <c r="D532" s="2"/>
      <c r="E532" s="2"/>
      <c r="F532" s="2"/>
      <c r="G532" s="2"/>
      <c r="H532" s="29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2.3">
      <c r="A533" s="2"/>
      <c r="B533" s="2"/>
      <c r="C533" s="29"/>
      <c r="D533" s="2"/>
      <c r="E533" s="2"/>
      <c r="F533" s="2"/>
      <c r="G533" s="2"/>
      <c r="H533" s="29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2.3">
      <c r="A534" s="2"/>
      <c r="B534" s="2"/>
      <c r="C534" s="29"/>
      <c r="D534" s="2"/>
      <c r="E534" s="2"/>
      <c r="F534" s="2"/>
      <c r="G534" s="2"/>
      <c r="H534" s="29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2.3">
      <c r="A535" s="2"/>
      <c r="B535" s="2"/>
      <c r="C535" s="29"/>
      <c r="D535" s="2"/>
      <c r="E535" s="2"/>
      <c r="F535" s="2"/>
      <c r="G535" s="2"/>
      <c r="H535" s="29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2.3">
      <c r="A536" s="2"/>
      <c r="B536" s="2"/>
      <c r="C536" s="29"/>
      <c r="D536" s="2"/>
      <c r="E536" s="2"/>
      <c r="F536" s="2"/>
      <c r="G536" s="2"/>
      <c r="H536" s="29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2.3">
      <c r="A537" s="2"/>
      <c r="B537" s="2"/>
      <c r="C537" s="29"/>
      <c r="D537" s="2"/>
      <c r="E537" s="2"/>
      <c r="F537" s="2"/>
      <c r="G537" s="2"/>
      <c r="H537" s="29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2.3">
      <c r="A538" s="2"/>
      <c r="B538" s="2"/>
      <c r="C538" s="29"/>
      <c r="D538" s="2"/>
      <c r="E538" s="2"/>
      <c r="F538" s="2"/>
      <c r="G538" s="2"/>
      <c r="H538" s="29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2.3">
      <c r="A539" s="2"/>
      <c r="B539" s="2"/>
      <c r="C539" s="29"/>
      <c r="D539" s="2"/>
      <c r="E539" s="2"/>
      <c r="F539" s="2"/>
      <c r="G539" s="2"/>
      <c r="H539" s="29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2.3">
      <c r="A540" s="2"/>
      <c r="B540" s="2"/>
      <c r="C540" s="29"/>
      <c r="D540" s="2"/>
      <c r="E540" s="2"/>
      <c r="F540" s="2"/>
      <c r="G540" s="2"/>
      <c r="H540" s="29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2.3">
      <c r="A541" s="2"/>
      <c r="B541" s="2"/>
      <c r="C541" s="29"/>
      <c r="D541" s="2"/>
      <c r="E541" s="2"/>
      <c r="F541" s="2"/>
      <c r="G541" s="2"/>
      <c r="H541" s="29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2.3">
      <c r="A542" s="2"/>
      <c r="B542" s="2"/>
      <c r="C542" s="29"/>
      <c r="D542" s="2"/>
      <c r="E542" s="2"/>
      <c r="F542" s="2"/>
      <c r="G542" s="2"/>
      <c r="H542" s="29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2.3">
      <c r="A543" s="2"/>
      <c r="B543" s="2"/>
      <c r="C543" s="29"/>
      <c r="D543" s="2"/>
      <c r="E543" s="2"/>
      <c r="F543" s="2"/>
      <c r="G543" s="2"/>
      <c r="H543" s="29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2.3">
      <c r="A544" s="2"/>
      <c r="B544" s="2"/>
      <c r="C544" s="29"/>
      <c r="D544" s="2"/>
      <c r="E544" s="2"/>
      <c r="F544" s="2"/>
      <c r="G544" s="2"/>
      <c r="H544" s="29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2.3">
      <c r="A545" s="2"/>
      <c r="B545" s="2"/>
      <c r="C545" s="29"/>
      <c r="D545" s="2"/>
      <c r="E545" s="2"/>
      <c r="F545" s="2"/>
      <c r="G545" s="2"/>
      <c r="H545" s="29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2.3">
      <c r="A546" s="2"/>
      <c r="B546" s="2"/>
      <c r="C546" s="29"/>
      <c r="D546" s="2"/>
      <c r="E546" s="2"/>
      <c r="F546" s="2"/>
      <c r="G546" s="2"/>
      <c r="H546" s="29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2.3">
      <c r="A547" s="2"/>
      <c r="B547" s="2"/>
      <c r="C547" s="29"/>
      <c r="D547" s="2"/>
      <c r="E547" s="2"/>
      <c r="F547" s="2"/>
      <c r="G547" s="2"/>
      <c r="H547" s="29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2.3">
      <c r="A548" s="2"/>
      <c r="B548" s="2"/>
      <c r="C548" s="29"/>
      <c r="D548" s="2"/>
      <c r="E548" s="2"/>
      <c r="F548" s="2"/>
      <c r="G548" s="2"/>
      <c r="H548" s="29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2.3">
      <c r="A549" s="2"/>
      <c r="B549" s="2"/>
      <c r="C549" s="29"/>
      <c r="D549" s="2"/>
      <c r="E549" s="2"/>
      <c r="F549" s="2"/>
      <c r="G549" s="2"/>
      <c r="H549" s="29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2.3">
      <c r="A550" s="2"/>
      <c r="B550" s="2"/>
      <c r="C550" s="29"/>
      <c r="D550" s="2"/>
      <c r="E550" s="2"/>
      <c r="F550" s="2"/>
      <c r="G550" s="2"/>
      <c r="H550" s="29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2.3">
      <c r="A551" s="2"/>
      <c r="B551" s="2"/>
      <c r="C551" s="29"/>
      <c r="D551" s="2"/>
      <c r="E551" s="2"/>
      <c r="F551" s="2"/>
      <c r="G551" s="2"/>
      <c r="H551" s="29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2.3">
      <c r="A552" s="2"/>
      <c r="B552" s="2"/>
      <c r="C552" s="29"/>
      <c r="D552" s="2"/>
      <c r="E552" s="2"/>
      <c r="F552" s="2"/>
      <c r="G552" s="2"/>
      <c r="H552" s="29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2.3">
      <c r="A553" s="2"/>
      <c r="B553" s="2"/>
      <c r="C553" s="29"/>
      <c r="D553" s="2"/>
      <c r="E553" s="2"/>
      <c r="F553" s="2"/>
      <c r="G553" s="2"/>
      <c r="H553" s="29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2.3">
      <c r="A554" s="2"/>
      <c r="B554" s="2"/>
      <c r="C554" s="29"/>
      <c r="D554" s="2"/>
      <c r="E554" s="2"/>
      <c r="F554" s="2"/>
      <c r="G554" s="2"/>
      <c r="H554" s="29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2.3">
      <c r="A555" s="2"/>
      <c r="B555" s="2"/>
      <c r="C555" s="29"/>
      <c r="D555" s="2"/>
      <c r="E555" s="2"/>
      <c r="F555" s="2"/>
      <c r="G555" s="2"/>
      <c r="H555" s="29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2.3">
      <c r="A556" s="2"/>
      <c r="B556" s="2"/>
      <c r="C556" s="29"/>
      <c r="D556" s="2"/>
      <c r="E556" s="2"/>
      <c r="F556" s="2"/>
      <c r="G556" s="2"/>
      <c r="H556" s="29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2.3">
      <c r="A557" s="2"/>
      <c r="B557" s="2"/>
      <c r="C557" s="29"/>
      <c r="D557" s="2"/>
      <c r="E557" s="2"/>
      <c r="F557" s="2"/>
      <c r="G557" s="2"/>
      <c r="H557" s="29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2.3">
      <c r="A558" s="2"/>
      <c r="B558" s="2"/>
      <c r="C558" s="29"/>
      <c r="D558" s="2"/>
      <c r="E558" s="2"/>
      <c r="F558" s="2"/>
      <c r="G558" s="2"/>
      <c r="H558" s="29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2.3">
      <c r="A559" s="2"/>
      <c r="B559" s="2"/>
      <c r="C559" s="29"/>
      <c r="D559" s="2"/>
      <c r="E559" s="2"/>
      <c r="F559" s="2"/>
      <c r="G559" s="2"/>
      <c r="H559" s="29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2.3">
      <c r="A560" s="2"/>
      <c r="B560" s="2"/>
      <c r="C560" s="29"/>
      <c r="D560" s="2"/>
      <c r="E560" s="2"/>
      <c r="F560" s="2"/>
      <c r="G560" s="2"/>
      <c r="H560" s="29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2.3">
      <c r="A561" s="2"/>
      <c r="B561" s="2"/>
      <c r="C561" s="29"/>
      <c r="D561" s="2"/>
      <c r="E561" s="2"/>
      <c r="F561" s="2"/>
      <c r="G561" s="2"/>
      <c r="H561" s="29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2.3">
      <c r="A562" s="2"/>
      <c r="B562" s="2"/>
      <c r="C562" s="29"/>
      <c r="D562" s="2"/>
      <c r="E562" s="2"/>
      <c r="F562" s="2"/>
      <c r="G562" s="2"/>
      <c r="H562" s="29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2.3">
      <c r="A563" s="2"/>
      <c r="B563" s="2"/>
      <c r="C563" s="29"/>
      <c r="D563" s="2"/>
      <c r="E563" s="2"/>
      <c r="F563" s="2"/>
      <c r="G563" s="2"/>
      <c r="H563" s="29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2.3">
      <c r="A564" s="2"/>
      <c r="B564" s="2"/>
      <c r="C564" s="29"/>
      <c r="D564" s="2"/>
      <c r="E564" s="2"/>
      <c r="F564" s="2"/>
      <c r="G564" s="2"/>
      <c r="H564" s="29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2.3">
      <c r="A565" s="2"/>
      <c r="B565" s="2"/>
      <c r="C565" s="29"/>
      <c r="D565" s="2"/>
      <c r="E565" s="2"/>
      <c r="F565" s="2"/>
      <c r="G565" s="2"/>
      <c r="H565" s="29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2.3">
      <c r="A566" s="2"/>
      <c r="B566" s="2"/>
      <c r="C566" s="29"/>
      <c r="D566" s="2"/>
      <c r="E566" s="2"/>
      <c r="F566" s="2"/>
      <c r="G566" s="2"/>
      <c r="H566" s="29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2.3">
      <c r="A567" s="2"/>
      <c r="B567" s="2"/>
      <c r="C567" s="29"/>
      <c r="D567" s="2"/>
      <c r="E567" s="2"/>
      <c r="F567" s="2"/>
      <c r="G567" s="2"/>
      <c r="H567" s="29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2.3">
      <c r="A568" s="2"/>
      <c r="B568" s="2"/>
      <c r="C568" s="29"/>
      <c r="D568" s="2"/>
      <c r="E568" s="2"/>
      <c r="F568" s="2"/>
      <c r="G568" s="2"/>
      <c r="H568" s="29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2.3">
      <c r="A569" s="2"/>
      <c r="B569" s="2"/>
      <c r="C569" s="29"/>
      <c r="D569" s="2"/>
      <c r="E569" s="2"/>
      <c r="F569" s="2"/>
      <c r="G569" s="2"/>
      <c r="H569" s="29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2.3">
      <c r="A570" s="2"/>
      <c r="B570" s="2"/>
      <c r="C570" s="29"/>
      <c r="D570" s="2"/>
      <c r="E570" s="2"/>
      <c r="F570" s="2"/>
      <c r="G570" s="2"/>
      <c r="H570" s="29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2.3">
      <c r="A571" s="2"/>
      <c r="B571" s="2"/>
      <c r="C571" s="29"/>
      <c r="D571" s="2"/>
      <c r="E571" s="2"/>
      <c r="F571" s="2"/>
      <c r="G571" s="2"/>
      <c r="H571" s="29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2.3">
      <c r="A572" s="2"/>
      <c r="B572" s="2"/>
      <c r="C572" s="29"/>
      <c r="D572" s="2"/>
      <c r="E572" s="2"/>
      <c r="F572" s="2"/>
      <c r="G572" s="2"/>
      <c r="H572" s="29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2.3">
      <c r="A573" s="2"/>
      <c r="B573" s="2"/>
      <c r="C573" s="29"/>
      <c r="D573" s="2"/>
      <c r="E573" s="2"/>
      <c r="F573" s="2"/>
      <c r="G573" s="2"/>
      <c r="H573" s="29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2.3">
      <c r="A574" s="2"/>
      <c r="B574" s="2"/>
      <c r="C574" s="29"/>
      <c r="D574" s="2"/>
      <c r="E574" s="2"/>
      <c r="F574" s="2"/>
      <c r="G574" s="2"/>
      <c r="H574" s="29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2.3">
      <c r="A575" s="2"/>
      <c r="B575" s="2"/>
      <c r="C575" s="29"/>
      <c r="D575" s="2"/>
      <c r="E575" s="2"/>
      <c r="F575" s="2"/>
      <c r="G575" s="2"/>
      <c r="H575" s="29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2.3">
      <c r="A576" s="2"/>
      <c r="B576" s="2"/>
      <c r="C576" s="29"/>
      <c r="D576" s="2"/>
      <c r="E576" s="2"/>
      <c r="F576" s="2"/>
      <c r="G576" s="2"/>
      <c r="H576" s="29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2.3">
      <c r="A577" s="2"/>
      <c r="B577" s="2"/>
      <c r="C577" s="29"/>
      <c r="D577" s="2"/>
      <c r="E577" s="2"/>
      <c r="F577" s="2"/>
      <c r="G577" s="2"/>
      <c r="H577" s="29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2.3">
      <c r="A578" s="2"/>
      <c r="B578" s="2"/>
      <c r="C578" s="29"/>
      <c r="D578" s="2"/>
      <c r="E578" s="2"/>
      <c r="F578" s="2"/>
      <c r="G578" s="2"/>
      <c r="H578" s="29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2.3">
      <c r="A579" s="2"/>
      <c r="B579" s="2"/>
      <c r="C579" s="29"/>
      <c r="D579" s="2"/>
      <c r="E579" s="2"/>
      <c r="F579" s="2"/>
      <c r="G579" s="2"/>
      <c r="H579" s="29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2.3">
      <c r="A580" s="2"/>
      <c r="B580" s="2"/>
      <c r="C580" s="29"/>
      <c r="D580" s="2"/>
      <c r="E580" s="2"/>
      <c r="F580" s="2"/>
      <c r="G580" s="2"/>
      <c r="H580" s="29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2.3">
      <c r="A581" s="2"/>
      <c r="B581" s="2"/>
      <c r="C581" s="29"/>
      <c r="D581" s="2"/>
      <c r="E581" s="2"/>
      <c r="F581" s="2"/>
      <c r="G581" s="2"/>
      <c r="H581" s="29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2.3">
      <c r="A582" s="2"/>
      <c r="B582" s="2"/>
      <c r="C582" s="29"/>
      <c r="D582" s="2"/>
      <c r="E582" s="2"/>
      <c r="F582" s="2"/>
      <c r="G582" s="2"/>
      <c r="H582" s="29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2.3">
      <c r="A583" s="2"/>
      <c r="B583" s="2"/>
      <c r="C583" s="29"/>
      <c r="D583" s="2"/>
      <c r="E583" s="2"/>
      <c r="F583" s="2"/>
      <c r="G583" s="2"/>
      <c r="H583" s="29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2.3">
      <c r="A584" s="2"/>
      <c r="B584" s="2"/>
      <c r="C584" s="29"/>
      <c r="D584" s="2"/>
      <c r="E584" s="2"/>
      <c r="F584" s="2"/>
      <c r="G584" s="2"/>
      <c r="H584" s="29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2.3">
      <c r="A585" s="2"/>
      <c r="B585" s="2"/>
      <c r="C585" s="29"/>
      <c r="D585" s="2"/>
      <c r="E585" s="2"/>
      <c r="F585" s="2"/>
      <c r="G585" s="2"/>
      <c r="H585" s="29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2.3">
      <c r="A586" s="2"/>
      <c r="B586" s="2"/>
      <c r="C586" s="29"/>
      <c r="D586" s="2"/>
      <c r="E586" s="2"/>
      <c r="F586" s="2"/>
      <c r="G586" s="2"/>
      <c r="H586" s="29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2.3">
      <c r="A587" s="2"/>
      <c r="B587" s="2"/>
      <c r="C587" s="29"/>
      <c r="D587" s="2"/>
      <c r="E587" s="2"/>
      <c r="F587" s="2"/>
      <c r="G587" s="2"/>
      <c r="H587" s="29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2.3">
      <c r="A588" s="2"/>
      <c r="B588" s="2"/>
      <c r="C588" s="29"/>
      <c r="D588" s="2"/>
      <c r="E588" s="2"/>
      <c r="F588" s="2"/>
      <c r="G588" s="2"/>
      <c r="H588" s="29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2.3">
      <c r="A589" s="2"/>
      <c r="B589" s="2"/>
      <c r="C589" s="29"/>
      <c r="D589" s="2"/>
      <c r="E589" s="2"/>
      <c r="F589" s="2"/>
      <c r="G589" s="2"/>
      <c r="H589" s="29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2.3">
      <c r="A590" s="2"/>
      <c r="B590" s="2"/>
      <c r="C590" s="29"/>
      <c r="D590" s="2"/>
      <c r="E590" s="2"/>
      <c r="F590" s="2"/>
      <c r="G590" s="2"/>
      <c r="H590" s="29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2.3">
      <c r="A591" s="2"/>
      <c r="B591" s="2"/>
      <c r="C591" s="29"/>
      <c r="D591" s="2"/>
      <c r="E591" s="2"/>
      <c r="F591" s="2"/>
      <c r="G591" s="2"/>
      <c r="H591" s="29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2.3">
      <c r="A592" s="2"/>
      <c r="B592" s="2"/>
      <c r="C592" s="29"/>
      <c r="D592" s="2"/>
      <c r="E592" s="2"/>
      <c r="F592" s="2"/>
      <c r="G592" s="2"/>
      <c r="H592" s="29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2.3">
      <c r="A593" s="2"/>
      <c r="B593" s="2"/>
      <c r="C593" s="29"/>
      <c r="D593" s="2"/>
      <c r="E593" s="2"/>
      <c r="F593" s="2"/>
      <c r="G593" s="2"/>
      <c r="H593" s="29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2.3">
      <c r="A594" s="2"/>
      <c r="B594" s="2"/>
      <c r="C594" s="29"/>
      <c r="D594" s="2"/>
      <c r="E594" s="2"/>
      <c r="F594" s="2"/>
      <c r="G594" s="2"/>
      <c r="H594" s="29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2.3">
      <c r="A595" s="2"/>
      <c r="B595" s="2"/>
      <c r="C595" s="29"/>
      <c r="D595" s="2"/>
      <c r="E595" s="2"/>
      <c r="F595" s="2"/>
      <c r="G595" s="2"/>
      <c r="H595" s="29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2.3">
      <c r="A596" s="2"/>
      <c r="B596" s="2"/>
      <c r="C596" s="29"/>
      <c r="D596" s="2"/>
      <c r="E596" s="2"/>
      <c r="F596" s="2"/>
      <c r="G596" s="2"/>
      <c r="H596" s="29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2.3">
      <c r="A597" s="2"/>
      <c r="B597" s="2"/>
      <c r="C597" s="29"/>
      <c r="D597" s="2"/>
      <c r="E597" s="2"/>
      <c r="F597" s="2"/>
      <c r="G597" s="2"/>
      <c r="H597" s="29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2.3">
      <c r="A598" s="2"/>
      <c r="B598" s="2"/>
      <c r="C598" s="29"/>
      <c r="D598" s="2"/>
      <c r="E598" s="2"/>
      <c r="F598" s="2"/>
      <c r="G598" s="2"/>
      <c r="H598" s="29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2.3">
      <c r="A599" s="2"/>
      <c r="B599" s="2"/>
      <c r="C599" s="29"/>
      <c r="D599" s="2"/>
      <c r="E599" s="2"/>
      <c r="F599" s="2"/>
      <c r="G599" s="2"/>
      <c r="H599" s="29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2.3">
      <c r="A600" s="2"/>
      <c r="B600" s="2"/>
      <c r="C600" s="29"/>
      <c r="D600" s="2"/>
      <c r="E600" s="2"/>
      <c r="F600" s="2"/>
      <c r="G600" s="2"/>
      <c r="H600" s="29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2.3">
      <c r="A601" s="2"/>
      <c r="B601" s="2"/>
      <c r="C601" s="29"/>
      <c r="D601" s="2"/>
      <c r="E601" s="2"/>
      <c r="F601" s="2"/>
      <c r="G601" s="2"/>
      <c r="H601" s="29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2.3">
      <c r="A602" s="2"/>
      <c r="B602" s="2"/>
      <c r="C602" s="29"/>
      <c r="D602" s="2"/>
      <c r="E602" s="2"/>
      <c r="F602" s="2"/>
      <c r="G602" s="2"/>
      <c r="H602" s="29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2.3">
      <c r="A603" s="2"/>
      <c r="B603" s="2"/>
      <c r="C603" s="29"/>
      <c r="D603" s="2"/>
      <c r="E603" s="2"/>
      <c r="F603" s="2"/>
      <c r="G603" s="2"/>
      <c r="H603" s="29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2.3">
      <c r="A604" s="2"/>
      <c r="B604" s="2"/>
      <c r="C604" s="29"/>
      <c r="D604" s="2"/>
      <c r="E604" s="2"/>
      <c r="F604" s="2"/>
      <c r="G604" s="2"/>
      <c r="H604" s="29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2.3">
      <c r="A605" s="2"/>
      <c r="B605" s="2"/>
      <c r="C605" s="29"/>
      <c r="D605" s="2"/>
      <c r="E605" s="2"/>
      <c r="F605" s="2"/>
      <c r="G605" s="2"/>
      <c r="H605" s="29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2.3">
      <c r="A606" s="2"/>
      <c r="B606" s="2"/>
      <c r="C606" s="29"/>
      <c r="D606" s="2"/>
      <c r="E606" s="2"/>
      <c r="F606" s="2"/>
      <c r="G606" s="2"/>
      <c r="H606" s="29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2.3">
      <c r="A607" s="2"/>
      <c r="B607" s="2"/>
      <c r="C607" s="29"/>
      <c r="D607" s="2"/>
      <c r="E607" s="2"/>
      <c r="F607" s="2"/>
      <c r="G607" s="2"/>
      <c r="H607" s="29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2.3">
      <c r="A608" s="2"/>
      <c r="B608" s="2"/>
      <c r="C608" s="29"/>
      <c r="D608" s="2"/>
      <c r="E608" s="2"/>
      <c r="F608" s="2"/>
      <c r="G608" s="2"/>
      <c r="H608" s="29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2.3">
      <c r="A609" s="2"/>
      <c r="B609" s="2"/>
      <c r="C609" s="29"/>
      <c r="D609" s="2"/>
      <c r="E609" s="2"/>
      <c r="F609" s="2"/>
      <c r="G609" s="2"/>
      <c r="H609" s="29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2.3">
      <c r="A610" s="2"/>
      <c r="B610" s="2"/>
      <c r="C610" s="29"/>
      <c r="D610" s="2"/>
      <c r="E610" s="2"/>
      <c r="F610" s="2"/>
      <c r="G610" s="2"/>
      <c r="H610" s="29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2.3">
      <c r="A611" s="2"/>
      <c r="B611" s="2"/>
      <c r="C611" s="29"/>
      <c r="D611" s="2"/>
      <c r="E611" s="2"/>
      <c r="F611" s="2"/>
      <c r="G611" s="2"/>
      <c r="H611" s="29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2.3">
      <c r="A612" s="2"/>
      <c r="B612" s="2"/>
      <c r="C612" s="29"/>
      <c r="D612" s="2"/>
      <c r="E612" s="2"/>
      <c r="F612" s="2"/>
      <c r="G612" s="2"/>
      <c r="H612" s="29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2.3">
      <c r="A613" s="2"/>
      <c r="B613" s="2"/>
      <c r="C613" s="29"/>
      <c r="D613" s="2"/>
      <c r="E613" s="2"/>
      <c r="F613" s="2"/>
      <c r="G613" s="2"/>
      <c r="H613" s="29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2.3">
      <c r="A614" s="2"/>
      <c r="B614" s="2"/>
      <c r="C614" s="29"/>
      <c r="D614" s="2"/>
      <c r="E614" s="2"/>
      <c r="F614" s="2"/>
      <c r="G614" s="2"/>
      <c r="H614" s="29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2.3">
      <c r="A615" s="2"/>
      <c r="B615" s="2"/>
      <c r="C615" s="29"/>
      <c r="D615" s="2"/>
      <c r="E615" s="2"/>
      <c r="F615" s="2"/>
      <c r="G615" s="2"/>
      <c r="H615" s="29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2.3">
      <c r="A616" s="2"/>
      <c r="B616" s="2"/>
      <c r="C616" s="29"/>
      <c r="D616" s="2"/>
      <c r="E616" s="2"/>
      <c r="F616" s="2"/>
      <c r="G616" s="2"/>
      <c r="H616" s="29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2.3">
      <c r="A617" s="2"/>
      <c r="B617" s="2"/>
      <c r="C617" s="29"/>
      <c r="D617" s="2"/>
      <c r="E617" s="2"/>
      <c r="F617" s="2"/>
      <c r="G617" s="2"/>
      <c r="H617" s="29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2.3">
      <c r="A618" s="2"/>
      <c r="B618" s="2"/>
      <c r="C618" s="29"/>
      <c r="D618" s="2"/>
      <c r="E618" s="2"/>
      <c r="F618" s="2"/>
      <c r="G618" s="2"/>
      <c r="H618" s="29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2.3">
      <c r="A619" s="2"/>
      <c r="B619" s="2"/>
      <c r="C619" s="29"/>
      <c r="D619" s="2"/>
      <c r="E619" s="2"/>
      <c r="F619" s="2"/>
      <c r="G619" s="2"/>
      <c r="H619" s="29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2.3">
      <c r="A620" s="2"/>
      <c r="B620" s="2"/>
      <c r="C620" s="29"/>
      <c r="D620" s="2"/>
      <c r="E620" s="2"/>
      <c r="F620" s="2"/>
      <c r="G620" s="2"/>
      <c r="H620" s="29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2.3">
      <c r="A621" s="2"/>
      <c r="B621" s="2"/>
      <c r="C621" s="29"/>
      <c r="D621" s="2"/>
      <c r="E621" s="2"/>
      <c r="F621" s="2"/>
      <c r="G621" s="2"/>
      <c r="H621" s="29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2.3">
      <c r="A622" s="2"/>
      <c r="B622" s="2"/>
      <c r="C622" s="29"/>
      <c r="D622" s="2"/>
      <c r="E622" s="2"/>
      <c r="F622" s="2"/>
      <c r="G622" s="2"/>
      <c r="H622" s="29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2.3">
      <c r="A623" s="2"/>
      <c r="B623" s="2"/>
      <c r="C623" s="29"/>
      <c r="D623" s="2"/>
      <c r="E623" s="2"/>
      <c r="F623" s="2"/>
      <c r="G623" s="2"/>
      <c r="H623" s="29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2.3">
      <c r="A624" s="2"/>
      <c r="B624" s="2"/>
      <c r="C624" s="29"/>
      <c r="D624" s="2"/>
      <c r="E624" s="2"/>
      <c r="F624" s="2"/>
      <c r="G624" s="2"/>
      <c r="H624" s="29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2.3">
      <c r="A625" s="2"/>
      <c r="B625" s="2"/>
      <c r="C625" s="29"/>
      <c r="D625" s="2"/>
      <c r="E625" s="2"/>
      <c r="F625" s="2"/>
      <c r="G625" s="2"/>
      <c r="H625" s="29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2.3">
      <c r="A626" s="2"/>
      <c r="B626" s="2"/>
      <c r="C626" s="29"/>
      <c r="D626" s="2"/>
      <c r="E626" s="2"/>
      <c r="F626" s="2"/>
      <c r="G626" s="2"/>
      <c r="H626" s="29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2.3">
      <c r="A627" s="2"/>
      <c r="B627" s="2"/>
      <c r="C627" s="29"/>
      <c r="D627" s="2"/>
      <c r="E627" s="2"/>
      <c r="F627" s="2"/>
      <c r="G627" s="2"/>
      <c r="H627" s="29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2.3">
      <c r="A628" s="2"/>
      <c r="B628" s="2"/>
      <c r="C628" s="29"/>
      <c r="D628" s="2"/>
      <c r="E628" s="2"/>
      <c r="F628" s="2"/>
      <c r="G628" s="2"/>
      <c r="H628" s="29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2.3">
      <c r="A629" s="2"/>
      <c r="B629" s="2"/>
      <c r="C629" s="29"/>
      <c r="D629" s="2"/>
      <c r="E629" s="2"/>
      <c r="F629" s="2"/>
      <c r="G629" s="2"/>
      <c r="H629" s="29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2.3">
      <c r="A630" s="2"/>
      <c r="B630" s="2"/>
      <c r="C630" s="29"/>
      <c r="D630" s="2"/>
      <c r="E630" s="2"/>
      <c r="F630" s="2"/>
      <c r="G630" s="2"/>
      <c r="H630" s="29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2.3">
      <c r="A631" s="2"/>
      <c r="B631" s="2"/>
      <c r="C631" s="29"/>
      <c r="D631" s="2"/>
      <c r="E631" s="2"/>
      <c r="F631" s="2"/>
      <c r="G631" s="2"/>
      <c r="H631" s="29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2.3">
      <c r="A632" s="2"/>
      <c r="B632" s="2"/>
      <c r="C632" s="29"/>
      <c r="D632" s="2"/>
      <c r="E632" s="2"/>
      <c r="F632" s="2"/>
      <c r="G632" s="2"/>
      <c r="H632" s="29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2.3">
      <c r="A633" s="2"/>
      <c r="B633" s="2"/>
      <c r="C633" s="29"/>
      <c r="D633" s="2"/>
      <c r="E633" s="2"/>
      <c r="F633" s="2"/>
      <c r="G633" s="2"/>
      <c r="H633" s="29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2.3">
      <c r="A634" s="2"/>
      <c r="B634" s="2"/>
      <c r="C634" s="29"/>
      <c r="D634" s="2"/>
      <c r="E634" s="2"/>
      <c r="F634" s="2"/>
      <c r="G634" s="2"/>
      <c r="H634" s="29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2.3">
      <c r="A635" s="2"/>
      <c r="B635" s="2"/>
      <c r="C635" s="29"/>
      <c r="D635" s="2"/>
      <c r="E635" s="2"/>
      <c r="F635" s="2"/>
      <c r="G635" s="2"/>
      <c r="H635" s="29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2.3">
      <c r="A636" s="2"/>
      <c r="B636" s="2"/>
      <c r="C636" s="29"/>
      <c r="D636" s="2"/>
      <c r="E636" s="2"/>
      <c r="F636" s="2"/>
      <c r="G636" s="2"/>
      <c r="H636" s="29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2.3">
      <c r="A637" s="2"/>
      <c r="B637" s="2"/>
      <c r="C637" s="29"/>
      <c r="D637" s="2"/>
      <c r="E637" s="2"/>
      <c r="F637" s="2"/>
      <c r="G637" s="2"/>
      <c r="H637" s="29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2.3">
      <c r="A638" s="2"/>
      <c r="B638" s="2"/>
      <c r="C638" s="29"/>
      <c r="D638" s="2"/>
      <c r="E638" s="2"/>
      <c r="F638" s="2"/>
      <c r="G638" s="2"/>
      <c r="H638" s="29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2.3">
      <c r="A639" s="2"/>
      <c r="B639" s="2"/>
      <c r="C639" s="29"/>
      <c r="D639" s="2"/>
      <c r="E639" s="2"/>
      <c r="F639" s="2"/>
      <c r="G639" s="2"/>
      <c r="H639" s="29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2.3">
      <c r="A640" s="2"/>
      <c r="B640" s="2"/>
      <c r="C640" s="29"/>
      <c r="D640" s="2"/>
      <c r="E640" s="2"/>
      <c r="F640" s="2"/>
      <c r="G640" s="2"/>
      <c r="H640" s="29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2.3">
      <c r="A641" s="2"/>
      <c r="B641" s="2"/>
      <c r="C641" s="29"/>
      <c r="D641" s="2"/>
      <c r="E641" s="2"/>
      <c r="F641" s="2"/>
      <c r="G641" s="2"/>
      <c r="H641" s="29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2.3">
      <c r="A642" s="2"/>
      <c r="B642" s="2"/>
      <c r="C642" s="29"/>
      <c r="D642" s="2"/>
      <c r="E642" s="2"/>
      <c r="F642" s="2"/>
      <c r="G642" s="2"/>
      <c r="H642" s="29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2.3">
      <c r="A643" s="2"/>
      <c r="B643" s="2"/>
      <c r="C643" s="29"/>
      <c r="D643" s="2"/>
      <c r="E643" s="2"/>
      <c r="F643" s="2"/>
      <c r="G643" s="2"/>
      <c r="H643" s="29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2.3">
      <c r="A644" s="2"/>
      <c r="B644" s="2"/>
      <c r="C644" s="29"/>
      <c r="D644" s="2"/>
      <c r="E644" s="2"/>
      <c r="F644" s="2"/>
      <c r="G644" s="2"/>
      <c r="H644" s="29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2.3">
      <c r="A645" s="2"/>
      <c r="B645" s="2"/>
      <c r="C645" s="29"/>
      <c r="D645" s="2"/>
      <c r="E645" s="2"/>
      <c r="F645" s="2"/>
      <c r="G645" s="2"/>
      <c r="H645" s="29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2.3">
      <c r="A646" s="2"/>
      <c r="B646" s="2"/>
      <c r="C646" s="29"/>
      <c r="D646" s="2"/>
      <c r="E646" s="2"/>
      <c r="F646" s="2"/>
      <c r="G646" s="2"/>
      <c r="H646" s="29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2.3">
      <c r="A647" s="2"/>
      <c r="B647" s="2"/>
      <c r="C647" s="29"/>
      <c r="D647" s="2"/>
      <c r="E647" s="2"/>
      <c r="F647" s="2"/>
      <c r="G647" s="2"/>
      <c r="H647" s="29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2.3">
      <c r="A648" s="2"/>
      <c r="B648" s="2"/>
      <c r="C648" s="29"/>
      <c r="D648" s="2"/>
      <c r="E648" s="2"/>
      <c r="F648" s="2"/>
      <c r="G648" s="2"/>
      <c r="H648" s="29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2.3">
      <c r="A649" s="2"/>
      <c r="B649" s="2"/>
      <c r="C649" s="29"/>
      <c r="D649" s="2"/>
      <c r="E649" s="2"/>
      <c r="F649" s="2"/>
      <c r="G649" s="2"/>
      <c r="H649" s="29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2.3">
      <c r="A650" s="2"/>
      <c r="B650" s="2"/>
      <c r="C650" s="29"/>
      <c r="D650" s="2"/>
      <c r="E650" s="2"/>
      <c r="F650" s="2"/>
      <c r="G650" s="2"/>
      <c r="H650" s="29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2.3">
      <c r="A651" s="2"/>
      <c r="B651" s="2"/>
      <c r="C651" s="29"/>
      <c r="D651" s="2"/>
      <c r="E651" s="2"/>
      <c r="F651" s="2"/>
      <c r="G651" s="2"/>
      <c r="H651" s="29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2.3">
      <c r="A652" s="2"/>
      <c r="B652" s="2"/>
      <c r="C652" s="29"/>
      <c r="D652" s="2"/>
      <c r="E652" s="2"/>
      <c r="F652" s="2"/>
      <c r="G652" s="2"/>
      <c r="H652" s="29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2.3">
      <c r="A653" s="2"/>
      <c r="B653" s="2"/>
      <c r="C653" s="29"/>
      <c r="D653" s="2"/>
      <c r="E653" s="2"/>
      <c r="F653" s="2"/>
      <c r="G653" s="2"/>
      <c r="H653" s="29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2.3">
      <c r="A654" s="2"/>
      <c r="B654" s="2"/>
      <c r="C654" s="29"/>
      <c r="D654" s="2"/>
      <c r="E654" s="2"/>
      <c r="F654" s="2"/>
      <c r="G654" s="2"/>
      <c r="H654" s="29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2.3">
      <c r="A655" s="2"/>
      <c r="B655" s="2"/>
      <c r="C655" s="29"/>
      <c r="D655" s="2"/>
      <c r="E655" s="2"/>
      <c r="F655" s="2"/>
      <c r="G655" s="2"/>
      <c r="H655" s="29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2.3">
      <c r="A656" s="2"/>
      <c r="B656" s="2"/>
      <c r="C656" s="29"/>
      <c r="D656" s="2"/>
      <c r="E656" s="2"/>
      <c r="F656" s="2"/>
      <c r="G656" s="2"/>
      <c r="H656" s="29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2.3">
      <c r="A657" s="2"/>
      <c r="B657" s="2"/>
      <c r="C657" s="29"/>
      <c r="D657" s="2"/>
      <c r="E657" s="2"/>
      <c r="F657" s="2"/>
      <c r="G657" s="2"/>
      <c r="H657" s="29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2.3">
      <c r="A658" s="2"/>
      <c r="B658" s="2"/>
      <c r="C658" s="29"/>
      <c r="D658" s="2"/>
      <c r="E658" s="2"/>
      <c r="F658" s="2"/>
      <c r="G658" s="2"/>
      <c r="H658" s="29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2.3">
      <c r="A659" s="2"/>
      <c r="B659" s="2"/>
      <c r="C659" s="29"/>
      <c r="D659" s="2"/>
      <c r="E659" s="2"/>
      <c r="F659" s="2"/>
      <c r="G659" s="2"/>
      <c r="H659" s="29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2.3">
      <c r="A660" s="2"/>
      <c r="B660" s="2"/>
      <c r="C660" s="29"/>
      <c r="D660" s="2"/>
      <c r="E660" s="2"/>
      <c r="F660" s="2"/>
      <c r="G660" s="2"/>
      <c r="H660" s="29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2.3">
      <c r="A661" s="2"/>
      <c r="B661" s="2"/>
      <c r="C661" s="29"/>
      <c r="D661" s="2"/>
      <c r="E661" s="2"/>
      <c r="F661" s="2"/>
      <c r="G661" s="2"/>
      <c r="H661" s="29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2.3">
      <c r="A662" s="2"/>
      <c r="B662" s="2"/>
      <c r="C662" s="29"/>
      <c r="D662" s="2"/>
      <c r="E662" s="2"/>
      <c r="F662" s="2"/>
      <c r="G662" s="2"/>
      <c r="H662" s="29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2.3">
      <c r="A663" s="2"/>
      <c r="B663" s="2"/>
      <c r="C663" s="29"/>
      <c r="D663" s="2"/>
      <c r="E663" s="2"/>
      <c r="F663" s="2"/>
      <c r="G663" s="2"/>
      <c r="H663" s="29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2.3">
      <c r="A664" s="2"/>
      <c r="B664" s="2"/>
      <c r="C664" s="29"/>
      <c r="D664" s="2"/>
      <c r="E664" s="2"/>
      <c r="F664" s="2"/>
      <c r="G664" s="2"/>
      <c r="H664" s="29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2.3">
      <c r="A665" s="2"/>
      <c r="B665" s="2"/>
      <c r="C665" s="29"/>
      <c r="D665" s="2"/>
      <c r="E665" s="2"/>
      <c r="F665" s="2"/>
      <c r="G665" s="2"/>
      <c r="H665" s="29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2.3">
      <c r="A666" s="2"/>
      <c r="B666" s="2"/>
      <c r="C666" s="29"/>
      <c r="D666" s="2"/>
      <c r="E666" s="2"/>
      <c r="F666" s="2"/>
      <c r="G666" s="2"/>
      <c r="H666" s="29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2.3">
      <c r="A667" s="2"/>
      <c r="B667" s="2"/>
      <c r="C667" s="29"/>
      <c r="D667" s="2"/>
      <c r="E667" s="2"/>
      <c r="F667" s="2"/>
      <c r="G667" s="2"/>
      <c r="H667" s="29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2.3">
      <c r="A668" s="2"/>
      <c r="B668" s="2"/>
      <c r="C668" s="29"/>
      <c r="D668" s="2"/>
      <c r="E668" s="2"/>
      <c r="F668" s="2"/>
      <c r="G668" s="2"/>
      <c r="H668" s="29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2.3">
      <c r="A669" s="2"/>
      <c r="B669" s="2"/>
      <c r="C669" s="29"/>
      <c r="D669" s="2"/>
      <c r="E669" s="2"/>
      <c r="F669" s="2"/>
      <c r="G669" s="2"/>
      <c r="H669" s="29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2.3">
      <c r="A670" s="2"/>
      <c r="B670" s="2"/>
      <c r="C670" s="29"/>
      <c r="D670" s="2"/>
      <c r="E670" s="2"/>
      <c r="F670" s="2"/>
      <c r="G670" s="2"/>
      <c r="H670" s="29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2.3">
      <c r="A671" s="2"/>
      <c r="B671" s="2"/>
      <c r="C671" s="29"/>
      <c r="D671" s="2"/>
      <c r="E671" s="2"/>
      <c r="F671" s="2"/>
      <c r="G671" s="2"/>
      <c r="H671" s="29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2.3">
      <c r="A672" s="2"/>
      <c r="B672" s="2"/>
      <c r="C672" s="29"/>
      <c r="D672" s="2"/>
      <c r="E672" s="2"/>
      <c r="F672" s="2"/>
      <c r="G672" s="2"/>
      <c r="H672" s="29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2.3">
      <c r="A673" s="2"/>
      <c r="B673" s="2"/>
      <c r="C673" s="29"/>
      <c r="D673" s="2"/>
      <c r="E673" s="2"/>
      <c r="F673" s="2"/>
      <c r="G673" s="2"/>
      <c r="H673" s="29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2.3">
      <c r="A674" s="2"/>
      <c r="B674" s="2"/>
      <c r="C674" s="29"/>
      <c r="D674" s="2"/>
      <c r="E674" s="2"/>
      <c r="F674" s="2"/>
      <c r="G674" s="2"/>
      <c r="H674" s="29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2.3">
      <c r="A675" s="2"/>
      <c r="B675" s="2"/>
      <c r="C675" s="29"/>
      <c r="D675" s="2"/>
      <c r="E675" s="2"/>
      <c r="F675" s="2"/>
      <c r="G675" s="2"/>
      <c r="H675" s="29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2.3">
      <c r="A676" s="2"/>
      <c r="B676" s="2"/>
      <c r="C676" s="29"/>
      <c r="D676" s="2"/>
      <c r="E676" s="2"/>
      <c r="F676" s="2"/>
      <c r="G676" s="2"/>
      <c r="H676" s="29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2.3">
      <c r="A677" s="2"/>
      <c r="B677" s="2"/>
      <c r="C677" s="29"/>
      <c r="D677" s="2"/>
      <c r="E677" s="2"/>
      <c r="F677" s="2"/>
      <c r="G677" s="2"/>
      <c r="H677" s="29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2.3">
      <c r="A678" s="2"/>
      <c r="B678" s="2"/>
      <c r="C678" s="29"/>
      <c r="D678" s="2"/>
      <c r="E678" s="2"/>
      <c r="F678" s="2"/>
      <c r="G678" s="2"/>
      <c r="H678" s="29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2.3">
      <c r="A679" s="2"/>
      <c r="B679" s="2"/>
      <c r="C679" s="29"/>
      <c r="D679" s="2"/>
      <c r="E679" s="2"/>
      <c r="F679" s="2"/>
      <c r="G679" s="2"/>
      <c r="H679" s="29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2.3">
      <c r="A680" s="2"/>
      <c r="B680" s="2"/>
      <c r="C680" s="29"/>
      <c r="D680" s="2"/>
      <c r="E680" s="2"/>
      <c r="F680" s="2"/>
      <c r="G680" s="2"/>
      <c r="H680" s="29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2.3">
      <c r="A681" s="2"/>
      <c r="B681" s="2"/>
      <c r="C681" s="29"/>
      <c r="D681" s="2"/>
      <c r="E681" s="2"/>
      <c r="F681" s="2"/>
      <c r="G681" s="2"/>
      <c r="H681" s="29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2.3">
      <c r="A682" s="2"/>
      <c r="B682" s="2"/>
      <c r="C682" s="29"/>
      <c r="D682" s="2"/>
      <c r="E682" s="2"/>
      <c r="F682" s="2"/>
      <c r="G682" s="2"/>
      <c r="H682" s="29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2.3">
      <c r="A683" s="2"/>
      <c r="B683" s="2"/>
      <c r="C683" s="29"/>
      <c r="D683" s="2"/>
      <c r="E683" s="2"/>
      <c r="F683" s="2"/>
      <c r="G683" s="2"/>
      <c r="H683" s="29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2.3">
      <c r="A684" s="2"/>
      <c r="B684" s="2"/>
      <c r="C684" s="29"/>
      <c r="D684" s="2"/>
      <c r="E684" s="2"/>
      <c r="F684" s="2"/>
      <c r="G684" s="2"/>
      <c r="H684" s="29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2.3">
      <c r="A685" s="2"/>
      <c r="B685" s="2"/>
      <c r="C685" s="29"/>
      <c r="D685" s="2"/>
      <c r="E685" s="2"/>
      <c r="F685" s="2"/>
      <c r="G685" s="2"/>
      <c r="H685" s="29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2.3">
      <c r="A686" s="2"/>
      <c r="B686" s="2"/>
      <c r="C686" s="29"/>
      <c r="D686" s="2"/>
      <c r="E686" s="2"/>
      <c r="F686" s="2"/>
      <c r="G686" s="2"/>
      <c r="H686" s="29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2.3">
      <c r="A687" s="2"/>
      <c r="B687" s="2"/>
      <c r="C687" s="29"/>
      <c r="D687" s="2"/>
      <c r="E687" s="2"/>
      <c r="F687" s="2"/>
      <c r="G687" s="2"/>
      <c r="H687" s="29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2.3">
      <c r="A688" s="2"/>
      <c r="B688" s="2"/>
      <c r="C688" s="29"/>
      <c r="D688" s="2"/>
      <c r="E688" s="2"/>
      <c r="F688" s="2"/>
      <c r="G688" s="2"/>
      <c r="H688" s="29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2.3">
      <c r="A689" s="2"/>
      <c r="B689" s="2"/>
      <c r="C689" s="29"/>
      <c r="D689" s="2"/>
      <c r="E689" s="2"/>
      <c r="F689" s="2"/>
      <c r="G689" s="2"/>
      <c r="H689" s="29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2.3">
      <c r="A690" s="2"/>
      <c r="B690" s="2"/>
      <c r="C690" s="29"/>
      <c r="D690" s="2"/>
      <c r="E690" s="2"/>
      <c r="F690" s="2"/>
      <c r="G690" s="2"/>
      <c r="H690" s="29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2.3">
      <c r="A691" s="2"/>
      <c r="B691" s="2"/>
      <c r="C691" s="29"/>
      <c r="D691" s="2"/>
      <c r="E691" s="2"/>
      <c r="F691" s="2"/>
      <c r="G691" s="2"/>
      <c r="H691" s="29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2.3">
      <c r="A692" s="2"/>
      <c r="B692" s="2"/>
      <c r="C692" s="29"/>
      <c r="D692" s="2"/>
      <c r="E692" s="2"/>
      <c r="F692" s="2"/>
      <c r="G692" s="2"/>
      <c r="H692" s="29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2.3">
      <c r="A693" s="2"/>
      <c r="B693" s="2"/>
      <c r="C693" s="29"/>
      <c r="D693" s="2"/>
      <c r="E693" s="2"/>
      <c r="F693" s="2"/>
      <c r="G693" s="2"/>
      <c r="H693" s="29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2.3">
      <c r="A694" s="2"/>
      <c r="B694" s="2"/>
      <c r="C694" s="29"/>
      <c r="D694" s="2"/>
      <c r="E694" s="2"/>
      <c r="F694" s="2"/>
      <c r="G694" s="2"/>
      <c r="H694" s="29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2.3">
      <c r="A695" s="2"/>
      <c r="B695" s="2"/>
      <c r="C695" s="29"/>
      <c r="D695" s="2"/>
      <c r="E695" s="2"/>
      <c r="F695" s="2"/>
      <c r="G695" s="2"/>
      <c r="H695" s="29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2.3">
      <c r="A696" s="2"/>
      <c r="B696" s="2"/>
      <c r="C696" s="29"/>
      <c r="D696" s="2"/>
      <c r="E696" s="2"/>
      <c r="F696" s="2"/>
      <c r="G696" s="2"/>
      <c r="H696" s="29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2.3">
      <c r="A697" s="2"/>
      <c r="B697" s="2"/>
      <c r="C697" s="29"/>
      <c r="D697" s="2"/>
      <c r="E697" s="2"/>
      <c r="F697" s="2"/>
      <c r="G697" s="2"/>
      <c r="H697" s="29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2.3">
      <c r="A698" s="2"/>
      <c r="B698" s="2"/>
      <c r="C698" s="29"/>
      <c r="D698" s="2"/>
      <c r="E698" s="2"/>
      <c r="F698" s="2"/>
      <c r="G698" s="2"/>
      <c r="H698" s="29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2.3">
      <c r="A699" s="2"/>
      <c r="B699" s="2"/>
      <c r="C699" s="29"/>
      <c r="D699" s="2"/>
      <c r="E699" s="2"/>
      <c r="F699" s="2"/>
      <c r="G699" s="2"/>
      <c r="H699" s="29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2.3">
      <c r="A700" s="2"/>
      <c r="B700" s="2"/>
      <c r="C700" s="29"/>
      <c r="D700" s="2"/>
      <c r="E700" s="2"/>
      <c r="F700" s="2"/>
      <c r="G700" s="2"/>
      <c r="H700" s="29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2.3">
      <c r="A701" s="2"/>
      <c r="B701" s="2"/>
      <c r="C701" s="29"/>
      <c r="D701" s="2"/>
      <c r="E701" s="2"/>
      <c r="F701" s="2"/>
      <c r="G701" s="2"/>
      <c r="H701" s="29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2.3">
      <c r="A702" s="2"/>
      <c r="B702" s="2"/>
      <c r="C702" s="29"/>
      <c r="D702" s="2"/>
      <c r="E702" s="2"/>
      <c r="F702" s="2"/>
      <c r="G702" s="2"/>
      <c r="H702" s="29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2.3">
      <c r="A703" s="2"/>
      <c r="B703" s="2"/>
      <c r="C703" s="29"/>
      <c r="D703" s="2"/>
      <c r="E703" s="2"/>
      <c r="F703" s="2"/>
      <c r="G703" s="2"/>
      <c r="H703" s="29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2.3">
      <c r="A704" s="2"/>
      <c r="B704" s="2"/>
      <c r="C704" s="29"/>
      <c r="D704" s="2"/>
      <c r="E704" s="2"/>
      <c r="F704" s="2"/>
      <c r="G704" s="2"/>
      <c r="H704" s="29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2.3">
      <c r="A705" s="2"/>
      <c r="B705" s="2"/>
      <c r="C705" s="29"/>
      <c r="D705" s="2"/>
      <c r="E705" s="2"/>
      <c r="F705" s="2"/>
      <c r="G705" s="2"/>
      <c r="H705" s="29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2.3">
      <c r="A706" s="2"/>
      <c r="B706" s="2"/>
      <c r="C706" s="29"/>
      <c r="D706" s="2"/>
      <c r="E706" s="2"/>
      <c r="F706" s="2"/>
      <c r="G706" s="2"/>
      <c r="H706" s="29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2.3">
      <c r="A707" s="2"/>
      <c r="B707" s="2"/>
      <c r="C707" s="29"/>
      <c r="D707" s="2"/>
      <c r="E707" s="2"/>
      <c r="F707" s="2"/>
      <c r="G707" s="2"/>
      <c r="H707" s="29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2.3">
      <c r="A708" s="2"/>
      <c r="B708" s="2"/>
      <c r="C708" s="29"/>
      <c r="D708" s="2"/>
      <c r="E708" s="2"/>
      <c r="F708" s="2"/>
      <c r="G708" s="2"/>
      <c r="H708" s="29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2.3">
      <c r="A709" s="2"/>
      <c r="B709" s="2"/>
      <c r="C709" s="29"/>
      <c r="D709" s="2"/>
      <c r="E709" s="2"/>
      <c r="F709" s="2"/>
      <c r="G709" s="2"/>
      <c r="H709" s="29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2.3">
      <c r="A710" s="2"/>
      <c r="B710" s="2"/>
      <c r="C710" s="29"/>
      <c r="D710" s="2"/>
      <c r="E710" s="2"/>
      <c r="F710" s="2"/>
      <c r="G710" s="2"/>
      <c r="H710" s="29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2.3">
      <c r="A711" s="2"/>
      <c r="B711" s="2"/>
      <c r="C711" s="29"/>
      <c r="D711" s="2"/>
      <c r="E711" s="2"/>
      <c r="F711" s="2"/>
      <c r="G711" s="2"/>
      <c r="H711" s="29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2.3">
      <c r="A712" s="2"/>
      <c r="B712" s="2"/>
      <c r="C712" s="29"/>
      <c r="D712" s="2"/>
      <c r="E712" s="2"/>
      <c r="F712" s="2"/>
      <c r="G712" s="2"/>
      <c r="H712" s="29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2.3">
      <c r="A713" s="2"/>
      <c r="B713" s="2"/>
      <c r="C713" s="29"/>
      <c r="D713" s="2"/>
      <c r="E713" s="2"/>
      <c r="F713" s="2"/>
      <c r="G713" s="2"/>
      <c r="H713" s="29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2.3">
      <c r="A714" s="2"/>
      <c r="B714" s="2"/>
      <c r="C714" s="29"/>
      <c r="D714" s="2"/>
      <c r="E714" s="2"/>
      <c r="F714" s="2"/>
      <c r="G714" s="2"/>
      <c r="H714" s="29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2.3">
      <c r="A715" s="2"/>
      <c r="B715" s="2"/>
      <c r="C715" s="29"/>
      <c r="D715" s="2"/>
      <c r="E715" s="2"/>
      <c r="F715" s="2"/>
      <c r="G715" s="2"/>
      <c r="H715" s="29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2.3">
      <c r="A716" s="2"/>
      <c r="B716" s="2"/>
      <c r="C716" s="29"/>
      <c r="D716" s="2"/>
      <c r="E716" s="2"/>
      <c r="F716" s="2"/>
      <c r="G716" s="2"/>
      <c r="H716" s="29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2.3">
      <c r="A717" s="2"/>
      <c r="B717" s="2"/>
      <c r="C717" s="29"/>
      <c r="D717" s="2"/>
      <c r="E717" s="2"/>
      <c r="F717" s="2"/>
      <c r="G717" s="2"/>
      <c r="H717" s="29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2.3">
      <c r="A718" s="2"/>
      <c r="B718" s="2"/>
      <c r="C718" s="29"/>
      <c r="D718" s="2"/>
      <c r="E718" s="2"/>
      <c r="F718" s="2"/>
      <c r="G718" s="2"/>
      <c r="H718" s="29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2.3">
      <c r="A719" s="2"/>
      <c r="B719" s="2"/>
      <c r="C719" s="29"/>
      <c r="D719" s="2"/>
      <c r="E719" s="2"/>
      <c r="F719" s="2"/>
      <c r="G719" s="2"/>
      <c r="H719" s="29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2.3">
      <c r="A720" s="2"/>
      <c r="B720" s="2"/>
      <c r="C720" s="29"/>
      <c r="D720" s="2"/>
      <c r="E720" s="2"/>
      <c r="F720" s="2"/>
      <c r="G720" s="2"/>
      <c r="H720" s="29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2.3">
      <c r="A721" s="2"/>
      <c r="B721" s="2"/>
      <c r="C721" s="29"/>
      <c r="D721" s="2"/>
      <c r="E721" s="2"/>
      <c r="F721" s="2"/>
      <c r="G721" s="2"/>
      <c r="H721" s="29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2.3">
      <c r="A722" s="2"/>
      <c r="B722" s="2"/>
      <c r="C722" s="29"/>
      <c r="D722" s="2"/>
      <c r="E722" s="2"/>
      <c r="F722" s="2"/>
      <c r="G722" s="2"/>
      <c r="H722" s="29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2.3">
      <c r="A723" s="2"/>
      <c r="B723" s="2"/>
      <c r="C723" s="29"/>
      <c r="D723" s="2"/>
      <c r="E723" s="2"/>
      <c r="F723" s="2"/>
      <c r="G723" s="2"/>
      <c r="H723" s="29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2.3">
      <c r="A724" s="2"/>
      <c r="B724" s="2"/>
      <c r="C724" s="29"/>
      <c r="D724" s="2"/>
      <c r="E724" s="2"/>
      <c r="F724" s="2"/>
      <c r="G724" s="2"/>
      <c r="H724" s="29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2.3">
      <c r="A725" s="2"/>
      <c r="B725" s="2"/>
      <c r="C725" s="29"/>
      <c r="D725" s="2"/>
      <c r="E725" s="2"/>
      <c r="F725" s="2"/>
      <c r="G725" s="2"/>
      <c r="H725" s="29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2.3">
      <c r="A726" s="2"/>
      <c r="B726" s="2"/>
      <c r="C726" s="29"/>
      <c r="D726" s="2"/>
      <c r="E726" s="2"/>
      <c r="F726" s="2"/>
      <c r="G726" s="2"/>
      <c r="H726" s="29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2.3">
      <c r="A727" s="2"/>
      <c r="B727" s="2"/>
      <c r="C727" s="29"/>
      <c r="D727" s="2"/>
      <c r="E727" s="2"/>
      <c r="F727" s="2"/>
      <c r="G727" s="2"/>
      <c r="H727" s="29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2.3">
      <c r="A728" s="2"/>
      <c r="B728" s="2"/>
      <c r="C728" s="29"/>
      <c r="D728" s="2"/>
      <c r="E728" s="2"/>
      <c r="F728" s="2"/>
      <c r="G728" s="2"/>
      <c r="H728" s="29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2.3">
      <c r="A729" s="2"/>
      <c r="B729" s="2"/>
      <c r="C729" s="29"/>
      <c r="D729" s="2"/>
      <c r="E729" s="2"/>
      <c r="F729" s="2"/>
      <c r="G729" s="2"/>
      <c r="H729" s="29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2.3">
      <c r="A730" s="2"/>
      <c r="B730" s="2"/>
      <c r="C730" s="29"/>
      <c r="D730" s="2"/>
      <c r="E730" s="2"/>
      <c r="F730" s="2"/>
      <c r="G730" s="2"/>
      <c r="H730" s="29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2.3">
      <c r="A731" s="2"/>
      <c r="B731" s="2"/>
      <c r="C731" s="29"/>
      <c r="D731" s="2"/>
      <c r="E731" s="2"/>
      <c r="F731" s="2"/>
      <c r="G731" s="2"/>
      <c r="H731" s="29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2.3">
      <c r="A732" s="2"/>
      <c r="B732" s="2"/>
      <c r="C732" s="29"/>
      <c r="D732" s="2"/>
      <c r="E732" s="2"/>
      <c r="F732" s="2"/>
      <c r="G732" s="2"/>
      <c r="H732" s="29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2.3">
      <c r="A733" s="2"/>
      <c r="B733" s="2"/>
      <c r="C733" s="29"/>
      <c r="D733" s="2"/>
      <c r="E733" s="2"/>
      <c r="F733" s="2"/>
      <c r="G733" s="2"/>
      <c r="H733" s="29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2.3">
      <c r="A734" s="2"/>
      <c r="B734" s="2"/>
      <c r="C734" s="29"/>
      <c r="D734" s="2"/>
      <c r="E734" s="2"/>
      <c r="F734" s="2"/>
      <c r="G734" s="2"/>
      <c r="H734" s="29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2.3">
      <c r="A735" s="2"/>
      <c r="B735" s="2"/>
      <c r="C735" s="29"/>
      <c r="D735" s="2"/>
      <c r="E735" s="2"/>
      <c r="F735" s="2"/>
      <c r="G735" s="2"/>
      <c r="H735" s="29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2.3">
      <c r="A736" s="2"/>
      <c r="B736" s="2"/>
      <c r="C736" s="29"/>
      <c r="D736" s="2"/>
      <c r="E736" s="2"/>
      <c r="F736" s="2"/>
      <c r="G736" s="2"/>
      <c r="H736" s="29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2.3">
      <c r="A737" s="2"/>
      <c r="B737" s="2"/>
      <c r="C737" s="29"/>
      <c r="D737" s="2"/>
      <c r="E737" s="2"/>
      <c r="F737" s="2"/>
      <c r="G737" s="2"/>
      <c r="H737" s="29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2.3">
      <c r="A738" s="2"/>
      <c r="B738" s="2"/>
      <c r="C738" s="29"/>
      <c r="D738" s="2"/>
      <c r="E738" s="2"/>
      <c r="F738" s="2"/>
      <c r="G738" s="2"/>
      <c r="H738" s="29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2.3">
      <c r="A739" s="2"/>
      <c r="B739" s="2"/>
      <c r="C739" s="29"/>
      <c r="D739" s="2"/>
      <c r="E739" s="2"/>
      <c r="F739" s="2"/>
      <c r="G739" s="2"/>
      <c r="H739" s="29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2.3">
      <c r="A740" s="2"/>
      <c r="B740" s="2"/>
      <c r="C740" s="29"/>
      <c r="D740" s="2"/>
      <c r="E740" s="2"/>
      <c r="F740" s="2"/>
      <c r="G740" s="2"/>
      <c r="H740" s="29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2.3">
      <c r="A741" s="2"/>
      <c r="B741" s="2"/>
      <c r="C741" s="29"/>
      <c r="D741" s="2"/>
      <c r="E741" s="2"/>
      <c r="F741" s="2"/>
      <c r="G741" s="2"/>
      <c r="H741" s="29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2.3">
      <c r="A742" s="2"/>
      <c r="B742" s="2"/>
      <c r="C742" s="29"/>
      <c r="D742" s="2"/>
      <c r="E742" s="2"/>
      <c r="F742" s="2"/>
      <c r="G742" s="2"/>
      <c r="H742" s="29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2.3">
      <c r="A743" s="2"/>
      <c r="B743" s="2"/>
      <c r="C743" s="29"/>
      <c r="D743" s="2"/>
      <c r="E743" s="2"/>
      <c r="F743" s="2"/>
      <c r="G743" s="2"/>
      <c r="H743" s="29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2.3">
      <c r="A744" s="2"/>
      <c r="B744" s="2"/>
      <c r="C744" s="29"/>
      <c r="D744" s="2"/>
      <c r="E744" s="2"/>
      <c r="F744" s="2"/>
      <c r="G744" s="2"/>
      <c r="H744" s="29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2.3">
      <c r="A745" s="2"/>
      <c r="B745" s="2"/>
      <c r="C745" s="29"/>
      <c r="D745" s="2"/>
      <c r="E745" s="2"/>
      <c r="F745" s="2"/>
      <c r="G745" s="2"/>
      <c r="H745" s="29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2.3">
      <c r="A746" s="2"/>
      <c r="B746" s="2"/>
      <c r="C746" s="29"/>
      <c r="D746" s="2"/>
      <c r="E746" s="2"/>
      <c r="F746" s="2"/>
      <c r="G746" s="2"/>
      <c r="H746" s="29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2.3">
      <c r="A747" s="2"/>
      <c r="B747" s="2"/>
      <c r="C747" s="29"/>
      <c r="D747" s="2"/>
      <c r="E747" s="2"/>
      <c r="F747" s="2"/>
      <c r="G747" s="2"/>
      <c r="H747" s="29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2.3">
      <c r="A748" s="2"/>
      <c r="B748" s="2"/>
      <c r="C748" s="29"/>
      <c r="D748" s="2"/>
      <c r="E748" s="2"/>
      <c r="F748" s="2"/>
      <c r="G748" s="2"/>
      <c r="H748" s="29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2.3">
      <c r="A749" s="2"/>
      <c r="B749" s="2"/>
      <c r="C749" s="29"/>
      <c r="D749" s="2"/>
      <c r="E749" s="2"/>
      <c r="F749" s="2"/>
      <c r="G749" s="2"/>
      <c r="H749" s="29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2.3">
      <c r="A750" s="2"/>
      <c r="B750" s="2"/>
      <c r="C750" s="29"/>
      <c r="D750" s="2"/>
      <c r="E750" s="2"/>
      <c r="F750" s="2"/>
      <c r="G750" s="2"/>
      <c r="H750" s="29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2.3">
      <c r="A751" s="2"/>
      <c r="B751" s="2"/>
      <c r="C751" s="29"/>
      <c r="D751" s="2"/>
      <c r="E751" s="2"/>
      <c r="F751" s="2"/>
      <c r="G751" s="2"/>
      <c r="H751" s="29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2.3">
      <c r="A752" s="2"/>
      <c r="B752" s="2"/>
      <c r="C752" s="29"/>
      <c r="D752" s="2"/>
      <c r="E752" s="2"/>
      <c r="F752" s="2"/>
      <c r="G752" s="2"/>
      <c r="H752" s="29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2.3">
      <c r="A753" s="2"/>
      <c r="B753" s="2"/>
      <c r="C753" s="29"/>
      <c r="D753" s="2"/>
      <c r="E753" s="2"/>
      <c r="F753" s="2"/>
      <c r="G753" s="2"/>
      <c r="H753" s="29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2.3">
      <c r="A754" s="2"/>
      <c r="B754" s="2"/>
      <c r="C754" s="29"/>
      <c r="D754" s="2"/>
      <c r="E754" s="2"/>
      <c r="F754" s="2"/>
      <c r="G754" s="2"/>
      <c r="H754" s="29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2.3">
      <c r="A755" s="2"/>
      <c r="B755" s="2"/>
      <c r="C755" s="29"/>
      <c r="D755" s="2"/>
      <c r="E755" s="2"/>
      <c r="F755" s="2"/>
      <c r="G755" s="2"/>
      <c r="H755" s="29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2.3">
      <c r="A756" s="2"/>
      <c r="B756" s="2"/>
      <c r="C756" s="29"/>
      <c r="D756" s="2"/>
      <c r="E756" s="2"/>
      <c r="F756" s="2"/>
      <c r="G756" s="2"/>
      <c r="H756" s="29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2.3">
      <c r="A757" s="2"/>
      <c r="B757" s="2"/>
      <c r="C757" s="29"/>
      <c r="D757" s="2"/>
      <c r="E757" s="2"/>
      <c r="F757" s="2"/>
      <c r="G757" s="2"/>
      <c r="H757" s="29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2.3">
      <c r="A758" s="2"/>
      <c r="B758" s="2"/>
      <c r="C758" s="29"/>
      <c r="D758" s="2"/>
      <c r="E758" s="2"/>
      <c r="F758" s="2"/>
      <c r="G758" s="2"/>
      <c r="H758" s="29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2.3">
      <c r="A759" s="2"/>
      <c r="B759" s="2"/>
      <c r="C759" s="29"/>
      <c r="D759" s="2"/>
      <c r="E759" s="2"/>
      <c r="F759" s="2"/>
      <c r="G759" s="2"/>
      <c r="H759" s="29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2.3">
      <c r="A760" s="2"/>
      <c r="B760" s="2"/>
      <c r="C760" s="29"/>
      <c r="D760" s="2"/>
      <c r="E760" s="2"/>
      <c r="F760" s="2"/>
      <c r="G760" s="2"/>
      <c r="H760" s="29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2.3">
      <c r="A761" s="2"/>
      <c r="B761" s="2"/>
      <c r="C761" s="29"/>
      <c r="D761" s="2"/>
      <c r="E761" s="2"/>
      <c r="F761" s="2"/>
      <c r="G761" s="2"/>
      <c r="H761" s="29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2.3">
      <c r="A762" s="2"/>
      <c r="B762" s="2"/>
      <c r="C762" s="29"/>
      <c r="D762" s="2"/>
      <c r="E762" s="2"/>
      <c r="F762" s="2"/>
      <c r="G762" s="2"/>
      <c r="H762" s="29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2.3">
      <c r="A763" s="2"/>
      <c r="B763" s="2"/>
      <c r="C763" s="29"/>
      <c r="D763" s="2"/>
      <c r="E763" s="2"/>
      <c r="F763" s="2"/>
      <c r="G763" s="2"/>
      <c r="H763" s="29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2.3">
      <c r="A764" s="2"/>
      <c r="B764" s="2"/>
      <c r="C764" s="29"/>
      <c r="D764" s="2"/>
      <c r="E764" s="2"/>
      <c r="F764" s="2"/>
      <c r="G764" s="2"/>
      <c r="H764" s="29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2.3">
      <c r="A765" s="2"/>
      <c r="B765" s="2"/>
      <c r="C765" s="29"/>
      <c r="D765" s="2"/>
      <c r="E765" s="2"/>
      <c r="F765" s="2"/>
      <c r="G765" s="2"/>
      <c r="H765" s="29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2.3">
      <c r="A766" s="2"/>
      <c r="B766" s="2"/>
      <c r="C766" s="29"/>
      <c r="D766" s="2"/>
      <c r="E766" s="2"/>
      <c r="F766" s="2"/>
      <c r="G766" s="2"/>
      <c r="H766" s="29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2.3">
      <c r="A767" s="2"/>
      <c r="B767" s="2"/>
      <c r="C767" s="29"/>
      <c r="D767" s="2"/>
      <c r="E767" s="2"/>
      <c r="F767" s="2"/>
      <c r="G767" s="2"/>
      <c r="H767" s="29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2.3">
      <c r="A768" s="2"/>
      <c r="B768" s="2"/>
      <c r="C768" s="29"/>
      <c r="D768" s="2"/>
      <c r="E768" s="2"/>
      <c r="F768" s="2"/>
      <c r="G768" s="2"/>
      <c r="H768" s="29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2.3">
      <c r="A769" s="2"/>
      <c r="B769" s="2"/>
      <c r="C769" s="29"/>
      <c r="D769" s="2"/>
      <c r="E769" s="2"/>
      <c r="F769" s="2"/>
      <c r="G769" s="2"/>
      <c r="H769" s="29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2.3">
      <c r="A770" s="2"/>
      <c r="B770" s="2"/>
      <c r="C770" s="29"/>
      <c r="D770" s="2"/>
      <c r="E770" s="2"/>
      <c r="F770" s="2"/>
      <c r="G770" s="2"/>
      <c r="H770" s="29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2.3">
      <c r="A771" s="2"/>
      <c r="B771" s="2"/>
      <c r="C771" s="29"/>
      <c r="D771" s="2"/>
      <c r="E771" s="2"/>
      <c r="F771" s="2"/>
      <c r="G771" s="2"/>
      <c r="H771" s="29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2.3">
      <c r="A772" s="2"/>
      <c r="B772" s="2"/>
      <c r="C772" s="29"/>
      <c r="D772" s="2"/>
      <c r="E772" s="2"/>
      <c r="F772" s="2"/>
      <c r="G772" s="2"/>
      <c r="H772" s="29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2.3">
      <c r="A773" s="2"/>
      <c r="B773" s="2"/>
      <c r="C773" s="29"/>
      <c r="D773" s="2"/>
      <c r="E773" s="2"/>
      <c r="F773" s="2"/>
      <c r="G773" s="2"/>
      <c r="H773" s="29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2.3">
      <c r="A774" s="2"/>
      <c r="B774" s="2"/>
      <c r="C774" s="29"/>
      <c r="D774" s="2"/>
      <c r="E774" s="2"/>
      <c r="F774" s="2"/>
      <c r="G774" s="2"/>
      <c r="H774" s="29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2.3">
      <c r="A775" s="2"/>
      <c r="B775" s="2"/>
      <c r="C775" s="29"/>
      <c r="D775" s="2"/>
      <c r="E775" s="2"/>
      <c r="F775" s="2"/>
      <c r="G775" s="2"/>
      <c r="H775" s="29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2.3">
      <c r="A776" s="2"/>
      <c r="B776" s="2"/>
      <c r="C776" s="29"/>
      <c r="D776" s="2"/>
      <c r="E776" s="2"/>
      <c r="F776" s="2"/>
      <c r="G776" s="2"/>
      <c r="H776" s="29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2.3">
      <c r="A777" s="2"/>
      <c r="B777" s="2"/>
      <c r="C777" s="29"/>
      <c r="D777" s="2"/>
      <c r="E777" s="2"/>
      <c r="F777" s="2"/>
      <c r="G777" s="2"/>
      <c r="H777" s="29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2.3">
      <c r="A778" s="2"/>
      <c r="B778" s="2"/>
      <c r="C778" s="29"/>
      <c r="D778" s="2"/>
      <c r="E778" s="2"/>
      <c r="F778" s="2"/>
      <c r="G778" s="2"/>
      <c r="H778" s="29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2.3">
      <c r="A779" s="2"/>
      <c r="B779" s="2"/>
      <c r="C779" s="29"/>
      <c r="D779" s="2"/>
      <c r="E779" s="2"/>
      <c r="F779" s="2"/>
      <c r="G779" s="2"/>
      <c r="H779" s="29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2.3">
      <c r="A780" s="2"/>
      <c r="B780" s="2"/>
      <c r="C780" s="29"/>
      <c r="D780" s="2"/>
      <c r="E780" s="2"/>
      <c r="F780" s="2"/>
      <c r="G780" s="2"/>
      <c r="H780" s="29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2.3">
      <c r="A781" s="2"/>
      <c r="B781" s="2"/>
      <c r="C781" s="29"/>
      <c r="D781" s="2"/>
      <c r="E781" s="2"/>
      <c r="F781" s="2"/>
      <c r="G781" s="2"/>
      <c r="H781" s="29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2.3">
      <c r="A782" s="2"/>
      <c r="B782" s="2"/>
      <c r="C782" s="29"/>
      <c r="D782" s="2"/>
      <c r="E782" s="2"/>
      <c r="F782" s="2"/>
      <c r="G782" s="2"/>
      <c r="H782" s="29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2.3">
      <c r="A783" s="2"/>
      <c r="B783" s="2"/>
      <c r="C783" s="29"/>
      <c r="D783" s="2"/>
      <c r="E783" s="2"/>
      <c r="F783" s="2"/>
      <c r="G783" s="2"/>
      <c r="H783" s="29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2.3">
      <c r="A784" s="2"/>
      <c r="B784" s="2"/>
      <c r="C784" s="29"/>
      <c r="D784" s="2"/>
      <c r="E784" s="2"/>
      <c r="F784" s="2"/>
      <c r="G784" s="2"/>
      <c r="H784" s="29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2.3">
      <c r="A785" s="2"/>
      <c r="B785" s="2"/>
      <c r="C785" s="29"/>
      <c r="D785" s="2"/>
      <c r="E785" s="2"/>
      <c r="F785" s="2"/>
      <c r="G785" s="2"/>
      <c r="H785" s="29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2.3">
      <c r="A786" s="2"/>
      <c r="B786" s="2"/>
      <c r="C786" s="29"/>
      <c r="D786" s="2"/>
      <c r="E786" s="2"/>
      <c r="F786" s="2"/>
      <c r="G786" s="2"/>
      <c r="H786" s="29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2.3">
      <c r="A787" s="2"/>
      <c r="B787" s="2"/>
      <c r="C787" s="29"/>
      <c r="D787" s="2"/>
      <c r="E787" s="2"/>
      <c r="F787" s="2"/>
      <c r="G787" s="2"/>
      <c r="H787" s="29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2.3">
      <c r="A788" s="2"/>
      <c r="B788" s="2"/>
      <c r="C788" s="29"/>
      <c r="D788" s="2"/>
      <c r="E788" s="2"/>
      <c r="F788" s="2"/>
      <c r="G788" s="2"/>
      <c r="H788" s="29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2.3">
      <c r="A789" s="2"/>
      <c r="B789" s="2"/>
      <c r="C789" s="29"/>
      <c r="D789" s="2"/>
      <c r="E789" s="2"/>
      <c r="F789" s="2"/>
      <c r="G789" s="2"/>
      <c r="H789" s="29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2.3">
      <c r="A790" s="2"/>
      <c r="B790" s="2"/>
      <c r="C790" s="29"/>
      <c r="D790" s="2"/>
      <c r="E790" s="2"/>
      <c r="F790" s="2"/>
      <c r="G790" s="2"/>
      <c r="H790" s="29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2.3">
      <c r="A791" s="2"/>
      <c r="B791" s="2"/>
      <c r="C791" s="29"/>
      <c r="D791" s="2"/>
      <c r="E791" s="2"/>
      <c r="F791" s="2"/>
      <c r="G791" s="2"/>
      <c r="H791" s="29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2.3">
      <c r="A792" s="2"/>
      <c r="B792" s="2"/>
      <c r="C792" s="29"/>
      <c r="D792" s="2"/>
      <c r="E792" s="2"/>
      <c r="F792" s="2"/>
      <c r="G792" s="2"/>
      <c r="H792" s="29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2.3">
      <c r="A793" s="2"/>
      <c r="B793" s="2"/>
      <c r="C793" s="29"/>
      <c r="D793" s="2"/>
      <c r="E793" s="2"/>
      <c r="F793" s="2"/>
      <c r="G793" s="2"/>
      <c r="H793" s="29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2.3">
      <c r="A794" s="2"/>
      <c r="B794" s="2"/>
      <c r="C794" s="29"/>
      <c r="D794" s="2"/>
      <c r="E794" s="2"/>
      <c r="F794" s="2"/>
      <c r="G794" s="2"/>
      <c r="H794" s="29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2.3">
      <c r="A795" s="2"/>
      <c r="B795" s="2"/>
      <c r="C795" s="29"/>
      <c r="D795" s="2"/>
      <c r="E795" s="2"/>
      <c r="F795" s="2"/>
      <c r="G795" s="2"/>
      <c r="H795" s="29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2.3">
      <c r="A796" s="2"/>
      <c r="B796" s="2"/>
      <c r="C796" s="29"/>
      <c r="D796" s="2"/>
      <c r="E796" s="2"/>
      <c r="F796" s="2"/>
      <c r="G796" s="2"/>
      <c r="H796" s="29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2.3">
      <c r="A797" s="2"/>
      <c r="B797" s="2"/>
      <c r="C797" s="29"/>
      <c r="D797" s="2"/>
      <c r="E797" s="2"/>
      <c r="F797" s="2"/>
      <c r="G797" s="2"/>
      <c r="H797" s="29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2.3">
      <c r="A798" s="2"/>
      <c r="B798" s="2"/>
      <c r="C798" s="29"/>
      <c r="D798" s="2"/>
      <c r="E798" s="2"/>
      <c r="F798" s="2"/>
      <c r="G798" s="2"/>
      <c r="H798" s="29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2.3">
      <c r="A799" s="2"/>
      <c r="B799" s="2"/>
      <c r="C799" s="29"/>
      <c r="D799" s="2"/>
      <c r="E799" s="2"/>
      <c r="F799" s="2"/>
      <c r="G799" s="2"/>
      <c r="H799" s="29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2.3">
      <c r="A800" s="2"/>
      <c r="B800" s="2"/>
      <c r="C800" s="29"/>
      <c r="D800" s="2"/>
      <c r="E800" s="2"/>
      <c r="F800" s="2"/>
      <c r="G800" s="2"/>
      <c r="H800" s="29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2.3">
      <c r="A801" s="2"/>
      <c r="B801" s="2"/>
      <c r="C801" s="29"/>
      <c r="D801" s="2"/>
      <c r="E801" s="2"/>
      <c r="F801" s="2"/>
      <c r="G801" s="2"/>
      <c r="H801" s="29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2.3">
      <c r="A802" s="2"/>
      <c r="B802" s="2"/>
      <c r="C802" s="29"/>
      <c r="D802" s="2"/>
      <c r="E802" s="2"/>
      <c r="F802" s="2"/>
      <c r="G802" s="2"/>
      <c r="H802" s="29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2.3">
      <c r="A803" s="2"/>
      <c r="B803" s="2"/>
      <c r="C803" s="29"/>
      <c r="D803" s="2"/>
      <c r="E803" s="2"/>
      <c r="F803" s="2"/>
      <c r="G803" s="2"/>
      <c r="H803" s="29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2.3">
      <c r="A804" s="2"/>
      <c r="B804" s="2"/>
      <c r="C804" s="29"/>
      <c r="D804" s="2"/>
      <c r="E804" s="2"/>
      <c r="F804" s="2"/>
      <c r="G804" s="2"/>
      <c r="H804" s="29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2.3">
      <c r="A805" s="2"/>
      <c r="B805" s="2"/>
      <c r="C805" s="29"/>
      <c r="D805" s="2"/>
      <c r="E805" s="2"/>
      <c r="F805" s="2"/>
      <c r="G805" s="2"/>
      <c r="H805" s="29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2.3">
      <c r="A806" s="2"/>
      <c r="B806" s="2"/>
      <c r="C806" s="29"/>
      <c r="D806" s="2"/>
      <c r="E806" s="2"/>
      <c r="F806" s="2"/>
      <c r="G806" s="2"/>
      <c r="H806" s="29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2.3">
      <c r="A807" s="2"/>
      <c r="B807" s="2"/>
      <c r="C807" s="29"/>
      <c r="D807" s="2"/>
      <c r="E807" s="2"/>
      <c r="F807" s="2"/>
      <c r="G807" s="2"/>
      <c r="H807" s="29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2.3">
      <c r="A808" s="2"/>
      <c r="B808" s="2"/>
      <c r="C808" s="29"/>
      <c r="D808" s="2"/>
      <c r="E808" s="2"/>
      <c r="F808" s="2"/>
      <c r="G808" s="2"/>
      <c r="H808" s="29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2.3">
      <c r="A809" s="2"/>
      <c r="B809" s="2"/>
      <c r="C809" s="29"/>
      <c r="D809" s="2"/>
      <c r="E809" s="2"/>
      <c r="F809" s="2"/>
      <c r="G809" s="2"/>
      <c r="H809" s="29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2.3">
      <c r="A810" s="2"/>
      <c r="B810" s="2"/>
      <c r="C810" s="29"/>
      <c r="D810" s="2"/>
      <c r="E810" s="2"/>
      <c r="F810" s="2"/>
      <c r="G810" s="2"/>
      <c r="H810" s="29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2.3">
      <c r="A811" s="2"/>
      <c r="B811" s="2"/>
      <c r="C811" s="29"/>
      <c r="D811" s="2"/>
      <c r="E811" s="2"/>
      <c r="F811" s="2"/>
      <c r="G811" s="2"/>
      <c r="H811" s="29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2.3">
      <c r="A812" s="2"/>
      <c r="B812" s="2"/>
      <c r="C812" s="29"/>
      <c r="D812" s="2"/>
      <c r="E812" s="2"/>
      <c r="F812" s="2"/>
      <c r="G812" s="2"/>
      <c r="H812" s="29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2.3">
      <c r="A813" s="2"/>
      <c r="B813" s="2"/>
      <c r="C813" s="29"/>
      <c r="D813" s="2"/>
      <c r="E813" s="2"/>
      <c r="F813" s="2"/>
      <c r="G813" s="2"/>
      <c r="H813" s="29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2.3">
      <c r="A814" s="2"/>
      <c r="B814" s="2"/>
      <c r="C814" s="29"/>
      <c r="D814" s="2"/>
      <c r="E814" s="2"/>
      <c r="F814" s="2"/>
      <c r="G814" s="2"/>
      <c r="H814" s="29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2.3">
      <c r="A815" s="2"/>
      <c r="B815" s="2"/>
      <c r="C815" s="29"/>
      <c r="D815" s="2"/>
      <c r="E815" s="2"/>
      <c r="F815" s="2"/>
      <c r="G815" s="2"/>
      <c r="H815" s="29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2.3">
      <c r="A816" s="2"/>
      <c r="B816" s="2"/>
      <c r="C816" s="29"/>
      <c r="D816" s="2"/>
      <c r="E816" s="2"/>
      <c r="F816" s="2"/>
      <c r="G816" s="2"/>
      <c r="H816" s="29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2.3">
      <c r="A817" s="2"/>
      <c r="B817" s="2"/>
      <c r="C817" s="29"/>
      <c r="D817" s="2"/>
      <c r="E817" s="2"/>
      <c r="F817" s="2"/>
      <c r="G817" s="2"/>
      <c r="H817" s="29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2.3">
      <c r="A818" s="2"/>
      <c r="B818" s="2"/>
      <c r="C818" s="29"/>
      <c r="D818" s="2"/>
      <c r="E818" s="2"/>
      <c r="F818" s="2"/>
      <c r="G818" s="2"/>
      <c r="H818" s="29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2.3">
      <c r="A819" s="2"/>
      <c r="B819" s="2"/>
      <c r="C819" s="29"/>
      <c r="D819" s="2"/>
      <c r="E819" s="2"/>
      <c r="F819" s="2"/>
      <c r="G819" s="2"/>
      <c r="H819" s="29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2.3">
      <c r="A820" s="2"/>
      <c r="B820" s="2"/>
      <c r="C820" s="29"/>
      <c r="D820" s="2"/>
      <c r="E820" s="2"/>
      <c r="F820" s="2"/>
      <c r="G820" s="2"/>
      <c r="H820" s="29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2.3">
      <c r="A821" s="2"/>
      <c r="B821" s="2"/>
      <c r="C821" s="29"/>
      <c r="D821" s="2"/>
      <c r="E821" s="2"/>
      <c r="F821" s="2"/>
      <c r="G821" s="2"/>
      <c r="H821" s="29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2.3">
      <c r="A822" s="2"/>
      <c r="B822" s="2"/>
      <c r="C822" s="29"/>
      <c r="D822" s="2"/>
      <c r="E822" s="2"/>
      <c r="F822" s="2"/>
      <c r="G822" s="2"/>
      <c r="H822" s="29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2.3">
      <c r="A823" s="2"/>
      <c r="B823" s="2"/>
      <c r="C823" s="29"/>
      <c r="D823" s="2"/>
      <c r="E823" s="2"/>
      <c r="F823" s="2"/>
      <c r="G823" s="2"/>
      <c r="H823" s="29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2.3">
      <c r="A824" s="2"/>
      <c r="B824" s="2"/>
      <c r="C824" s="29"/>
      <c r="D824" s="2"/>
      <c r="E824" s="2"/>
      <c r="F824" s="2"/>
      <c r="G824" s="2"/>
      <c r="H824" s="29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2.3">
      <c r="A825" s="2"/>
      <c r="B825" s="2"/>
      <c r="C825" s="29"/>
      <c r="D825" s="2"/>
      <c r="E825" s="2"/>
      <c r="F825" s="2"/>
      <c r="G825" s="2"/>
      <c r="H825" s="29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2.3">
      <c r="A826" s="2"/>
      <c r="B826" s="2"/>
      <c r="C826" s="29"/>
      <c r="D826" s="2"/>
      <c r="E826" s="2"/>
      <c r="F826" s="2"/>
      <c r="G826" s="2"/>
      <c r="H826" s="29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2.3">
      <c r="A827" s="2"/>
      <c r="B827" s="2"/>
      <c r="C827" s="29"/>
      <c r="D827" s="2"/>
      <c r="E827" s="2"/>
      <c r="F827" s="2"/>
      <c r="G827" s="2"/>
      <c r="H827" s="29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2.3">
      <c r="A828" s="2"/>
      <c r="B828" s="2"/>
      <c r="C828" s="29"/>
      <c r="D828" s="2"/>
      <c r="E828" s="2"/>
      <c r="F828" s="2"/>
      <c r="G828" s="2"/>
      <c r="H828" s="29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2.3">
      <c r="A829" s="2"/>
      <c r="B829" s="2"/>
      <c r="C829" s="29"/>
      <c r="D829" s="2"/>
      <c r="E829" s="2"/>
      <c r="F829" s="2"/>
      <c r="G829" s="2"/>
      <c r="H829" s="29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2.3">
      <c r="A830" s="2"/>
      <c r="B830" s="2"/>
      <c r="C830" s="29"/>
      <c r="D830" s="2"/>
      <c r="E830" s="2"/>
      <c r="F830" s="2"/>
      <c r="G830" s="2"/>
      <c r="H830" s="29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2.3">
      <c r="A831" s="2"/>
      <c r="B831" s="2"/>
      <c r="C831" s="29"/>
      <c r="D831" s="2"/>
      <c r="E831" s="2"/>
      <c r="F831" s="2"/>
      <c r="G831" s="2"/>
      <c r="H831" s="29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2.3">
      <c r="A832" s="2"/>
      <c r="B832" s="2"/>
      <c r="C832" s="29"/>
      <c r="D832" s="2"/>
      <c r="E832" s="2"/>
      <c r="F832" s="2"/>
      <c r="G832" s="2"/>
      <c r="H832" s="29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2.3">
      <c r="A833" s="2"/>
      <c r="B833" s="2"/>
      <c r="C833" s="29"/>
      <c r="D833" s="2"/>
      <c r="E833" s="2"/>
      <c r="F833" s="2"/>
      <c r="G833" s="2"/>
      <c r="H833" s="29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2.3">
      <c r="A834" s="2"/>
      <c r="B834" s="2"/>
      <c r="C834" s="29"/>
      <c r="D834" s="2"/>
      <c r="E834" s="2"/>
      <c r="F834" s="2"/>
      <c r="G834" s="2"/>
      <c r="H834" s="29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2.3">
      <c r="A835" s="2"/>
      <c r="B835" s="2"/>
      <c r="C835" s="29"/>
      <c r="D835" s="2"/>
      <c r="E835" s="2"/>
      <c r="F835" s="2"/>
      <c r="G835" s="2"/>
      <c r="H835" s="29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2.3">
      <c r="A836" s="2"/>
      <c r="B836" s="2"/>
      <c r="C836" s="29"/>
      <c r="D836" s="2"/>
      <c r="E836" s="2"/>
      <c r="F836" s="2"/>
      <c r="G836" s="2"/>
      <c r="H836" s="29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2.3">
      <c r="A837" s="2"/>
      <c r="B837" s="2"/>
      <c r="C837" s="29"/>
      <c r="D837" s="2"/>
      <c r="E837" s="2"/>
      <c r="F837" s="2"/>
      <c r="G837" s="2"/>
      <c r="H837" s="29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2.3">
      <c r="A838" s="2"/>
      <c r="B838" s="2"/>
      <c r="C838" s="29"/>
      <c r="D838" s="2"/>
      <c r="E838" s="2"/>
      <c r="F838" s="2"/>
      <c r="G838" s="2"/>
      <c r="H838" s="29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2.3">
      <c r="A839" s="2"/>
      <c r="B839" s="2"/>
      <c r="C839" s="29"/>
      <c r="D839" s="2"/>
      <c r="E839" s="2"/>
      <c r="F839" s="2"/>
      <c r="G839" s="2"/>
      <c r="H839" s="29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2.3">
      <c r="A840" s="2"/>
      <c r="B840" s="2"/>
      <c r="C840" s="29"/>
      <c r="D840" s="2"/>
      <c r="E840" s="2"/>
      <c r="F840" s="2"/>
      <c r="G840" s="2"/>
      <c r="H840" s="29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2.3">
      <c r="A841" s="2"/>
      <c r="B841" s="2"/>
      <c r="C841" s="29"/>
      <c r="D841" s="2"/>
      <c r="E841" s="2"/>
      <c r="F841" s="2"/>
      <c r="G841" s="2"/>
      <c r="H841" s="29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2.3">
      <c r="A842" s="2"/>
      <c r="B842" s="2"/>
      <c r="C842" s="29"/>
      <c r="D842" s="2"/>
      <c r="E842" s="2"/>
      <c r="F842" s="2"/>
      <c r="G842" s="2"/>
      <c r="H842" s="29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2.3">
      <c r="A843" s="2"/>
      <c r="B843" s="2"/>
      <c r="C843" s="29"/>
      <c r="D843" s="2"/>
      <c r="E843" s="2"/>
      <c r="F843" s="2"/>
      <c r="G843" s="2"/>
      <c r="H843" s="29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2.3">
      <c r="A844" s="2"/>
      <c r="B844" s="2"/>
      <c r="C844" s="29"/>
      <c r="D844" s="2"/>
      <c r="E844" s="2"/>
      <c r="F844" s="2"/>
      <c r="G844" s="2"/>
      <c r="H844" s="29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2.3">
      <c r="A845" s="2"/>
      <c r="B845" s="2"/>
      <c r="C845" s="29"/>
      <c r="D845" s="2"/>
      <c r="E845" s="2"/>
      <c r="F845" s="2"/>
      <c r="G845" s="2"/>
      <c r="H845" s="29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2.3">
      <c r="A846" s="2"/>
      <c r="B846" s="2"/>
      <c r="C846" s="29"/>
      <c r="D846" s="2"/>
      <c r="E846" s="2"/>
      <c r="F846" s="2"/>
      <c r="G846" s="2"/>
      <c r="H846" s="29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2.3">
      <c r="A847" s="2"/>
      <c r="B847" s="2"/>
      <c r="C847" s="29"/>
      <c r="D847" s="2"/>
      <c r="E847" s="2"/>
      <c r="F847" s="2"/>
      <c r="G847" s="2"/>
      <c r="H847" s="29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2.3">
      <c r="A848" s="2"/>
      <c r="B848" s="2"/>
      <c r="C848" s="29"/>
      <c r="D848" s="2"/>
      <c r="E848" s="2"/>
      <c r="F848" s="2"/>
      <c r="G848" s="2"/>
      <c r="H848" s="29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2.3">
      <c r="A849" s="2"/>
      <c r="B849" s="2"/>
      <c r="C849" s="29"/>
      <c r="D849" s="2"/>
      <c r="E849" s="2"/>
      <c r="F849" s="2"/>
      <c r="G849" s="2"/>
      <c r="H849" s="29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2.3">
      <c r="A850" s="2"/>
      <c r="B850" s="2"/>
      <c r="C850" s="29"/>
      <c r="D850" s="2"/>
      <c r="E850" s="2"/>
      <c r="F850" s="2"/>
      <c r="G850" s="2"/>
      <c r="H850" s="29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2.3">
      <c r="A851" s="2"/>
      <c r="B851" s="2"/>
      <c r="C851" s="29"/>
      <c r="D851" s="2"/>
      <c r="E851" s="2"/>
      <c r="F851" s="2"/>
      <c r="G851" s="2"/>
      <c r="H851" s="29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2.3">
      <c r="A852" s="2"/>
      <c r="B852" s="2"/>
      <c r="C852" s="29"/>
      <c r="D852" s="2"/>
      <c r="E852" s="2"/>
      <c r="F852" s="2"/>
      <c r="G852" s="2"/>
      <c r="H852" s="29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2.3">
      <c r="A853" s="2"/>
      <c r="B853" s="2"/>
      <c r="C853" s="29"/>
      <c r="D853" s="2"/>
      <c r="E853" s="2"/>
      <c r="F853" s="2"/>
      <c r="G853" s="2"/>
      <c r="H853" s="29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2.3">
      <c r="A854" s="2"/>
      <c r="B854" s="2"/>
      <c r="C854" s="29"/>
      <c r="D854" s="2"/>
      <c r="E854" s="2"/>
      <c r="F854" s="2"/>
      <c r="G854" s="2"/>
      <c r="H854" s="29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2.3">
      <c r="A855" s="2"/>
      <c r="B855" s="2"/>
      <c r="C855" s="29"/>
      <c r="D855" s="2"/>
      <c r="E855" s="2"/>
      <c r="F855" s="2"/>
      <c r="G855" s="2"/>
      <c r="H855" s="29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2.3">
      <c r="A856" s="2"/>
      <c r="B856" s="2"/>
      <c r="C856" s="29"/>
      <c r="D856" s="2"/>
      <c r="E856" s="2"/>
      <c r="F856" s="2"/>
      <c r="G856" s="2"/>
      <c r="H856" s="29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2.3">
      <c r="A857" s="2"/>
      <c r="B857" s="2"/>
      <c r="C857" s="29"/>
      <c r="D857" s="2"/>
      <c r="E857" s="2"/>
      <c r="F857" s="2"/>
      <c r="G857" s="2"/>
      <c r="H857" s="29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2.3">
      <c r="A858" s="2"/>
      <c r="B858" s="2"/>
      <c r="C858" s="29"/>
      <c r="D858" s="2"/>
      <c r="E858" s="2"/>
      <c r="F858" s="2"/>
      <c r="G858" s="2"/>
      <c r="H858" s="29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2.3">
      <c r="A859" s="2"/>
      <c r="B859" s="2"/>
      <c r="C859" s="29"/>
      <c r="D859" s="2"/>
      <c r="E859" s="2"/>
      <c r="F859" s="2"/>
      <c r="G859" s="2"/>
      <c r="H859" s="29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2.3">
      <c r="A860" s="2"/>
      <c r="B860" s="2"/>
      <c r="C860" s="29"/>
      <c r="D860" s="2"/>
      <c r="E860" s="2"/>
      <c r="F860" s="2"/>
      <c r="G860" s="2"/>
      <c r="H860" s="29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2.3">
      <c r="A861" s="2"/>
      <c r="B861" s="2"/>
      <c r="C861" s="29"/>
      <c r="D861" s="2"/>
      <c r="E861" s="2"/>
      <c r="F861" s="2"/>
      <c r="G861" s="2"/>
      <c r="H861" s="29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2.3">
      <c r="A862" s="2"/>
      <c r="B862" s="2"/>
      <c r="C862" s="29"/>
      <c r="D862" s="2"/>
      <c r="E862" s="2"/>
      <c r="F862" s="2"/>
      <c r="G862" s="2"/>
      <c r="H862" s="29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2.3">
      <c r="A863" s="2"/>
      <c r="B863" s="2"/>
      <c r="C863" s="29"/>
      <c r="D863" s="2"/>
      <c r="E863" s="2"/>
      <c r="F863" s="2"/>
      <c r="G863" s="2"/>
      <c r="H863" s="29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2.3">
      <c r="A864" s="2"/>
      <c r="B864" s="2"/>
      <c r="C864" s="29"/>
      <c r="D864" s="2"/>
      <c r="E864" s="2"/>
      <c r="F864" s="2"/>
      <c r="G864" s="2"/>
      <c r="H864" s="29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2.3">
      <c r="A865" s="2"/>
      <c r="B865" s="2"/>
      <c r="C865" s="29"/>
      <c r="D865" s="2"/>
      <c r="E865" s="2"/>
      <c r="F865" s="2"/>
      <c r="G865" s="2"/>
      <c r="H865" s="29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2.3">
      <c r="A866" s="2"/>
      <c r="B866" s="2"/>
      <c r="C866" s="29"/>
      <c r="D866" s="2"/>
      <c r="E866" s="2"/>
      <c r="F866" s="2"/>
      <c r="G866" s="2"/>
      <c r="H866" s="29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2.3">
      <c r="A867" s="2"/>
      <c r="B867" s="2"/>
      <c r="C867" s="29"/>
      <c r="D867" s="2"/>
      <c r="E867" s="2"/>
      <c r="F867" s="2"/>
      <c r="G867" s="2"/>
      <c r="H867" s="29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2.3">
      <c r="A868" s="2"/>
      <c r="B868" s="2"/>
      <c r="C868" s="29"/>
      <c r="D868" s="2"/>
      <c r="E868" s="2"/>
      <c r="F868" s="2"/>
      <c r="G868" s="2"/>
      <c r="H868" s="29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2.3">
      <c r="A869" s="2"/>
      <c r="B869" s="2"/>
      <c r="C869" s="29"/>
      <c r="D869" s="2"/>
      <c r="E869" s="2"/>
      <c r="F869" s="2"/>
      <c r="G869" s="2"/>
      <c r="H869" s="29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2.3">
      <c r="A870" s="2"/>
      <c r="B870" s="2"/>
      <c r="C870" s="29"/>
      <c r="D870" s="2"/>
      <c r="E870" s="2"/>
      <c r="F870" s="2"/>
      <c r="G870" s="2"/>
      <c r="H870" s="29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2.3">
      <c r="A871" s="2"/>
      <c r="B871" s="2"/>
      <c r="C871" s="29"/>
      <c r="D871" s="2"/>
      <c r="E871" s="2"/>
      <c r="F871" s="2"/>
      <c r="G871" s="2"/>
      <c r="H871" s="29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2.3">
      <c r="A872" s="2"/>
      <c r="B872" s="2"/>
      <c r="C872" s="29"/>
      <c r="D872" s="2"/>
      <c r="E872" s="2"/>
      <c r="F872" s="2"/>
      <c r="G872" s="2"/>
      <c r="H872" s="29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2.3">
      <c r="A873" s="2"/>
      <c r="B873" s="2"/>
      <c r="C873" s="29"/>
      <c r="D873" s="2"/>
      <c r="E873" s="2"/>
      <c r="F873" s="2"/>
      <c r="G873" s="2"/>
      <c r="H873" s="29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2.3">
      <c r="A874" s="2"/>
      <c r="B874" s="2"/>
      <c r="C874" s="29"/>
      <c r="D874" s="2"/>
      <c r="E874" s="2"/>
      <c r="F874" s="2"/>
      <c r="G874" s="2"/>
      <c r="H874" s="29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2.3">
      <c r="A875" s="2"/>
      <c r="B875" s="2"/>
      <c r="C875" s="29"/>
      <c r="D875" s="2"/>
      <c r="E875" s="2"/>
      <c r="F875" s="2"/>
      <c r="G875" s="2"/>
      <c r="H875" s="29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2.3">
      <c r="A876" s="2"/>
      <c r="B876" s="2"/>
      <c r="C876" s="29"/>
      <c r="D876" s="2"/>
      <c r="E876" s="2"/>
      <c r="F876" s="2"/>
      <c r="G876" s="2"/>
      <c r="H876" s="29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2.3">
      <c r="A877" s="2"/>
      <c r="B877" s="2"/>
      <c r="C877" s="29"/>
      <c r="D877" s="2"/>
      <c r="E877" s="2"/>
      <c r="F877" s="2"/>
      <c r="G877" s="2"/>
      <c r="H877" s="29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2.3">
      <c r="A878" s="2"/>
      <c r="B878" s="2"/>
      <c r="C878" s="29"/>
      <c r="D878" s="2"/>
      <c r="E878" s="2"/>
      <c r="F878" s="2"/>
      <c r="G878" s="2"/>
      <c r="H878" s="29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2.3">
      <c r="A879" s="2"/>
      <c r="B879" s="2"/>
      <c r="C879" s="29"/>
      <c r="D879" s="2"/>
      <c r="E879" s="2"/>
      <c r="F879" s="2"/>
      <c r="G879" s="2"/>
      <c r="H879" s="29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2.3">
      <c r="A880" s="2"/>
      <c r="B880" s="2"/>
      <c r="C880" s="29"/>
      <c r="D880" s="2"/>
      <c r="E880" s="2"/>
      <c r="F880" s="2"/>
      <c r="G880" s="2"/>
      <c r="H880" s="29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2.3">
      <c r="A881" s="2"/>
      <c r="B881" s="2"/>
      <c r="C881" s="29"/>
      <c r="D881" s="2"/>
      <c r="E881" s="2"/>
      <c r="F881" s="2"/>
      <c r="G881" s="2"/>
      <c r="H881" s="29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2.3">
      <c r="A882" s="2"/>
      <c r="B882" s="2"/>
      <c r="C882" s="29"/>
      <c r="D882" s="2"/>
      <c r="E882" s="2"/>
      <c r="F882" s="2"/>
      <c r="G882" s="2"/>
      <c r="H882" s="29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2.3">
      <c r="A883" s="2"/>
      <c r="B883" s="2"/>
      <c r="C883" s="29"/>
      <c r="D883" s="2"/>
      <c r="E883" s="2"/>
      <c r="F883" s="2"/>
      <c r="G883" s="2"/>
      <c r="H883" s="29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2.3">
      <c r="A884" s="2"/>
      <c r="B884" s="2"/>
      <c r="C884" s="29"/>
      <c r="D884" s="2"/>
      <c r="E884" s="2"/>
      <c r="F884" s="2"/>
      <c r="G884" s="2"/>
      <c r="H884" s="29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2.3">
      <c r="A885" s="2"/>
      <c r="B885" s="2"/>
      <c r="C885" s="29"/>
      <c r="D885" s="2"/>
      <c r="E885" s="2"/>
      <c r="F885" s="2"/>
      <c r="G885" s="2"/>
      <c r="H885" s="29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2.3">
      <c r="A886" s="2"/>
      <c r="B886" s="2"/>
      <c r="C886" s="29"/>
      <c r="D886" s="2"/>
      <c r="E886" s="2"/>
      <c r="F886" s="2"/>
      <c r="G886" s="2"/>
      <c r="H886" s="29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2.3">
      <c r="A887" s="2"/>
      <c r="B887" s="2"/>
      <c r="C887" s="29"/>
      <c r="D887" s="2"/>
      <c r="E887" s="2"/>
      <c r="F887" s="2"/>
      <c r="G887" s="2"/>
      <c r="H887" s="29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2.3">
      <c r="A888" s="2"/>
      <c r="B888" s="2"/>
      <c r="C888" s="29"/>
      <c r="D888" s="2"/>
      <c r="E888" s="2"/>
      <c r="F888" s="2"/>
      <c r="G888" s="2"/>
      <c r="H888" s="29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2.3">
      <c r="A889" s="2"/>
      <c r="B889" s="2"/>
      <c r="C889" s="29"/>
      <c r="D889" s="2"/>
      <c r="E889" s="2"/>
      <c r="F889" s="2"/>
      <c r="G889" s="2"/>
      <c r="H889" s="29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2.3">
      <c r="A890" s="2"/>
      <c r="B890" s="2"/>
      <c r="C890" s="29"/>
      <c r="D890" s="2"/>
      <c r="E890" s="2"/>
      <c r="F890" s="2"/>
      <c r="G890" s="2"/>
      <c r="H890" s="29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2.3">
      <c r="A891" s="2"/>
      <c r="B891" s="2"/>
      <c r="C891" s="29"/>
      <c r="D891" s="2"/>
      <c r="E891" s="2"/>
      <c r="F891" s="2"/>
      <c r="G891" s="2"/>
      <c r="H891" s="29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2.3">
      <c r="A892" s="2"/>
      <c r="B892" s="2"/>
      <c r="C892" s="29"/>
      <c r="D892" s="2"/>
      <c r="E892" s="2"/>
      <c r="F892" s="2"/>
      <c r="G892" s="2"/>
      <c r="H892" s="29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2.3">
      <c r="A893" s="2"/>
      <c r="B893" s="2"/>
      <c r="C893" s="29"/>
      <c r="D893" s="2"/>
      <c r="E893" s="2"/>
      <c r="F893" s="2"/>
      <c r="G893" s="2"/>
      <c r="H893" s="29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2.3">
      <c r="A894" s="2"/>
      <c r="B894" s="2"/>
      <c r="C894" s="29"/>
      <c r="D894" s="2"/>
      <c r="E894" s="2"/>
      <c r="F894" s="2"/>
      <c r="G894" s="2"/>
      <c r="H894" s="29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2.3">
      <c r="A895" s="2"/>
      <c r="B895" s="2"/>
      <c r="C895" s="29"/>
      <c r="D895" s="2"/>
      <c r="E895" s="2"/>
      <c r="F895" s="2"/>
      <c r="G895" s="2"/>
      <c r="H895" s="29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2.3">
      <c r="A896" s="2"/>
      <c r="B896" s="2"/>
      <c r="C896" s="29"/>
      <c r="D896" s="2"/>
      <c r="E896" s="2"/>
      <c r="F896" s="2"/>
      <c r="G896" s="2"/>
      <c r="H896" s="29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2.3">
      <c r="A897" s="2"/>
      <c r="B897" s="2"/>
      <c r="C897" s="29"/>
      <c r="D897" s="2"/>
      <c r="E897" s="2"/>
      <c r="F897" s="2"/>
      <c r="G897" s="2"/>
      <c r="H897" s="29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2.3">
      <c r="A898" s="2"/>
      <c r="B898" s="2"/>
      <c r="C898" s="29"/>
      <c r="D898" s="2"/>
      <c r="E898" s="2"/>
      <c r="F898" s="2"/>
      <c r="G898" s="2"/>
      <c r="H898" s="29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2.3">
      <c r="A899" s="2"/>
      <c r="B899" s="2"/>
      <c r="C899" s="29"/>
      <c r="D899" s="2"/>
      <c r="E899" s="2"/>
      <c r="F899" s="2"/>
      <c r="G899" s="2"/>
      <c r="H899" s="29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2.3">
      <c r="A900" s="2"/>
      <c r="B900" s="2"/>
      <c r="C900" s="29"/>
      <c r="D900" s="2"/>
      <c r="E900" s="2"/>
      <c r="F900" s="2"/>
      <c r="G900" s="2"/>
      <c r="H900" s="29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2.3">
      <c r="A901" s="2"/>
      <c r="B901" s="2"/>
      <c r="C901" s="29"/>
      <c r="D901" s="2"/>
      <c r="E901" s="2"/>
      <c r="F901" s="2"/>
      <c r="G901" s="2"/>
      <c r="H901" s="29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2.3">
      <c r="A902" s="2"/>
      <c r="B902" s="2"/>
      <c r="C902" s="29"/>
      <c r="D902" s="2"/>
      <c r="E902" s="2"/>
      <c r="F902" s="2"/>
      <c r="G902" s="2"/>
      <c r="H902" s="29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2.3">
      <c r="A903" s="2"/>
      <c r="B903" s="2"/>
      <c r="C903" s="29"/>
      <c r="D903" s="2"/>
      <c r="E903" s="2"/>
      <c r="F903" s="2"/>
      <c r="G903" s="2"/>
      <c r="H903" s="29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2.3">
      <c r="A904" s="2"/>
      <c r="B904" s="2"/>
      <c r="C904" s="29"/>
      <c r="D904" s="2"/>
      <c r="E904" s="2"/>
      <c r="F904" s="2"/>
      <c r="G904" s="2"/>
      <c r="H904" s="29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2.3">
      <c r="A905" s="2"/>
      <c r="B905" s="2"/>
      <c r="C905" s="29"/>
      <c r="D905" s="2"/>
      <c r="E905" s="2"/>
      <c r="F905" s="2"/>
      <c r="G905" s="2"/>
      <c r="H905" s="29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2.3">
      <c r="A906" s="2"/>
      <c r="B906" s="2"/>
      <c r="C906" s="29"/>
      <c r="D906" s="2"/>
      <c r="E906" s="2"/>
      <c r="F906" s="2"/>
      <c r="G906" s="2"/>
      <c r="H906" s="29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2.3">
      <c r="A907" s="2"/>
      <c r="B907" s="2"/>
      <c r="C907" s="29"/>
      <c r="D907" s="2"/>
      <c r="E907" s="2"/>
      <c r="F907" s="2"/>
      <c r="G907" s="2"/>
      <c r="H907" s="29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2.3">
      <c r="A908" s="2"/>
      <c r="B908" s="2"/>
      <c r="C908" s="29"/>
      <c r="D908" s="2"/>
      <c r="E908" s="2"/>
      <c r="F908" s="2"/>
      <c r="G908" s="2"/>
      <c r="H908" s="29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2.3">
      <c r="A909" s="2"/>
      <c r="B909" s="2"/>
      <c r="C909" s="29"/>
      <c r="D909" s="2"/>
      <c r="E909" s="2"/>
      <c r="F909" s="2"/>
      <c r="G909" s="2"/>
      <c r="H909" s="29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2.3">
      <c r="A910" s="2"/>
      <c r="B910" s="2"/>
      <c r="C910" s="29"/>
      <c r="D910" s="2"/>
      <c r="E910" s="2"/>
      <c r="F910" s="2"/>
      <c r="G910" s="2"/>
      <c r="H910" s="29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2.3">
      <c r="A911" s="2"/>
      <c r="B911" s="2"/>
      <c r="C911" s="29"/>
      <c r="D911" s="2"/>
      <c r="E911" s="2"/>
      <c r="F911" s="2"/>
      <c r="G911" s="2"/>
      <c r="H911" s="29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2.3">
      <c r="A912" s="2"/>
      <c r="B912" s="2"/>
      <c r="C912" s="29"/>
      <c r="D912" s="2"/>
      <c r="E912" s="2"/>
      <c r="F912" s="2"/>
      <c r="G912" s="2"/>
      <c r="H912" s="29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2.3">
      <c r="A913" s="2"/>
      <c r="B913" s="2"/>
      <c r="C913" s="29"/>
      <c r="D913" s="2"/>
      <c r="E913" s="2"/>
      <c r="F913" s="2"/>
      <c r="G913" s="2"/>
      <c r="H913" s="29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2.3">
      <c r="A914" s="2"/>
      <c r="B914" s="2"/>
      <c r="C914" s="29"/>
      <c r="D914" s="2"/>
      <c r="E914" s="2"/>
      <c r="F914" s="2"/>
      <c r="G914" s="2"/>
      <c r="H914" s="29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2.3">
      <c r="A915" s="2"/>
      <c r="B915" s="2"/>
      <c r="C915" s="29"/>
      <c r="D915" s="2"/>
      <c r="E915" s="2"/>
      <c r="F915" s="2"/>
      <c r="G915" s="2"/>
      <c r="H915" s="29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2.3">
      <c r="A916" s="2"/>
      <c r="B916" s="2"/>
      <c r="C916" s="29"/>
      <c r="D916" s="2"/>
      <c r="E916" s="2"/>
      <c r="F916" s="2"/>
      <c r="G916" s="2"/>
      <c r="H916" s="29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2.3">
      <c r="A917" s="2"/>
      <c r="B917" s="2"/>
      <c r="C917" s="29"/>
      <c r="D917" s="2"/>
      <c r="E917" s="2"/>
      <c r="F917" s="2"/>
      <c r="G917" s="2"/>
      <c r="H917" s="29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2.3">
      <c r="A918" s="2"/>
      <c r="B918" s="2"/>
      <c r="C918" s="29"/>
      <c r="D918" s="2"/>
      <c r="E918" s="2"/>
      <c r="F918" s="2"/>
      <c r="G918" s="2"/>
      <c r="H918" s="29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2.3">
      <c r="A919" s="2"/>
      <c r="B919" s="2"/>
      <c r="C919" s="29"/>
      <c r="D919" s="2"/>
      <c r="E919" s="2"/>
      <c r="F919" s="2"/>
      <c r="G919" s="2"/>
      <c r="H919" s="29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2.3">
      <c r="A920" s="2"/>
      <c r="B920" s="2"/>
      <c r="C920" s="29"/>
      <c r="D920" s="2"/>
      <c r="E920" s="2"/>
      <c r="F920" s="2"/>
      <c r="G920" s="2"/>
      <c r="H920" s="29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2.3">
      <c r="A921" s="2"/>
      <c r="B921" s="2"/>
      <c r="C921" s="29"/>
      <c r="D921" s="2"/>
      <c r="E921" s="2"/>
      <c r="F921" s="2"/>
      <c r="G921" s="2"/>
      <c r="H921" s="29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2.3">
      <c r="A922" s="2"/>
      <c r="B922" s="2"/>
      <c r="C922" s="29"/>
      <c r="D922" s="2"/>
      <c r="E922" s="2"/>
      <c r="F922" s="2"/>
      <c r="G922" s="2"/>
      <c r="H922" s="29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2.3">
      <c r="A923" s="2"/>
      <c r="B923" s="2"/>
      <c r="C923" s="29"/>
      <c r="D923" s="2"/>
      <c r="E923" s="2"/>
      <c r="F923" s="2"/>
      <c r="G923" s="2"/>
      <c r="H923" s="29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2.3">
      <c r="A924" s="2"/>
      <c r="B924" s="2"/>
      <c r="C924" s="29"/>
      <c r="D924" s="2"/>
      <c r="E924" s="2"/>
      <c r="F924" s="2"/>
      <c r="G924" s="2"/>
      <c r="H924" s="29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2.3">
      <c r="A925" s="2"/>
      <c r="B925" s="2"/>
      <c r="C925" s="29"/>
      <c r="D925" s="2"/>
      <c r="E925" s="2"/>
      <c r="F925" s="2"/>
      <c r="G925" s="2"/>
      <c r="H925" s="29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2.3">
      <c r="A926" s="2"/>
      <c r="B926" s="2"/>
      <c r="C926" s="29"/>
      <c r="D926" s="2"/>
      <c r="E926" s="2"/>
      <c r="F926" s="2"/>
      <c r="G926" s="2"/>
      <c r="H926" s="29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2.3">
      <c r="A927" s="2"/>
      <c r="B927" s="2"/>
      <c r="C927" s="29"/>
      <c r="D927" s="2"/>
      <c r="E927" s="2"/>
      <c r="F927" s="2"/>
      <c r="G927" s="2"/>
      <c r="H927" s="29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2.3">
      <c r="A928" s="2"/>
      <c r="B928" s="2"/>
      <c r="C928" s="29"/>
      <c r="D928" s="2"/>
      <c r="E928" s="2"/>
      <c r="F928" s="2"/>
      <c r="G928" s="2"/>
      <c r="H928" s="29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2.3">
      <c r="A929" s="2"/>
      <c r="B929" s="2"/>
      <c r="C929" s="29"/>
      <c r="D929" s="2"/>
      <c r="E929" s="2"/>
      <c r="F929" s="2"/>
      <c r="G929" s="2"/>
      <c r="H929" s="29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2.3">
      <c r="A930" s="2"/>
      <c r="B930" s="2"/>
      <c r="C930" s="29"/>
      <c r="D930" s="2"/>
      <c r="E930" s="2"/>
      <c r="F930" s="2"/>
      <c r="G930" s="2"/>
      <c r="H930" s="29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2.3">
      <c r="A931" s="2"/>
      <c r="B931" s="2"/>
      <c r="C931" s="29"/>
      <c r="D931" s="2"/>
      <c r="E931" s="2"/>
      <c r="F931" s="2"/>
      <c r="G931" s="2"/>
      <c r="H931" s="29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2.3">
      <c r="A932" s="2"/>
      <c r="B932" s="2"/>
      <c r="C932" s="29"/>
      <c r="D932" s="2"/>
      <c r="E932" s="2"/>
      <c r="F932" s="2"/>
      <c r="G932" s="2"/>
      <c r="H932" s="29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2.3">
      <c r="A933" s="2"/>
      <c r="B933" s="2"/>
      <c r="C933" s="29"/>
      <c r="D933" s="2"/>
      <c r="E933" s="2"/>
      <c r="F933" s="2"/>
      <c r="G933" s="2"/>
      <c r="H933" s="29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2.3">
      <c r="A934" s="2"/>
      <c r="B934" s="2"/>
      <c r="C934" s="29"/>
      <c r="D934" s="2"/>
      <c r="E934" s="2"/>
      <c r="F934" s="2"/>
      <c r="G934" s="2"/>
      <c r="H934" s="29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2.3">
      <c r="A935" s="2"/>
      <c r="B935" s="2"/>
      <c r="C935" s="29"/>
      <c r="D935" s="2"/>
      <c r="E935" s="2"/>
      <c r="F935" s="2"/>
      <c r="G935" s="2"/>
      <c r="H935" s="29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2.3">
      <c r="A936" s="2"/>
      <c r="B936" s="2"/>
      <c r="C936" s="29"/>
      <c r="D936" s="2"/>
      <c r="E936" s="2"/>
      <c r="F936" s="2"/>
      <c r="G936" s="2"/>
      <c r="H936" s="29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2.3">
      <c r="A937" s="2"/>
      <c r="B937" s="2"/>
      <c r="C937" s="29"/>
      <c r="D937" s="2"/>
      <c r="E937" s="2"/>
      <c r="F937" s="2"/>
      <c r="G937" s="2"/>
      <c r="H937" s="29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2.3">
      <c r="A938" s="2"/>
      <c r="B938" s="2"/>
      <c r="C938" s="29"/>
      <c r="D938" s="2"/>
      <c r="E938" s="2"/>
      <c r="F938" s="2"/>
      <c r="G938" s="2"/>
      <c r="H938" s="29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2.3">
      <c r="A939" s="2"/>
      <c r="B939" s="2"/>
      <c r="C939" s="29"/>
      <c r="D939" s="2"/>
      <c r="E939" s="2"/>
      <c r="F939" s="2"/>
      <c r="G939" s="2"/>
      <c r="H939" s="29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2.3">
      <c r="A940" s="2"/>
      <c r="B940" s="2"/>
      <c r="C940" s="29"/>
      <c r="D940" s="2"/>
      <c r="E940" s="2"/>
      <c r="F940" s="2"/>
      <c r="G940" s="2"/>
      <c r="H940" s="29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2.3">
      <c r="A941" s="2"/>
      <c r="B941" s="2"/>
      <c r="C941" s="29"/>
      <c r="D941" s="2"/>
      <c r="E941" s="2"/>
      <c r="F941" s="2"/>
      <c r="G941" s="2"/>
      <c r="H941" s="29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2.3">
      <c r="A942" s="2"/>
      <c r="B942" s="2"/>
      <c r="C942" s="29"/>
      <c r="D942" s="2"/>
      <c r="E942" s="2"/>
      <c r="F942" s="2"/>
      <c r="G942" s="2"/>
      <c r="H942" s="29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2.3">
      <c r="A943" s="2"/>
      <c r="B943" s="2"/>
      <c r="C943" s="29"/>
      <c r="D943" s="2"/>
      <c r="E943" s="2"/>
      <c r="F943" s="2"/>
      <c r="G943" s="2"/>
      <c r="H943" s="29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2.3">
      <c r="A944" s="2"/>
      <c r="B944" s="2"/>
      <c r="C944" s="29"/>
      <c r="D944" s="2"/>
      <c r="E944" s="2"/>
      <c r="F944" s="2"/>
      <c r="G944" s="2"/>
      <c r="H944" s="29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2.3">
      <c r="A945" s="2"/>
      <c r="B945" s="2"/>
      <c r="C945" s="29"/>
      <c r="D945" s="2"/>
      <c r="E945" s="2"/>
      <c r="F945" s="2"/>
      <c r="G945" s="2"/>
      <c r="H945" s="29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2.3">
      <c r="A946" s="2"/>
      <c r="B946" s="2"/>
      <c r="C946" s="29"/>
      <c r="D946" s="2"/>
      <c r="E946" s="2"/>
      <c r="F946" s="2"/>
      <c r="G946" s="2"/>
      <c r="H946" s="29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2.3">
      <c r="A947" s="2"/>
      <c r="B947" s="2"/>
      <c r="C947" s="29"/>
      <c r="D947" s="2"/>
      <c r="E947" s="2"/>
      <c r="F947" s="2"/>
      <c r="G947" s="2"/>
      <c r="H947" s="29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2.3">
      <c r="A948" s="2"/>
      <c r="B948" s="2"/>
      <c r="C948" s="29"/>
      <c r="D948" s="2"/>
      <c r="E948" s="2"/>
      <c r="F948" s="2"/>
      <c r="G948" s="2"/>
      <c r="H948" s="29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2.3">
      <c r="A949" s="2"/>
      <c r="B949" s="2"/>
      <c r="C949" s="29"/>
      <c r="D949" s="2"/>
      <c r="E949" s="2"/>
      <c r="F949" s="2"/>
      <c r="G949" s="2"/>
      <c r="H949" s="29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2.3">
      <c r="A950" s="2"/>
      <c r="B950" s="2"/>
      <c r="C950" s="29"/>
      <c r="D950" s="2"/>
      <c r="E950" s="2"/>
      <c r="F950" s="2"/>
      <c r="G950" s="2"/>
      <c r="H950" s="29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2.3">
      <c r="A951" s="2"/>
      <c r="B951" s="2"/>
      <c r="C951" s="29"/>
      <c r="D951" s="2"/>
      <c r="E951" s="2"/>
      <c r="F951" s="2"/>
      <c r="G951" s="2"/>
      <c r="H951" s="29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2.3">
      <c r="A952" s="2"/>
      <c r="B952" s="2"/>
      <c r="C952" s="29"/>
      <c r="D952" s="2"/>
      <c r="E952" s="2"/>
      <c r="F952" s="2"/>
      <c r="G952" s="2"/>
      <c r="H952" s="29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2.3">
      <c r="A953" s="2"/>
      <c r="B953" s="2"/>
      <c r="C953" s="29"/>
      <c r="D953" s="2"/>
      <c r="E953" s="2"/>
      <c r="F953" s="2"/>
      <c r="G953" s="2"/>
      <c r="H953" s="29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2.3">
      <c r="A954" s="2"/>
      <c r="B954" s="2"/>
      <c r="C954" s="29"/>
      <c r="D954" s="2"/>
      <c r="E954" s="2"/>
      <c r="F954" s="2"/>
      <c r="G954" s="2"/>
      <c r="H954" s="29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2.3">
      <c r="A955" s="2"/>
      <c r="B955" s="2"/>
      <c r="C955" s="29"/>
      <c r="D955" s="2"/>
      <c r="E955" s="2"/>
      <c r="F955" s="2"/>
      <c r="G955" s="2"/>
      <c r="H955" s="29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2.3">
      <c r="A956" s="2"/>
      <c r="B956" s="2"/>
      <c r="C956" s="29"/>
      <c r="D956" s="2"/>
      <c r="E956" s="2"/>
      <c r="F956" s="2"/>
      <c r="G956" s="2"/>
      <c r="H956" s="29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2.3">
      <c r="A957" s="2"/>
      <c r="B957" s="2"/>
      <c r="C957" s="29"/>
      <c r="D957" s="2"/>
      <c r="E957" s="2"/>
      <c r="F957" s="2"/>
      <c r="G957" s="2"/>
      <c r="H957" s="29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2.3">
      <c r="A958" s="2"/>
      <c r="B958" s="2"/>
      <c r="C958" s="29"/>
      <c r="D958" s="2"/>
      <c r="E958" s="2"/>
      <c r="F958" s="2"/>
      <c r="G958" s="2"/>
      <c r="H958" s="29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2.3">
      <c r="A959" s="2"/>
      <c r="B959" s="2"/>
      <c r="C959" s="29"/>
      <c r="D959" s="2"/>
      <c r="E959" s="2"/>
      <c r="F959" s="2"/>
      <c r="G959" s="2"/>
      <c r="H959" s="29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2.3">
      <c r="A960" s="2"/>
      <c r="B960" s="2"/>
      <c r="C960" s="29"/>
      <c r="D960" s="2"/>
      <c r="E960" s="2"/>
      <c r="F960" s="2"/>
      <c r="G960" s="2"/>
      <c r="H960" s="29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2.3">
      <c r="A961" s="2"/>
      <c r="B961" s="2"/>
      <c r="C961" s="29"/>
      <c r="D961" s="2"/>
      <c r="E961" s="2"/>
      <c r="F961" s="2"/>
      <c r="G961" s="2"/>
      <c r="H961" s="29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2.3">
      <c r="A962" s="2"/>
      <c r="B962" s="2"/>
      <c r="C962" s="29"/>
      <c r="D962" s="2"/>
      <c r="E962" s="2"/>
      <c r="F962" s="2"/>
      <c r="G962" s="2"/>
      <c r="H962" s="29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2.3">
      <c r="A963" s="2"/>
      <c r="B963" s="2"/>
      <c r="C963" s="29"/>
      <c r="D963" s="2"/>
      <c r="E963" s="2"/>
      <c r="F963" s="2"/>
      <c r="G963" s="2"/>
      <c r="H963" s="29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2.3">
      <c r="A964" s="2"/>
      <c r="B964" s="2"/>
      <c r="C964" s="29"/>
      <c r="D964" s="2"/>
      <c r="E964" s="2"/>
      <c r="F964" s="2"/>
      <c r="G964" s="2"/>
      <c r="H964" s="29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2.3">
      <c r="A965" s="2"/>
      <c r="B965" s="2"/>
      <c r="C965" s="29"/>
      <c r="D965" s="2"/>
      <c r="E965" s="2"/>
      <c r="F965" s="2"/>
      <c r="G965" s="2"/>
      <c r="H965" s="29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2.3">
      <c r="A966" s="2"/>
      <c r="B966" s="2"/>
      <c r="C966" s="29"/>
      <c r="D966" s="2"/>
      <c r="E966" s="2"/>
      <c r="F966" s="2"/>
      <c r="G966" s="2"/>
      <c r="H966" s="29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2.3">
      <c r="A967" s="2"/>
      <c r="B967" s="2"/>
      <c r="C967" s="29"/>
      <c r="D967" s="2"/>
      <c r="E967" s="2"/>
      <c r="F967" s="2"/>
      <c r="G967" s="2"/>
      <c r="H967" s="29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2.3">
      <c r="A968" s="2"/>
      <c r="B968" s="2"/>
      <c r="C968" s="29"/>
      <c r="D968" s="2"/>
      <c r="E968" s="2"/>
      <c r="F968" s="2"/>
      <c r="G968" s="2"/>
      <c r="H968" s="29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2.3">
      <c r="A969" s="2"/>
      <c r="B969" s="2"/>
      <c r="C969" s="29"/>
      <c r="D969" s="2"/>
      <c r="E969" s="2"/>
      <c r="F969" s="2"/>
      <c r="G969" s="2"/>
      <c r="H969" s="29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2.3">
      <c r="A970" s="2"/>
      <c r="B970" s="2"/>
      <c r="C970" s="29"/>
      <c r="D970" s="2"/>
      <c r="E970" s="2"/>
      <c r="F970" s="2"/>
      <c r="G970" s="2"/>
      <c r="H970" s="29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2.3">
      <c r="A971" s="2"/>
      <c r="B971" s="2"/>
      <c r="C971" s="29"/>
      <c r="D971" s="2"/>
      <c r="E971" s="2"/>
      <c r="F971" s="2"/>
      <c r="G971" s="2"/>
      <c r="H971" s="29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2.3">
      <c r="A972" s="2"/>
      <c r="B972" s="2"/>
      <c r="C972" s="29"/>
      <c r="D972" s="2"/>
      <c r="E972" s="2"/>
      <c r="F972" s="2"/>
      <c r="G972" s="2"/>
      <c r="H972" s="29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2.3">
      <c r="A973" s="2"/>
      <c r="B973" s="2"/>
      <c r="C973" s="29"/>
      <c r="D973" s="2"/>
      <c r="E973" s="2"/>
      <c r="F973" s="2"/>
      <c r="G973" s="2"/>
      <c r="H973" s="29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2.3">
      <c r="A974" s="2"/>
      <c r="B974" s="2"/>
      <c r="C974" s="29"/>
      <c r="D974" s="2"/>
      <c r="E974" s="2"/>
      <c r="F974" s="2"/>
      <c r="G974" s="2"/>
      <c r="H974" s="29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2.3">
      <c r="A975" s="2"/>
      <c r="B975" s="2"/>
      <c r="C975" s="29"/>
      <c r="D975" s="2"/>
      <c r="E975" s="2"/>
      <c r="F975" s="2"/>
      <c r="G975" s="2"/>
      <c r="H975" s="29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2.3">
      <c r="A976" s="2"/>
      <c r="B976" s="2"/>
      <c r="C976" s="29"/>
      <c r="D976" s="2"/>
      <c r="E976" s="2"/>
      <c r="F976" s="2"/>
      <c r="G976" s="2"/>
      <c r="H976" s="29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2.3">
      <c r="A977" s="2"/>
      <c r="B977" s="2"/>
      <c r="C977" s="29"/>
      <c r="D977" s="2"/>
      <c r="E977" s="2"/>
      <c r="F977" s="2"/>
      <c r="G977" s="2"/>
      <c r="H977" s="29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2.3">
      <c r="A978" s="2"/>
      <c r="B978" s="2"/>
      <c r="C978" s="29"/>
      <c r="D978" s="2"/>
      <c r="E978" s="2"/>
      <c r="F978" s="2"/>
      <c r="G978" s="2"/>
      <c r="H978" s="29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2.3">
      <c r="A979" s="2"/>
      <c r="B979" s="2"/>
      <c r="C979" s="29"/>
      <c r="D979" s="2"/>
      <c r="E979" s="2"/>
      <c r="F979" s="2"/>
      <c r="G979" s="2"/>
      <c r="H979" s="29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2.3">
      <c r="A980" s="2"/>
      <c r="B980" s="2"/>
      <c r="C980" s="29"/>
      <c r="D980" s="2"/>
      <c r="E980" s="2"/>
      <c r="F980" s="2"/>
      <c r="G980" s="2"/>
      <c r="H980" s="29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2.3">
      <c r="A981" s="2"/>
      <c r="B981" s="2"/>
      <c r="C981" s="29"/>
      <c r="D981" s="2"/>
      <c r="E981" s="2"/>
      <c r="F981" s="2"/>
      <c r="G981" s="2"/>
      <c r="H981" s="29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2.3">
      <c r="A982" s="2"/>
      <c r="B982" s="2"/>
      <c r="C982" s="29"/>
      <c r="D982" s="2"/>
      <c r="E982" s="2"/>
      <c r="F982" s="2"/>
      <c r="G982" s="2"/>
      <c r="H982" s="29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2.3">
      <c r="A983" s="2"/>
      <c r="B983" s="2"/>
      <c r="C983" s="29"/>
      <c r="D983" s="2"/>
      <c r="E983" s="2"/>
      <c r="F983" s="2"/>
      <c r="G983" s="2"/>
      <c r="H983" s="29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2.3">
      <c r="A984" s="2"/>
      <c r="B984" s="2"/>
      <c r="C984" s="29"/>
      <c r="D984" s="2"/>
      <c r="E984" s="2"/>
      <c r="F984" s="2"/>
      <c r="G984" s="2"/>
      <c r="H984" s="29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2.3">
      <c r="A985" s="2"/>
      <c r="B985" s="2"/>
      <c r="C985" s="29"/>
      <c r="D985" s="2"/>
      <c r="E985" s="2"/>
      <c r="F985" s="2"/>
      <c r="G985" s="2"/>
      <c r="H985" s="29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2.3">
      <c r="A986" s="2"/>
      <c r="B986" s="2"/>
      <c r="C986" s="29"/>
      <c r="D986" s="2"/>
      <c r="E986" s="2"/>
      <c r="F986" s="2"/>
      <c r="G986" s="2"/>
      <c r="H986" s="29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2.3">
      <c r="A987" s="2"/>
      <c r="B987" s="2"/>
      <c r="C987" s="29"/>
      <c r="D987" s="2"/>
      <c r="E987" s="2"/>
      <c r="F987" s="2"/>
      <c r="G987" s="2"/>
      <c r="H987" s="29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2.3">
      <c r="A988" s="2"/>
      <c r="B988" s="2"/>
      <c r="C988" s="29"/>
      <c r="D988" s="2"/>
      <c r="E988" s="2"/>
      <c r="F988" s="2"/>
      <c r="G988" s="2"/>
      <c r="H988" s="29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2.3">
      <c r="A989" s="2"/>
      <c r="B989" s="2"/>
      <c r="C989" s="29"/>
      <c r="D989" s="2"/>
      <c r="E989" s="2"/>
      <c r="F989" s="2"/>
      <c r="G989" s="2"/>
      <c r="H989" s="29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2.3">
      <c r="A990" s="2"/>
      <c r="B990" s="2"/>
      <c r="C990" s="29"/>
      <c r="D990" s="2"/>
      <c r="E990" s="2"/>
      <c r="F990" s="2"/>
      <c r="G990" s="2"/>
      <c r="H990" s="29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2.3">
      <c r="A991" s="2"/>
      <c r="B991" s="2"/>
      <c r="C991" s="29"/>
      <c r="D991" s="2"/>
      <c r="E991" s="2"/>
      <c r="F991" s="2"/>
      <c r="G991" s="2"/>
      <c r="H991" s="29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2.3">
      <c r="A992" s="2"/>
      <c r="B992" s="2"/>
      <c r="C992" s="29"/>
      <c r="D992" s="2"/>
      <c r="E992" s="2"/>
      <c r="F992" s="2"/>
      <c r="G992" s="2"/>
      <c r="H992" s="29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2.3">
      <c r="A993" s="2"/>
      <c r="B993" s="2"/>
      <c r="C993" s="29"/>
      <c r="D993" s="2"/>
      <c r="E993" s="2"/>
      <c r="F993" s="2"/>
      <c r="G993" s="2"/>
      <c r="H993" s="29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2.3">
      <c r="A994" s="2"/>
      <c r="B994" s="2"/>
      <c r="C994" s="29"/>
      <c r="D994" s="2"/>
      <c r="E994" s="2"/>
      <c r="F994" s="2"/>
      <c r="G994" s="2"/>
      <c r="H994" s="29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2.3">
      <c r="A995" s="2"/>
      <c r="B995" s="2"/>
      <c r="C995" s="29"/>
      <c r="D995" s="2"/>
      <c r="E995" s="2"/>
      <c r="F995" s="2"/>
      <c r="G995" s="2"/>
      <c r="H995" s="29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2.3">
      <c r="A996" s="2"/>
      <c r="B996" s="2"/>
      <c r="C996" s="29"/>
      <c r="D996" s="2"/>
      <c r="E996" s="2"/>
      <c r="F996" s="2"/>
      <c r="G996" s="2"/>
      <c r="H996" s="29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2.3">
      <c r="A997" s="2"/>
      <c r="B997" s="2"/>
      <c r="C997" s="29"/>
      <c r="D997" s="2"/>
      <c r="E997" s="2"/>
      <c r="F997" s="2"/>
      <c r="G997" s="2"/>
      <c r="H997" s="29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2.3">
      <c r="A998" s="2"/>
      <c r="B998" s="2"/>
      <c r="C998" s="29"/>
      <c r="D998" s="2"/>
      <c r="E998" s="2"/>
      <c r="F998" s="2"/>
      <c r="G998" s="2"/>
      <c r="H998" s="29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2.3">
      <c r="A999" s="2"/>
      <c r="B999" s="2"/>
      <c r="C999" s="29"/>
      <c r="D999" s="2"/>
      <c r="E999" s="2"/>
      <c r="F999" s="2"/>
      <c r="G999" s="2"/>
      <c r="H999" s="29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2.3">
      <c r="A1000" s="2"/>
      <c r="B1000" s="2"/>
      <c r="C1000" s="29"/>
      <c r="D1000" s="2"/>
      <c r="E1000" s="2"/>
      <c r="F1000" s="2"/>
      <c r="G1000" s="2"/>
      <c r="H1000" s="29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2.3">
      <c r="A1001" s="2"/>
      <c r="B1001" s="2"/>
      <c r="C1001" s="29"/>
      <c r="D1001" s="2"/>
      <c r="E1001" s="2"/>
      <c r="F1001" s="2"/>
      <c r="G1001" s="2"/>
      <c r="H1001" s="29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2.3">
      <c r="A1002" s="2"/>
      <c r="B1002" s="2"/>
      <c r="C1002" s="29"/>
      <c r="D1002" s="2"/>
      <c r="E1002" s="2"/>
      <c r="F1002" s="2"/>
      <c r="G1002" s="2"/>
      <c r="H1002" s="29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2.3">
      <c r="A1003" s="2"/>
      <c r="B1003" s="2"/>
      <c r="C1003" s="29"/>
      <c r="D1003" s="2"/>
      <c r="E1003" s="2"/>
      <c r="F1003" s="2"/>
      <c r="G1003" s="2"/>
      <c r="H1003" s="29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ht="12.3">
      <c r="A1004" s="2"/>
      <c r="B1004" s="2"/>
      <c r="C1004" s="29"/>
      <c r="D1004" s="2"/>
      <c r="E1004" s="2"/>
      <c r="F1004" s="2"/>
      <c r="G1004" s="2"/>
      <c r="H1004" s="29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ht="12.3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  <c r="AA1005" s="22"/>
    </row>
  </sheetData>
  <autoFilter ref="C9:I112" xr:uid="{00000000-0009-0000-0000-000003000000}"/>
  <customSheetViews>
    <customSheetView guid="{043DC02C-9425-4685-823B-B3171F187D49}" filter="1" showAutoFilter="1">
      <pageMargins left="0.7" right="0.7" top="0.75" bottom="0.75" header="0.3" footer="0.3"/>
      <autoFilter ref="B9:I112" xr:uid="{180F556D-FC85-4CDA-9D5A-D0088CE1837C}">
        <filterColumn colId="2">
          <filters>
            <filter val="1"/>
          </filters>
        </filterColumn>
        <filterColumn colId="7">
          <filters>
            <filter val="- thứ 2: nem nướng nha trang_x000a_- thứ 3: bún bò nam bộ_x000a_- thứ 4: nem nướng nha trang_x000a__x000a_- thứ 6: bún bò nam bộ"/>
            <filter val="Cả tuần ăn chay, không cơm, chỉ cần thức ăn."/>
            <filter val="cả tuần KHÔNG CƠM, NHIỀU RAU_x000a_T3: Không ăn cá cơm._x000a_T4: nem nướng nha trang_x000a_T5: cơm rang tôm dứa: nhiều rau luộc_x000a_T6: KHÔNG CƠM, NHIỀU RAU"/>
            <filter val="Cả tuần thay cơm bằng rau _x000a_Cảm ơn anh chị nhiều ạ, cơm rất rất ngon &lt;3"/>
            <filter val="CẢ TUẦN THAY CƠM BẰNG RAU_x000a_T2 nem nướng_x000a_T4 không thịt bò"/>
            <filter val="CẢ TUẦN THAY CƠM BẰNG RAU_x000a_T2 thay cá bằng đậu phụ_x000a_T3: cơm rang tôm dứa_x000a__x000a_T6: cơm chay"/>
            <filter val="Cả tuần: để rau vào khay to nhất (nhiều rau), thay cơm bằng khoai luộc"/>
            <filter val="Cả tuần: Ít cơm nhiều rau"/>
            <filter val="Cả tuần: ít cơm nhiều rau_x000a_Thứ 3: nem nướng nha trang_x000a_Thứ 5: Bún bò trộn nam bộ"/>
            <filter val="Cả tuần: Thay cơm và các món cá bằng rau"/>
            <filter val="ít cơm. T6: ăn chay"/>
            <filter val="không cơm , nhiều rau _x000a_t2 k cá"/>
            <filter val="rau luộc, thịt luộc, không cơm, có thể thay cơm bằng khoai luộc."/>
            <filter val="rau luộc, thịt luộc, không cơm, thay cơm bằng khoai luộc."/>
            <filter val="rau luộc, thịt nạc hoặc lườn gà luộc, không cơm, có thể thay cơm bằng khoai luộc."/>
            <filter val="T2 cá -&gt; lá lốt, T3 cá -&gt; gà ta, T5: Nem nướng; T6 tôm -&gt; sườn"/>
            <filter val="T2 ko ăn cá, T4 thay chân giò = thịt băm, T5 k ăn cá, t6 ăn khoai"/>
            <filter val="T2 Ko cá trắm"/>
            <filter val="T2 ko cá_x000a_T4 ko bò_x000a_T5 nem nướng_x000a_CẢ TUẦN ĐỔI KHAY CƠM VS KHAY RAU (ÍT CƠM NHIỀU RAU)"/>
            <filter val="T2, 3, 5, 6: Thay rau luộc bằng rau xào"/>
            <filter val="T2:  bún bò trộn_x000a_T3 --&gt; T6: thay cơm bằng khoai"/>
            <filter val="T2:  Nem nướng Nha Trang"/>
            <filter val="T2: Ăn chay_x000a_T4: Ăn chay_x000a_T6: Ăn chay"/>
            <filter val="T2: Bún bò trộn"/>
            <filter val="T2: bún bò trộn_x000a_T4: Nem nướng _x000a_T6: Bún bò trộn"/>
            <filter val="t2: cá trắm -&gt; rau. T3: cá cơm -&gt; rau"/>
            <filter val="T2: cơm rang dưa bò"/>
            <filter val="T2: Cơm rang dưa bò ( KHÔNG HÀNH - NỬA CƠM )_x000a_T5: Bún bò trộn_x000a_T3,4,6: ÍT CƠM NHIỀU RAU"/>
            <filter val="T2: com rang hải sản_x000a_T3: Bún trộn_x000a_T4: Cơm rang tôm dứa"/>
            <filter val="T2: Cơm rang hải sản_x000a_T4: nem nướng Nha Trang"/>
            <filter val="T2: cơm rang hải sản_x000a_T6: cơm rang hải sản"/>
            <filter val="T2: đổi ô cơm với ô rau. Thay củ quả bằng rau xanh. _x000a_T3: Cơm rang dưa bò _x000a_T4:  đổi ô cơm với ô rau. Thay chân giò bằng thịt băm. _x000a_T5: đổi ô cơm với ô rau. Thay ba chỉ bằng cá. _x000a_T6: đổi ô cơm với ô rau."/>
            <filter val="T2: không chả, không cá, thay bằng thịt luộc_x000a_T3: không gà_x000a_T4: không bò, không thịt băm_x000a_T6: không tôm, không rau muống"/>
            <filter val="T2: Nem nướng Nha Trang"/>
            <filter val="T2: Nem nướng_x000a_T3: Cơm rang thập cẩm, không cà rốt_x000a_T4: Bún trộn_x000a__x000a_T6: Nem nướng"/>
            <filter val="T2: Rau luộc + Thịt luộc_x000a_T3: Thay cơm = khoai_x000a_T4: Thay cơm = khoai_x000a_T5: Cơm = Khoai, Cá = Ba chỉ_x000a_T6: Cơm = khoai"/>
            <filter val="T2: thay cá = chả_x000a_T4: cơm rang dưa bò_x000a_T5: cơm rang hải sản"/>
            <filter val="T2: Thay chả lá lốt bằng củ quả_x000a_T3: bún bò nam bộ_x000a_T6: nem nướng nha trang"/>
            <filter val="T2: Thay chả lá lốt bằng thịt luộc . T3 : ko gà . T4 : ko bò ."/>
            <filter val="T2: thay củ quả luộc = salad_x000a_T4: thay thịt băm = rau muống xào, chân giò = salad_x000a_T5: bún bò trộn_x000a_T6: thay tôm = salad"/>
            <filter val="T2:Ăn Chay - T3: ko nạc vai, ko cá, thêm gà  -   T4: ko bò kho, thêm chân giò"/>
            <filter val="T2+3: Chỉ ăn khoai luộc, không ăn thêm gì?_x000a_T5+6: rau luộc, thịt luộc, không cơm, có thể thay cơm bằng khoai luộc."/>
            <filter val="T3: Cơm rang dưa bò"/>
            <filter val="T3: cơm rang tôm dứa"/>
            <filter val="T3: cơm rang tôm dứa_x000a_T4 thay bò kho bằng thịt băm xào ngô_x000a__x000a_T6: bún bò trộn"/>
            <filter val="T3: Nem nuong"/>
            <filter val="T4 : Bún bò trộn Nam Bộ"/>
            <filter val="T4: nem nướng"/>
            <filter val="T6: bún bò trộn"/>
            <filter val="Thay cơm bằng khoai lang _x000a_T2: Cơm rang dưa bò"/>
            <filter val="Thịt luộc, rau cải luộc, không cơm."/>
            <filter val="Thịt luộc, rau luộc, thay cơm = khoai luộc"/>
            <filter val="Thứ 2 cơm chay, ít cơm"/>
          </filters>
        </filterColumn>
      </autoFilter>
    </customSheetView>
    <customSheetView guid="{BCD72B78-44DA-4276-9362-EEBE0D5F082C}" filter="1" showAutoFilter="1">
      <pageMargins left="0.7" right="0.7" top="0.75" bottom="0.75" header="0.3" footer="0.3"/>
      <autoFilter ref="B9:I112" xr:uid="{8B545B13-2435-46B5-8174-D8B19DB87B34}"/>
    </customSheetView>
  </customSheetViews>
  <mergeCells count="9">
    <mergeCell ref="A38:A112"/>
    <mergeCell ref="A114:C114"/>
    <mergeCell ref="A1:C1"/>
    <mergeCell ref="I1:I7"/>
    <mergeCell ref="A2:C2"/>
    <mergeCell ref="A3:C3"/>
    <mergeCell ref="A4:C7"/>
    <mergeCell ref="A8:C8"/>
    <mergeCell ref="A10:A3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010"/>
  <sheetViews>
    <sheetView workbookViewId="0">
      <pane ySplit="9" topLeftCell="A10" activePane="bottomLeft" state="frozen"/>
      <selection pane="bottomLeft" activeCell="B11" sqref="B11"/>
    </sheetView>
  </sheetViews>
  <sheetFormatPr defaultColWidth="12.609375" defaultRowHeight="15.75" customHeight="1"/>
  <cols>
    <col min="2" max="2" customWidth="true" width="6.71875"/>
    <col min="3" max="3" customWidth="true" width="23.0"/>
    <col min="4" max="4" customWidth="true" hidden="true" width="18.88671875"/>
    <col min="5" max="5" customWidth="true" hidden="true" width="19.88671875"/>
    <col min="6" max="6" customWidth="true" hidden="true" width="19.38671875"/>
    <col min="7" max="7" customWidth="true" hidden="true" width="23.38671875"/>
    <col min="8" max="8" customWidth="true" width="21.0"/>
    <col min="9" max="9" customWidth="true" width="66.109375"/>
  </cols>
  <sheetData>
    <row r="1" spans="1:27" ht="17.7">
      <c r="A1" s="312" t="s">
        <v>1857</v>
      </c>
      <c r="B1" s="313"/>
      <c r="C1" s="313"/>
      <c r="D1" s="39" t="s">
        <v>1929</v>
      </c>
      <c r="E1" s="40" t="s">
        <v>1576</v>
      </c>
      <c r="F1" s="40" t="s">
        <v>1555</v>
      </c>
      <c r="G1" s="40" t="s">
        <v>1918</v>
      </c>
      <c r="H1" s="40" t="s">
        <v>1926</v>
      </c>
      <c r="I1" s="314" t="s">
        <v>384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5">
      <c r="A2" s="315" t="s">
        <v>1583</v>
      </c>
      <c r="B2" s="306"/>
      <c r="C2" s="307"/>
      <c r="D2" s="6"/>
      <c r="E2" s="7"/>
      <c r="F2" s="7" t="s">
        <v>1884</v>
      </c>
      <c r="G2" s="7" t="s">
        <v>1927</v>
      </c>
      <c r="H2" s="7" t="s">
        <v>1921</v>
      </c>
      <c r="I2" s="309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316" t="s">
        <v>1592</v>
      </c>
      <c r="B3" s="306"/>
      <c r="C3" s="307"/>
      <c r="D3" s="6"/>
      <c r="E3" s="7"/>
      <c r="F3" s="7" t="s">
        <v>1932</v>
      </c>
      <c r="G3" s="7" t="s">
        <v>1919</v>
      </c>
      <c r="H3" s="7" t="s">
        <v>1776</v>
      </c>
      <c r="I3" s="30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5">
      <c r="A4" s="317" t="s">
        <v>389</v>
      </c>
      <c r="B4" s="318"/>
      <c r="C4" s="319"/>
      <c r="D4" s="8"/>
      <c r="E4" s="9"/>
      <c r="F4" s="9" t="s">
        <v>1925</v>
      </c>
      <c r="G4" s="9" t="s">
        <v>1923</v>
      </c>
      <c r="H4" s="9" t="s">
        <v>1931</v>
      </c>
      <c r="I4" s="309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6.5" customHeight="1">
      <c r="A5" s="320"/>
      <c r="B5" s="313"/>
      <c r="C5" s="321"/>
      <c r="D5" s="8"/>
      <c r="E5" s="9"/>
      <c r="F5" s="9" t="s">
        <v>1778</v>
      </c>
      <c r="G5" s="9" t="s">
        <v>1933</v>
      </c>
      <c r="H5" s="9" t="s">
        <v>1571</v>
      </c>
      <c r="I5" s="309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5">
      <c r="A6" s="320"/>
      <c r="B6" s="313"/>
      <c r="C6" s="321"/>
      <c r="D6" s="41"/>
      <c r="E6" s="42"/>
      <c r="F6" s="11" t="s">
        <v>1930</v>
      </c>
      <c r="G6" s="9" t="s">
        <v>1928</v>
      </c>
      <c r="H6" s="9" t="s">
        <v>1917</v>
      </c>
      <c r="I6" s="309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5" hidden="1">
      <c r="A7" s="322"/>
      <c r="B7" s="323"/>
      <c r="C7" s="324"/>
      <c r="D7" s="41"/>
      <c r="E7" s="42"/>
      <c r="F7" s="11"/>
      <c r="G7" s="9"/>
      <c r="H7" s="9"/>
      <c r="I7" s="310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73.8">
      <c r="A8" s="305" t="s">
        <v>397</v>
      </c>
      <c r="B8" s="306"/>
      <c r="C8" s="307"/>
      <c r="D8" s="12"/>
      <c r="E8" s="12"/>
      <c r="F8" s="12" t="s">
        <v>1810</v>
      </c>
      <c r="G8" s="12" t="s">
        <v>1810</v>
      </c>
      <c r="H8" s="12" t="s">
        <v>1810</v>
      </c>
      <c r="I8" s="13" t="s">
        <v>1581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4.1">
      <c r="A9" s="14"/>
      <c r="B9" s="15" t="s">
        <v>1573</v>
      </c>
      <c r="C9" s="15" t="s">
        <v>1577</v>
      </c>
      <c r="D9" s="16"/>
      <c r="E9" s="16"/>
      <c r="F9" s="16">
        <v>44685</v>
      </c>
      <c r="G9" s="16">
        <v>44686</v>
      </c>
      <c r="H9" s="16">
        <v>44687</v>
      </c>
      <c r="I9" s="34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5">
      <c r="A10" s="308">
        <v>6</v>
      </c>
      <c r="B10" s="17">
        <v>1</v>
      </c>
      <c r="C10" s="18" t="s">
        <v>1575</v>
      </c>
      <c r="D10" s="43"/>
      <c r="E10" s="43"/>
      <c r="F10" s="43">
        <v>1</v>
      </c>
      <c r="G10" s="43">
        <v>1</v>
      </c>
      <c r="H10" s="43">
        <v>0</v>
      </c>
      <c r="I10" s="43" t="s">
        <v>1943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5">
      <c r="A11" s="309"/>
      <c r="B11" s="17">
        <f t="shared" ref="B11:B118" si="0">B10+1</f>
        <v>2</v>
      </c>
      <c r="C11" s="18" t="s">
        <v>1554</v>
      </c>
      <c r="D11" s="43"/>
      <c r="E11" s="43"/>
      <c r="F11" s="43">
        <v>1</v>
      </c>
      <c r="G11" s="43">
        <v>1</v>
      </c>
      <c r="H11" s="43">
        <v>0</v>
      </c>
      <c r="I11" s="4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5">
      <c r="A12" s="309"/>
      <c r="B12" s="17">
        <f t="shared" si="0"/>
        <v>3</v>
      </c>
      <c r="C12" s="18" t="s">
        <v>1569</v>
      </c>
      <c r="D12" s="43"/>
      <c r="E12" s="43"/>
      <c r="F12" s="43">
        <v>1</v>
      </c>
      <c r="G12" s="43">
        <v>1</v>
      </c>
      <c r="H12" s="43">
        <v>0</v>
      </c>
      <c r="I12" s="4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5">
      <c r="A13" s="309"/>
      <c r="B13" s="17">
        <f t="shared" si="0"/>
        <v>4</v>
      </c>
      <c r="C13" s="18" t="s">
        <v>1572</v>
      </c>
      <c r="D13" s="43"/>
      <c r="E13" s="43"/>
      <c r="F13" s="43">
        <v>1</v>
      </c>
      <c r="G13" s="43">
        <v>1</v>
      </c>
      <c r="H13" s="43">
        <v>0</v>
      </c>
      <c r="I13" s="43" t="s">
        <v>1940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">
      <c r="A14" s="309"/>
      <c r="B14" s="17">
        <f t="shared" si="0"/>
        <v>5</v>
      </c>
      <c r="C14" s="18" t="s">
        <v>1558</v>
      </c>
      <c r="D14" s="43"/>
      <c r="E14" s="43"/>
      <c r="F14" s="43">
        <v>1</v>
      </c>
      <c r="G14" s="43">
        <v>1</v>
      </c>
      <c r="H14" s="43">
        <v>0</v>
      </c>
      <c r="I14" s="43" t="s">
        <v>1920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5">
      <c r="A15" s="309"/>
      <c r="B15" s="17">
        <f t="shared" si="0"/>
        <v>6</v>
      </c>
      <c r="C15" s="18" t="s">
        <v>1600</v>
      </c>
      <c r="D15" s="43"/>
      <c r="E15" s="43"/>
      <c r="F15" s="43">
        <v>1</v>
      </c>
      <c r="G15" s="43">
        <v>1</v>
      </c>
      <c r="H15" s="43">
        <v>0</v>
      </c>
      <c r="I15" s="4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5">
      <c r="A16" s="309"/>
      <c r="B16" s="17">
        <f t="shared" si="0"/>
        <v>7</v>
      </c>
      <c r="C16" s="18" t="s">
        <v>1596</v>
      </c>
      <c r="D16" s="43"/>
      <c r="E16" s="43"/>
      <c r="F16" s="43">
        <v>0</v>
      </c>
      <c r="G16" s="43">
        <v>0</v>
      </c>
      <c r="H16" s="43">
        <v>0</v>
      </c>
      <c r="I16" s="4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5">
      <c r="A17" s="309"/>
      <c r="B17" s="17">
        <f t="shared" si="0"/>
        <v>8</v>
      </c>
      <c r="C17" s="18" t="s">
        <v>1617</v>
      </c>
      <c r="D17" s="43"/>
      <c r="E17" s="43"/>
      <c r="F17" s="43">
        <v>1</v>
      </c>
      <c r="G17" s="43">
        <v>0</v>
      </c>
      <c r="H17" s="43">
        <v>0</v>
      </c>
      <c r="I17" s="43" t="s">
        <v>1934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5">
      <c r="A18" s="309"/>
      <c r="B18" s="17">
        <f t="shared" si="0"/>
        <v>9</v>
      </c>
      <c r="C18" s="18" t="s">
        <v>1598</v>
      </c>
      <c r="D18" s="43"/>
      <c r="E18" s="43"/>
      <c r="F18" s="43">
        <v>1</v>
      </c>
      <c r="G18" s="43">
        <v>1</v>
      </c>
      <c r="H18" s="43">
        <v>0</v>
      </c>
      <c r="I18" s="44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5">
      <c r="A19" s="309"/>
      <c r="B19" s="17">
        <f t="shared" si="0"/>
        <v>10</v>
      </c>
      <c r="C19" s="18" t="s">
        <v>1610</v>
      </c>
      <c r="D19" s="43"/>
      <c r="E19" s="43"/>
      <c r="F19" s="43">
        <v>1</v>
      </c>
      <c r="G19" s="43">
        <v>0</v>
      </c>
      <c r="H19" s="43">
        <v>0</v>
      </c>
      <c r="I19" s="44"/>
      <c r="J19" s="2"/>
      <c r="K19" s="2" t="s">
        <v>1595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5">
      <c r="A20" s="309"/>
      <c r="B20" s="17">
        <f t="shared" si="0"/>
        <v>11</v>
      </c>
      <c r="C20" s="18" t="s">
        <v>1604</v>
      </c>
      <c r="D20" s="43"/>
      <c r="E20" s="43"/>
      <c r="F20" s="43">
        <v>1</v>
      </c>
      <c r="G20" s="43">
        <v>1</v>
      </c>
      <c r="H20" s="43">
        <v>0</v>
      </c>
      <c r="I20" s="44" t="s">
        <v>1922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36.9">
      <c r="A21" s="309"/>
      <c r="B21" s="17">
        <f t="shared" si="0"/>
        <v>12</v>
      </c>
      <c r="C21" s="18" t="s">
        <v>1615</v>
      </c>
      <c r="D21" s="43"/>
      <c r="E21" s="43"/>
      <c r="F21" s="43">
        <v>1</v>
      </c>
      <c r="G21" s="43">
        <v>1</v>
      </c>
      <c r="H21" s="43">
        <v>0</v>
      </c>
      <c r="I21" s="52" t="s">
        <v>1944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5">
      <c r="A22" s="309"/>
      <c r="B22" s="17">
        <f t="shared" si="0"/>
        <v>13</v>
      </c>
      <c r="C22" s="18" t="s">
        <v>1613</v>
      </c>
      <c r="D22" s="43"/>
      <c r="E22" s="43"/>
      <c r="F22" s="43">
        <v>1</v>
      </c>
      <c r="G22" s="43">
        <v>1</v>
      </c>
      <c r="H22" s="43">
        <v>0</v>
      </c>
      <c r="I22" s="4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5">
      <c r="A23" s="309"/>
      <c r="B23" s="17">
        <f t="shared" si="0"/>
        <v>14</v>
      </c>
      <c r="C23" s="18" t="s">
        <v>1606</v>
      </c>
      <c r="D23" s="43"/>
      <c r="E23" s="43"/>
      <c r="F23" s="43">
        <v>1</v>
      </c>
      <c r="G23" s="43">
        <v>0</v>
      </c>
      <c r="H23" s="43">
        <v>0</v>
      </c>
      <c r="I23" s="43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5">
      <c r="A24" s="309"/>
      <c r="B24" s="17">
        <f t="shared" si="0"/>
        <v>15</v>
      </c>
      <c r="C24" s="18" t="s">
        <v>1622</v>
      </c>
      <c r="D24" s="46"/>
      <c r="E24" s="36"/>
      <c r="F24" s="36">
        <v>1</v>
      </c>
      <c r="G24" s="36">
        <v>1</v>
      </c>
      <c r="H24" s="43">
        <v>0</v>
      </c>
      <c r="I24" s="43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5">
      <c r="A25" s="309"/>
      <c r="B25" s="17">
        <f t="shared" si="0"/>
        <v>16</v>
      </c>
      <c r="C25" s="18" t="s">
        <v>1629</v>
      </c>
      <c r="D25" s="46"/>
      <c r="E25" s="36"/>
      <c r="F25" s="36">
        <v>1</v>
      </c>
      <c r="G25" s="36">
        <v>1</v>
      </c>
      <c r="H25" s="43">
        <v>0</v>
      </c>
      <c r="I25" s="43" t="s">
        <v>1948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5">
      <c r="A26" s="309"/>
      <c r="B26" s="17">
        <f t="shared" si="0"/>
        <v>17</v>
      </c>
      <c r="C26" s="18" t="s">
        <v>1609</v>
      </c>
      <c r="D26" s="43"/>
      <c r="E26" s="43"/>
      <c r="F26" s="43">
        <v>1</v>
      </c>
      <c r="G26" s="43">
        <v>1</v>
      </c>
      <c r="H26" s="43">
        <v>0</v>
      </c>
      <c r="I26" s="43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5">
      <c r="A27" s="309"/>
      <c r="B27" s="17">
        <f t="shared" si="0"/>
        <v>18</v>
      </c>
      <c r="C27" s="18" t="s">
        <v>1602</v>
      </c>
      <c r="D27" s="43"/>
      <c r="E27" s="43"/>
      <c r="F27" s="43">
        <v>1</v>
      </c>
      <c r="G27" s="43">
        <v>1</v>
      </c>
      <c r="H27" s="43">
        <v>0</v>
      </c>
      <c r="I27" s="43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5">
      <c r="A28" s="309"/>
      <c r="B28" s="17">
        <f t="shared" si="0"/>
        <v>19</v>
      </c>
      <c r="C28" s="18" t="s">
        <v>1607</v>
      </c>
      <c r="D28" s="43"/>
      <c r="E28" s="43"/>
      <c r="F28" s="43">
        <v>1</v>
      </c>
      <c r="G28" s="43">
        <v>0</v>
      </c>
      <c r="H28" s="43">
        <v>0</v>
      </c>
      <c r="I28" s="45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5">
      <c r="A29" s="309"/>
      <c r="B29" s="17">
        <f t="shared" si="0"/>
        <v>20</v>
      </c>
      <c r="C29" s="18" t="s">
        <v>1611</v>
      </c>
      <c r="D29" s="43"/>
      <c r="E29" s="43"/>
      <c r="F29" s="43">
        <v>1</v>
      </c>
      <c r="G29" s="43">
        <v>1</v>
      </c>
      <c r="H29" s="43">
        <v>0</v>
      </c>
      <c r="I29" s="43" t="s">
        <v>1942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5">
      <c r="A30" s="309"/>
      <c r="B30" s="17">
        <f t="shared" si="0"/>
        <v>21</v>
      </c>
      <c r="C30" s="18" t="s">
        <v>1603</v>
      </c>
      <c r="D30" s="43"/>
      <c r="E30" s="43"/>
      <c r="F30" s="43">
        <v>0</v>
      </c>
      <c r="G30" s="43">
        <v>0</v>
      </c>
      <c r="H30" s="43">
        <v>0</v>
      </c>
      <c r="I30" s="44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5">
      <c r="A31" s="309"/>
      <c r="B31" s="17">
        <f t="shared" si="0"/>
        <v>22</v>
      </c>
      <c r="C31" s="18" t="s">
        <v>1605</v>
      </c>
      <c r="D31" s="43"/>
      <c r="E31" s="43"/>
      <c r="F31" s="43">
        <v>1</v>
      </c>
      <c r="G31" s="43">
        <v>1</v>
      </c>
      <c r="H31" s="43">
        <v>0</v>
      </c>
      <c r="I31" s="43" t="s">
        <v>1947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5.3">
      <c r="A32" s="309"/>
      <c r="B32" s="17">
        <f t="shared" si="0"/>
        <v>23</v>
      </c>
      <c r="C32" s="35" t="s">
        <v>1739</v>
      </c>
      <c r="D32" s="46"/>
      <c r="E32" s="36"/>
      <c r="F32" s="43">
        <v>1</v>
      </c>
      <c r="G32" s="43">
        <v>0</v>
      </c>
      <c r="H32" s="43">
        <v>0</v>
      </c>
      <c r="I32" s="43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5.3">
      <c r="A33" s="309"/>
      <c r="B33" s="17">
        <f t="shared" si="0"/>
        <v>24</v>
      </c>
      <c r="C33" s="35" t="s">
        <v>1937</v>
      </c>
      <c r="D33" s="43"/>
      <c r="E33" s="43"/>
      <c r="F33" s="43">
        <v>1</v>
      </c>
      <c r="G33" s="43">
        <v>1</v>
      </c>
      <c r="H33" s="43">
        <v>0</v>
      </c>
      <c r="I33" s="53" t="s">
        <v>1924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5.3">
      <c r="A34" s="309"/>
      <c r="B34" s="17">
        <f t="shared" si="0"/>
        <v>25</v>
      </c>
      <c r="C34" s="35" t="s">
        <v>1935</v>
      </c>
      <c r="D34" s="43"/>
      <c r="E34" s="43"/>
      <c r="F34" s="43">
        <v>1</v>
      </c>
      <c r="G34" s="43">
        <v>1</v>
      </c>
      <c r="H34" s="43">
        <v>0</v>
      </c>
      <c r="I34" s="61" t="s">
        <v>1951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5.3">
      <c r="A35" s="309"/>
      <c r="B35" s="17">
        <f t="shared" si="0"/>
        <v>26</v>
      </c>
      <c r="C35" s="35" t="s">
        <v>1938</v>
      </c>
      <c r="D35" s="43"/>
      <c r="E35" s="43"/>
      <c r="F35" s="43">
        <v>0</v>
      </c>
      <c r="G35" s="43">
        <v>1</v>
      </c>
      <c r="H35" s="43">
        <v>0</v>
      </c>
      <c r="I35" s="55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5.3">
      <c r="A36" s="310"/>
      <c r="B36" s="17">
        <f t="shared" si="0"/>
        <v>27</v>
      </c>
      <c r="C36" s="35" t="s">
        <v>1939</v>
      </c>
      <c r="D36" s="43"/>
      <c r="E36" s="43"/>
      <c r="F36" s="43">
        <v>0</v>
      </c>
      <c r="G36" s="43">
        <v>1</v>
      </c>
      <c r="H36" s="43">
        <v>0</v>
      </c>
      <c r="I36" s="55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5">
      <c r="A37" s="308">
        <v>7</v>
      </c>
      <c r="B37" s="17">
        <f t="shared" si="0"/>
        <v>28</v>
      </c>
      <c r="C37" s="62" t="s">
        <v>1614</v>
      </c>
      <c r="D37" s="43"/>
      <c r="E37" s="43"/>
      <c r="F37" s="43">
        <v>0</v>
      </c>
      <c r="G37" s="43">
        <v>0</v>
      </c>
      <c r="H37" s="43">
        <v>1</v>
      </c>
      <c r="I37" s="43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5">
      <c r="A38" s="309"/>
      <c r="B38" s="17">
        <f t="shared" si="0"/>
        <v>29</v>
      </c>
      <c r="C38" s="63" t="s">
        <v>1612</v>
      </c>
      <c r="D38" s="43"/>
      <c r="E38" s="43"/>
      <c r="F38" s="43">
        <v>1</v>
      </c>
      <c r="G38" s="43">
        <v>1</v>
      </c>
      <c r="H38" s="43">
        <v>1</v>
      </c>
      <c r="I38" s="43" t="s">
        <v>1961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5">
      <c r="A39" s="309"/>
      <c r="B39" s="17">
        <f t="shared" si="0"/>
        <v>30</v>
      </c>
      <c r="C39" s="63" t="s">
        <v>1616</v>
      </c>
      <c r="D39" s="43"/>
      <c r="E39" s="43"/>
      <c r="F39" s="43">
        <v>1</v>
      </c>
      <c r="G39" s="43">
        <v>0</v>
      </c>
      <c r="H39" s="43">
        <v>1</v>
      </c>
      <c r="I39" s="19" t="s">
        <v>1803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41.4">
      <c r="A40" s="309"/>
      <c r="B40" s="17">
        <f t="shared" si="0"/>
        <v>31</v>
      </c>
      <c r="C40" s="63" t="s">
        <v>1608</v>
      </c>
      <c r="D40" s="43"/>
      <c r="E40" s="43"/>
      <c r="F40" s="43">
        <v>1</v>
      </c>
      <c r="G40" s="43">
        <v>1</v>
      </c>
      <c r="H40" s="43">
        <v>1</v>
      </c>
      <c r="I40" s="44" t="s">
        <v>1966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5">
      <c r="A41" s="309"/>
      <c r="B41" s="17">
        <f t="shared" si="0"/>
        <v>32</v>
      </c>
      <c r="C41" s="63" t="s">
        <v>1619</v>
      </c>
      <c r="D41" s="43"/>
      <c r="E41" s="43"/>
      <c r="F41" s="43">
        <v>1</v>
      </c>
      <c r="G41" s="43">
        <v>1</v>
      </c>
      <c r="H41" s="43">
        <v>1</v>
      </c>
      <c r="I41" s="43" t="s">
        <v>1936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5">
      <c r="A42" s="309"/>
      <c r="B42" s="17">
        <f t="shared" si="0"/>
        <v>33</v>
      </c>
      <c r="C42" s="63" t="s">
        <v>1623</v>
      </c>
      <c r="D42" s="43"/>
      <c r="E42" s="43"/>
      <c r="F42" s="43">
        <v>1</v>
      </c>
      <c r="G42" s="43">
        <v>1</v>
      </c>
      <c r="H42" s="43">
        <v>1</v>
      </c>
      <c r="I42" s="19" t="s">
        <v>1941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5">
      <c r="A43" s="309"/>
      <c r="B43" s="17">
        <f t="shared" si="0"/>
        <v>34</v>
      </c>
      <c r="C43" s="63" t="s">
        <v>1625</v>
      </c>
      <c r="D43" s="43"/>
      <c r="E43" s="43"/>
      <c r="F43" s="43">
        <v>0</v>
      </c>
      <c r="G43" s="43">
        <v>0</v>
      </c>
      <c r="H43" s="43">
        <v>1</v>
      </c>
      <c r="I43" s="43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5">
      <c r="A44" s="309"/>
      <c r="B44" s="17">
        <f t="shared" si="0"/>
        <v>35</v>
      </c>
      <c r="C44" s="63" t="s">
        <v>1621</v>
      </c>
      <c r="D44" s="43"/>
      <c r="E44" s="43"/>
      <c r="F44" s="43">
        <v>1</v>
      </c>
      <c r="G44" s="43">
        <v>1</v>
      </c>
      <c r="H44" s="43">
        <v>1</v>
      </c>
      <c r="I44" s="43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5">
      <c r="A45" s="309"/>
      <c r="B45" s="17">
        <f t="shared" si="0"/>
        <v>36</v>
      </c>
      <c r="C45" s="63" t="s">
        <v>1627</v>
      </c>
      <c r="D45" s="43"/>
      <c r="E45" s="43"/>
      <c r="F45" s="43">
        <v>0</v>
      </c>
      <c r="G45" s="43">
        <v>0</v>
      </c>
      <c r="H45" s="43">
        <v>0</v>
      </c>
      <c r="I45" s="43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5">
      <c r="A46" s="309"/>
      <c r="B46" s="17">
        <f t="shared" si="0"/>
        <v>37</v>
      </c>
      <c r="C46" s="63" t="s">
        <v>1624</v>
      </c>
      <c r="D46" s="43"/>
      <c r="E46" s="43"/>
      <c r="F46" s="43">
        <v>1</v>
      </c>
      <c r="G46" s="43">
        <v>1</v>
      </c>
      <c r="H46" s="43">
        <v>1</v>
      </c>
      <c r="I46" s="19" t="s">
        <v>1803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5">
      <c r="A47" s="309"/>
      <c r="B47" s="17">
        <f t="shared" si="0"/>
        <v>38</v>
      </c>
      <c r="C47" s="63" t="s">
        <v>1626</v>
      </c>
      <c r="D47" s="43"/>
      <c r="E47" s="43"/>
      <c r="F47" s="43">
        <v>0</v>
      </c>
      <c r="G47" s="43">
        <v>0</v>
      </c>
      <c r="H47" s="43">
        <v>0</v>
      </c>
      <c r="I47" s="43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5">
      <c r="A48" s="309"/>
      <c r="B48" s="17">
        <f t="shared" si="0"/>
        <v>39</v>
      </c>
      <c r="C48" s="63" t="s">
        <v>1628</v>
      </c>
      <c r="D48" s="43"/>
      <c r="E48" s="43"/>
      <c r="F48" s="43">
        <v>1</v>
      </c>
      <c r="G48" s="43">
        <v>1</v>
      </c>
      <c r="H48" s="43">
        <v>0</v>
      </c>
      <c r="I48" s="19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5">
      <c r="A49" s="309"/>
      <c r="B49" s="17">
        <f t="shared" si="0"/>
        <v>40</v>
      </c>
      <c r="C49" s="63" t="s">
        <v>1630</v>
      </c>
      <c r="D49" s="43"/>
      <c r="E49" s="43"/>
      <c r="F49" s="43">
        <v>1</v>
      </c>
      <c r="G49" s="43">
        <v>1</v>
      </c>
      <c r="H49" s="43">
        <v>1</v>
      </c>
      <c r="I49" s="43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5">
      <c r="A50" s="309"/>
      <c r="B50" s="17">
        <f t="shared" si="0"/>
        <v>41</v>
      </c>
      <c r="C50" s="63" t="s">
        <v>1632</v>
      </c>
      <c r="D50" s="43"/>
      <c r="E50" s="43"/>
      <c r="F50" s="43">
        <v>1</v>
      </c>
      <c r="G50" s="43">
        <v>1</v>
      </c>
      <c r="H50" s="43">
        <v>1</v>
      </c>
      <c r="I50" s="43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5">
      <c r="A51" s="309"/>
      <c r="B51" s="17">
        <f t="shared" si="0"/>
        <v>42</v>
      </c>
      <c r="C51" s="63" t="s">
        <v>1631</v>
      </c>
      <c r="D51" s="43"/>
      <c r="E51" s="43"/>
      <c r="F51" s="56">
        <v>1</v>
      </c>
      <c r="G51" s="43">
        <v>0</v>
      </c>
      <c r="H51" s="43">
        <v>1</v>
      </c>
      <c r="I51" s="49" t="s">
        <v>1955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5">
      <c r="A52" s="309"/>
      <c r="B52" s="17">
        <f t="shared" si="0"/>
        <v>43</v>
      </c>
      <c r="C52" s="63" t="s">
        <v>1639</v>
      </c>
      <c r="D52" s="46"/>
      <c r="E52" s="36"/>
      <c r="F52" s="43">
        <v>1</v>
      </c>
      <c r="G52" s="43">
        <v>1</v>
      </c>
      <c r="H52" s="43">
        <v>1</v>
      </c>
      <c r="I52" s="19" t="s">
        <v>1803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5">
      <c r="A53" s="309"/>
      <c r="B53" s="17">
        <f t="shared" si="0"/>
        <v>44</v>
      </c>
      <c r="C53" s="63" t="s">
        <v>1636</v>
      </c>
      <c r="D53" s="43"/>
      <c r="E53" s="43"/>
      <c r="F53" s="43">
        <v>0</v>
      </c>
      <c r="G53" s="43">
        <v>0</v>
      </c>
      <c r="H53" s="43">
        <v>0</v>
      </c>
      <c r="I53" s="44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5">
      <c r="A54" s="309"/>
      <c r="B54" s="17">
        <f t="shared" si="0"/>
        <v>45</v>
      </c>
      <c r="C54" s="63" t="s">
        <v>1637</v>
      </c>
      <c r="D54" s="43"/>
      <c r="E54" s="43"/>
      <c r="F54" s="43">
        <v>0</v>
      </c>
      <c r="G54" s="43">
        <v>1</v>
      </c>
      <c r="H54" s="43">
        <v>1</v>
      </c>
      <c r="I54" s="43" t="s">
        <v>1945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5">
      <c r="A55" s="309"/>
      <c r="B55" s="17">
        <f t="shared" si="0"/>
        <v>46</v>
      </c>
      <c r="C55" s="63" t="s">
        <v>1651</v>
      </c>
      <c r="D55" s="43"/>
      <c r="E55" s="43"/>
      <c r="F55" s="43">
        <v>0</v>
      </c>
      <c r="G55" s="43">
        <v>0</v>
      </c>
      <c r="H55" s="43">
        <v>0</v>
      </c>
      <c r="I55" s="43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5">
      <c r="A56" s="309"/>
      <c r="B56" s="17">
        <f t="shared" si="0"/>
        <v>47</v>
      </c>
      <c r="C56" s="63" t="s">
        <v>1634</v>
      </c>
      <c r="D56" s="43"/>
      <c r="E56" s="43"/>
      <c r="F56" s="43">
        <v>0</v>
      </c>
      <c r="G56" s="43">
        <v>0</v>
      </c>
      <c r="H56" s="43">
        <v>1</v>
      </c>
      <c r="I56" s="43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5">
      <c r="A57" s="309"/>
      <c r="B57" s="17">
        <f t="shared" si="0"/>
        <v>48</v>
      </c>
      <c r="C57" s="63" t="s">
        <v>1658</v>
      </c>
      <c r="D57" s="43"/>
      <c r="E57" s="43"/>
      <c r="F57" s="43">
        <v>1</v>
      </c>
      <c r="G57" s="43">
        <v>1</v>
      </c>
      <c r="H57" s="43">
        <v>1</v>
      </c>
      <c r="I57" s="43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5">
      <c r="A58" s="309"/>
      <c r="B58" s="17">
        <f t="shared" si="0"/>
        <v>49</v>
      </c>
      <c r="C58" s="63" t="s">
        <v>1633</v>
      </c>
      <c r="D58" s="43"/>
      <c r="E58" s="43"/>
      <c r="F58" s="43">
        <v>1</v>
      </c>
      <c r="G58" s="43">
        <v>1</v>
      </c>
      <c r="H58" s="43">
        <v>0</v>
      </c>
      <c r="I58" s="43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5">
      <c r="A59" s="309"/>
      <c r="B59" s="17">
        <f t="shared" si="0"/>
        <v>50</v>
      </c>
      <c r="C59" s="63" t="s">
        <v>1640</v>
      </c>
      <c r="D59" s="43"/>
      <c r="E59" s="57"/>
      <c r="F59" s="57">
        <v>1</v>
      </c>
      <c r="G59" s="57">
        <v>1</v>
      </c>
      <c r="H59" s="43">
        <v>1</v>
      </c>
      <c r="I59" s="43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5">
      <c r="A60" s="309"/>
      <c r="B60" s="17">
        <f t="shared" si="0"/>
        <v>51</v>
      </c>
      <c r="C60" s="63" t="s">
        <v>1635</v>
      </c>
      <c r="D60" s="43"/>
      <c r="E60" s="43"/>
      <c r="F60" s="43">
        <v>1</v>
      </c>
      <c r="G60" s="43">
        <v>1</v>
      </c>
      <c r="H60" s="43">
        <v>1</v>
      </c>
      <c r="I60" s="43" t="s">
        <v>1946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5">
      <c r="A61" s="309"/>
      <c r="B61" s="17">
        <f t="shared" si="0"/>
        <v>52</v>
      </c>
      <c r="C61" s="63" t="s">
        <v>1646</v>
      </c>
      <c r="D61" s="43"/>
      <c r="E61" s="57"/>
      <c r="F61" s="57">
        <v>0</v>
      </c>
      <c r="G61" s="57">
        <v>0</v>
      </c>
      <c r="H61" s="58">
        <v>0</v>
      </c>
      <c r="I61" s="43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5">
      <c r="A62" s="309"/>
      <c r="B62" s="17">
        <f t="shared" si="0"/>
        <v>53</v>
      </c>
      <c r="C62" s="63" t="s">
        <v>1657</v>
      </c>
      <c r="D62" s="43"/>
      <c r="E62" s="43"/>
      <c r="F62" s="43">
        <v>1</v>
      </c>
      <c r="G62" s="43">
        <v>1</v>
      </c>
      <c r="H62" s="43">
        <v>1</v>
      </c>
      <c r="I62" s="43" t="s">
        <v>1957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5">
      <c r="A63" s="309"/>
      <c r="B63" s="17">
        <f t="shared" si="0"/>
        <v>54</v>
      </c>
      <c r="C63" s="63" t="s">
        <v>1641</v>
      </c>
      <c r="D63" s="43"/>
      <c r="E63" s="43"/>
      <c r="F63" s="43">
        <v>1</v>
      </c>
      <c r="G63" s="43">
        <v>1</v>
      </c>
      <c r="H63" s="43">
        <v>1</v>
      </c>
      <c r="I63" s="43" t="s">
        <v>1950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5">
      <c r="A64" s="309"/>
      <c r="B64" s="17">
        <f t="shared" si="0"/>
        <v>55</v>
      </c>
      <c r="C64" s="63" t="s">
        <v>1644</v>
      </c>
      <c r="D64" s="43"/>
      <c r="E64" s="43"/>
      <c r="F64" s="43">
        <v>1</v>
      </c>
      <c r="G64" s="43">
        <v>1</v>
      </c>
      <c r="H64" s="43">
        <v>1</v>
      </c>
      <c r="I64" s="43" t="s">
        <v>1962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5">
      <c r="A65" s="309"/>
      <c r="B65" s="17">
        <f t="shared" si="0"/>
        <v>56</v>
      </c>
      <c r="C65" s="63" t="s">
        <v>1642</v>
      </c>
      <c r="D65" s="43"/>
      <c r="E65" s="43"/>
      <c r="F65" s="43">
        <v>1</v>
      </c>
      <c r="G65" s="43">
        <v>1</v>
      </c>
      <c r="H65" s="43">
        <v>1</v>
      </c>
      <c r="I65" s="43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5">
      <c r="A66" s="309"/>
      <c r="B66" s="17">
        <f t="shared" si="0"/>
        <v>57</v>
      </c>
      <c r="C66" s="63" t="s">
        <v>1647</v>
      </c>
      <c r="D66" s="43"/>
      <c r="E66" s="43"/>
      <c r="F66" s="43">
        <v>1</v>
      </c>
      <c r="G66" s="43">
        <v>1</v>
      </c>
      <c r="H66" s="43">
        <v>1</v>
      </c>
      <c r="I66" s="43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5">
      <c r="A67" s="309"/>
      <c r="B67" s="17">
        <f t="shared" si="0"/>
        <v>58</v>
      </c>
      <c r="C67" s="63" t="s">
        <v>1643</v>
      </c>
      <c r="D67" s="43"/>
      <c r="E67" s="43"/>
      <c r="F67" s="43">
        <v>1</v>
      </c>
      <c r="G67" s="43">
        <v>1</v>
      </c>
      <c r="H67" s="43">
        <v>1</v>
      </c>
      <c r="I67" s="43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5">
      <c r="A68" s="309"/>
      <c r="B68" s="17">
        <f t="shared" si="0"/>
        <v>59</v>
      </c>
      <c r="C68" s="63" t="s">
        <v>1645</v>
      </c>
      <c r="D68" s="43"/>
      <c r="E68" s="43"/>
      <c r="F68" s="43">
        <v>1</v>
      </c>
      <c r="G68" s="43">
        <v>1</v>
      </c>
      <c r="H68" s="43">
        <v>1</v>
      </c>
      <c r="I68" s="43" t="s">
        <v>1959</v>
      </c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5">
      <c r="A69" s="309"/>
      <c r="B69" s="17">
        <f t="shared" si="0"/>
        <v>60</v>
      </c>
      <c r="C69" s="63" t="s">
        <v>1648</v>
      </c>
      <c r="D69" s="43"/>
      <c r="E69" s="43"/>
      <c r="F69" s="43">
        <v>1</v>
      </c>
      <c r="G69" s="43">
        <v>1</v>
      </c>
      <c r="H69" s="43">
        <v>0</v>
      </c>
      <c r="I69" s="43" t="s">
        <v>1949</v>
      </c>
      <c r="J69" s="2" t="s">
        <v>1652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5">
      <c r="A70" s="309"/>
      <c r="B70" s="17">
        <f t="shared" si="0"/>
        <v>61</v>
      </c>
      <c r="C70" s="63" t="s">
        <v>1649</v>
      </c>
      <c r="D70" s="43"/>
      <c r="E70" s="43"/>
      <c r="F70" s="43">
        <v>1</v>
      </c>
      <c r="G70" s="43">
        <v>1</v>
      </c>
      <c r="H70" s="43">
        <v>1</v>
      </c>
      <c r="I70" s="43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5">
      <c r="A71" s="309"/>
      <c r="B71" s="17">
        <f t="shared" si="0"/>
        <v>62</v>
      </c>
      <c r="C71" s="63" t="s">
        <v>1666</v>
      </c>
      <c r="D71" s="43"/>
      <c r="E71" s="43"/>
      <c r="F71" s="43">
        <v>1</v>
      </c>
      <c r="G71" s="43">
        <v>1</v>
      </c>
      <c r="H71" s="43">
        <v>1</v>
      </c>
      <c r="I71" s="44" t="s">
        <v>1953</v>
      </c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5">
      <c r="A72" s="309"/>
      <c r="B72" s="17">
        <f t="shared" si="0"/>
        <v>63</v>
      </c>
      <c r="C72" s="63" t="s">
        <v>1660</v>
      </c>
      <c r="D72" s="43"/>
      <c r="E72" s="43"/>
      <c r="F72" s="43">
        <v>1</v>
      </c>
      <c r="G72" s="43">
        <v>0</v>
      </c>
      <c r="H72" s="43">
        <v>1</v>
      </c>
      <c r="I72" s="43" t="s">
        <v>1952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5">
      <c r="A73" s="309"/>
      <c r="B73" s="17">
        <f t="shared" si="0"/>
        <v>64</v>
      </c>
      <c r="C73" s="63" t="s">
        <v>1656</v>
      </c>
      <c r="D73" s="43"/>
      <c r="E73" s="43"/>
      <c r="F73" s="43">
        <v>1</v>
      </c>
      <c r="G73" s="43">
        <v>0</v>
      </c>
      <c r="H73" s="43">
        <v>1</v>
      </c>
      <c r="I73" s="19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5">
      <c r="A74" s="309"/>
      <c r="B74" s="17">
        <f t="shared" si="0"/>
        <v>65</v>
      </c>
      <c r="C74" s="63" t="s">
        <v>1654</v>
      </c>
      <c r="D74" s="43"/>
      <c r="E74" s="43"/>
      <c r="F74" s="43">
        <v>1</v>
      </c>
      <c r="G74" s="43">
        <v>1</v>
      </c>
      <c r="H74" s="43">
        <v>1</v>
      </c>
      <c r="I74" s="43" t="s">
        <v>1965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5">
      <c r="A75" s="309"/>
      <c r="B75" s="17">
        <f t="shared" si="0"/>
        <v>66</v>
      </c>
      <c r="C75" s="63" t="s">
        <v>1665</v>
      </c>
      <c r="D75" s="43"/>
      <c r="E75" s="43"/>
      <c r="F75" s="43">
        <v>0</v>
      </c>
      <c r="G75" s="43">
        <v>0</v>
      </c>
      <c r="H75" s="43">
        <v>0</v>
      </c>
      <c r="I75" s="43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5">
      <c r="A76" s="309"/>
      <c r="B76" s="17">
        <f t="shared" si="0"/>
        <v>67</v>
      </c>
      <c r="C76" s="63" t="s">
        <v>1653</v>
      </c>
      <c r="D76" s="43"/>
      <c r="E76" s="43"/>
      <c r="F76" s="43">
        <v>1</v>
      </c>
      <c r="G76" s="43">
        <v>1</v>
      </c>
      <c r="H76" s="43">
        <v>1</v>
      </c>
      <c r="I76" s="43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5">
      <c r="A77" s="309"/>
      <c r="B77" s="17">
        <f t="shared" si="0"/>
        <v>68</v>
      </c>
      <c r="C77" s="63" t="s">
        <v>1662</v>
      </c>
      <c r="D77" s="43"/>
      <c r="E77" s="43"/>
      <c r="F77" s="43">
        <v>1</v>
      </c>
      <c r="G77" s="43">
        <v>1</v>
      </c>
      <c r="H77" s="43">
        <v>1</v>
      </c>
      <c r="I77" s="43" t="s">
        <v>1954</v>
      </c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5">
      <c r="A78" s="309"/>
      <c r="B78" s="17">
        <f t="shared" si="0"/>
        <v>69</v>
      </c>
      <c r="C78" s="63" t="s">
        <v>1664</v>
      </c>
      <c r="D78" s="43"/>
      <c r="E78" s="43"/>
      <c r="F78" s="43">
        <v>1</v>
      </c>
      <c r="G78" s="43">
        <v>1</v>
      </c>
      <c r="H78" s="43">
        <v>1</v>
      </c>
      <c r="I78" s="43" t="s">
        <v>1956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5">
      <c r="A79" s="309"/>
      <c r="B79" s="17">
        <f t="shared" si="0"/>
        <v>70</v>
      </c>
      <c r="C79" s="63" t="s">
        <v>1667</v>
      </c>
      <c r="D79" s="43"/>
      <c r="E79" s="43"/>
      <c r="F79" s="43">
        <v>1</v>
      </c>
      <c r="G79" s="43">
        <v>1</v>
      </c>
      <c r="H79" s="43">
        <v>1</v>
      </c>
      <c r="I79" s="43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5">
      <c r="A80" s="309"/>
      <c r="B80" s="17">
        <f t="shared" si="0"/>
        <v>71</v>
      </c>
      <c r="C80" s="63" t="s">
        <v>1668</v>
      </c>
      <c r="D80" s="43"/>
      <c r="E80" s="43"/>
      <c r="F80" s="43">
        <v>1</v>
      </c>
      <c r="G80" s="43">
        <v>1</v>
      </c>
      <c r="H80" s="43">
        <v>0</v>
      </c>
      <c r="I80" s="43" t="s">
        <v>1986</v>
      </c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5">
      <c r="A81" s="309"/>
      <c r="B81" s="17">
        <f t="shared" si="0"/>
        <v>72</v>
      </c>
      <c r="C81" s="63" t="s">
        <v>1669</v>
      </c>
      <c r="D81" s="43"/>
      <c r="E81" s="43"/>
      <c r="F81" s="43">
        <v>0</v>
      </c>
      <c r="G81" s="43">
        <v>0</v>
      </c>
      <c r="H81" s="43">
        <v>0</v>
      </c>
      <c r="I81" s="44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27.6">
      <c r="A82" s="309"/>
      <c r="B82" s="17">
        <f t="shared" si="0"/>
        <v>73</v>
      </c>
      <c r="C82" s="63" t="s">
        <v>1673</v>
      </c>
      <c r="D82" s="43"/>
      <c r="E82" s="43"/>
      <c r="F82" s="43">
        <v>1</v>
      </c>
      <c r="G82" s="43">
        <v>1</v>
      </c>
      <c r="H82" s="43">
        <v>1</v>
      </c>
      <c r="I82" s="44" t="s">
        <v>1967</v>
      </c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5">
      <c r="A83" s="309"/>
      <c r="B83" s="17">
        <f t="shared" si="0"/>
        <v>74</v>
      </c>
      <c r="C83" s="63" t="s">
        <v>1672</v>
      </c>
      <c r="D83" s="43"/>
      <c r="E83" s="43"/>
      <c r="F83" s="43">
        <v>1</v>
      </c>
      <c r="G83" s="43">
        <v>1</v>
      </c>
      <c r="H83" s="43">
        <v>0</v>
      </c>
      <c r="I83" s="44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41.4">
      <c r="A84" s="309"/>
      <c r="B84" s="17">
        <f t="shared" si="0"/>
        <v>75</v>
      </c>
      <c r="C84" s="63" t="s">
        <v>1677</v>
      </c>
      <c r="D84" s="43"/>
      <c r="E84" s="43"/>
      <c r="F84" s="43">
        <v>1</v>
      </c>
      <c r="G84" s="43">
        <v>1</v>
      </c>
      <c r="H84" s="43">
        <v>1</v>
      </c>
      <c r="I84" s="48" t="s">
        <v>1988</v>
      </c>
      <c r="J84" s="2" t="s">
        <v>1958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5">
      <c r="A85" s="309"/>
      <c r="B85" s="17">
        <f t="shared" si="0"/>
        <v>76</v>
      </c>
      <c r="C85" s="63" t="s">
        <v>1682</v>
      </c>
      <c r="D85" s="43"/>
      <c r="E85" s="43"/>
      <c r="F85" s="43">
        <v>1</v>
      </c>
      <c r="G85" s="43">
        <v>1</v>
      </c>
      <c r="H85" s="43">
        <v>1</v>
      </c>
      <c r="I85" s="64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.8">
      <c r="A86" s="309"/>
      <c r="B86" s="17">
        <f t="shared" si="0"/>
        <v>77</v>
      </c>
      <c r="C86" s="65" t="s">
        <v>1678</v>
      </c>
      <c r="D86" s="43"/>
      <c r="E86" s="43"/>
      <c r="F86" s="43">
        <v>0</v>
      </c>
      <c r="G86" s="43">
        <v>0</v>
      </c>
      <c r="H86" s="43">
        <v>0</v>
      </c>
      <c r="I86" s="43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5">
      <c r="A87" s="309"/>
      <c r="B87" s="17">
        <f t="shared" si="0"/>
        <v>78</v>
      </c>
      <c r="C87" s="63" t="s">
        <v>1675</v>
      </c>
      <c r="D87" s="43"/>
      <c r="E87" s="43"/>
      <c r="F87" s="43">
        <v>1</v>
      </c>
      <c r="G87" s="43">
        <v>1</v>
      </c>
      <c r="H87" s="43">
        <v>1</v>
      </c>
      <c r="I87" s="43" t="s">
        <v>1964</v>
      </c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.8">
      <c r="A88" s="309"/>
      <c r="B88" s="17">
        <f t="shared" si="0"/>
        <v>79</v>
      </c>
      <c r="C88" s="66" t="s">
        <v>1681</v>
      </c>
      <c r="D88" s="43"/>
      <c r="E88" s="43"/>
      <c r="F88" s="43">
        <v>1</v>
      </c>
      <c r="G88" s="43">
        <v>1</v>
      </c>
      <c r="H88" s="43">
        <v>1</v>
      </c>
      <c r="I88" s="43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5">
      <c r="A89" s="309"/>
      <c r="B89" s="17">
        <f t="shared" si="0"/>
        <v>80</v>
      </c>
      <c r="C89" s="63" t="s">
        <v>1683</v>
      </c>
      <c r="D89" s="43"/>
      <c r="E89" s="43"/>
      <c r="F89" s="43">
        <v>0</v>
      </c>
      <c r="G89" s="43">
        <v>0</v>
      </c>
      <c r="H89" s="43">
        <v>0</v>
      </c>
      <c r="I89" s="43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5">
      <c r="A90" s="309"/>
      <c r="B90" s="17">
        <f t="shared" si="0"/>
        <v>81</v>
      </c>
      <c r="C90" s="63" t="s">
        <v>1692</v>
      </c>
      <c r="D90" s="43"/>
      <c r="E90" s="43"/>
      <c r="F90" s="43">
        <v>0</v>
      </c>
      <c r="G90" s="43">
        <v>1</v>
      </c>
      <c r="H90" s="43">
        <v>1</v>
      </c>
      <c r="I90" s="43" t="s">
        <v>1756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5">
      <c r="A91" s="309"/>
      <c r="B91" s="17">
        <f t="shared" si="0"/>
        <v>82</v>
      </c>
      <c r="C91" s="63" t="s">
        <v>1685</v>
      </c>
      <c r="D91" s="43"/>
      <c r="E91" s="43"/>
      <c r="F91" s="43">
        <v>1</v>
      </c>
      <c r="G91" s="43">
        <v>1</v>
      </c>
      <c r="H91" s="43">
        <v>1</v>
      </c>
      <c r="I91" s="43" t="s">
        <v>1963</v>
      </c>
      <c r="J91" s="29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5">
      <c r="A92" s="309"/>
      <c r="B92" s="17">
        <f t="shared" si="0"/>
        <v>83</v>
      </c>
      <c r="C92" s="63" t="s">
        <v>1690</v>
      </c>
      <c r="D92" s="43"/>
      <c r="E92" s="43"/>
      <c r="F92" s="43">
        <v>1</v>
      </c>
      <c r="G92" s="43">
        <v>0</v>
      </c>
      <c r="H92" s="43">
        <v>1</v>
      </c>
      <c r="I92" s="43" t="s">
        <v>1960</v>
      </c>
      <c r="J92" s="29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5">
      <c r="A93" s="309"/>
      <c r="B93" s="17">
        <f t="shared" si="0"/>
        <v>84</v>
      </c>
      <c r="C93" s="63" t="s">
        <v>1687</v>
      </c>
      <c r="D93" s="43"/>
      <c r="E93" s="43"/>
      <c r="F93" s="43">
        <v>1</v>
      </c>
      <c r="G93" s="43">
        <v>1</v>
      </c>
      <c r="H93" s="43">
        <v>1</v>
      </c>
      <c r="I93" s="43" t="s">
        <v>1991</v>
      </c>
      <c r="J93" s="29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5">
      <c r="A94" s="309"/>
      <c r="B94" s="17">
        <f t="shared" si="0"/>
        <v>85</v>
      </c>
      <c r="C94" s="63" t="s">
        <v>1684</v>
      </c>
      <c r="D94" s="43"/>
      <c r="E94" s="43"/>
      <c r="F94" s="43">
        <v>1</v>
      </c>
      <c r="G94" s="43">
        <v>1</v>
      </c>
      <c r="H94" s="43">
        <v>1</v>
      </c>
      <c r="I94" s="43" t="s">
        <v>1982</v>
      </c>
      <c r="J94" s="29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5">
      <c r="A95" s="309"/>
      <c r="B95" s="17">
        <f t="shared" si="0"/>
        <v>86</v>
      </c>
      <c r="C95" s="63" t="s">
        <v>1689</v>
      </c>
      <c r="D95" s="43"/>
      <c r="E95" s="43"/>
      <c r="F95" s="43">
        <v>1</v>
      </c>
      <c r="G95" s="43">
        <v>1</v>
      </c>
      <c r="H95" s="43">
        <v>1</v>
      </c>
      <c r="I95" s="43" t="s">
        <v>1990</v>
      </c>
      <c r="J95" s="29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5">
      <c r="A96" s="309"/>
      <c r="B96" s="17">
        <f t="shared" si="0"/>
        <v>87</v>
      </c>
      <c r="C96" s="63" t="s">
        <v>1694</v>
      </c>
      <c r="D96" s="43"/>
      <c r="E96" s="43"/>
      <c r="F96" s="43">
        <v>1</v>
      </c>
      <c r="G96" s="43">
        <v>0</v>
      </c>
      <c r="H96" s="43">
        <v>1</v>
      </c>
      <c r="I96" s="43" t="s">
        <v>1758</v>
      </c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5">
      <c r="A97" s="309"/>
      <c r="B97" s="17">
        <f t="shared" si="0"/>
        <v>88</v>
      </c>
      <c r="C97" s="63" t="s">
        <v>1699</v>
      </c>
      <c r="D97" s="43"/>
      <c r="E97" s="43"/>
      <c r="F97" s="43">
        <v>1</v>
      </c>
      <c r="G97" s="43">
        <v>1</v>
      </c>
      <c r="H97" s="43">
        <v>1</v>
      </c>
      <c r="I97" s="43" t="s">
        <v>1992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5">
      <c r="A98" s="309"/>
      <c r="B98" s="17">
        <f t="shared" si="0"/>
        <v>89</v>
      </c>
      <c r="C98" s="63" t="s">
        <v>1691</v>
      </c>
      <c r="D98" s="43"/>
      <c r="E98" s="43"/>
      <c r="F98" s="43">
        <v>1</v>
      </c>
      <c r="G98" s="43">
        <v>1</v>
      </c>
      <c r="H98" s="43">
        <v>1</v>
      </c>
      <c r="I98" s="43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5">
      <c r="A99" s="309"/>
      <c r="B99" s="17">
        <f t="shared" si="0"/>
        <v>90</v>
      </c>
      <c r="C99" s="63" t="s">
        <v>1686</v>
      </c>
      <c r="D99" s="43"/>
      <c r="E99" s="43"/>
      <c r="F99" s="43">
        <v>0</v>
      </c>
      <c r="G99" s="43">
        <v>1</v>
      </c>
      <c r="H99" s="43">
        <v>1</v>
      </c>
      <c r="I99" s="43" t="s">
        <v>1980</v>
      </c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5">
      <c r="A100" s="309"/>
      <c r="B100" s="17">
        <f t="shared" si="0"/>
        <v>91</v>
      </c>
      <c r="C100" s="63" t="s">
        <v>1698</v>
      </c>
      <c r="D100" s="43"/>
      <c r="E100" s="43"/>
      <c r="F100" s="43">
        <v>0</v>
      </c>
      <c r="G100" s="43">
        <v>1</v>
      </c>
      <c r="H100" s="43">
        <v>0</v>
      </c>
      <c r="I100" s="43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75" customHeight="1">
      <c r="A101" s="309"/>
      <c r="B101" s="17">
        <f t="shared" si="0"/>
        <v>92</v>
      </c>
      <c r="C101" s="63" t="s">
        <v>1700</v>
      </c>
      <c r="D101" s="43"/>
      <c r="E101" s="43"/>
      <c r="F101" s="43">
        <v>1</v>
      </c>
      <c r="G101" s="43">
        <v>1</v>
      </c>
      <c r="H101" s="43">
        <v>0</v>
      </c>
      <c r="I101" s="43" t="s">
        <v>1984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26.25" customHeight="1">
      <c r="A102" s="309"/>
      <c r="B102" s="17">
        <f t="shared" si="0"/>
        <v>93</v>
      </c>
      <c r="C102" s="63" t="s">
        <v>1706</v>
      </c>
      <c r="D102" s="43"/>
      <c r="E102" s="43"/>
      <c r="F102" s="43">
        <v>1</v>
      </c>
      <c r="G102" s="43">
        <v>1</v>
      </c>
      <c r="H102" s="43">
        <v>0</v>
      </c>
      <c r="I102" s="59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5">
      <c r="A103" s="309"/>
      <c r="B103" s="17">
        <f t="shared" si="0"/>
        <v>94</v>
      </c>
      <c r="C103" s="63" t="s">
        <v>1705</v>
      </c>
      <c r="D103" s="43"/>
      <c r="E103" s="43"/>
      <c r="F103" s="43">
        <v>1</v>
      </c>
      <c r="G103" s="43">
        <v>1</v>
      </c>
      <c r="H103" s="43">
        <v>1</v>
      </c>
      <c r="I103" s="43" t="s">
        <v>1985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5">
      <c r="A104" s="309"/>
      <c r="B104" s="17">
        <f t="shared" si="0"/>
        <v>95</v>
      </c>
      <c r="C104" s="63" t="s">
        <v>1707</v>
      </c>
      <c r="D104" s="43"/>
      <c r="E104" s="43"/>
      <c r="F104" s="43">
        <v>0</v>
      </c>
      <c r="G104" s="43">
        <v>0</v>
      </c>
      <c r="H104" s="43">
        <v>1</v>
      </c>
      <c r="I104" s="43" t="s">
        <v>1968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5">
      <c r="A105" s="309"/>
      <c r="B105" s="17">
        <f t="shared" si="0"/>
        <v>96</v>
      </c>
      <c r="C105" s="63" t="s">
        <v>1708</v>
      </c>
      <c r="D105" s="43"/>
      <c r="E105" s="43"/>
      <c r="F105" s="43">
        <v>1</v>
      </c>
      <c r="G105" s="43">
        <v>1</v>
      </c>
      <c r="H105" s="43">
        <v>1</v>
      </c>
      <c r="I105" s="50" t="s">
        <v>1969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5">
      <c r="A106" s="309"/>
      <c r="B106" s="17">
        <f t="shared" si="0"/>
        <v>97</v>
      </c>
      <c r="C106" s="63" t="s">
        <v>1711</v>
      </c>
      <c r="D106" s="43"/>
      <c r="E106" s="43"/>
      <c r="F106" s="43">
        <v>1</v>
      </c>
      <c r="G106" s="43">
        <v>0</v>
      </c>
      <c r="H106" s="43">
        <v>1</v>
      </c>
      <c r="I106" s="50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24.6">
      <c r="A107" s="309"/>
      <c r="B107" s="17">
        <f t="shared" si="0"/>
        <v>98</v>
      </c>
      <c r="C107" s="63" t="s">
        <v>1765</v>
      </c>
      <c r="D107" s="43"/>
      <c r="E107" s="43"/>
      <c r="F107" s="43">
        <v>0</v>
      </c>
      <c r="G107" s="43">
        <v>1</v>
      </c>
      <c r="H107" s="43">
        <v>1</v>
      </c>
      <c r="I107" s="50" t="s">
        <v>1987</v>
      </c>
      <c r="J107" s="2"/>
      <c r="K107" s="2"/>
      <c r="L107" s="2">
        <f>45+15</f>
        <v>60</v>
      </c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5">
      <c r="A108" s="309"/>
      <c r="B108" s="17">
        <f t="shared" si="0"/>
        <v>99</v>
      </c>
      <c r="C108" s="63" t="s">
        <v>1764</v>
      </c>
      <c r="D108" s="43"/>
      <c r="E108" s="43"/>
      <c r="F108" s="43"/>
      <c r="G108" s="43"/>
      <c r="H108" s="43"/>
      <c r="I108" s="50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5">
      <c r="A109" s="309"/>
      <c r="B109" s="17">
        <f t="shared" si="0"/>
        <v>100</v>
      </c>
      <c r="C109" s="63" t="s">
        <v>1826</v>
      </c>
      <c r="D109" s="43"/>
      <c r="E109" s="43"/>
      <c r="F109" s="43">
        <v>1</v>
      </c>
      <c r="G109" s="43">
        <v>1</v>
      </c>
      <c r="H109" s="43">
        <v>0</v>
      </c>
      <c r="I109" s="43" t="s">
        <v>1972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5">
      <c r="A110" s="309"/>
      <c r="B110" s="17">
        <f t="shared" si="0"/>
        <v>101</v>
      </c>
      <c r="C110" s="63" t="s">
        <v>1993</v>
      </c>
      <c r="D110" s="43"/>
      <c r="E110" s="43"/>
      <c r="F110" s="43">
        <v>1</v>
      </c>
      <c r="G110" s="43">
        <v>1</v>
      </c>
      <c r="H110" s="43">
        <v>1</v>
      </c>
      <c r="I110" s="43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5">
      <c r="A111" s="309"/>
      <c r="B111" s="17">
        <f t="shared" si="0"/>
        <v>102</v>
      </c>
      <c r="C111" s="63" t="s">
        <v>1973</v>
      </c>
      <c r="D111" s="43"/>
      <c r="E111" s="43"/>
      <c r="F111" s="43">
        <v>1</v>
      </c>
      <c r="G111" s="43">
        <v>1</v>
      </c>
      <c r="H111" s="43">
        <v>1</v>
      </c>
      <c r="I111" s="43" t="s">
        <v>1979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5">
      <c r="A112" s="309"/>
      <c r="B112" s="17">
        <f t="shared" si="0"/>
        <v>103</v>
      </c>
      <c r="C112" s="63" t="s">
        <v>1970</v>
      </c>
      <c r="D112" s="43"/>
      <c r="E112" s="43"/>
      <c r="F112" s="43">
        <v>1</v>
      </c>
      <c r="G112" s="43">
        <v>1</v>
      </c>
      <c r="H112" s="43">
        <v>1</v>
      </c>
      <c r="I112" s="43" t="s">
        <v>1989</v>
      </c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5">
      <c r="A113" s="309"/>
      <c r="B113" s="17">
        <f t="shared" si="0"/>
        <v>104</v>
      </c>
      <c r="C113" s="63" t="s">
        <v>1974</v>
      </c>
      <c r="D113" s="43"/>
      <c r="E113" s="43"/>
      <c r="F113" s="43">
        <v>1</v>
      </c>
      <c r="G113" s="43">
        <v>1</v>
      </c>
      <c r="H113" s="43">
        <v>1</v>
      </c>
      <c r="I113" s="43" t="s">
        <v>1976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5">
      <c r="A114" s="309"/>
      <c r="B114" s="17">
        <f t="shared" si="0"/>
        <v>105</v>
      </c>
      <c r="C114" s="63" t="s">
        <v>1981</v>
      </c>
      <c r="D114" s="43"/>
      <c r="E114" s="43"/>
      <c r="F114" s="43"/>
      <c r="G114" s="43"/>
      <c r="H114" s="43"/>
      <c r="I114" s="43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5">
      <c r="A115" s="309"/>
      <c r="B115" s="17">
        <f t="shared" si="0"/>
        <v>106</v>
      </c>
      <c r="C115" s="63" t="s">
        <v>1983</v>
      </c>
      <c r="D115" s="43"/>
      <c r="E115" s="43"/>
      <c r="F115" s="43">
        <v>1</v>
      </c>
      <c r="G115" s="43">
        <v>1</v>
      </c>
      <c r="H115" s="43">
        <v>1</v>
      </c>
      <c r="I115" s="43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5">
      <c r="A116" s="309"/>
      <c r="B116" s="17">
        <f t="shared" si="0"/>
        <v>107</v>
      </c>
      <c r="C116" s="63" t="s">
        <v>1971</v>
      </c>
      <c r="D116" s="43"/>
      <c r="E116" s="43"/>
      <c r="F116" s="43">
        <v>0</v>
      </c>
      <c r="G116" s="43">
        <v>1</v>
      </c>
      <c r="H116" s="43">
        <v>1</v>
      </c>
      <c r="I116" s="43" t="s">
        <v>1977</v>
      </c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5">
      <c r="A117" s="309"/>
      <c r="B117" s="17">
        <f t="shared" si="0"/>
        <v>108</v>
      </c>
      <c r="C117" s="63" t="s">
        <v>1978</v>
      </c>
      <c r="D117" s="43"/>
      <c r="E117" s="43"/>
      <c r="F117" s="43">
        <v>1</v>
      </c>
      <c r="G117" s="43">
        <v>1</v>
      </c>
      <c r="H117" s="43">
        <v>1</v>
      </c>
      <c r="I117" s="43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5">
      <c r="A118" s="310"/>
      <c r="B118" s="17">
        <f t="shared" si="0"/>
        <v>109</v>
      </c>
      <c r="C118" s="18" t="s">
        <v>1975</v>
      </c>
      <c r="D118" s="43"/>
      <c r="E118" s="43"/>
      <c r="F118" s="43">
        <v>1</v>
      </c>
      <c r="G118" s="43">
        <v>1</v>
      </c>
      <c r="H118" s="43">
        <v>1</v>
      </c>
      <c r="I118" s="43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4.1">
      <c r="A119" s="311" t="s">
        <v>1710</v>
      </c>
      <c r="B119" s="306"/>
      <c r="C119" s="307"/>
      <c r="D119" s="31">
        <f t="shared" ref="D119:E119" si="1">SUM(D10:D117)</f>
        <v>0</v>
      </c>
      <c r="E119" s="31">
        <f t="shared" si="1"/>
        <v>0</v>
      </c>
      <c r="F119" s="31">
        <f t="shared" ref="F119:H119" si="2">SUM(F10:F118)</f>
        <v>84</v>
      </c>
      <c r="G119" s="31">
        <f t="shared" si="2"/>
        <v>80</v>
      </c>
      <c r="H119" s="31">
        <f t="shared" si="2"/>
        <v>62</v>
      </c>
      <c r="I119" s="43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2.3">
      <c r="A120" s="2"/>
      <c r="B120" s="27"/>
      <c r="C120" s="32" t="s">
        <v>1712</v>
      </c>
      <c r="D120" s="33">
        <f t="shared" ref="D120:H120" si="3">SUM(D10:D35)</f>
        <v>0</v>
      </c>
      <c r="E120" s="33">
        <f t="shared" si="3"/>
        <v>0</v>
      </c>
      <c r="F120" s="33">
        <f t="shared" si="3"/>
        <v>23</v>
      </c>
      <c r="G120" s="33">
        <f t="shared" si="3"/>
        <v>19</v>
      </c>
      <c r="H120" s="33">
        <f t="shared" si="3"/>
        <v>0</v>
      </c>
      <c r="I120" s="51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2.3">
      <c r="A121" s="2"/>
      <c r="B121" s="27"/>
      <c r="C121" s="32" t="s">
        <v>1709</v>
      </c>
      <c r="D121" s="33">
        <f t="shared" ref="D121:H121" si="4">D119-D120</f>
        <v>0</v>
      </c>
      <c r="E121" s="33">
        <f t="shared" si="4"/>
        <v>0</v>
      </c>
      <c r="F121" s="33">
        <f t="shared" si="4"/>
        <v>61</v>
      </c>
      <c r="G121" s="33">
        <f t="shared" si="4"/>
        <v>61</v>
      </c>
      <c r="H121" s="33">
        <f t="shared" si="4"/>
        <v>62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2.3">
      <c r="A122" s="2"/>
      <c r="B122" s="2"/>
      <c r="C122" s="29"/>
      <c r="D122" s="2"/>
      <c r="E122" s="2"/>
      <c r="F122" s="2"/>
      <c r="G122" s="2"/>
      <c r="H122" s="29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2.3">
      <c r="A123" s="2"/>
      <c r="B123" s="2"/>
      <c r="C123" s="29"/>
      <c r="D123" s="2"/>
      <c r="E123" s="2"/>
      <c r="F123" s="2"/>
      <c r="G123" s="2"/>
      <c r="H123" s="29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2.3">
      <c r="A124" s="2"/>
      <c r="B124" s="2"/>
      <c r="C124" s="29"/>
      <c r="D124" s="2"/>
      <c r="E124" s="2"/>
      <c r="F124" s="2"/>
      <c r="G124" s="2"/>
      <c r="H124" s="29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2.3">
      <c r="A125" s="2"/>
      <c r="B125" s="2"/>
      <c r="C125" s="29"/>
      <c r="D125" s="2"/>
      <c r="E125" s="2"/>
      <c r="F125" s="2"/>
      <c r="G125" s="2"/>
      <c r="H125" s="29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2.3">
      <c r="A126" s="2"/>
      <c r="B126" s="2"/>
      <c r="C126" s="29"/>
      <c r="D126" s="2"/>
      <c r="E126" s="2"/>
      <c r="F126" s="2"/>
      <c r="G126" s="2"/>
      <c r="H126" s="29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2.3">
      <c r="A127" s="2"/>
      <c r="B127" s="2"/>
      <c r="C127" s="29"/>
      <c r="D127" s="2"/>
      <c r="E127" s="2"/>
      <c r="F127" s="2"/>
      <c r="G127" s="2"/>
      <c r="H127" s="29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2.3">
      <c r="A128" s="2"/>
      <c r="B128" s="2"/>
      <c r="C128" s="29"/>
      <c r="D128" s="2"/>
      <c r="E128" s="2"/>
      <c r="F128" s="2"/>
      <c r="G128" s="2"/>
      <c r="H128" s="29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2.3">
      <c r="A129" s="2"/>
      <c r="B129" s="2"/>
      <c r="C129" s="29"/>
      <c r="D129" s="2"/>
      <c r="E129" s="2"/>
      <c r="F129" s="2"/>
      <c r="G129" s="2"/>
      <c r="H129" s="29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2.3">
      <c r="A130" s="2"/>
      <c r="B130" s="2"/>
      <c r="C130" s="29"/>
      <c r="D130" s="2"/>
      <c r="E130" s="2"/>
      <c r="F130" s="2"/>
      <c r="G130" s="2"/>
      <c r="H130" s="29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2.3">
      <c r="A131" s="2"/>
      <c r="B131" s="2"/>
      <c r="C131" s="29"/>
      <c r="D131" s="2"/>
      <c r="E131" s="2"/>
      <c r="F131" s="2"/>
      <c r="G131" s="2"/>
      <c r="H131" s="29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2.3">
      <c r="A132" s="2"/>
      <c r="B132" s="2"/>
      <c r="C132" s="29"/>
      <c r="D132" s="2"/>
      <c r="E132" s="2"/>
      <c r="F132" s="2"/>
      <c r="G132" s="2"/>
      <c r="H132" s="29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2.3">
      <c r="A133" s="2"/>
      <c r="B133" s="2"/>
      <c r="C133" s="29"/>
      <c r="D133" s="2"/>
      <c r="E133" s="2"/>
      <c r="F133" s="2"/>
      <c r="G133" s="2"/>
      <c r="H133" s="29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2.3">
      <c r="A134" s="2"/>
      <c r="B134" s="2"/>
      <c r="C134" s="29"/>
      <c r="D134" s="2"/>
      <c r="E134" s="2"/>
      <c r="F134" s="2"/>
      <c r="G134" s="2"/>
      <c r="H134" s="29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2.3">
      <c r="A135" s="2"/>
      <c r="B135" s="2"/>
      <c r="C135" s="29"/>
      <c r="D135" s="2"/>
      <c r="E135" s="2"/>
      <c r="F135" s="2"/>
      <c r="G135" s="2"/>
      <c r="H135" s="29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2.3">
      <c r="A136" s="2"/>
      <c r="B136" s="2"/>
      <c r="C136" s="29"/>
      <c r="D136" s="2"/>
      <c r="E136" s="2"/>
      <c r="F136" s="2"/>
      <c r="G136" s="2"/>
      <c r="H136" s="29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2.3">
      <c r="A137" s="2"/>
      <c r="B137" s="2"/>
      <c r="C137" s="29"/>
      <c r="D137" s="2"/>
      <c r="E137" s="2"/>
      <c r="F137" s="2"/>
      <c r="G137" s="2"/>
      <c r="H137" s="29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2.3">
      <c r="A138" s="2"/>
      <c r="B138" s="2"/>
      <c r="C138" s="29"/>
      <c r="D138" s="2"/>
      <c r="E138" s="2"/>
      <c r="F138" s="2"/>
      <c r="G138" s="2"/>
      <c r="H138" s="29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2.3">
      <c r="A139" s="2"/>
      <c r="B139" s="2"/>
      <c r="C139" s="29"/>
      <c r="D139" s="2"/>
      <c r="E139" s="2"/>
      <c r="F139" s="2"/>
      <c r="G139" s="2"/>
      <c r="H139" s="29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2.3">
      <c r="A140" s="2"/>
      <c r="B140" s="2"/>
      <c r="C140" s="29"/>
      <c r="D140" s="2"/>
      <c r="E140" s="2"/>
      <c r="F140" s="2"/>
      <c r="G140" s="2"/>
      <c r="H140" s="29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2.3">
      <c r="A141" s="2"/>
      <c r="B141" s="2"/>
      <c r="C141" s="29"/>
      <c r="D141" s="2"/>
      <c r="E141" s="2"/>
      <c r="F141" s="2"/>
      <c r="G141" s="2"/>
      <c r="H141" s="29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2.3">
      <c r="A142" s="2"/>
      <c r="B142" s="2"/>
      <c r="C142" s="29"/>
      <c r="D142" s="2"/>
      <c r="E142" s="2"/>
      <c r="F142" s="2"/>
      <c r="G142" s="2"/>
      <c r="H142" s="29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2.3">
      <c r="A143" s="2"/>
      <c r="B143" s="2"/>
      <c r="C143" s="29"/>
      <c r="D143" s="2"/>
      <c r="E143" s="2"/>
      <c r="F143" s="2"/>
      <c r="G143" s="2"/>
      <c r="H143" s="29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2.3">
      <c r="A144" s="2"/>
      <c r="B144" s="2"/>
      <c r="C144" s="29"/>
      <c r="D144" s="2"/>
      <c r="E144" s="2"/>
      <c r="F144" s="2"/>
      <c r="G144" s="2"/>
      <c r="H144" s="29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2.3">
      <c r="A145" s="2"/>
      <c r="B145" s="2"/>
      <c r="C145" s="29"/>
      <c r="D145" s="2"/>
      <c r="E145" s="2"/>
      <c r="F145" s="2"/>
      <c r="G145" s="2"/>
      <c r="H145" s="29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2.3">
      <c r="A146" s="2"/>
      <c r="B146" s="2"/>
      <c r="C146" s="29"/>
      <c r="D146" s="2"/>
      <c r="E146" s="2"/>
      <c r="F146" s="2"/>
      <c r="G146" s="2"/>
      <c r="H146" s="29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2.3">
      <c r="A147" s="2"/>
      <c r="B147" s="2"/>
      <c r="C147" s="29"/>
      <c r="D147" s="2"/>
      <c r="E147" s="2"/>
      <c r="F147" s="2"/>
      <c r="G147" s="2"/>
      <c r="H147" s="29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2.3">
      <c r="A148" s="2"/>
      <c r="B148" s="2"/>
      <c r="C148" s="29"/>
      <c r="D148" s="2"/>
      <c r="E148" s="2"/>
      <c r="F148" s="2"/>
      <c r="G148" s="2"/>
      <c r="H148" s="29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2.3">
      <c r="A149" s="2"/>
      <c r="B149" s="2"/>
      <c r="C149" s="29"/>
      <c r="D149" s="2"/>
      <c r="E149" s="2"/>
      <c r="F149" s="2"/>
      <c r="G149" s="2"/>
      <c r="H149" s="29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2.3">
      <c r="A150" s="2"/>
      <c r="B150" s="2"/>
      <c r="C150" s="29"/>
      <c r="D150" s="2"/>
      <c r="E150" s="2"/>
      <c r="F150" s="2"/>
      <c r="G150" s="2"/>
      <c r="H150" s="29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2.3">
      <c r="A151" s="2"/>
      <c r="B151" s="2"/>
      <c r="C151" s="29"/>
      <c r="D151" s="2"/>
      <c r="E151" s="2"/>
      <c r="F151" s="2"/>
      <c r="G151" s="2"/>
      <c r="H151" s="29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2.3">
      <c r="A152" s="2"/>
      <c r="B152" s="2"/>
      <c r="C152" s="29"/>
      <c r="D152" s="2"/>
      <c r="E152" s="2"/>
      <c r="F152" s="2"/>
      <c r="G152" s="2"/>
      <c r="H152" s="29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2.3">
      <c r="A153" s="2"/>
      <c r="B153" s="2"/>
      <c r="C153" s="29"/>
      <c r="D153" s="2"/>
      <c r="E153" s="2"/>
      <c r="F153" s="2"/>
      <c r="G153" s="2"/>
      <c r="H153" s="29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2.3">
      <c r="A154" s="2"/>
      <c r="B154" s="2"/>
      <c r="C154" s="29"/>
      <c r="D154" s="2"/>
      <c r="E154" s="2"/>
      <c r="F154" s="2"/>
      <c r="G154" s="2"/>
      <c r="H154" s="29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2.3">
      <c r="A155" s="2"/>
      <c r="B155" s="2"/>
      <c r="C155" s="29"/>
      <c r="D155" s="2"/>
      <c r="E155" s="2"/>
      <c r="F155" s="2"/>
      <c r="G155" s="2"/>
      <c r="H155" s="29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2.3">
      <c r="A156" s="2"/>
      <c r="B156" s="2"/>
      <c r="C156" s="29"/>
      <c r="D156" s="2"/>
      <c r="E156" s="2"/>
      <c r="F156" s="2"/>
      <c r="G156" s="2"/>
      <c r="H156" s="29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2.3">
      <c r="A157" s="2"/>
      <c r="B157" s="2"/>
      <c r="C157" s="29"/>
      <c r="D157" s="2"/>
      <c r="E157" s="2"/>
      <c r="F157" s="2"/>
      <c r="G157" s="2"/>
      <c r="H157" s="29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2.3">
      <c r="A158" s="2"/>
      <c r="B158" s="2"/>
      <c r="C158" s="29"/>
      <c r="D158" s="2"/>
      <c r="E158" s="2"/>
      <c r="F158" s="2"/>
      <c r="G158" s="2"/>
      <c r="H158" s="29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2.3">
      <c r="A159" s="2"/>
      <c r="B159" s="2"/>
      <c r="C159" s="29"/>
      <c r="D159" s="2"/>
      <c r="E159" s="2"/>
      <c r="F159" s="2"/>
      <c r="G159" s="2"/>
      <c r="H159" s="29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2.3">
      <c r="A160" s="2"/>
      <c r="B160" s="2"/>
      <c r="C160" s="29"/>
      <c r="D160" s="2"/>
      <c r="E160" s="2"/>
      <c r="F160" s="2"/>
      <c r="G160" s="2"/>
      <c r="H160" s="29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2.3">
      <c r="A161" s="2"/>
      <c r="B161" s="2"/>
      <c r="C161" s="29"/>
      <c r="D161" s="2"/>
      <c r="E161" s="2"/>
      <c r="F161" s="2"/>
      <c r="G161" s="2"/>
      <c r="H161" s="29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2.3">
      <c r="A162" s="2"/>
      <c r="B162" s="2"/>
      <c r="C162" s="29"/>
      <c r="D162" s="2"/>
      <c r="E162" s="2"/>
      <c r="F162" s="2"/>
      <c r="G162" s="2"/>
      <c r="H162" s="29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2.3">
      <c r="A163" s="2"/>
      <c r="B163" s="2"/>
      <c r="C163" s="29"/>
      <c r="D163" s="2"/>
      <c r="E163" s="2"/>
      <c r="F163" s="2"/>
      <c r="G163" s="2"/>
      <c r="H163" s="29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2.3">
      <c r="A164" s="2"/>
      <c r="B164" s="2"/>
      <c r="C164" s="29"/>
      <c r="D164" s="2"/>
      <c r="E164" s="2"/>
      <c r="F164" s="2"/>
      <c r="G164" s="2"/>
      <c r="H164" s="29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2.3">
      <c r="A165" s="2"/>
      <c r="B165" s="2"/>
      <c r="C165" s="29"/>
      <c r="D165" s="2"/>
      <c r="E165" s="2"/>
      <c r="F165" s="2"/>
      <c r="G165" s="2"/>
      <c r="H165" s="29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2.3">
      <c r="A166" s="2"/>
      <c r="B166" s="2"/>
      <c r="C166" s="29"/>
      <c r="D166" s="2"/>
      <c r="E166" s="2"/>
      <c r="F166" s="2"/>
      <c r="G166" s="2"/>
      <c r="H166" s="29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2.3">
      <c r="A167" s="2"/>
      <c r="B167" s="2"/>
      <c r="C167" s="29"/>
      <c r="D167" s="2"/>
      <c r="E167" s="2"/>
      <c r="F167" s="2"/>
      <c r="G167" s="2"/>
      <c r="H167" s="29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2.3">
      <c r="A168" s="2"/>
      <c r="B168" s="2"/>
      <c r="C168" s="29"/>
      <c r="D168" s="2"/>
      <c r="E168" s="2"/>
      <c r="F168" s="2"/>
      <c r="G168" s="2"/>
      <c r="H168" s="29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2.3">
      <c r="A169" s="2"/>
      <c r="B169" s="2"/>
      <c r="C169" s="29"/>
      <c r="D169" s="2"/>
      <c r="E169" s="2"/>
      <c r="F169" s="2"/>
      <c r="G169" s="2"/>
      <c r="H169" s="29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2.3">
      <c r="A170" s="2"/>
      <c r="B170" s="2"/>
      <c r="C170" s="29"/>
      <c r="D170" s="2"/>
      <c r="E170" s="2"/>
      <c r="F170" s="2"/>
      <c r="G170" s="2"/>
      <c r="H170" s="29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2.3">
      <c r="A171" s="2"/>
      <c r="B171" s="2"/>
      <c r="C171" s="29"/>
      <c r="D171" s="2"/>
      <c r="E171" s="2"/>
      <c r="F171" s="2"/>
      <c r="G171" s="2"/>
      <c r="H171" s="29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2.3">
      <c r="A172" s="2"/>
      <c r="B172" s="2"/>
      <c r="C172" s="29"/>
      <c r="D172" s="2"/>
      <c r="E172" s="2"/>
      <c r="F172" s="2"/>
      <c r="G172" s="2"/>
      <c r="H172" s="29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2.3">
      <c r="A173" s="2"/>
      <c r="B173" s="2"/>
      <c r="C173" s="29"/>
      <c r="D173" s="2"/>
      <c r="E173" s="2"/>
      <c r="F173" s="2"/>
      <c r="G173" s="2"/>
      <c r="H173" s="29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2.3">
      <c r="A174" s="2"/>
      <c r="B174" s="2"/>
      <c r="C174" s="29"/>
      <c r="D174" s="2"/>
      <c r="E174" s="2"/>
      <c r="F174" s="2"/>
      <c r="G174" s="2"/>
      <c r="H174" s="29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2.3">
      <c r="A175" s="2"/>
      <c r="B175" s="2"/>
      <c r="C175" s="29"/>
      <c r="D175" s="2"/>
      <c r="E175" s="2"/>
      <c r="F175" s="2"/>
      <c r="G175" s="2"/>
      <c r="H175" s="29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2.3">
      <c r="A176" s="2"/>
      <c r="B176" s="2"/>
      <c r="C176" s="29"/>
      <c r="D176" s="2"/>
      <c r="E176" s="2"/>
      <c r="F176" s="2"/>
      <c r="G176" s="2"/>
      <c r="H176" s="29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2.3">
      <c r="A177" s="2"/>
      <c r="B177" s="2"/>
      <c r="C177" s="29"/>
      <c r="D177" s="2"/>
      <c r="E177" s="2"/>
      <c r="F177" s="2"/>
      <c r="G177" s="2"/>
      <c r="H177" s="29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2.3">
      <c r="A178" s="2"/>
      <c r="B178" s="2"/>
      <c r="C178" s="29"/>
      <c r="D178" s="2"/>
      <c r="E178" s="2"/>
      <c r="F178" s="2"/>
      <c r="G178" s="2"/>
      <c r="H178" s="29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2.3">
      <c r="A179" s="2"/>
      <c r="B179" s="2"/>
      <c r="C179" s="29"/>
      <c r="D179" s="2"/>
      <c r="E179" s="2"/>
      <c r="F179" s="2"/>
      <c r="G179" s="2"/>
      <c r="H179" s="29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2.3">
      <c r="A180" s="2"/>
      <c r="B180" s="2"/>
      <c r="C180" s="29"/>
      <c r="D180" s="2"/>
      <c r="E180" s="2"/>
      <c r="F180" s="2"/>
      <c r="G180" s="2"/>
      <c r="H180" s="29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2.3">
      <c r="A181" s="2"/>
      <c r="B181" s="2"/>
      <c r="C181" s="29"/>
      <c r="D181" s="2"/>
      <c r="E181" s="2"/>
      <c r="F181" s="2"/>
      <c r="G181" s="2"/>
      <c r="H181" s="29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2.3">
      <c r="A182" s="2"/>
      <c r="B182" s="2"/>
      <c r="C182" s="29"/>
      <c r="D182" s="2"/>
      <c r="E182" s="2"/>
      <c r="F182" s="2"/>
      <c r="G182" s="2"/>
      <c r="H182" s="29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2.3">
      <c r="A183" s="2"/>
      <c r="B183" s="2"/>
      <c r="C183" s="29"/>
      <c r="D183" s="2"/>
      <c r="E183" s="2"/>
      <c r="F183" s="2"/>
      <c r="G183" s="2"/>
      <c r="H183" s="29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2.3">
      <c r="A184" s="2"/>
      <c r="B184" s="2"/>
      <c r="C184" s="29"/>
      <c r="D184" s="2"/>
      <c r="E184" s="2"/>
      <c r="F184" s="2"/>
      <c r="G184" s="2"/>
      <c r="H184" s="29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2.3">
      <c r="A185" s="2"/>
      <c r="B185" s="2"/>
      <c r="C185" s="29"/>
      <c r="D185" s="2"/>
      <c r="E185" s="2"/>
      <c r="F185" s="2"/>
      <c r="G185" s="2"/>
      <c r="H185" s="29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2.3">
      <c r="A186" s="2"/>
      <c r="B186" s="2"/>
      <c r="C186" s="29"/>
      <c r="D186" s="2"/>
      <c r="E186" s="2"/>
      <c r="F186" s="2"/>
      <c r="G186" s="2"/>
      <c r="H186" s="29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2.3">
      <c r="A187" s="2"/>
      <c r="B187" s="2"/>
      <c r="C187" s="29"/>
      <c r="D187" s="2"/>
      <c r="E187" s="2"/>
      <c r="F187" s="2"/>
      <c r="G187" s="2"/>
      <c r="H187" s="29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2.3">
      <c r="A188" s="2"/>
      <c r="B188" s="2"/>
      <c r="C188" s="29"/>
      <c r="D188" s="2"/>
      <c r="E188" s="2"/>
      <c r="F188" s="2"/>
      <c r="G188" s="2"/>
      <c r="H188" s="29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2.3">
      <c r="A189" s="2"/>
      <c r="B189" s="2"/>
      <c r="C189" s="29"/>
      <c r="D189" s="2"/>
      <c r="E189" s="2"/>
      <c r="F189" s="2"/>
      <c r="G189" s="2"/>
      <c r="H189" s="29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2.3">
      <c r="A190" s="2"/>
      <c r="B190" s="2"/>
      <c r="C190" s="29"/>
      <c r="D190" s="2"/>
      <c r="E190" s="2"/>
      <c r="F190" s="2"/>
      <c r="G190" s="2"/>
      <c r="H190" s="29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2.3">
      <c r="A191" s="2"/>
      <c r="B191" s="2"/>
      <c r="C191" s="29"/>
      <c r="D191" s="2"/>
      <c r="E191" s="2"/>
      <c r="F191" s="2"/>
      <c r="G191" s="2"/>
      <c r="H191" s="29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2.3">
      <c r="A192" s="2"/>
      <c r="B192" s="2"/>
      <c r="C192" s="29"/>
      <c r="D192" s="2"/>
      <c r="E192" s="2"/>
      <c r="F192" s="2"/>
      <c r="G192" s="2"/>
      <c r="H192" s="29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2.3">
      <c r="A193" s="2"/>
      <c r="B193" s="2"/>
      <c r="C193" s="29"/>
      <c r="D193" s="2"/>
      <c r="E193" s="2"/>
      <c r="F193" s="2"/>
      <c r="G193" s="2"/>
      <c r="H193" s="29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2.3">
      <c r="A194" s="2"/>
      <c r="B194" s="2"/>
      <c r="C194" s="29"/>
      <c r="D194" s="2"/>
      <c r="E194" s="2"/>
      <c r="F194" s="2"/>
      <c r="G194" s="2"/>
      <c r="H194" s="29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2.3">
      <c r="A195" s="2"/>
      <c r="B195" s="2"/>
      <c r="C195" s="29"/>
      <c r="D195" s="2"/>
      <c r="E195" s="2"/>
      <c r="F195" s="2"/>
      <c r="G195" s="2"/>
      <c r="H195" s="29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2.3">
      <c r="A196" s="2"/>
      <c r="B196" s="2"/>
      <c r="C196" s="29"/>
      <c r="D196" s="2"/>
      <c r="E196" s="2"/>
      <c r="F196" s="2"/>
      <c r="G196" s="2"/>
      <c r="H196" s="29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2.3">
      <c r="A197" s="2"/>
      <c r="B197" s="2"/>
      <c r="C197" s="29"/>
      <c r="D197" s="2"/>
      <c r="E197" s="2"/>
      <c r="F197" s="2"/>
      <c r="G197" s="2"/>
      <c r="H197" s="29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2.3">
      <c r="A198" s="2"/>
      <c r="B198" s="2"/>
      <c r="C198" s="29"/>
      <c r="D198" s="2"/>
      <c r="E198" s="2"/>
      <c r="F198" s="2"/>
      <c r="G198" s="2"/>
      <c r="H198" s="29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2.3">
      <c r="A199" s="2"/>
      <c r="B199" s="2"/>
      <c r="C199" s="29"/>
      <c r="D199" s="2"/>
      <c r="E199" s="2"/>
      <c r="F199" s="2"/>
      <c r="G199" s="2"/>
      <c r="H199" s="29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2.3">
      <c r="A200" s="2"/>
      <c r="B200" s="2"/>
      <c r="C200" s="29"/>
      <c r="D200" s="2"/>
      <c r="E200" s="2"/>
      <c r="F200" s="2"/>
      <c r="G200" s="2"/>
      <c r="H200" s="29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2.3">
      <c r="A201" s="2"/>
      <c r="B201" s="2"/>
      <c r="C201" s="29"/>
      <c r="D201" s="2"/>
      <c r="E201" s="2"/>
      <c r="F201" s="2"/>
      <c r="G201" s="2"/>
      <c r="H201" s="29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2.3">
      <c r="A202" s="2"/>
      <c r="B202" s="2"/>
      <c r="C202" s="29"/>
      <c r="D202" s="2"/>
      <c r="E202" s="2"/>
      <c r="F202" s="2"/>
      <c r="G202" s="2"/>
      <c r="H202" s="29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2.3">
      <c r="A203" s="2"/>
      <c r="B203" s="2"/>
      <c r="C203" s="29"/>
      <c r="D203" s="2"/>
      <c r="E203" s="2"/>
      <c r="F203" s="2"/>
      <c r="G203" s="2"/>
      <c r="H203" s="29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2.3">
      <c r="A204" s="2"/>
      <c r="B204" s="2"/>
      <c r="C204" s="29"/>
      <c r="D204" s="2"/>
      <c r="E204" s="2"/>
      <c r="F204" s="2"/>
      <c r="G204" s="2"/>
      <c r="H204" s="29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2.3">
      <c r="A205" s="2"/>
      <c r="B205" s="2"/>
      <c r="C205" s="29"/>
      <c r="D205" s="2"/>
      <c r="E205" s="2"/>
      <c r="F205" s="2"/>
      <c r="G205" s="2"/>
      <c r="H205" s="29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2.3">
      <c r="A206" s="2"/>
      <c r="B206" s="2"/>
      <c r="C206" s="29"/>
      <c r="D206" s="2"/>
      <c r="E206" s="2"/>
      <c r="F206" s="2"/>
      <c r="G206" s="2"/>
      <c r="H206" s="29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2.3">
      <c r="A207" s="2"/>
      <c r="B207" s="2"/>
      <c r="C207" s="29"/>
      <c r="D207" s="2"/>
      <c r="E207" s="2"/>
      <c r="F207" s="2"/>
      <c r="G207" s="2"/>
      <c r="H207" s="29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2.3">
      <c r="A208" s="2"/>
      <c r="B208" s="2"/>
      <c r="C208" s="29"/>
      <c r="D208" s="2"/>
      <c r="E208" s="2"/>
      <c r="F208" s="2"/>
      <c r="G208" s="2"/>
      <c r="H208" s="29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2.3">
      <c r="A209" s="2"/>
      <c r="B209" s="2"/>
      <c r="C209" s="29"/>
      <c r="D209" s="2"/>
      <c r="E209" s="2"/>
      <c r="F209" s="2"/>
      <c r="G209" s="2"/>
      <c r="H209" s="29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2.3">
      <c r="A210" s="2"/>
      <c r="B210" s="2"/>
      <c r="C210" s="29"/>
      <c r="D210" s="2"/>
      <c r="E210" s="2"/>
      <c r="F210" s="2"/>
      <c r="G210" s="2"/>
      <c r="H210" s="29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2.3">
      <c r="A211" s="2"/>
      <c r="B211" s="2"/>
      <c r="C211" s="29"/>
      <c r="D211" s="2"/>
      <c r="E211" s="2"/>
      <c r="F211" s="2"/>
      <c r="G211" s="2"/>
      <c r="H211" s="29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2.3">
      <c r="A212" s="2"/>
      <c r="B212" s="2"/>
      <c r="C212" s="29"/>
      <c r="D212" s="2"/>
      <c r="E212" s="2"/>
      <c r="F212" s="2"/>
      <c r="G212" s="2"/>
      <c r="H212" s="29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2.3">
      <c r="A213" s="2"/>
      <c r="B213" s="2"/>
      <c r="C213" s="29"/>
      <c r="D213" s="2"/>
      <c r="E213" s="2"/>
      <c r="F213" s="2"/>
      <c r="G213" s="2"/>
      <c r="H213" s="29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2.3">
      <c r="A214" s="2"/>
      <c r="B214" s="2"/>
      <c r="C214" s="29"/>
      <c r="D214" s="2"/>
      <c r="E214" s="2"/>
      <c r="F214" s="2"/>
      <c r="G214" s="2"/>
      <c r="H214" s="29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2.3">
      <c r="A215" s="2"/>
      <c r="B215" s="2"/>
      <c r="C215" s="29"/>
      <c r="D215" s="2"/>
      <c r="E215" s="2"/>
      <c r="F215" s="2"/>
      <c r="G215" s="2"/>
      <c r="H215" s="29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2.3">
      <c r="A216" s="2"/>
      <c r="B216" s="2"/>
      <c r="C216" s="29"/>
      <c r="D216" s="2"/>
      <c r="E216" s="2"/>
      <c r="F216" s="2"/>
      <c r="G216" s="2"/>
      <c r="H216" s="29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2.3">
      <c r="A217" s="2"/>
      <c r="B217" s="2"/>
      <c r="C217" s="29"/>
      <c r="D217" s="2"/>
      <c r="E217" s="2"/>
      <c r="F217" s="2"/>
      <c r="G217" s="2"/>
      <c r="H217" s="29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2.3">
      <c r="A218" s="2"/>
      <c r="B218" s="2"/>
      <c r="C218" s="29"/>
      <c r="D218" s="2"/>
      <c r="E218" s="2"/>
      <c r="F218" s="2"/>
      <c r="G218" s="2"/>
      <c r="H218" s="29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2.3">
      <c r="A219" s="2"/>
      <c r="B219" s="2"/>
      <c r="C219" s="29"/>
      <c r="D219" s="2"/>
      <c r="E219" s="2"/>
      <c r="F219" s="2"/>
      <c r="G219" s="2"/>
      <c r="H219" s="29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2.3">
      <c r="A220" s="2"/>
      <c r="B220" s="2"/>
      <c r="C220" s="29"/>
      <c r="D220" s="2"/>
      <c r="E220" s="2"/>
      <c r="F220" s="2"/>
      <c r="G220" s="2"/>
      <c r="H220" s="29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2.3">
      <c r="A221" s="2"/>
      <c r="B221" s="2"/>
      <c r="C221" s="29"/>
      <c r="D221" s="2"/>
      <c r="E221" s="2"/>
      <c r="F221" s="2"/>
      <c r="G221" s="2"/>
      <c r="H221" s="29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2.3">
      <c r="A222" s="2"/>
      <c r="B222" s="2"/>
      <c r="C222" s="29"/>
      <c r="D222" s="2"/>
      <c r="E222" s="2"/>
      <c r="F222" s="2"/>
      <c r="G222" s="2"/>
      <c r="H222" s="29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2.3">
      <c r="A223" s="2"/>
      <c r="B223" s="2"/>
      <c r="C223" s="29"/>
      <c r="D223" s="2"/>
      <c r="E223" s="2"/>
      <c r="F223" s="2"/>
      <c r="G223" s="2"/>
      <c r="H223" s="29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2.3">
      <c r="A224" s="2"/>
      <c r="B224" s="2"/>
      <c r="C224" s="29"/>
      <c r="D224" s="2"/>
      <c r="E224" s="2"/>
      <c r="F224" s="2"/>
      <c r="G224" s="2"/>
      <c r="H224" s="29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2.3">
      <c r="A225" s="2"/>
      <c r="B225" s="2"/>
      <c r="C225" s="29"/>
      <c r="D225" s="2"/>
      <c r="E225" s="2"/>
      <c r="F225" s="2"/>
      <c r="G225" s="2"/>
      <c r="H225" s="29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2.3">
      <c r="A226" s="2"/>
      <c r="B226" s="2"/>
      <c r="C226" s="29"/>
      <c r="D226" s="2"/>
      <c r="E226" s="2"/>
      <c r="F226" s="2"/>
      <c r="G226" s="2"/>
      <c r="H226" s="29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2.3">
      <c r="A227" s="2"/>
      <c r="B227" s="2"/>
      <c r="C227" s="29"/>
      <c r="D227" s="2"/>
      <c r="E227" s="2"/>
      <c r="F227" s="2"/>
      <c r="G227" s="2"/>
      <c r="H227" s="29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2.3">
      <c r="A228" s="2"/>
      <c r="B228" s="2"/>
      <c r="C228" s="29"/>
      <c r="D228" s="2"/>
      <c r="E228" s="2"/>
      <c r="F228" s="2"/>
      <c r="G228" s="2"/>
      <c r="H228" s="29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2.3">
      <c r="A229" s="2"/>
      <c r="B229" s="2"/>
      <c r="C229" s="29"/>
      <c r="D229" s="2"/>
      <c r="E229" s="2"/>
      <c r="F229" s="2"/>
      <c r="G229" s="2"/>
      <c r="H229" s="29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2.3">
      <c r="A230" s="2"/>
      <c r="B230" s="2"/>
      <c r="C230" s="29"/>
      <c r="D230" s="2"/>
      <c r="E230" s="2"/>
      <c r="F230" s="2"/>
      <c r="G230" s="2"/>
      <c r="H230" s="29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2.3">
      <c r="A231" s="2"/>
      <c r="B231" s="2"/>
      <c r="C231" s="29"/>
      <c r="D231" s="2"/>
      <c r="E231" s="2"/>
      <c r="F231" s="2"/>
      <c r="G231" s="2"/>
      <c r="H231" s="29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2.3">
      <c r="A232" s="2"/>
      <c r="B232" s="2"/>
      <c r="C232" s="29"/>
      <c r="D232" s="2"/>
      <c r="E232" s="2"/>
      <c r="F232" s="2"/>
      <c r="G232" s="2"/>
      <c r="H232" s="29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2.3">
      <c r="A233" s="2"/>
      <c r="B233" s="2"/>
      <c r="C233" s="29"/>
      <c r="D233" s="2"/>
      <c r="E233" s="2"/>
      <c r="F233" s="2"/>
      <c r="G233" s="2"/>
      <c r="H233" s="29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2.3">
      <c r="A234" s="2"/>
      <c r="B234" s="2"/>
      <c r="C234" s="29"/>
      <c r="D234" s="2"/>
      <c r="E234" s="2"/>
      <c r="F234" s="2"/>
      <c r="G234" s="2"/>
      <c r="H234" s="29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2.3">
      <c r="A235" s="2"/>
      <c r="B235" s="2"/>
      <c r="C235" s="29"/>
      <c r="D235" s="2"/>
      <c r="E235" s="2"/>
      <c r="F235" s="2"/>
      <c r="G235" s="2"/>
      <c r="H235" s="29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2.3">
      <c r="A236" s="2"/>
      <c r="B236" s="2"/>
      <c r="C236" s="29"/>
      <c r="D236" s="2"/>
      <c r="E236" s="2"/>
      <c r="F236" s="2"/>
      <c r="G236" s="2"/>
      <c r="H236" s="29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2.3">
      <c r="A237" s="2"/>
      <c r="B237" s="2"/>
      <c r="C237" s="29"/>
      <c r="D237" s="2"/>
      <c r="E237" s="2"/>
      <c r="F237" s="2"/>
      <c r="G237" s="2"/>
      <c r="H237" s="29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2.3">
      <c r="A238" s="2"/>
      <c r="B238" s="2"/>
      <c r="C238" s="29"/>
      <c r="D238" s="2"/>
      <c r="E238" s="2"/>
      <c r="F238" s="2"/>
      <c r="G238" s="2"/>
      <c r="H238" s="29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2.3">
      <c r="A239" s="2"/>
      <c r="B239" s="2"/>
      <c r="C239" s="29"/>
      <c r="D239" s="2"/>
      <c r="E239" s="2"/>
      <c r="F239" s="2"/>
      <c r="G239" s="2"/>
      <c r="H239" s="29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2.3">
      <c r="A240" s="2"/>
      <c r="B240" s="2"/>
      <c r="C240" s="29"/>
      <c r="D240" s="2"/>
      <c r="E240" s="2"/>
      <c r="F240" s="2"/>
      <c r="G240" s="2"/>
      <c r="H240" s="29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2.3">
      <c r="A241" s="2"/>
      <c r="B241" s="2"/>
      <c r="C241" s="29"/>
      <c r="D241" s="2"/>
      <c r="E241" s="2"/>
      <c r="F241" s="2"/>
      <c r="G241" s="2"/>
      <c r="H241" s="29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2.3">
      <c r="A242" s="2"/>
      <c r="B242" s="2"/>
      <c r="C242" s="29"/>
      <c r="D242" s="2"/>
      <c r="E242" s="2"/>
      <c r="F242" s="2"/>
      <c r="G242" s="2"/>
      <c r="H242" s="29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2.3">
      <c r="A243" s="2"/>
      <c r="B243" s="2"/>
      <c r="C243" s="29"/>
      <c r="D243" s="2"/>
      <c r="E243" s="2"/>
      <c r="F243" s="2"/>
      <c r="G243" s="2"/>
      <c r="H243" s="29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2.3">
      <c r="A244" s="2"/>
      <c r="B244" s="2"/>
      <c r="C244" s="29"/>
      <c r="D244" s="2"/>
      <c r="E244" s="2"/>
      <c r="F244" s="2"/>
      <c r="G244" s="2"/>
      <c r="H244" s="29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2.3">
      <c r="A245" s="2"/>
      <c r="B245" s="2"/>
      <c r="C245" s="29"/>
      <c r="D245" s="2"/>
      <c r="E245" s="2"/>
      <c r="F245" s="2"/>
      <c r="G245" s="2"/>
      <c r="H245" s="29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2.3">
      <c r="A246" s="2"/>
      <c r="B246" s="2"/>
      <c r="C246" s="29"/>
      <c r="D246" s="2"/>
      <c r="E246" s="2"/>
      <c r="F246" s="2"/>
      <c r="G246" s="2"/>
      <c r="H246" s="29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2.3">
      <c r="A247" s="2"/>
      <c r="B247" s="2"/>
      <c r="C247" s="29"/>
      <c r="D247" s="2"/>
      <c r="E247" s="2"/>
      <c r="F247" s="2"/>
      <c r="G247" s="2"/>
      <c r="H247" s="29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2.3">
      <c r="A248" s="2"/>
      <c r="B248" s="2"/>
      <c r="C248" s="29"/>
      <c r="D248" s="2"/>
      <c r="E248" s="2"/>
      <c r="F248" s="2"/>
      <c r="G248" s="2"/>
      <c r="H248" s="29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2.3">
      <c r="A249" s="2"/>
      <c r="B249" s="2"/>
      <c r="C249" s="29"/>
      <c r="D249" s="2"/>
      <c r="E249" s="2"/>
      <c r="F249" s="2"/>
      <c r="G249" s="2"/>
      <c r="H249" s="29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2.3">
      <c r="A250" s="2"/>
      <c r="B250" s="2"/>
      <c r="C250" s="29"/>
      <c r="D250" s="2"/>
      <c r="E250" s="2"/>
      <c r="F250" s="2"/>
      <c r="G250" s="2"/>
      <c r="H250" s="29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2.3">
      <c r="A251" s="2"/>
      <c r="B251" s="2"/>
      <c r="C251" s="29"/>
      <c r="D251" s="2"/>
      <c r="E251" s="2"/>
      <c r="F251" s="2"/>
      <c r="G251" s="2"/>
      <c r="H251" s="29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2.3">
      <c r="A252" s="2"/>
      <c r="B252" s="2"/>
      <c r="C252" s="29"/>
      <c r="D252" s="2"/>
      <c r="E252" s="2"/>
      <c r="F252" s="2"/>
      <c r="G252" s="2"/>
      <c r="H252" s="29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2.3">
      <c r="A253" s="2"/>
      <c r="B253" s="2"/>
      <c r="C253" s="29"/>
      <c r="D253" s="2"/>
      <c r="E253" s="2"/>
      <c r="F253" s="2"/>
      <c r="G253" s="2"/>
      <c r="H253" s="29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2.3">
      <c r="A254" s="2"/>
      <c r="B254" s="2"/>
      <c r="C254" s="29"/>
      <c r="D254" s="2"/>
      <c r="E254" s="2"/>
      <c r="F254" s="2"/>
      <c r="G254" s="2"/>
      <c r="H254" s="29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2.3">
      <c r="A255" s="2"/>
      <c r="B255" s="2"/>
      <c r="C255" s="29"/>
      <c r="D255" s="2"/>
      <c r="E255" s="2"/>
      <c r="F255" s="2"/>
      <c r="G255" s="2"/>
      <c r="H255" s="29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2.3">
      <c r="A256" s="2"/>
      <c r="B256" s="2"/>
      <c r="C256" s="29"/>
      <c r="D256" s="2"/>
      <c r="E256" s="2"/>
      <c r="F256" s="2"/>
      <c r="G256" s="2"/>
      <c r="H256" s="29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2.3">
      <c r="A257" s="2"/>
      <c r="B257" s="2"/>
      <c r="C257" s="29"/>
      <c r="D257" s="2"/>
      <c r="E257" s="2"/>
      <c r="F257" s="2"/>
      <c r="G257" s="2"/>
      <c r="H257" s="29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2.3">
      <c r="A258" s="2"/>
      <c r="B258" s="2"/>
      <c r="C258" s="29"/>
      <c r="D258" s="2"/>
      <c r="E258" s="2"/>
      <c r="F258" s="2"/>
      <c r="G258" s="2"/>
      <c r="H258" s="29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2.3">
      <c r="A259" s="2"/>
      <c r="B259" s="2"/>
      <c r="C259" s="29"/>
      <c r="D259" s="2"/>
      <c r="E259" s="2"/>
      <c r="F259" s="2"/>
      <c r="G259" s="2"/>
      <c r="H259" s="29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2.3">
      <c r="A260" s="2"/>
      <c r="B260" s="2"/>
      <c r="C260" s="29"/>
      <c r="D260" s="2"/>
      <c r="E260" s="2"/>
      <c r="F260" s="2"/>
      <c r="G260" s="2"/>
      <c r="H260" s="29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2.3">
      <c r="A261" s="2"/>
      <c r="B261" s="2"/>
      <c r="C261" s="29"/>
      <c r="D261" s="2"/>
      <c r="E261" s="2"/>
      <c r="F261" s="2"/>
      <c r="G261" s="2"/>
      <c r="H261" s="29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2.3">
      <c r="A262" s="2"/>
      <c r="B262" s="2"/>
      <c r="C262" s="29"/>
      <c r="D262" s="2"/>
      <c r="E262" s="2"/>
      <c r="F262" s="2"/>
      <c r="G262" s="2"/>
      <c r="H262" s="29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2.3">
      <c r="A263" s="2"/>
      <c r="B263" s="2"/>
      <c r="C263" s="29"/>
      <c r="D263" s="2"/>
      <c r="E263" s="2"/>
      <c r="F263" s="2"/>
      <c r="G263" s="2"/>
      <c r="H263" s="29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2.3">
      <c r="A264" s="2"/>
      <c r="B264" s="2"/>
      <c r="C264" s="29"/>
      <c r="D264" s="2"/>
      <c r="E264" s="2"/>
      <c r="F264" s="2"/>
      <c r="G264" s="2"/>
      <c r="H264" s="29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2.3">
      <c r="A265" s="2"/>
      <c r="B265" s="2"/>
      <c r="C265" s="29"/>
      <c r="D265" s="2"/>
      <c r="E265" s="2"/>
      <c r="F265" s="2"/>
      <c r="G265" s="2"/>
      <c r="H265" s="29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2.3">
      <c r="A266" s="2"/>
      <c r="B266" s="2"/>
      <c r="C266" s="29"/>
      <c r="D266" s="2"/>
      <c r="E266" s="2"/>
      <c r="F266" s="2"/>
      <c r="G266" s="2"/>
      <c r="H266" s="29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2.3">
      <c r="A267" s="2"/>
      <c r="B267" s="2"/>
      <c r="C267" s="29"/>
      <c r="D267" s="2"/>
      <c r="E267" s="2"/>
      <c r="F267" s="2"/>
      <c r="G267" s="2"/>
      <c r="H267" s="29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2.3">
      <c r="A268" s="2"/>
      <c r="B268" s="2"/>
      <c r="C268" s="29"/>
      <c r="D268" s="2"/>
      <c r="E268" s="2"/>
      <c r="F268" s="2"/>
      <c r="G268" s="2"/>
      <c r="H268" s="29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2.3">
      <c r="A269" s="2"/>
      <c r="B269" s="2"/>
      <c r="C269" s="29"/>
      <c r="D269" s="2"/>
      <c r="E269" s="2"/>
      <c r="F269" s="2"/>
      <c r="G269" s="2"/>
      <c r="H269" s="29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2.3">
      <c r="A270" s="2"/>
      <c r="B270" s="2"/>
      <c r="C270" s="29"/>
      <c r="D270" s="2"/>
      <c r="E270" s="2"/>
      <c r="F270" s="2"/>
      <c r="G270" s="2"/>
      <c r="H270" s="29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2.3">
      <c r="A271" s="2"/>
      <c r="B271" s="2"/>
      <c r="C271" s="29"/>
      <c r="D271" s="2"/>
      <c r="E271" s="2"/>
      <c r="F271" s="2"/>
      <c r="G271" s="2"/>
      <c r="H271" s="29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2.3">
      <c r="A272" s="2"/>
      <c r="B272" s="2"/>
      <c r="C272" s="29"/>
      <c r="D272" s="2"/>
      <c r="E272" s="2"/>
      <c r="F272" s="2"/>
      <c r="G272" s="2"/>
      <c r="H272" s="29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2.3">
      <c r="A273" s="2"/>
      <c r="B273" s="2"/>
      <c r="C273" s="29"/>
      <c r="D273" s="2"/>
      <c r="E273" s="2"/>
      <c r="F273" s="2"/>
      <c r="G273" s="2"/>
      <c r="H273" s="29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2.3">
      <c r="A274" s="2"/>
      <c r="B274" s="2"/>
      <c r="C274" s="29"/>
      <c r="D274" s="2"/>
      <c r="E274" s="2"/>
      <c r="F274" s="2"/>
      <c r="G274" s="2"/>
      <c r="H274" s="29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2.3">
      <c r="A275" s="2"/>
      <c r="B275" s="2"/>
      <c r="C275" s="29"/>
      <c r="D275" s="2"/>
      <c r="E275" s="2"/>
      <c r="F275" s="2"/>
      <c r="G275" s="2"/>
      <c r="H275" s="29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2.3">
      <c r="A276" s="2"/>
      <c r="B276" s="2"/>
      <c r="C276" s="29"/>
      <c r="D276" s="2"/>
      <c r="E276" s="2"/>
      <c r="F276" s="2"/>
      <c r="G276" s="2"/>
      <c r="H276" s="29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2.3">
      <c r="A277" s="2"/>
      <c r="B277" s="2"/>
      <c r="C277" s="29"/>
      <c r="D277" s="2"/>
      <c r="E277" s="2"/>
      <c r="F277" s="2"/>
      <c r="G277" s="2"/>
      <c r="H277" s="29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2.3">
      <c r="A278" s="2"/>
      <c r="B278" s="2"/>
      <c r="C278" s="29"/>
      <c r="D278" s="2"/>
      <c r="E278" s="2"/>
      <c r="F278" s="2"/>
      <c r="G278" s="2"/>
      <c r="H278" s="29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2.3">
      <c r="A279" s="2"/>
      <c r="B279" s="2"/>
      <c r="C279" s="29"/>
      <c r="D279" s="2"/>
      <c r="E279" s="2"/>
      <c r="F279" s="2"/>
      <c r="G279" s="2"/>
      <c r="H279" s="29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2.3">
      <c r="A280" s="2"/>
      <c r="B280" s="2"/>
      <c r="C280" s="29"/>
      <c r="D280" s="2"/>
      <c r="E280" s="2"/>
      <c r="F280" s="2"/>
      <c r="G280" s="2"/>
      <c r="H280" s="29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2.3">
      <c r="A281" s="2"/>
      <c r="B281" s="2"/>
      <c r="C281" s="29"/>
      <c r="D281" s="2"/>
      <c r="E281" s="2"/>
      <c r="F281" s="2"/>
      <c r="G281" s="2"/>
      <c r="H281" s="29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2.3">
      <c r="A282" s="2"/>
      <c r="B282" s="2"/>
      <c r="C282" s="29"/>
      <c r="D282" s="2"/>
      <c r="E282" s="2"/>
      <c r="F282" s="2"/>
      <c r="G282" s="2"/>
      <c r="H282" s="29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2.3">
      <c r="A283" s="2"/>
      <c r="B283" s="2"/>
      <c r="C283" s="29"/>
      <c r="D283" s="2"/>
      <c r="E283" s="2"/>
      <c r="F283" s="2"/>
      <c r="G283" s="2"/>
      <c r="H283" s="29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2.3">
      <c r="A284" s="2"/>
      <c r="B284" s="2"/>
      <c r="C284" s="29"/>
      <c r="D284" s="2"/>
      <c r="E284" s="2"/>
      <c r="F284" s="2"/>
      <c r="G284" s="2"/>
      <c r="H284" s="29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2.3">
      <c r="A285" s="2"/>
      <c r="B285" s="2"/>
      <c r="C285" s="29"/>
      <c r="D285" s="2"/>
      <c r="E285" s="2"/>
      <c r="F285" s="2"/>
      <c r="G285" s="2"/>
      <c r="H285" s="29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2.3">
      <c r="A286" s="2"/>
      <c r="B286" s="2"/>
      <c r="C286" s="29"/>
      <c r="D286" s="2"/>
      <c r="E286" s="2"/>
      <c r="F286" s="2"/>
      <c r="G286" s="2"/>
      <c r="H286" s="29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2.3">
      <c r="A287" s="2"/>
      <c r="B287" s="2"/>
      <c r="C287" s="29"/>
      <c r="D287" s="2"/>
      <c r="E287" s="2"/>
      <c r="F287" s="2"/>
      <c r="G287" s="2"/>
      <c r="H287" s="29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2.3">
      <c r="A288" s="2"/>
      <c r="B288" s="2"/>
      <c r="C288" s="29"/>
      <c r="D288" s="2"/>
      <c r="E288" s="2"/>
      <c r="F288" s="2"/>
      <c r="G288" s="2"/>
      <c r="H288" s="29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2.3">
      <c r="A289" s="2"/>
      <c r="B289" s="2"/>
      <c r="C289" s="29"/>
      <c r="D289" s="2"/>
      <c r="E289" s="2"/>
      <c r="F289" s="2"/>
      <c r="G289" s="2"/>
      <c r="H289" s="29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2.3">
      <c r="A290" s="2"/>
      <c r="B290" s="2"/>
      <c r="C290" s="29"/>
      <c r="D290" s="2"/>
      <c r="E290" s="2"/>
      <c r="F290" s="2"/>
      <c r="G290" s="2"/>
      <c r="H290" s="29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2.3">
      <c r="A291" s="2"/>
      <c r="B291" s="2"/>
      <c r="C291" s="29"/>
      <c r="D291" s="2"/>
      <c r="E291" s="2"/>
      <c r="F291" s="2"/>
      <c r="G291" s="2"/>
      <c r="H291" s="29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2.3">
      <c r="A292" s="2"/>
      <c r="B292" s="2"/>
      <c r="C292" s="29"/>
      <c r="D292" s="2"/>
      <c r="E292" s="2"/>
      <c r="F292" s="2"/>
      <c r="G292" s="2"/>
      <c r="H292" s="29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2.3">
      <c r="A293" s="2"/>
      <c r="B293" s="2"/>
      <c r="C293" s="29"/>
      <c r="D293" s="2"/>
      <c r="E293" s="2"/>
      <c r="F293" s="2"/>
      <c r="G293" s="2"/>
      <c r="H293" s="29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2.3">
      <c r="A294" s="2"/>
      <c r="B294" s="2"/>
      <c r="C294" s="29"/>
      <c r="D294" s="2"/>
      <c r="E294" s="2"/>
      <c r="F294" s="2"/>
      <c r="G294" s="2"/>
      <c r="H294" s="29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2.3">
      <c r="A295" s="2"/>
      <c r="B295" s="2"/>
      <c r="C295" s="29"/>
      <c r="D295" s="2"/>
      <c r="E295" s="2"/>
      <c r="F295" s="2"/>
      <c r="G295" s="2"/>
      <c r="H295" s="29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2.3">
      <c r="A296" s="2"/>
      <c r="B296" s="2"/>
      <c r="C296" s="29"/>
      <c r="D296" s="2"/>
      <c r="E296" s="2"/>
      <c r="F296" s="2"/>
      <c r="G296" s="2"/>
      <c r="H296" s="29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2.3">
      <c r="A297" s="2"/>
      <c r="B297" s="2"/>
      <c r="C297" s="29"/>
      <c r="D297" s="2"/>
      <c r="E297" s="2"/>
      <c r="F297" s="2"/>
      <c r="G297" s="2"/>
      <c r="H297" s="29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2.3">
      <c r="A298" s="2"/>
      <c r="B298" s="2"/>
      <c r="C298" s="29"/>
      <c r="D298" s="2"/>
      <c r="E298" s="2"/>
      <c r="F298" s="2"/>
      <c r="G298" s="2"/>
      <c r="H298" s="29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2.3">
      <c r="A299" s="2"/>
      <c r="B299" s="2"/>
      <c r="C299" s="29"/>
      <c r="D299" s="2"/>
      <c r="E299" s="2"/>
      <c r="F299" s="2"/>
      <c r="G299" s="2"/>
      <c r="H299" s="29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2.3">
      <c r="A300" s="2"/>
      <c r="B300" s="2"/>
      <c r="C300" s="29"/>
      <c r="D300" s="2"/>
      <c r="E300" s="2"/>
      <c r="F300" s="2"/>
      <c r="G300" s="2"/>
      <c r="H300" s="29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2.3">
      <c r="A301" s="2"/>
      <c r="B301" s="2"/>
      <c r="C301" s="29"/>
      <c r="D301" s="2"/>
      <c r="E301" s="2"/>
      <c r="F301" s="2"/>
      <c r="G301" s="2"/>
      <c r="H301" s="29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2.3">
      <c r="A302" s="2"/>
      <c r="B302" s="2"/>
      <c r="C302" s="29"/>
      <c r="D302" s="2"/>
      <c r="E302" s="2"/>
      <c r="F302" s="2"/>
      <c r="G302" s="2"/>
      <c r="H302" s="29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2.3">
      <c r="A303" s="2"/>
      <c r="B303" s="2"/>
      <c r="C303" s="29"/>
      <c r="D303" s="2"/>
      <c r="E303" s="2"/>
      <c r="F303" s="2"/>
      <c r="G303" s="2"/>
      <c r="H303" s="29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2.3">
      <c r="A304" s="2"/>
      <c r="B304" s="2"/>
      <c r="C304" s="29"/>
      <c r="D304" s="2"/>
      <c r="E304" s="2"/>
      <c r="F304" s="2"/>
      <c r="G304" s="2"/>
      <c r="H304" s="29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2.3">
      <c r="A305" s="2"/>
      <c r="B305" s="2"/>
      <c r="C305" s="29"/>
      <c r="D305" s="2"/>
      <c r="E305" s="2"/>
      <c r="F305" s="2"/>
      <c r="G305" s="2"/>
      <c r="H305" s="29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2.3">
      <c r="A306" s="2"/>
      <c r="B306" s="2"/>
      <c r="C306" s="29"/>
      <c r="D306" s="2"/>
      <c r="E306" s="2"/>
      <c r="F306" s="2"/>
      <c r="G306" s="2"/>
      <c r="H306" s="29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2.3">
      <c r="A307" s="2"/>
      <c r="B307" s="2"/>
      <c r="C307" s="29"/>
      <c r="D307" s="2"/>
      <c r="E307" s="2"/>
      <c r="F307" s="2"/>
      <c r="G307" s="2"/>
      <c r="H307" s="29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2.3">
      <c r="A308" s="2"/>
      <c r="B308" s="2"/>
      <c r="C308" s="29"/>
      <c r="D308" s="2"/>
      <c r="E308" s="2"/>
      <c r="F308" s="2"/>
      <c r="G308" s="2"/>
      <c r="H308" s="29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2.3">
      <c r="A309" s="2"/>
      <c r="B309" s="2"/>
      <c r="C309" s="29"/>
      <c r="D309" s="2"/>
      <c r="E309" s="2"/>
      <c r="F309" s="2"/>
      <c r="G309" s="2"/>
      <c r="H309" s="29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2.3">
      <c r="A310" s="2"/>
      <c r="B310" s="2"/>
      <c r="C310" s="29"/>
      <c r="D310" s="2"/>
      <c r="E310" s="2"/>
      <c r="F310" s="2"/>
      <c r="G310" s="2"/>
      <c r="H310" s="29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2.3">
      <c r="A311" s="2"/>
      <c r="B311" s="2"/>
      <c r="C311" s="29"/>
      <c r="D311" s="2"/>
      <c r="E311" s="2"/>
      <c r="F311" s="2"/>
      <c r="G311" s="2"/>
      <c r="H311" s="29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2.3">
      <c r="A312" s="2"/>
      <c r="B312" s="2"/>
      <c r="C312" s="29"/>
      <c r="D312" s="2"/>
      <c r="E312" s="2"/>
      <c r="F312" s="2"/>
      <c r="G312" s="2"/>
      <c r="H312" s="29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2.3">
      <c r="A313" s="2"/>
      <c r="B313" s="2"/>
      <c r="C313" s="29"/>
      <c r="D313" s="2"/>
      <c r="E313" s="2"/>
      <c r="F313" s="2"/>
      <c r="G313" s="2"/>
      <c r="H313" s="29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2.3">
      <c r="A314" s="2"/>
      <c r="B314" s="2"/>
      <c r="C314" s="29"/>
      <c r="D314" s="2"/>
      <c r="E314" s="2"/>
      <c r="F314" s="2"/>
      <c r="G314" s="2"/>
      <c r="H314" s="29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2.3">
      <c r="A315" s="2"/>
      <c r="B315" s="2"/>
      <c r="C315" s="29"/>
      <c r="D315" s="2"/>
      <c r="E315" s="2"/>
      <c r="F315" s="2"/>
      <c r="G315" s="2"/>
      <c r="H315" s="29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2.3">
      <c r="A316" s="2"/>
      <c r="B316" s="2"/>
      <c r="C316" s="29"/>
      <c r="D316" s="2"/>
      <c r="E316" s="2"/>
      <c r="F316" s="2"/>
      <c r="G316" s="2"/>
      <c r="H316" s="29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2.3">
      <c r="A317" s="2"/>
      <c r="B317" s="2"/>
      <c r="C317" s="29"/>
      <c r="D317" s="2"/>
      <c r="E317" s="2"/>
      <c r="F317" s="2"/>
      <c r="G317" s="2"/>
      <c r="H317" s="29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2.3">
      <c r="A318" s="2"/>
      <c r="B318" s="2"/>
      <c r="C318" s="29"/>
      <c r="D318" s="2"/>
      <c r="E318" s="2"/>
      <c r="F318" s="2"/>
      <c r="G318" s="2"/>
      <c r="H318" s="29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2.3">
      <c r="A319" s="2"/>
      <c r="B319" s="2"/>
      <c r="C319" s="29"/>
      <c r="D319" s="2"/>
      <c r="E319" s="2"/>
      <c r="F319" s="2"/>
      <c r="G319" s="2"/>
      <c r="H319" s="29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2.3">
      <c r="A320" s="2"/>
      <c r="B320" s="2"/>
      <c r="C320" s="29"/>
      <c r="D320" s="2"/>
      <c r="E320" s="2"/>
      <c r="F320" s="2"/>
      <c r="G320" s="2"/>
      <c r="H320" s="29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2.3">
      <c r="A321" s="2"/>
      <c r="B321" s="2"/>
      <c r="C321" s="29"/>
      <c r="D321" s="2"/>
      <c r="E321" s="2"/>
      <c r="F321" s="2"/>
      <c r="G321" s="2"/>
      <c r="H321" s="29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2.3">
      <c r="A322" s="2"/>
      <c r="B322" s="2"/>
      <c r="C322" s="29"/>
      <c r="D322" s="2"/>
      <c r="E322" s="2"/>
      <c r="F322" s="2"/>
      <c r="G322" s="2"/>
      <c r="H322" s="29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2.3">
      <c r="A323" s="2"/>
      <c r="B323" s="2"/>
      <c r="C323" s="29"/>
      <c r="D323" s="2"/>
      <c r="E323" s="2"/>
      <c r="F323" s="2"/>
      <c r="G323" s="2"/>
      <c r="H323" s="29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2.3">
      <c r="A324" s="2"/>
      <c r="B324" s="2"/>
      <c r="C324" s="29"/>
      <c r="D324" s="2"/>
      <c r="E324" s="2"/>
      <c r="F324" s="2"/>
      <c r="G324" s="2"/>
      <c r="H324" s="29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2.3">
      <c r="A325" s="2"/>
      <c r="B325" s="2"/>
      <c r="C325" s="29"/>
      <c r="D325" s="2"/>
      <c r="E325" s="2"/>
      <c r="F325" s="2"/>
      <c r="G325" s="2"/>
      <c r="H325" s="29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2.3">
      <c r="A326" s="2"/>
      <c r="B326" s="2"/>
      <c r="C326" s="29"/>
      <c r="D326" s="2"/>
      <c r="E326" s="2"/>
      <c r="F326" s="2"/>
      <c r="G326" s="2"/>
      <c r="H326" s="29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2.3">
      <c r="A327" s="2"/>
      <c r="B327" s="2"/>
      <c r="C327" s="29"/>
      <c r="D327" s="2"/>
      <c r="E327" s="2"/>
      <c r="F327" s="2"/>
      <c r="G327" s="2"/>
      <c r="H327" s="29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2.3">
      <c r="A328" s="2"/>
      <c r="B328" s="2"/>
      <c r="C328" s="29"/>
      <c r="D328" s="2"/>
      <c r="E328" s="2"/>
      <c r="F328" s="2"/>
      <c r="G328" s="2"/>
      <c r="H328" s="29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2.3">
      <c r="A329" s="2"/>
      <c r="B329" s="2"/>
      <c r="C329" s="29"/>
      <c r="D329" s="2"/>
      <c r="E329" s="2"/>
      <c r="F329" s="2"/>
      <c r="G329" s="2"/>
      <c r="H329" s="29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2.3">
      <c r="A330" s="2"/>
      <c r="B330" s="2"/>
      <c r="C330" s="29"/>
      <c r="D330" s="2"/>
      <c r="E330" s="2"/>
      <c r="F330" s="2"/>
      <c r="G330" s="2"/>
      <c r="H330" s="29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2.3">
      <c r="A331" s="2"/>
      <c r="B331" s="2"/>
      <c r="C331" s="29"/>
      <c r="D331" s="2"/>
      <c r="E331" s="2"/>
      <c r="F331" s="2"/>
      <c r="G331" s="2"/>
      <c r="H331" s="29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2.3">
      <c r="A332" s="2"/>
      <c r="B332" s="2"/>
      <c r="C332" s="29"/>
      <c r="D332" s="2"/>
      <c r="E332" s="2"/>
      <c r="F332" s="2"/>
      <c r="G332" s="2"/>
      <c r="H332" s="29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2.3">
      <c r="A333" s="2"/>
      <c r="B333" s="2"/>
      <c r="C333" s="29"/>
      <c r="D333" s="2"/>
      <c r="E333" s="2"/>
      <c r="F333" s="2"/>
      <c r="G333" s="2"/>
      <c r="H333" s="29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2.3">
      <c r="A334" s="2"/>
      <c r="B334" s="2"/>
      <c r="C334" s="29"/>
      <c r="D334" s="2"/>
      <c r="E334" s="2"/>
      <c r="F334" s="2"/>
      <c r="G334" s="2"/>
      <c r="H334" s="29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2.3">
      <c r="A335" s="2"/>
      <c r="B335" s="2"/>
      <c r="C335" s="29"/>
      <c r="D335" s="2"/>
      <c r="E335" s="2"/>
      <c r="F335" s="2"/>
      <c r="G335" s="2"/>
      <c r="H335" s="29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2.3">
      <c r="A336" s="2"/>
      <c r="B336" s="2"/>
      <c r="C336" s="29"/>
      <c r="D336" s="2"/>
      <c r="E336" s="2"/>
      <c r="F336" s="2"/>
      <c r="G336" s="2"/>
      <c r="H336" s="29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2.3">
      <c r="A337" s="2"/>
      <c r="B337" s="2"/>
      <c r="C337" s="29"/>
      <c r="D337" s="2"/>
      <c r="E337" s="2"/>
      <c r="F337" s="2"/>
      <c r="G337" s="2"/>
      <c r="H337" s="29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2.3">
      <c r="A338" s="2"/>
      <c r="B338" s="2"/>
      <c r="C338" s="29"/>
      <c r="D338" s="2"/>
      <c r="E338" s="2"/>
      <c r="F338" s="2"/>
      <c r="G338" s="2"/>
      <c r="H338" s="29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2.3">
      <c r="A339" s="2"/>
      <c r="B339" s="2"/>
      <c r="C339" s="29"/>
      <c r="D339" s="2"/>
      <c r="E339" s="2"/>
      <c r="F339" s="2"/>
      <c r="G339" s="2"/>
      <c r="H339" s="29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2.3">
      <c r="A340" s="2"/>
      <c r="B340" s="2"/>
      <c r="C340" s="29"/>
      <c r="D340" s="2"/>
      <c r="E340" s="2"/>
      <c r="F340" s="2"/>
      <c r="G340" s="2"/>
      <c r="H340" s="29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2.3">
      <c r="A341" s="2"/>
      <c r="B341" s="2"/>
      <c r="C341" s="29"/>
      <c r="D341" s="2"/>
      <c r="E341" s="2"/>
      <c r="F341" s="2"/>
      <c r="G341" s="2"/>
      <c r="H341" s="29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2.3">
      <c r="A342" s="2"/>
      <c r="B342" s="2"/>
      <c r="C342" s="29"/>
      <c r="D342" s="2"/>
      <c r="E342" s="2"/>
      <c r="F342" s="2"/>
      <c r="G342" s="2"/>
      <c r="H342" s="29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2.3">
      <c r="A343" s="2"/>
      <c r="B343" s="2"/>
      <c r="C343" s="29"/>
      <c r="D343" s="2"/>
      <c r="E343" s="2"/>
      <c r="F343" s="2"/>
      <c r="G343" s="2"/>
      <c r="H343" s="29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2.3">
      <c r="A344" s="2"/>
      <c r="B344" s="2"/>
      <c r="C344" s="29"/>
      <c r="D344" s="2"/>
      <c r="E344" s="2"/>
      <c r="F344" s="2"/>
      <c r="G344" s="2"/>
      <c r="H344" s="29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2.3">
      <c r="A345" s="2"/>
      <c r="B345" s="2"/>
      <c r="C345" s="29"/>
      <c r="D345" s="2"/>
      <c r="E345" s="2"/>
      <c r="F345" s="2"/>
      <c r="G345" s="2"/>
      <c r="H345" s="29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2.3">
      <c r="A346" s="2"/>
      <c r="B346" s="2"/>
      <c r="C346" s="29"/>
      <c r="D346" s="2"/>
      <c r="E346" s="2"/>
      <c r="F346" s="2"/>
      <c r="G346" s="2"/>
      <c r="H346" s="29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2.3">
      <c r="A347" s="2"/>
      <c r="B347" s="2"/>
      <c r="C347" s="29"/>
      <c r="D347" s="2"/>
      <c r="E347" s="2"/>
      <c r="F347" s="2"/>
      <c r="G347" s="2"/>
      <c r="H347" s="29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2.3">
      <c r="A348" s="2"/>
      <c r="B348" s="2"/>
      <c r="C348" s="29"/>
      <c r="D348" s="2"/>
      <c r="E348" s="2"/>
      <c r="F348" s="2"/>
      <c r="G348" s="2"/>
      <c r="H348" s="29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2.3">
      <c r="A349" s="2"/>
      <c r="B349" s="2"/>
      <c r="C349" s="29"/>
      <c r="D349" s="2"/>
      <c r="E349" s="2"/>
      <c r="F349" s="2"/>
      <c r="G349" s="2"/>
      <c r="H349" s="29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2.3">
      <c r="A350" s="2"/>
      <c r="B350" s="2"/>
      <c r="C350" s="29"/>
      <c r="D350" s="2"/>
      <c r="E350" s="2"/>
      <c r="F350" s="2"/>
      <c r="G350" s="2"/>
      <c r="H350" s="29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2.3">
      <c r="A351" s="2"/>
      <c r="B351" s="2"/>
      <c r="C351" s="29"/>
      <c r="D351" s="2"/>
      <c r="E351" s="2"/>
      <c r="F351" s="2"/>
      <c r="G351" s="2"/>
      <c r="H351" s="29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2.3">
      <c r="A352" s="2"/>
      <c r="B352" s="2"/>
      <c r="C352" s="29"/>
      <c r="D352" s="2"/>
      <c r="E352" s="2"/>
      <c r="F352" s="2"/>
      <c r="G352" s="2"/>
      <c r="H352" s="29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2.3">
      <c r="A353" s="2"/>
      <c r="B353" s="2"/>
      <c r="C353" s="29"/>
      <c r="D353" s="2"/>
      <c r="E353" s="2"/>
      <c r="F353" s="2"/>
      <c r="G353" s="2"/>
      <c r="H353" s="29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2.3">
      <c r="A354" s="2"/>
      <c r="B354" s="2"/>
      <c r="C354" s="29"/>
      <c r="D354" s="2"/>
      <c r="E354" s="2"/>
      <c r="F354" s="2"/>
      <c r="G354" s="2"/>
      <c r="H354" s="29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2.3">
      <c r="A355" s="2"/>
      <c r="B355" s="2"/>
      <c r="C355" s="29"/>
      <c r="D355" s="2"/>
      <c r="E355" s="2"/>
      <c r="F355" s="2"/>
      <c r="G355" s="2"/>
      <c r="H355" s="29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2.3">
      <c r="A356" s="2"/>
      <c r="B356" s="2"/>
      <c r="C356" s="29"/>
      <c r="D356" s="2"/>
      <c r="E356" s="2"/>
      <c r="F356" s="2"/>
      <c r="G356" s="2"/>
      <c r="H356" s="29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2.3">
      <c r="A357" s="2"/>
      <c r="B357" s="2"/>
      <c r="C357" s="29"/>
      <c r="D357" s="2"/>
      <c r="E357" s="2"/>
      <c r="F357" s="2"/>
      <c r="G357" s="2"/>
      <c r="H357" s="29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2.3">
      <c r="A358" s="2"/>
      <c r="B358" s="2"/>
      <c r="C358" s="29"/>
      <c r="D358" s="2"/>
      <c r="E358" s="2"/>
      <c r="F358" s="2"/>
      <c r="G358" s="2"/>
      <c r="H358" s="29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2.3">
      <c r="A359" s="2"/>
      <c r="B359" s="2"/>
      <c r="C359" s="29"/>
      <c r="D359" s="2"/>
      <c r="E359" s="2"/>
      <c r="F359" s="2"/>
      <c r="G359" s="2"/>
      <c r="H359" s="29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2.3">
      <c r="A360" s="2"/>
      <c r="B360" s="2"/>
      <c r="C360" s="29"/>
      <c r="D360" s="2"/>
      <c r="E360" s="2"/>
      <c r="F360" s="2"/>
      <c r="G360" s="2"/>
      <c r="H360" s="29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2.3">
      <c r="A361" s="2"/>
      <c r="B361" s="2"/>
      <c r="C361" s="29"/>
      <c r="D361" s="2"/>
      <c r="E361" s="2"/>
      <c r="F361" s="2"/>
      <c r="G361" s="2"/>
      <c r="H361" s="29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2.3">
      <c r="A362" s="2"/>
      <c r="B362" s="2"/>
      <c r="C362" s="29"/>
      <c r="D362" s="2"/>
      <c r="E362" s="2"/>
      <c r="F362" s="2"/>
      <c r="G362" s="2"/>
      <c r="H362" s="29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2.3">
      <c r="A363" s="2"/>
      <c r="B363" s="2"/>
      <c r="C363" s="29"/>
      <c r="D363" s="2"/>
      <c r="E363" s="2"/>
      <c r="F363" s="2"/>
      <c r="G363" s="2"/>
      <c r="H363" s="29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2.3">
      <c r="A364" s="2"/>
      <c r="B364" s="2"/>
      <c r="C364" s="29"/>
      <c r="D364" s="2"/>
      <c r="E364" s="2"/>
      <c r="F364" s="2"/>
      <c r="G364" s="2"/>
      <c r="H364" s="29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2.3">
      <c r="A365" s="2"/>
      <c r="B365" s="2"/>
      <c r="C365" s="29"/>
      <c r="D365" s="2"/>
      <c r="E365" s="2"/>
      <c r="F365" s="2"/>
      <c r="G365" s="2"/>
      <c r="H365" s="29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2.3">
      <c r="A366" s="2"/>
      <c r="B366" s="2"/>
      <c r="C366" s="29"/>
      <c r="D366" s="2"/>
      <c r="E366" s="2"/>
      <c r="F366" s="2"/>
      <c r="G366" s="2"/>
      <c r="H366" s="29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2.3">
      <c r="A367" s="2"/>
      <c r="B367" s="2"/>
      <c r="C367" s="29"/>
      <c r="D367" s="2"/>
      <c r="E367" s="2"/>
      <c r="F367" s="2"/>
      <c r="G367" s="2"/>
      <c r="H367" s="29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2.3">
      <c r="A368" s="2"/>
      <c r="B368" s="2"/>
      <c r="C368" s="29"/>
      <c r="D368" s="2"/>
      <c r="E368" s="2"/>
      <c r="F368" s="2"/>
      <c r="G368" s="2"/>
      <c r="H368" s="29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2.3">
      <c r="A369" s="2"/>
      <c r="B369" s="2"/>
      <c r="C369" s="29"/>
      <c r="D369" s="2"/>
      <c r="E369" s="2"/>
      <c r="F369" s="2"/>
      <c r="G369" s="2"/>
      <c r="H369" s="29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2.3">
      <c r="A370" s="2"/>
      <c r="B370" s="2"/>
      <c r="C370" s="29"/>
      <c r="D370" s="2"/>
      <c r="E370" s="2"/>
      <c r="F370" s="2"/>
      <c r="G370" s="2"/>
      <c r="H370" s="29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2.3">
      <c r="A371" s="2"/>
      <c r="B371" s="2"/>
      <c r="C371" s="29"/>
      <c r="D371" s="2"/>
      <c r="E371" s="2"/>
      <c r="F371" s="2"/>
      <c r="G371" s="2"/>
      <c r="H371" s="29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2.3">
      <c r="A372" s="2"/>
      <c r="B372" s="2"/>
      <c r="C372" s="29"/>
      <c r="D372" s="2"/>
      <c r="E372" s="2"/>
      <c r="F372" s="2"/>
      <c r="G372" s="2"/>
      <c r="H372" s="29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2.3">
      <c r="A373" s="2"/>
      <c r="B373" s="2"/>
      <c r="C373" s="29"/>
      <c r="D373" s="2"/>
      <c r="E373" s="2"/>
      <c r="F373" s="2"/>
      <c r="G373" s="2"/>
      <c r="H373" s="29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2.3">
      <c r="A374" s="2"/>
      <c r="B374" s="2"/>
      <c r="C374" s="29"/>
      <c r="D374" s="2"/>
      <c r="E374" s="2"/>
      <c r="F374" s="2"/>
      <c r="G374" s="2"/>
      <c r="H374" s="29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2.3">
      <c r="A375" s="2"/>
      <c r="B375" s="2"/>
      <c r="C375" s="29"/>
      <c r="D375" s="2"/>
      <c r="E375" s="2"/>
      <c r="F375" s="2"/>
      <c r="G375" s="2"/>
      <c r="H375" s="29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2.3">
      <c r="A376" s="2"/>
      <c r="B376" s="2"/>
      <c r="C376" s="29"/>
      <c r="D376" s="2"/>
      <c r="E376" s="2"/>
      <c r="F376" s="2"/>
      <c r="G376" s="2"/>
      <c r="H376" s="29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2.3">
      <c r="A377" s="2"/>
      <c r="B377" s="2"/>
      <c r="C377" s="29"/>
      <c r="D377" s="2"/>
      <c r="E377" s="2"/>
      <c r="F377" s="2"/>
      <c r="G377" s="2"/>
      <c r="H377" s="29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2.3">
      <c r="A378" s="2"/>
      <c r="B378" s="2"/>
      <c r="C378" s="29"/>
      <c r="D378" s="2"/>
      <c r="E378" s="2"/>
      <c r="F378" s="2"/>
      <c r="G378" s="2"/>
      <c r="H378" s="29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2.3">
      <c r="A379" s="2"/>
      <c r="B379" s="2"/>
      <c r="C379" s="29"/>
      <c r="D379" s="2"/>
      <c r="E379" s="2"/>
      <c r="F379" s="2"/>
      <c r="G379" s="2"/>
      <c r="H379" s="29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2.3">
      <c r="A380" s="2"/>
      <c r="B380" s="2"/>
      <c r="C380" s="29"/>
      <c r="D380" s="2"/>
      <c r="E380" s="2"/>
      <c r="F380" s="2"/>
      <c r="G380" s="2"/>
      <c r="H380" s="29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2.3">
      <c r="A381" s="2"/>
      <c r="B381" s="2"/>
      <c r="C381" s="29"/>
      <c r="D381" s="2"/>
      <c r="E381" s="2"/>
      <c r="F381" s="2"/>
      <c r="G381" s="2"/>
      <c r="H381" s="29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2.3">
      <c r="A382" s="2"/>
      <c r="B382" s="2"/>
      <c r="C382" s="29"/>
      <c r="D382" s="2"/>
      <c r="E382" s="2"/>
      <c r="F382" s="2"/>
      <c r="G382" s="2"/>
      <c r="H382" s="29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2.3">
      <c r="A383" s="2"/>
      <c r="B383" s="2"/>
      <c r="C383" s="29"/>
      <c r="D383" s="2"/>
      <c r="E383" s="2"/>
      <c r="F383" s="2"/>
      <c r="G383" s="2"/>
      <c r="H383" s="29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2.3">
      <c r="A384" s="2"/>
      <c r="B384" s="2"/>
      <c r="C384" s="29"/>
      <c r="D384" s="2"/>
      <c r="E384" s="2"/>
      <c r="F384" s="2"/>
      <c r="G384" s="2"/>
      <c r="H384" s="29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2.3">
      <c r="A385" s="2"/>
      <c r="B385" s="2"/>
      <c r="C385" s="29"/>
      <c r="D385" s="2"/>
      <c r="E385" s="2"/>
      <c r="F385" s="2"/>
      <c r="G385" s="2"/>
      <c r="H385" s="29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2.3">
      <c r="A386" s="2"/>
      <c r="B386" s="2"/>
      <c r="C386" s="29"/>
      <c r="D386" s="2"/>
      <c r="E386" s="2"/>
      <c r="F386" s="2"/>
      <c r="G386" s="2"/>
      <c r="H386" s="29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2.3">
      <c r="A387" s="2"/>
      <c r="B387" s="2"/>
      <c r="C387" s="29"/>
      <c r="D387" s="2"/>
      <c r="E387" s="2"/>
      <c r="F387" s="2"/>
      <c r="G387" s="2"/>
      <c r="H387" s="29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2.3">
      <c r="A388" s="2"/>
      <c r="B388" s="2"/>
      <c r="C388" s="29"/>
      <c r="D388" s="2"/>
      <c r="E388" s="2"/>
      <c r="F388" s="2"/>
      <c r="G388" s="2"/>
      <c r="H388" s="29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2.3">
      <c r="A389" s="2"/>
      <c r="B389" s="2"/>
      <c r="C389" s="29"/>
      <c r="D389" s="2"/>
      <c r="E389" s="2"/>
      <c r="F389" s="2"/>
      <c r="G389" s="2"/>
      <c r="H389" s="29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2.3">
      <c r="A390" s="2"/>
      <c r="B390" s="2"/>
      <c r="C390" s="29"/>
      <c r="D390" s="2"/>
      <c r="E390" s="2"/>
      <c r="F390" s="2"/>
      <c r="G390" s="2"/>
      <c r="H390" s="29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2.3">
      <c r="A391" s="2"/>
      <c r="B391" s="2"/>
      <c r="C391" s="29"/>
      <c r="D391" s="2"/>
      <c r="E391" s="2"/>
      <c r="F391" s="2"/>
      <c r="G391" s="2"/>
      <c r="H391" s="29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2.3">
      <c r="A392" s="2"/>
      <c r="B392" s="2"/>
      <c r="C392" s="29"/>
      <c r="D392" s="2"/>
      <c r="E392" s="2"/>
      <c r="F392" s="2"/>
      <c r="G392" s="2"/>
      <c r="H392" s="29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2.3">
      <c r="A393" s="2"/>
      <c r="B393" s="2"/>
      <c r="C393" s="29"/>
      <c r="D393" s="2"/>
      <c r="E393" s="2"/>
      <c r="F393" s="2"/>
      <c r="G393" s="2"/>
      <c r="H393" s="29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2.3">
      <c r="A394" s="2"/>
      <c r="B394" s="2"/>
      <c r="C394" s="29"/>
      <c r="D394" s="2"/>
      <c r="E394" s="2"/>
      <c r="F394" s="2"/>
      <c r="G394" s="2"/>
      <c r="H394" s="29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2.3">
      <c r="A395" s="2"/>
      <c r="B395" s="2"/>
      <c r="C395" s="29"/>
      <c r="D395" s="2"/>
      <c r="E395" s="2"/>
      <c r="F395" s="2"/>
      <c r="G395" s="2"/>
      <c r="H395" s="29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2.3">
      <c r="A396" s="2"/>
      <c r="B396" s="2"/>
      <c r="C396" s="29"/>
      <c r="D396" s="2"/>
      <c r="E396" s="2"/>
      <c r="F396" s="2"/>
      <c r="G396" s="2"/>
      <c r="H396" s="29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2.3">
      <c r="A397" s="2"/>
      <c r="B397" s="2"/>
      <c r="C397" s="29"/>
      <c r="D397" s="2"/>
      <c r="E397" s="2"/>
      <c r="F397" s="2"/>
      <c r="G397" s="2"/>
      <c r="H397" s="29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2.3">
      <c r="A398" s="2"/>
      <c r="B398" s="2"/>
      <c r="C398" s="29"/>
      <c r="D398" s="2"/>
      <c r="E398" s="2"/>
      <c r="F398" s="2"/>
      <c r="G398" s="2"/>
      <c r="H398" s="29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2.3">
      <c r="A399" s="2"/>
      <c r="B399" s="2"/>
      <c r="C399" s="29"/>
      <c r="D399" s="2"/>
      <c r="E399" s="2"/>
      <c r="F399" s="2"/>
      <c r="G399" s="2"/>
      <c r="H399" s="29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2.3">
      <c r="A400" s="2"/>
      <c r="B400" s="2"/>
      <c r="C400" s="29"/>
      <c r="D400" s="2"/>
      <c r="E400" s="2"/>
      <c r="F400" s="2"/>
      <c r="G400" s="2"/>
      <c r="H400" s="29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2.3">
      <c r="A401" s="2"/>
      <c r="B401" s="2"/>
      <c r="C401" s="29"/>
      <c r="D401" s="2"/>
      <c r="E401" s="2"/>
      <c r="F401" s="2"/>
      <c r="G401" s="2"/>
      <c r="H401" s="29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2.3">
      <c r="A402" s="2"/>
      <c r="B402" s="2"/>
      <c r="C402" s="29"/>
      <c r="D402" s="2"/>
      <c r="E402" s="2"/>
      <c r="F402" s="2"/>
      <c r="G402" s="2"/>
      <c r="H402" s="29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2.3">
      <c r="A403" s="2"/>
      <c r="B403" s="2"/>
      <c r="C403" s="29"/>
      <c r="D403" s="2"/>
      <c r="E403" s="2"/>
      <c r="F403" s="2"/>
      <c r="G403" s="2"/>
      <c r="H403" s="29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2.3">
      <c r="A404" s="2"/>
      <c r="B404" s="2"/>
      <c r="C404" s="29"/>
      <c r="D404" s="2"/>
      <c r="E404" s="2"/>
      <c r="F404" s="2"/>
      <c r="G404" s="2"/>
      <c r="H404" s="29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2.3">
      <c r="A405" s="2"/>
      <c r="B405" s="2"/>
      <c r="C405" s="29"/>
      <c r="D405" s="2"/>
      <c r="E405" s="2"/>
      <c r="F405" s="2"/>
      <c r="G405" s="2"/>
      <c r="H405" s="29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2.3">
      <c r="A406" s="2"/>
      <c r="B406" s="2"/>
      <c r="C406" s="29"/>
      <c r="D406" s="2"/>
      <c r="E406" s="2"/>
      <c r="F406" s="2"/>
      <c r="G406" s="2"/>
      <c r="H406" s="29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2.3">
      <c r="A407" s="2"/>
      <c r="B407" s="2"/>
      <c r="C407" s="29"/>
      <c r="D407" s="2"/>
      <c r="E407" s="2"/>
      <c r="F407" s="2"/>
      <c r="G407" s="2"/>
      <c r="H407" s="29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2.3">
      <c r="A408" s="2"/>
      <c r="B408" s="2"/>
      <c r="C408" s="29"/>
      <c r="D408" s="2"/>
      <c r="E408" s="2"/>
      <c r="F408" s="2"/>
      <c r="G408" s="2"/>
      <c r="H408" s="29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2.3">
      <c r="A409" s="2"/>
      <c r="B409" s="2"/>
      <c r="C409" s="29"/>
      <c r="D409" s="2"/>
      <c r="E409" s="2"/>
      <c r="F409" s="2"/>
      <c r="G409" s="2"/>
      <c r="H409" s="29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2.3">
      <c r="A410" s="2"/>
      <c r="B410" s="2"/>
      <c r="C410" s="29"/>
      <c r="D410" s="2"/>
      <c r="E410" s="2"/>
      <c r="F410" s="2"/>
      <c r="G410" s="2"/>
      <c r="H410" s="29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2.3">
      <c r="A411" s="2"/>
      <c r="B411" s="2"/>
      <c r="C411" s="29"/>
      <c r="D411" s="2"/>
      <c r="E411" s="2"/>
      <c r="F411" s="2"/>
      <c r="G411" s="2"/>
      <c r="H411" s="29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2.3">
      <c r="A412" s="2"/>
      <c r="B412" s="2"/>
      <c r="C412" s="29"/>
      <c r="D412" s="2"/>
      <c r="E412" s="2"/>
      <c r="F412" s="2"/>
      <c r="G412" s="2"/>
      <c r="H412" s="29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2.3">
      <c r="A413" s="2"/>
      <c r="B413" s="2"/>
      <c r="C413" s="29"/>
      <c r="D413" s="2"/>
      <c r="E413" s="2"/>
      <c r="F413" s="2"/>
      <c r="G413" s="2"/>
      <c r="H413" s="29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2.3">
      <c r="A414" s="2"/>
      <c r="B414" s="2"/>
      <c r="C414" s="29"/>
      <c r="D414" s="2"/>
      <c r="E414" s="2"/>
      <c r="F414" s="2"/>
      <c r="G414" s="2"/>
      <c r="H414" s="29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2.3">
      <c r="A415" s="2"/>
      <c r="B415" s="2"/>
      <c r="C415" s="29"/>
      <c r="D415" s="2"/>
      <c r="E415" s="2"/>
      <c r="F415" s="2"/>
      <c r="G415" s="2"/>
      <c r="H415" s="29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2.3">
      <c r="A416" s="2"/>
      <c r="B416" s="2"/>
      <c r="C416" s="29"/>
      <c r="D416" s="2"/>
      <c r="E416" s="2"/>
      <c r="F416" s="2"/>
      <c r="G416" s="2"/>
      <c r="H416" s="29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2.3">
      <c r="A417" s="2"/>
      <c r="B417" s="2"/>
      <c r="C417" s="29"/>
      <c r="D417" s="2"/>
      <c r="E417" s="2"/>
      <c r="F417" s="2"/>
      <c r="G417" s="2"/>
      <c r="H417" s="29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2.3">
      <c r="A418" s="2"/>
      <c r="B418" s="2"/>
      <c r="C418" s="29"/>
      <c r="D418" s="2"/>
      <c r="E418" s="2"/>
      <c r="F418" s="2"/>
      <c r="G418" s="2"/>
      <c r="H418" s="29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2.3">
      <c r="A419" s="2"/>
      <c r="B419" s="2"/>
      <c r="C419" s="29"/>
      <c r="D419" s="2"/>
      <c r="E419" s="2"/>
      <c r="F419" s="2"/>
      <c r="G419" s="2"/>
      <c r="H419" s="29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2.3">
      <c r="A420" s="2"/>
      <c r="B420" s="2"/>
      <c r="C420" s="29"/>
      <c r="D420" s="2"/>
      <c r="E420" s="2"/>
      <c r="F420" s="2"/>
      <c r="G420" s="2"/>
      <c r="H420" s="29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2.3">
      <c r="A421" s="2"/>
      <c r="B421" s="2"/>
      <c r="C421" s="29"/>
      <c r="D421" s="2"/>
      <c r="E421" s="2"/>
      <c r="F421" s="2"/>
      <c r="G421" s="2"/>
      <c r="H421" s="29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2.3">
      <c r="A422" s="2"/>
      <c r="B422" s="2"/>
      <c r="C422" s="29"/>
      <c r="D422" s="2"/>
      <c r="E422" s="2"/>
      <c r="F422" s="2"/>
      <c r="G422" s="2"/>
      <c r="H422" s="29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2.3">
      <c r="A423" s="2"/>
      <c r="B423" s="2"/>
      <c r="C423" s="29"/>
      <c r="D423" s="2"/>
      <c r="E423" s="2"/>
      <c r="F423" s="2"/>
      <c r="G423" s="2"/>
      <c r="H423" s="29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2.3">
      <c r="A424" s="2"/>
      <c r="B424" s="2"/>
      <c r="C424" s="29"/>
      <c r="D424" s="2"/>
      <c r="E424" s="2"/>
      <c r="F424" s="2"/>
      <c r="G424" s="2"/>
      <c r="H424" s="29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2.3">
      <c r="A425" s="2"/>
      <c r="B425" s="2"/>
      <c r="C425" s="29"/>
      <c r="D425" s="2"/>
      <c r="E425" s="2"/>
      <c r="F425" s="2"/>
      <c r="G425" s="2"/>
      <c r="H425" s="29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2.3">
      <c r="A426" s="2"/>
      <c r="B426" s="2"/>
      <c r="C426" s="29"/>
      <c r="D426" s="2"/>
      <c r="E426" s="2"/>
      <c r="F426" s="2"/>
      <c r="G426" s="2"/>
      <c r="H426" s="29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2.3">
      <c r="A427" s="2"/>
      <c r="B427" s="2"/>
      <c r="C427" s="29"/>
      <c r="D427" s="2"/>
      <c r="E427" s="2"/>
      <c r="F427" s="2"/>
      <c r="G427" s="2"/>
      <c r="H427" s="29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2.3">
      <c r="A428" s="2"/>
      <c r="B428" s="2"/>
      <c r="C428" s="29"/>
      <c r="D428" s="2"/>
      <c r="E428" s="2"/>
      <c r="F428" s="2"/>
      <c r="G428" s="2"/>
      <c r="H428" s="29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2.3">
      <c r="A429" s="2"/>
      <c r="B429" s="2"/>
      <c r="C429" s="29"/>
      <c r="D429" s="2"/>
      <c r="E429" s="2"/>
      <c r="F429" s="2"/>
      <c r="G429" s="2"/>
      <c r="H429" s="29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2.3">
      <c r="A430" s="2"/>
      <c r="B430" s="2"/>
      <c r="C430" s="29"/>
      <c r="D430" s="2"/>
      <c r="E430" s="2"/>
      <c r="F430" s="2"/>
      <c r="G430" s="2"/>
      <c r="H430" s="29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2.3">
      <c r="A431" s="2"/>
      <c r="B431" s="2"/>
      <c r="C431" s="29"/>
      <c r="D431" s="2"/>
      <c r="E431" s="2"/>
      <c r="F431" s="2"/>
      <c r="G431" s="2"/>
      <c r="H431" s="29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2.3">
      <c r="A432" s="2"/>
      <c r="B432" s="2"/>
      <c r="C432" s="29"/>
      <c r="D432" s="2"/>
      <c r="E432" s="2"/>
      <c r="F432" s="2"/>
      <c r="G432" s="2"/>
      <c r="H432" s="29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2.3">
      <c r="A433" s="2"/>
      <c r="B433" s="2"/>
      <c r="C433" s="29"/>
      <c r="D433" s="2"/>
      <c r="E433" s="2"/>
      <c r="F433" s="2"/>
      <c r="G433" s="2"/>
      <c r="H433" s="29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2.3">
      <c r="A434" s="2"/>
      <c r="B434" s="2"/>
      <c r="C434" s="29"/>
      <c r="D434" s="2"/>
      <c r="E434" s="2"/>
      <c r="F434" s="2"/>
      <c r="G434" s="2"/>
      <c r="H434" s="29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2.3">
      <c r="A435" s="2"/>
      <c r="B435" s="2"/>
      <c r="C435" s="29"/>
      <c r="D435" s="2"/>
      <c r="E435" s="2"/>
      <c r="F435" s="2"/>
      <c r="G435" s="2"/>
      <c r="H435" s="29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2.3">
      <c r="A436" s="2"/>
      <c r="B436" s="2"/>
      <c r="C436" s="29"/>
      <c r="D436" s="2"/>
      <c r="E436" s="2"/>
      <c r="F436" s="2"/>
      <c r="G436" s="2"/>
      <c r="H436" s="29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2.3">
      <c r="A437" s="2"/>
      <c r="B437" s="2"/>
      <c r="C437" s="29"/>
      <c r="D437" s="2"/>
      <c r="E437" s="2"/>
      <c r="F437" s="2"/>
      <c r="G437" s="2"/>
      <c r="H437" s="29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2.3">
      <c r="A438" s="2"/>
      <c r="B438" s="2"/>
      <c r="C438" s="29"/>
      <c r="D438" s="2"/>
      <c r="E438" s="2"/>
      <c r="F438" s="2"/>
      <c r="G438" s="2"/>
      <c r="H438" s="29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2.3">
      <c r="A439" s="2"/>
      <c r="B439" s="2"/>
      <c r="C439" s="29"/>
      <c r="D439" s="2"/>
      <c r="E439" s="2"/>
      <c r="F439" s="2"/>
      <c r="G439" s="2"/>
      <c r="H439" s="29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2.3">
      <c r="A440" s="2"/>
      <c r="B440" s="2"/>
      <c r="C440" s="29"/>
      <c r="D440" s="2"/>
      <c r="E440" s="2"/>
      <c r="F440" s="2"/>
      <c r="G440" s="2"/>
      <c r="H440" s="29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2.3">
      <c r="A441" s="2"/>
      <c r="B441" s="2"/>
      <c r="C441" s="29"/>
      <c r="D441" s="2"/>
      <c r="E441" s="2"/>
      <c r="F441" s="2"/>
      <c r="G441" s="2"/>
      <c r="H441" s="29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2.3">
      <c r="A442" s="2"/>
      <c r="B442" s="2"/>
      <c r="C442" s="29"/>
      <c r="D442" s="2"/>
      <c r="E442" s="2"/>
      <c r="F442" s="2"/>
      <c r="G442" s="2"/>
      <c r="H442" s="29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2.3">
      <c r="A443" s="2"/>
      <c r="B443" s="2"/>
      <c r="C443" s="29"/>
      <c r="D443" s="2"/>
      <c r="E443" s="2"/>
      <c r="F443" s="2"/>
      <c r="G443" s="2"/>
      <c r="H443" s="29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2.3">
      <c r="A444" s="2"/>
      <c r="B444" s="2"/>
      <c r="C444" s="29"/>
      <c r="D444" s="2"/>
      <c r="E444" s="2"/>
      <c r="F444" s="2"/>
      <c r="G444" s="2"/>
      <c r="H444" s="29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2.3">
      <c r="A445" s="2"/>
      <c r="B445" s="2"/>
      <c r="C445" s="29"/>
      <c r="D445" s="2"/>
      <c r="E445" s="2"/>
      <c r="F445" s="2"/>
      <c r="G445" s="2"/>
      <c r="H445" s="29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2.3">
      <c r="A446" s="2"/>
      <c r="B446" s="2"/>
      <c r="C446" s="29"/>
      <c r="D446" s="2"/>
      <c r="E446" s="2"/>
      <c r="F446" s="2"/>
      <c r="G446" s="2"/>
      <c r="H446" s="29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2.3">
      <c r="A447" s="2"/>
      <c r="B447" s="2"/>
      <c r="C447" s="29"/>
      <c r="D447" s="2"/>
      <c r="E447" s="2"/>
      <c r="F447" s="2"/>
      <c r="G447" s="2"/>
      <c r="H447" s="29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2.3">
      <c r="A448" s="2"/>
      <c r="B448" s="2"/>
      <c r="C448" s="29"/>
      <c r="D448" s="2"/>
      <c r="E448" s="2"/>
      <c r="F448" s="2"/>
      <c r="G448" s="2"/>
      <c r="H448" s="29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2.3">
      <c r="A449" s="2"/>
      <c r="B449" s="2"/>
      <c r="C449" s="29"/>
      <c r="D449" s="2"/>
      <c r="E449" s="2"/>
      <c r="F449" s="2"/>
      <c r="G449" s="2"/>
      <c r="H449" s="29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2.3">
      <c r="A450" s="2"/>
      <c r="B450" s="2"/>
      <c r="C450" s="29"/>
      <c r="D450" s="2"/>
      <c r="E450" s="2"/>
      <c r="F450" s="2"/>
      <c r="G450" s="2"/>
      <c r="H450" s="29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2.3">
      <c r="A451" s="2"/>
      <c r="B451" s="2"/>
      <c r="C451" s="29"/>
      <c r="D451" s="2"/>
      <c r="E451" s="2"/>
      <c r="F451" s="2"/>
      <c r="G451" s="2"/>
      <c r="H451" s="29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2.3">
      <c r="A452" s="2"/>
      <c r="B452" s="2"/>
      <c r="C452" s="29"/>
      <c r="D452" s="2"/>
      <c r="E452" s="2"/>
      <c r="F452" s="2"/>
      <c r="G452" s="2"/>
      <c r="H452" s="29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2.3">
      <c r="A453" s="2"/>
      <c r="B453" s="2"/>
      <c r="C453" s="29"/>
      <c r="D453" s="2"/>
      <c r="E453" s="2"/>
      <c r="F453" s="2"/>
      <c r="G453" s="2"/>
      <c r="H453" s="29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2.3">
      <c r="A454" s="2"/>
      <c r="B454" s="2"/>
      <c r="C454" s="29"/>
      <c r="D454" s="2"/>
      <c r="E454" s="2"/>
      <c r="F454" s="2"/>
      <c r="G454" s="2"/>
      <c r="H454" s="29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2.3">
      <c r="A455" s="2"/>
      <c r="B455" s="2"/>
      <c r="C455" s="29"/>
      <c r="D455" s="2"/>
      <c r="E455" s="2"/>
      <c r="F455" s="2"/>
      <c r="G455" s="2"/>
      <c r="H455" s="29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2.3">
      <c r="A456" s="2"/>
      <c r="B456" s="2"/>
      <c r="C456" s="29"/>
      <c r="D456" s="2"/>
      <c r="E456" s="2"/>
      <c r="F456" s="2"/>
      <c r="G456" s="2"/>
      <c r="H456" s="29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2.3">
      <c r="A457" s="2"/>
      <c r="B457" s="2"/>
      <c r="C457" s="29"/>
      <c r="D457" s="2"/>
      <c r="E457" s="2"/>
      <c r="F457" s="2"/>
      <c r="G457" s="2"/>
      <c r="H457" s="29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2.3">
      <c r="A458" s="2"/>
      <c r="B458" s="2"/>
      <c r="C458" s="29"/>
      <c r="D458" s="2"/>
      <c r="E458" s="2"/>
      <c r="F458" s="2"/>
      <c r="G458" s="2"/>
      <c r="H458" s="29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2.3">
      <c r="A459" s="2"/>
      <c r="B459" s="2"/>
      <c r="C459" s="29"/>
      <c r="D459" s="2"/>
      <c r="E459" s="2"/>
      <c r="F459" s="2"/>
      <c r="G459" s="2"/>
      <c r="H459" s="29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2.3">
      <c r="A460" s="2"/>
      <c r="B460" s="2"/>
      <c r="C460" s="29"/>
      <c r="D460" s="2"/>
      <c r="E460" s="2"/>
      <c r="F460" s="2"/>
      <c r="G460" s="2"/>
      <c r="H460" s="29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2.3">
      <c r="A461" s="2"/>
      <c r="B461" s="2"/>
      <c r="C461" s="29"/>
      <c r="D461" s="2"/>
      <c r="E461" s="2"/>
      <c r="F461" s="2"/>
      <c r="G461" s="2"/>
      <c r="H461" s="29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2.3">
      <c r="A462" s="2"/>
      <c r="B462" s="2"/>
      <c r="C462" s="29"/>
      <c r="D462" s="2"/>
      <c r="E462" s="2"/>
      <c r="F462" s="2"/>
      <c r="G462" s="2"/>
      <c r="H462" s="29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2.3">
      <c r="A463" s="2"/>
      <c r="B463" s="2"/>
      <c r="C463" s="29"/>
      <c r="D463" s="2"/>
      <c r="E463" s="2"/>
      <c r="F463" s="2"/>
      <c r="G463" s="2"/>
      <c r="H463" s="29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2.3">
      <c r="A464" s="2"/>
      <c r="B464" s="2"/>
      <c r="C464" s="29"/>
      <c r="D464" s="2"/>
      <c r="E464" s="2"/>
      <c r="F464" s="2"/>
      <c r="G464" s="2"/>
      <c r="H464" s="29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2.3">
      <c r="A465" s="2"/>
      <c r="B465" s="2"/>
      <c r="C465" s="29"/>
      <c r="D465" s="2"/>
      <c r="E465" s="2"/>
      <c r="F465" s="2"/>
      <c r="G465" s="2"/>
      <c r="H465" s="29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2.3">
      <c r="A466" s="2"/>
      <c r="B466" s="2"/>
      <c r="C466" s="29"/>
      <c r="D466" s="2"/>
      <c r="E466" s="2"/>
      <c r="F466" s="2"/>
      <c r="G466" s="2"/>
      <c r="H466" s="29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2.3">
      <c r="A467" s="2"/>
      <c r="B467" s="2"/>
      <c r="C467" s="29"/>
      <c r="D467" s="2"/>
      <c r="E467" s="2"/>
      <c r="F467" s="2"/>
      <c r="G467" s="2"/>
      <c r="H467" s="29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2.3">
      <c r="A468" s="2"/>
      <c r="B468" s="2"/>
      <c r="C468" s="29"/>
      <c r="D468" s="2"/>
      <c r="E468" s="2"/>
      <c r="F468" s="2"/>
      <c r="G468" s="2"/>
      <c r="H468" s="29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2.3">
      <c r="A469" s="2"/>
      <c r="B469" s="2"/>
      <c r="C469" s="29"/>
      <c r="D469" s="2"/>
      <c r="E469" s="2"/>
      <c r="F469" s="2"/>
      <c r="G469" s="2"/>
      <c r="H469" s="29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2.3">
      <c r="A470" s="2"/>
      <c r="B470" s="2"/>
      <c r="C470" s="29"/>
      <c r="D470" s="2"/>
      <c r="E470" s="2"/>
      <c r="F470" s="2"/>
      <c r="G470" s="2"/>
      <c r="H470" s="29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2.3">
      <c r="A471" s="2"/>
      <c r="B471" s="2"/>
      <c r="C471" s="29"/>
      <c r="D471" s="2"/>
      <c r="E471" s="2"/>
      <c r="F471" s="2"/>
      <c r="G471" s="2"/>
      <c r="H471" s="29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2.3">
      <c r="A472" s="2"/>
      <c r="B472" s="2"/>
      <c r="C472" s="29"/>
      <c r="D472" s="2"/>
      <c r="E472" s="2"/>
      <c r="F472" s="2"/>
      <c r="G472" s="2"/>
      <c r="H472" s="29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2.3">
      <c r="A473" s="2"/>
      <c r="B473" s="2"/>
      <c r="C473" s="29"/>
      <c r="D473" s="2"/>
      <c r="E473" s="2"/>
      <c r="F473" s="2"/>
      <c r="G473" s="2"/>
      <c r="H473" s="29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2.3">
      <c r="A474" s="2"/>
      <c r="B474" s="2"/>
      <c r="C474" s="29"/>
      <c r="D474" s="2"/>
      <c r="E474" s="2"/>
      <c r="F474" s="2"/>
      <c r="G474" s="2"/>
      <c r="H474" s="29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2.3">
      <c r="A475" s="2"/>
      <c r="B475" s="2"/>
      <c r="C475" s="29"/>
      <c r="D475" s="2"/>
      <c r="E475" s="2"/>
      <c r="F475" s="2"/>
      <c r="G475" s="2"/>
      <c r="H475" s="29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2.3">
      <c r="A476" s="2"/>
      <c r="B476" s="2"/>
      <c r="C476" s="29"/>
      <c r="D476" s="2"/>
      <c r="E476" s="2"/>
      <c r="F476" s="2"/>
      <c r="G476" s="2"/>
      <c r="H476" s="29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2.3">
      <c r="A477" s="2"/>
      <c r="B477" s="2"/>
      <c r="C477" s="29"/>
      <c r="D477" s="2"/>
      <c r="E477" s="2"/>
      <c r="F477" s="2"/>
      <c r="G477" s="2"/>
      <c r="H477" s="29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2.3">
      <c r="A478" s="2"/>
      <c r="B478" s="2"/>
      <c r="C478" s="29"/>
      <c r="D478" s="2"/>
      <c r="E478" s="2"/>
      <c r="F478" s="2"/>
      <c r="G478" s="2"/>
      <c r="H478" s="29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2.3">
      <c r="A479" s="2"/>
      <c r="B479" s="2"/>
      <c r="C479" s="29"/>
      <c r="D479" s="2"/>
      <c r="E479" s="2"/>
      <c r="F479" s="2"/>
      <c r="G479" s="2"/>
      <c r="H479" s="29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2.3">
      <c r="A480" s="2"/>
      <c r="B480" s="2"/>
      <c r="C480" s="29"/>
      <c r="D480" s="2"/>
      <c r="E480" s="2"/>
      <c r="F480" s="2"/>
      <c r="G480" s="2"/>
      <c r="H480" s="29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2.3">
      <c r="A481" s="2"/>
      <c r="B481" s="2"/>
      <c r="C481" s="29"/>
      <c r="D481" s="2"/>
      <c r="E481" s="2"/>
      <c r="F481" s="2"/>
      <c r="G481" s="2"/>
      <c r="H481" s="29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2.3">
      <c r="A482" s="2"/>
      <c r="B482" s="2"/>
      <c r="C482" s="29"/>
      <c r="D482" s="2"/>
      <c r="E482" s="2"/>
      <c r="F482" s="2"/>
      <c r="G482" s="2"/>
      <c r="H482" s="29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2.3">
      <c r="A483" s="2"/>
      <c r="B483" s="2"/>
      <c r="C483" s="29"/>
      <c r="D483" s="2"/>
      <c r="E483" s="2"/>
      <c r="F483" s="2"/>
      <c r="G483" s="2"/>
      <c r="H483" s="29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2.3">
      <c r="A484" s="2"/>
      <c r="B484" s="2"/>
      <c r="C484" s="29"/>
      <c r="D484" s="2"/>
      <c r="E484" s="2"/>
      <c r="F484" s="2"/>
      <c r="G484" s="2"/>
      <c r="H484" s="29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2.3">
      <c r="A485" s="2"/>
      <c r="B485" s="2"/>
      <c r="C485" s="29"/>
      <c r="D485" s="2"/>
      <c r="E485" s="2"/>
      <c r="F485" s="2"/>
      <c r="G485" s="2"/>
      <c r="H485" s="29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2.3">
      <c r="A486" s="2"/>
      <c r="B486" s="2"/>
      <c r="C486" s="29"/>
      <c r="D486" s="2"/>
      <c r="E486" s="2"/>
      <c r="F486" s="2"/>
      <c r="G486" s="2"/>
      <c r="H486" s="29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2.3">
      <c r="A487" s="2"/>
      <c r="B487" s="2"/>
      <c r="C487" s="29"/>
      <c r="D487" s="2"/>
      <c r="E487" s="2"/>
      <c r="F487" s="2"/>
      <c r="G487" s="2"/>
      <c r="H487" s="29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2.3">
      <c r="A488" s="2"/>
      <c r="B488" s="2"/>
      <c r="C488" s="29"/>
      <c r="D488" s="2"/>
      <c r="E488" s="2"/>
      <c r="F488" s="2"/>
      <c r="G488" s="2"/>
      <c r="H488" s="29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2.3">
      <c r="A489" s="2"/>
      <c r="B489" s="2"/>
      <c r="C489" s="29"/>
      <c r="D489" s="2"/>
      <c r="E489" s="2"/>
      <c r="F489" s="2"/>
      <c r="G489" s="2"/>
      <c r="H489" s="29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2.3">
      <c r="A490" s="2"/>
      <c r="B490" s="2"/>
      <c r="C490" s="29"/>
      <c r="D490" s="2"/>
      <c r="E490" s="2"/>
      <c r="F490" s="2"/>
      <c r="G490" s="2"/>
      <c r="H490" s="29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2.3">
      <c r="A491" s="2"/>
      <c r="B491" s="2"/>
      <c r="C491" s="29"/>
      <c r="D491" s="2"/>
      <c r="E491" s="2"/>
      <c r="F491" s="2"/>
      <c r="G491" s="2"/>
      <c r="H491" s="29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2.3">
      <c r="A492" s="2"/>
      <c r="B492" s="2"/>
      <c r="C492" s="29"/>
      <c r="D492" s="2"/>
      <c r="E492" s="2"/>
      <c r="F492" s="2"/>
      <c r="G492" s="2"/>
      <c r="H492" s="29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2.3">
      <c r="A493" s="2"/>
      <c r="B493" s="2"/>
      <c r="C493" s="29"/>
      <c r="D493" s="2"/>
      <c r="E493" s="2"/>
      <c r="F493" s="2"/>
      <c r="G493" s="2"/>
      <c r="H493" s="29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2.3">
      <c r="A494" s="2"/>
      <c r="B494" s="2"/>
      <c r="C494" s="29"/>
      <c r="D494" s="2"/>
      <c r="E494" s="2"/>
      <c r="F494" s="2"/>
      <c r="G494" s="2"/>
      <c r="H494" s="29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2.3">
      <c r="A495" s="2"/>
      <c r="B495" s="2"/>
      <c r="C495" s="29"/>
      <c r="D495" s="2"/>
      <c r="E495" s="2"/>
      <c r="F495" s="2"/>
      <c r="G495" s="2"/>
      <c r="H495" s="29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2.3">
      <c r="A496" s="2"/>
      <c r="B496" s="2"/>
      <c r="C496" s="29"/>
      <c r="D496" s="2"/>
      <c r="E496" s="2"/>
      <c r="F496" s="2"/>
      <c r="G496" s="2"/>
      <c r="H496" s="29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2.3">
      <c r="A497" s="2"/>
      <c r="B497" s="2"/>
      <c r="C497" s="29"/>
      <c r="D497" s="2"/>
      <c r="E497" s="2"/>
      <c r="F497" s="2"/>
      <c r="G497" s="2"/>
      <c r="H497" s="29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2.3">
      <c r="A498" s="2"/>
      <c r="B498" s="2"/>
      <c r="C498" s="29"/>
      <c r="D498" s="2"/>
      <c r="E498" s="2"/>
      <c r="F498" s="2"/>
      <c r="G498" s="2"/>
      <c r="H498" s="29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2.3">
      <c r="A499" s="2"/>
      <c r="B499" s="2"/>
      <c r="C499" s="29"/>
      <c r="D499" s="2"/>
      <c r="E499" s="2"/>
      <c r="F499" s="2"/>
      <c r="G499" s="2"/>
      <c r="H499" s="29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2.3">
      <c r="A500" s="2"/>
      <c r="B500" s="2"/>
      <c r="C500" s="29"/>
      <c r="D500" s="2"/>
      <c r="E500" s="2"/>
      <c r="F500" s="2"/>
      <c r="G500" s="2"/>
      <c r="H500" s="29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2.3">
      <c r="A501" s="2"/>
      <c r="B501" s="2"/>
      <c r="C501" s="29"/>
      <c r="D501" s="2"/>
      <c r="E501" s="2"/>
      <c r="F501" s="2"/>
      <c r="G501" s="2"/>
      <c r="H501" s="29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2.3">
      <c r="A502" s="2"/>
      <c r="B502" s="2"/>
      <c r="C502" s="29"/>
      <c r="D502" s="2"/>
      <c r="E502" s="2"/>
      <c r="F502" s="2"/>
      <c r="G502" s="2"/>
      <c r="H502" s="29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2.3">
      <c r="A503" s="2"/>
      <c r="B503" s="2"/>
      <c r="C503" s="29"/>
      <c r="D503" s="2"/>
      <c r="E503" s="2"/>
      <c r="F503" s="2"/>
      <c r="G503" s="2"/>
      <c r="H503" s="29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2.3">
      <c r="A504" s="2"/>
      <c r="B504" s="2"/>
      <c r="C504" s="29"/>
      <c r="D504" s="2"/>
      <c r="E504" s="2"/>
      <c r="F504" s="2"/>
      <c r="G504" s="2"/>
      <c r="H504" s="29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2.3">
      <c r="A505" s="2"/>
      <c r="B505" s="2"/>
      <c r="C505" s="29"/>
      <c r="D505" s="2"/>
      <c r="E505" s="2"/>
      <c r="F505" s="2"/>
      <c r="G505" s="2"/>
      <c r="H505" s="29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2.3">
      <c r="A506" s="2"/>
      <c r="B506" s="2"/>
      <c r="C506" s="29"/>
      <c r="D506" s="2"/>
      <c r="E506" s="2"/>
      <c r="F506" s="2"/>
      <c r="G506" s="2"/>
      <c r="H506" s="29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2.3">
      <c r="A507" s="2"/>
      <c r="B507" s="2"/>
      <c r="C507" s="29"/>
      <c r="D507" s="2"/>
      <c r="E507" s="2"/>
      <c r="F507" s="2"/>
      <c r="G507" s="2"/>
      <c r="H507" s="29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2.3">
      <c r="A508" s="2"/>
      <c r="B508" s="2"/>
      <c r="C508" s="29"/>
      <c r="D508" s="2"/>
      <c r="E508" s="2"/>
      <c r="F508" s="2"/>
      <c r="G508" s="2"/>
      <c r="H508" s="29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2.3">
      <c r="A509" s="2"/>
      <c r="B509" s="2"/>
      <c r="C509" s="29"/>
      <c r="D509" s="2"/>
      <c r="E509" s="2"/>
      <c r="F509" s="2"/>
      <c r="G509" s="2"/>
      <c r="H509" s="29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2.3">
      <c r="A510" s="2"/>
      <c r="B510" s="2"/>
      <c r="C510" s="29"/>
      <c r="D510" s="2"/>
      <c r="E510" s="2"/>
      <c r="F510" s="2"/>
      <c r="G510" s="2"/>
      <c r="H510" s="29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2.3">
      <c r="A511" s="2"/>
      <c r="B511" s="2"/>
      <c r="C511" s="29"/>
      <c r="D511" s="2"/>
      <c r="E511" s="2"/>
      <c r="F511" s="2"/>
      <c r="G511" s="2"/>
      <c r="H511" s="29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2.3">
      <c r="A512" s="2"/>
      <c r="B512" s="2"/>
      <c r="C512" s="29"/>
      <c r="D512" s="2"/>
      <c r="E512" s="2"/>
      <c r="F512" s="2"/>
      <c r="G512" s="2"/>
      <c r="H512" s="29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2.3">
      <c r="A513" s="2"/>
      <c r="B513" s="2"/>
      <c r="C513" s="29"/>
      <c r="D513" s="2"/>
      <c r="E513" s="2"/>
      <c r="F513" s="2"/>
      <c r="G513" s="2"/>
      <c r="H513" s="29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2.3">
      <c r="A514" s="2"/>
      <c r="B514" s="2"/>
      <c r="C514" s="29"/>
      <c r="D514" s="2"/>
      <c r="E514" s="2"/>
      <c r="F514" s="2"/>
      <c r="G514" s="2"/>
      <c r="H514" s="29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2.3">
      <c r="A515" s="2"/>
      <c r="B515" s="2"/>
      <c r="C515" s="29"/>
      <c r="D515" s="2"/>
      <c r="E515" s="2"/>
      <c r="F515" s="2"/>
      <c r="G515" s="2"/>
      <c r="H515" s="29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2.3">
      <c r="A516" s="2"/>
      <c r="B516" s="2"/>
      <c r="C516" s="29"/>
      <c r="D516" s="2"/>
      <c r="E516" s="2"/>
      <c r="F516" s="2"/>
      <c r="G516" s="2"/>
      <c r="H516" s="29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2.3">
      <c r="A517" s="2"/>
      <c r="B517" s="2"/>
      <c r="C517" s="29"/>
      <c r="D517" s="2"/>
      <c r="E517" s="2"/>
      <c r="F517" s="2"/>
      <c r="G517" s="2"/>
      <c r="H517" s="29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2.3">
      <c r="A518" s="2"/>
      <c r="B518" s="2"/>
      <c r="C518" s="29"/>
      <c r="D518" s="2"/>
      <c r="E518" s="2"/>
      <c r="F518" s="2"/>
      <c r="G518" s="2"/>
      <c r="H518" s="29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2.3">
      <c r="A519" s="2"/>
      <c r="B519" s="2"/>
      <c r="C519" s="29"/>
      <c r="D519" s="2"/>
      <c r="E519" s="2"/>
      <c r="F519" s="2"/>
      <c r="G519" s="2"/>
      <c r="H519" s="29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2.3">
      <c r="A520" s="2"/>
      <c r="B520" s="2"/>
      <c r="C520" s="29"/>
      <c r="D520" s="2"/>
      <c r="E520" s="2"/>
      <c r="F520" s="2"/>
      <c r="G520" s="2"/>
      <c r="H520" s="29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2.3">
      <c r="A521" s="2"/>
      <c r="B521" s="2"/>
      <c r="C521" s="29"/>
      <c r="D521" s="2"/>
      <c r="E521" s="2"/>
      <c r="F521" s="2"/>
      <c r="G521" s="2"/>
      <c r="H521" s="29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2.3">
      <c r="A522" s="2"/>
      <c r="B522" s="2"/>
      <c r="C522" s="29"/>
      <c r="D522" s="2"/>
      <c r="E522" s="2"/>
      <c r="F522" s="2"/>
      <c r="G522" s="2"/>
      <c r="H522" s="29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2.3">
      <c r="A523" s="2"/>
      <c r="B523" s="2"/>
      <c r="C523" s="29"/>
      <c r="D523" s="2"/>
      <c r="E523" s="2"/>
      <c r="F523" s="2"/>
      <c r="G523" s="2"/>
      <c r="H523" s="29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2.3">
      <c r="A524" s="2"/>
      <c r="B524" s="2"/>
      <c r="C524" s="29"/>
      <c r="D524" s="2"/>
      <c r="E524" s="2"/>
      <c r="F524" s="2"/>
      <c r="G524" s="2"/>
      <c r="H524" s="29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2.3">
      <c r="A525" s="2"/>
      <c r="B525" s="2"/>
      <c r="C525" s="29"/>
      <c r="D525" s="2"/>
      <c r="E525" s="2"/>
      <c r="F525" s="2"/>
      <c r="G525" s="2"/>
      <c r="H525" s="29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2.3">
      <c r="A526" s="2"/>
      <c r="B526" s="2"/>
      <c r="C526" s="29"/>
      <c r="D526" s="2"/>
      <c r="E526" s="2"/>
      <c r="F526" s="2"/>
      <c r="G526" s="2"/>
      <c r="H526" s="29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2.3">
      <c r="A527" s="2"/>
      <c r="B527" s="2"/>
      <c r="C527" s="29"/>
      <c r="D527" s="2"/>
      <c r="E527" s="2"/>
      <c r="F527" s="2"/>
      <c r="G527" s="2"/>
      <c r="H527" s="29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2.3">
      <c r="A528" s="2"/>
      <c r="B528" s="2"/>
      <c r="C528" s="29"/>
      <c r="D528" s="2"/>
      <c r="E528" s="2"/>
      <c r="F528" s="2"/>
      <c r="G528" s="2"/>
      <c r="H528" s="29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2.3">
      <c r="A529" s="2"/>
      <c r="B529" s="2"/>
      <c r="C529" s="29"/>
      <c r="D529" s="2"/>
      <c r="E529" s="2"/>
      <c r="F529" s="2"/>
      <c r="G529" s="2"/>
      <c r="H529" s="29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2.3">
      <c r="A530" s="2"/>
      <c r="B530" s="2"/>
      <c r="C530" s="29"/>
      <c r="D530" s="2"/>
      <c r="E530" s="2"/>
      <c r="F530" s="2"/>
      <c r="G530" s="2"/>
      <c r="H530" s="29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2.3">
      <c r="A531" s="2"/>
      <c r="B531" s="2"/>
      <c r="C531" s="29"/>
      <c r="D531" s="2"/>
      <c r="E531" s="2"/>
      <c r="F531" s="2"/>
      <c r="G531" s="2"/>
      <c r="H531" s="29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2.3">
      <c r="A532" s="2"/>
      <c r="B532" s="2"/>
      <c r="C532" s="29"/>
      <c r="D532" s="2"/>
      <c r="E532" s="2"/>
      <c r="F532" s="2"/>
      <c r="G532" s="2"/>
      <c r="H532" s="29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2.3">
      <c r="A533" s="2"/>
      <c r="B533" s="2"/>
      <c r="C533" s="29"/>
      <c r="D533" s="2"/>
      <c r="E533" s="2"/>
      <c r="F533" s="2"/>
      <c r="G533" s="2"/>
      <c r="H533" s="29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2.3">
      <c r="A534" s="2"/>
      <c r="B534" s="2"/>
      <c r="C534" s="29"/>
      <c r="D534" s="2"/>
      <c r="E534" s="2"/>
      <c r="F534" s="2"/>
      <c r="G534" s="2"/>
      <c r="H534" s="29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2.3">
      <c r="A535" s="2"/>
      <c r="B535" s="2"/>
      <c r="C535" s="29"/>
      <c r="D535" s="2"/>
      <c r="E535" s="2"/>
      <c r="F535" s="2"/>
      <c r="G535" s="2"/>
      <c r="H535" s="29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2.3">
      <c r="A536" s="2"/>
      <c r="B536" s="2"/>
      <c r="C536" s="29"/>
      <c r="D536" s="2"/>
      <c r="E536" s="2"/>
      <c r="F536" s="2"/>
      <c r="G536" s="2"/>
      <c r="H536" s="29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2.3">
      <c r="A537" s="2"/>
      <c r="B537" s="2"/>
      <c r="C537" s="29"/>
      <c r="D537" s="2"/>
      <c r="E537" s="2"/>
      <c r="F537" s="2"/>
      <c r="G537" s="2"/>
      <c r="H537" s="29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2.3">
      <c r="A538" s="2"/>
      <c r="B538" s="2"/>
      <c r="C538" s="29"/>
      <c r="D538" s="2"/>
      <c r="E538" s="2"/>
      <c r="F538" s="2"/>
      <c r="G538" s="2"/>
      <c r="H538" s="29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2.3">
      <c r="A539" s="2"/>
      <c r="B539" s="2"/>
      <c r="C539" s="29"/>
      <c r="D539" s="2"/>
      <c r="E539" s="2"/>
      <c r="F539" s="2"/>
      <c r="G539" s="2"/>
      <c r="H539" s="29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2.3">
      <c r="A540" s="2"/>
      <c r="B540" s="2"/>
      <c r="C540" s="29"/>
      <c r="D540" s="2"/>
      <c r="E540" s="2"/>
      <c r="F540" s="2"/>
      <c r="G540" s="2"/>
      <c r="H540" s="29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2.3">
      <c r="A541" s="2"/>
      <c r="B541" s="2"/>
      <c r="C541" s="29"/>
      <c r="D541" s="2"/>
      <c r="E541" s="2"/>
      <c r="F541" s="2"/>
      <c r="G541" s="2"/>
      <c r="H541" s="29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2.3">
      <c r="A542" s="2"/>
      <c r="B542" s="2"/>
      <c r="C542" s="29"/>
      <c r="D542" s="2"/>
      <c r="E542" s="2"/>
      <c r="F542" s="2"/>
      <c r="G542" s="2"/>
      <c r="H542" s="29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2.3">
      <c r="A543" s="2"/>
      <c r="B543" s="2"/>
      <c r="C543" s="29"/>
      <c r="D543" s="2"/>
      <c r="E543" s="2"/>
      <c r="F543" s="2"/>
      <c r="G543" s="2"/>
      <c r="H543" s="29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2.3">
      <c r="A544" s="2"/>
      <c r="B544" s="2"/>
      <c r="C544" s="29"/>
      <c r="D544" s="2"/>
      <c r="E544" s="2"/>
      <c r="F544" s="2"/>
      <c r="G544" s="2"/>
      <c r="H544" s="29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2.3">
      <c r="A545" s="2"/>
      <c r="B545" s="2"/>
      <c r="C545" s="29"/>
      <c r="D545" s="2"/>
      <c r="E545" s="2"/>
      <c r="F545" s="2"/>
      <c r="G545" s="2"/>
      <c r="H545" s="29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2.3">
      <c r="A546" s="2"/>
      <c r="B546" s="2"/>
      <c r="C546" s="29"/>
      <c r="D546" s="2"/>
      <c r="E546" s="2"/>
      <c r="F546" s="2"/>
      <c r="G546" s="2"/>
      <c r="H546" s="29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2.3">
      <c r="A547" s="2"/>
      <c r="B547" s="2"/>
      <c r="C547" s="29"/>
      <c r="D547" s="2"/>
      <c r="E547" s="2"/>
      <c r="F547" s="2"/>
      <c r="G547" s="2"/>
      <c r="H547" s="29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2.3">
      <c r="A548" s="2"/>
      <c r="B548" s="2"/>
      <c r="C548" s="29"/>
      <c r="D548" s="2"/>
      <c r="E548" s="2"/>
      <c r="F548" s="2"/>
      <c r="G548" s="2"/>
      <c r="H548" s="29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2.3">
      <c r="A549" s="2"/>
      <c r="B549" s="2"/>
      <c r="C549" s="29"/>
      <c r="D549" s="2"/>
      <c r="E549" s="2"/>
      <c r="F549" s="2"/>
      <c r="G549" s="2"/>
      <c r="H549" s="29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2.3">
      <c r="A550" s="2"/>
      <c r="B550" s="2"/>
      <c r="C550" s="29"/>
      <c r="D550" s="2"/>
      <c r="E550" s="2"/>
      <c r="F550" s="2"/>
      <c r="G550" s="2"/>
      <c r="H550" s="29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2.3">
      <c r="A551" s="2"/>
      <c r="B551" s="2"/>
      <c r="C551" s="29"/>
      <c r="D551" s="2"/>
      <c r="E551" s="2"/>
      <c r="F551" s="2"/>
      <c r="G551" s="2"/>
      <c r="H551" s="29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2.3">
      <c r="A552" s="2"/>
      <c r="B552" s="2"/>
      <c r="C552" s="29"/>
      <c r="D552" s="2"/>
      <c r="E552" s="2"/>
      <c r="F552" s="2"/>
      <c r="G552" s="2"/>
      <c r="H552" s="29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2.3">
      <c r="A553" s="2"/>
      <c r="B553" s="2"/>
      <c r="C553" s="29"/>
      <c r="D553" s="2"/>
      <c r="E553" s="2"/>
      <c r="F553" s="2"/>
      <c r="G553" s="2"/>
      <c r="H553" s="29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2.3">
      <c r="A554" s="2"/>
      <c r="B554" s="2"/>
      <c r="C554" s="29"/>
      <c r="D554" s="2"/>
      <c r="E554" s="2"/>
      <c r="F554" s="2"/>
      <c r="G554" s="2"/>
      <c r="H554" s="29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2.3">
      <c r="A555" s="2"/>
      <c r="B555" s="2"/>
      <c r="C555" s="29"/>
      <c r="D555" s="2"/>
      <c r="E555" s="2"/>
      <c r="F555" s="2"/>
      <c r="G555" s="2"/>
      <c r="H555" s="29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2.3">
      <c r="A556" s="2"/>
      <c r="B556" s="2"/>
      <c r="C556" s="29"/>
      <c r="D556" s="2"/>
      <c r="E556" s="2"/>
      <c r="F556" s="2"/>
      <c r="G556" s="2"/>
      <c r="H556" s="29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2.3">
      <c r="A557" s="2"/>
      <c r="B557" s="2"/>
      <c r="C557" s="29"/>
      <c r="D557" s="2"/>
      <c r="E557" s="2"/>
      <c r="F557" s="2"/>
      <c r="G557" s="2"/>
      <c r="H557" s="29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2.3">
      <c r="A558" s="2"/>
      <c r="B558" s="2"/>
      <c r="C558" s="29"/>
      <c r="D558" s="2"/>
      <c r="E558" s="2"/>
      <c r="F558" s="2"/>
      <c r="G558" s="2"/>
      <c r="H558" s="29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2.3">
      <c r="A559" s="2"/>
      <c r="B559" s="2"/>
      <c r="C559" s="29"/>
      <c r="D559" s="2"/>
      <c r="E559" s="2"/>
      <c r="F559" s="2"/>
      <c r="G559" s="2"/>
      <c r="H559" s="29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2.3">
      <c r="A560" s="2"/>
      <c r="B560" s="2"/>
      <c r="C560" s="29"/>
      <c r="D560" s="2"/>
      <c r="E560" s="2"/>
      <c r="F560" s="2"/>
      <c r="G560" s="2"/>
      <c r="H560" s="29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2.3">
      <c r="A561" s="2"/>
      <c r="B561" s="2"/>
      <c r="C561" s="29"/>
      <c r="D561" s="2"/>
      <c r="E561" s="2"/>
      <c r="F561" s="2"/>
      <c r="G561" s="2"/>
      <c r="H561" s="29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2.3">
      <c r="A562" s="2"/>
      <c r="B562" s="2"/>
      <c r="C562" s="29"/>
      <c r="D562" s="2"/>
      <c r="E562" s="2"/>
      <c r="F562" s="2"/>
      <c r="G562" s="2"/>
      <c r="H562" s="29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2.3">
      <c r="A563" s="2"/>
      <c r="B563" s="2"/>
      <c r="C563" s="29"/>
      <c r="D563" s="2"/>
      <c r="E563" s="2"/>
      <c r="F563" s="2"/>
      <c r="G563" s="2"/>
      <c r="H563" s="29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2.3">
      <c r="A564" s="2"/>
      <c r="B564" s="2"/>
      <c r="C564" s="29"/>
      <c r="D564" s="2"/>
      <c r="E564" s="2"/>
      <c r="F564" s="2"/>
      <c r="G564" s="2"/>
      <c r="H564" s="29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2.3">
      <c r="A565" s="2"/>
      <c r="B565" s="2"/>
      <c r="C565" s="29"/>
      <c r="D565" s="2"/>
      <c r="E565" s="2"/>
      <c r="F565" s="2"/>
      <c r="G565" s="2"/>
      <c r="H565" s="29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2.3">
      <c r="A566" s="2"/>
      <c r="B566" s="2"/>
      <c r="C566" s="29"/>
      <c r="D566" s="2"/>
      <c r="E566" s="2"/>
      <c r="F566" s="2"/>
      <c r="G566" s="2"/>
      <c r="H566" s="29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2.3">
      <c r="A567" s="2"/>
      <c r="B567" s="2"/>
      <c r="C567" s="29"/>
      <c r="D567" s="2"/>
      <c r="E567" s="2"/>
      <c r="F567" s="2"/>
      <c r="G567" s="2"/>
      <c r="H567" s="29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2.3">
      <c r="A568" s="2"/>
      <c r="B568" s="2"/>
      <c r="C568" s="29"/>
      <c r="D568" s="2"/>
      <c r="E568" s="2"/>
      <c r="F568" s="2"/>
      <c r="G568" s="2"/>
      <c r="H568" s="29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2.3">
      <c r="A569" s="2"/>
      <c r="B569" s="2"/>
      <c r="C569" s="29"/>
      <c r="D569" s="2"/>
      <c r="E569" s="2"/>
      <c r="F569" s="2"/>
      <c r="G569" s="2"/>
      <c r="H569" s="29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2.3">
      <c r="A570" s="2"/>
      <c r="B570" s="2"/>
      <c r="C570" s="29"/>
      <c r="D570" s="2"/>
      <c r="E570" s="2"/>
      <c r="F570" s="2"/>
      <c r="G570" s="2"/>
      <c r="H570" s="29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2.3">
      <c r="A571" s="2"/>
      <c r="B571" s="2"/>
      <c r="C571" s="29"/>
      <c r="D571" s="2"/>
      <c r="E571" s="2"/>
      <c r="F571" s="2"/>
      <c r="G571" s="2"/>
      <c r="H571" s="29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2.3">
      <c r="A572" s="2"/>
      <c r="B572" s="2"/>
      <c r="C572" s="29"/>
      <c r="D572" s="2"/>
      <c r="E572" s="2"/>
      <c r="F572" s="2"/>
      <c r="G572" s="2"/>
      <c r="H572" s="29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2.3">
      <c r="A573" s="2"/>
      <c r="B573" s="2"/>
      <c r="C573" s="29"/>
      <c r="D573" s="2"/>
      <c r="E573" s="2"/>
      <c r="F573" s="2"/>
      <c r="G573" s="2"/>
      <c r="H573" s="29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2.3">
      <c r="A574" s="2"/>
      <c r="B574" s="2"/>
      <c r="C574" s="29"/>
      <c r="D574" s="2"/>
      <c r="E574" s="2"/>
      <c r="F574" s="2"/>
      <c r="G574" s="2"/>
      <c r="H574" s="29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2.3">
      <c r="A575" s="2"/>
      <c r="B575" s="2"/>
      <c r="C575" s="29"/>
      <c r="D575" s="2"/>
      <c r="E575" s="2"/>
      <c r="F575" s="2"/>
      <c r="G575" s="2"/>
      <c r="H575" s="29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2.3">
      <c r="A576" s="2"/>
      <c r="B576" s="2"/>
      <c r="C576" s="29"/>
      <c r="D576" s="2"/>
      <c r="E576" s="2"/>
      <c r="F576" s="2"/>
      <c r="G576" s="2"/>
      <c r="H576" s="29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2.3">
      <c r="A577" s="2"/>
      <c r="B577" s="2"/>
      <c r="C577" s="29"/>
      <c r="D577" s="2"/>
      <c r="E577" s="2"/>
      <c r="F577" s="2"/>
      <c r="G577" s="2"/>
      <c r="H577" s="29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2.3">
      <c r="A578" s="2"/>
      <c r="B578" s="2"/>
      <c r="C578" s="29"/>
      <c r="D578" s="2"/>
      <c r="E578" s="2"/>
      <c r="F578" s="2"/>
      <c r="G578" s="2"/>
      <c r="H578" s="29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2.3">
      <c r="A579" s="2"/>
      <c r="B579" s="2"/>
      <c r="C579" s="29"/>
      <c r="D579" s="2"/>
      <c r="E579" s="2"/>
      <c r="F579" s="2"/>
      <c r="G579" s="2"/>
      <c r="H579" s="29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2.3">
      <c r="A580" s="2"/>
      <c r="B580" s="2"/>
      <c r="C580" s="29"/>
      <c r="D580" s="2"/>
      <c r="E580" s="2"/>
      <c r="F580" s="2"/>
      <c r="G580" s="2"/>
      <c r="H580" s="29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2.3">
      <c r="A581" s="2"/>
      <c r="B581" s="2"/>
      <c r="C581" s="29"/>
      <c r="D581" s="2"/>
      <c r="E581" s="2"/>
      <c r="F581" s="2"/>
      <c r="G581" s="2"/>
      <c r="H581" s="29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2.3">
      <c r="A582" s="2"/>
      <c r="B582" s="2"/>
      <c r="C582" s="29"/>
      <c r="D582" s="2"/>
      <c r="E582" s="2"/>
      <c r="F582" s="2"/>
      <c r="G582" s="2"/>
      <c r="H582" s="29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2.3">
      <c r="A583" s="2"/>
      <c r="B583" s="2"/>
      <c r="C583" s="29"/>
      <c r="D583" s="2"/>
      <c r="E583" s="2"/>
      <c r="F583" s="2"/>
      <c r="G583" s="2"/>
      <c r="H583" s="29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2.3">
      <c r="A584" s="2"/>
      <c r="B584" s="2"/>
      <c r="C584" s="29"/>
      <c r="D584" s="2"/>
      <c r="E584" s="2"/>
      <c r="F584" s="2"/>
      <c r="G584" s="2"/>
      <c r="H584" s="29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2.3">
      <c r="A585" s="2"/>
      <c r="B585" s="2"/>
      <c r="C585" s="29"/>
      <c r="D585" s="2"/>
      <c r="E585" s="2"/>
      <c r="F585" s="2"/>
      <c r="G585" s="2"/>
      <c r="H585" s="29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2.3">
      <c r="A586" s="2"/>
      <c r="B586" s="2"/>
      <c r="C586" s="29"/>
      <c r="D586" s="2"/>
      <c r="E586" s="2"/>
      <c r="F586" s="2"/>
      <c r="G586" s="2"/>
      <c r="H586" s="29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2.3">
      <c r="A587" s="2"/>
      <c r="B587" s="2"/>
      <c r="C587" s="29"/>
      <c r="D587" s="2"/>
      <c r="E587" s="2"/>
      <c r="F587" s="2"/>
      <c r="G587" s="2"/>
      <c r="H587" s="29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2.3">
      <c r="A588" s="2"/>
      <c r="B588" s="2"/>
      <c r="C588" s="29"/>
      <c r="D588" s="2"/>
      <c r="E588" s="2"/>
      <c r="F588" s="2"/>
      <c r="G588" s="2"/>
      <c r="H588" s="29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2.3">
      <c r="A589" s="2"/>
      <c r="B589" s="2"/>
      <c r="C589" s="29"/>
      <c r="D589" s="2"/>
      <c r="E589" s="2"/>
      <c r="F589" s="2"/>
      <c r="G589" s="2"/>
      <c r="H589" s="29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2.3">
      <c r="A590" s="2"/>
      <c r="B590" s="2"/>
      <c r="C590" s="29"/>
      <c r="D590" s="2"/>
      <c r="E590" s="2"/>
      <c r="F590" s="2"/>
      <c r="G590" s="2"/>
      <c r="H590" s="29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2.3">
      <c r="A591" s="2"/>
      <c r="B591" s="2"/>
      <c r="C591" s="29"/>
      <c r="D591" s="2"/>
      <c r="E591" s="2"/>
      <c r="F591" s="2"/>
      <c r="G591" s="2"/>
      <c r="H591" s="29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2.3">
      <c r="A592" s="2"/>
      <c r="B592" s="2"/>
      <c r="C592" s="29"/>
      <c r="D592" s="2"/>
      <c r="E592" s="2"/>
      <c r="F592" s="2"/>
      <c r="G592" s="2"/>
      <c r="H592" s="29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2.3">
      <c r="A593" s="2"/>
      <c r="B593" s="2"/>
      <c r="C593" s="29"/>
      <c r="D593" s="2"/>
      <c r="E593" s="2"/>
      <c r="F593" s="2"/>
      <c r="G593" s="2"/>
      <c r="H593" s="29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2.3">
      <c r="A594" s="2"/>
      <c r="B594" s="2"/>
      <c r="C594" s="29"/>
      <c r="D594" s="2"/>
      <c r="E594" s="2"/>
      <c r="F594" s="2"/>
      <c r="G594" s="2"/>
      <c r="H594" s="29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2.3">
      <c r="A595" s="2"/>
      <c r="B595" s="2"/>
      <c r="C595" s="29"/>
      <c r="D595" s="2"/>
      <c r="E595" s="2"/>
      <c r="F595" s="2"/>
      <c r="G595" s="2"/>
      <c r="H595" s="29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2.3">
      <c r="A596" s="2"/>
      <c r="B596" s="2"/>
      <c r="C596" s="29"/>
      <c r="D596" s="2"/>
      <c r="E596" s="2"/>
      <c r="F596" s="2"/>
      <c r="G596" s="2"/>
      <c r="H596" s="29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2.3">
      <c r="A597" s="2"/>
      <c r="B597" s="2"/>
      <c r="C597" s="29"/>
      <c r="D597" s="2"/>
      <c r="E597" s="2"/>
      <c r="F597" s="2"/>
      <c r="G597" s="2"/>
      <c r="H597" s="29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2.3">
      <c r="A598" s="2"/>
      <c r="B598" s="2"/>
      <c r="C598" s="29"/>
      <c r="D598" s="2"/>
      <c r="E598" s="2"/>
      <c r="F598" s="2"/>
      <c r="G598" s="2"/>
      <c r="H598" s="29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2.3">
      <c r="A599" s="2"/>
      <c r="B599" s="2"/>
      <c r="C599" s="29"/>
      <c r="D599" s="2"/>
      <c r="E599" s="2"/>
      <c r="F599" s="2"/>
      <c r="G599" s="2"/>
      <c r="H599" s="29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2.3">
      <c r="A600" s="2"/>
      <c r="B600" s="2"/>
      <c r="C600" s="29"/>
      <c r="D600" s="2"/>
      <c r="E600" s="2"/>
      <c r="F600" s="2"/>
      <c r="G600" s="2"/>
      <c r="H600" s="29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2.3">
      <c r="A601" s="2"/>
      <c r="B601" s="2"/>
      <c r="C601" s="29"/>
      <c r="D601" s="2"/>
      <c r="E601" s="2"/>
      <c r="F601" s="2"/>
      <c r="G601" s="2"/>
      <c r="H601" s="29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2.3">
      <c r="A602" s="2"/>
      <c r="B602" s="2"/>
      <c r="C602" s="29"/>
      <c r="D602" s="2"/>
      <c r="E602" s="2"/>
      <c r="F602" s="2"/>
      <c r="G602" s="2"/>
      <c r="H602" s="29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2.3">
      <c r="A603" s="2"/>
      <c r="B603" s="2"/>
      <c r="C603" s="29"/>
      <c r="D603" s="2"/>
      <c r="E603" s="2"/>
      <c r="F603" s="2"/>
      <c r="G603" s="2"/>
      <c r="H603" s="29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2.3">
      <c r="A604" s="2"/>
      <c r="B604" s="2"/>
      <c r="C604" s="29"/>
      <c r="D604" s="2"/>
      <c r="E604" s="2"/>
      <c r="F604" s="2"/>
      <c r="G604" s="2"/>
      <c r="H604" s="29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2.3">
      <c r="A605" s="2"/>
      <c r="B605" s="2"/>
      <c r="C605" s="29"/>
      <c r="D605" s="2"/>
      <c r="E605" s="2"/>
      <c r="F605" s="2"/>
      <c r="G605" s="2"/>
      <c r="H605" s="29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2.3">
      <c r="A606" s="2"/>
      <c r="B606" s="2"/>
      <c r="C606" s="29"/>
      <c r="D606" s="2"/>
      <c r="E606" s="2"/>
      <c r="F606" s="2"/>
      <c r="G606" s="2"/>
      <c r="H606" s="29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2.3">
      <c r="A607" s="2"/>
      <c r="B607" s="2"/>
      <c r="C607" s="29"/>
      <c r="D607" s="2"/>
      <c r="E607" s="2"/>
      <c r="F607" s="2"/>
      <c r="G607" s="2"/>
      <c r="H607" s="29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2.3">
      <c r="A608" s="2"/>
      <c r="B608" s="2"/>
      <c r="C608" s="29"/>
      <c r="D608" s="2"/>
      <c r="E608" s="2"/>
      <c r="F608" s="2"/>
      <c r="G608" s="2"/>
      <c r="H608" s="29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2.3">
      <c r="A609" s="2"/>
      <c r="B609" s="2"/>
      <c r="C609" s="29"/>
      <c r="D609" s="2"/>
      <c r="E609" s="2"/>
      <c r="F609" s="2"/>
      <c r="G609" s="2"/>
      <c r="H609" s="29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2.3">
      <c r="A610" s="2"/>
      <c r="B610" s="2"/>
      <c r="C610" s="29"/>
      <c r="D610" s="2"/>
      <c r="E610" s="2"/>
      <c r="F610" s="2"/>
      <c r="G610" s="2"/>
      <c r="H610" s="29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2.3">
      <c r="A611" s="2"/>
      <c r="B611" s="2"/>
      <c r="C611" s="29"/>
      <c r="D611" s="2"/>
      <c r="E611" s="2"/>
      <c r="F611" s="2"/>
      <c r="G611" s="2"/>
      <c r="H611" s="29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2.3">
      <c r="A612" s="2"/>
      <c r="B612" s="2"/>
      <c r="C612" s="29"/>
      <c r="D612" s="2"/>
      <c r="E612" s="2"/>
      <c r="F612" s="2"/>
      <c r="G612" s="2"/>
      <c r="H612" s="29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2.3">
      <c r="A613" s="2"/>
      <c r="B613" s="2"/>
      <c r="C613" s="29"/>
      <c r="D613" s="2"/>
      <c r="E613" s="2"/>
      <c r="F613" s="2"/>
      <c r="G613" s="2"/>
      <c r="H613" s="29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2.3">
      <c r="A614" s="2"/>
      <c r="B614" s="2"/>
      <c r="C614" s="29"/>
      <c r="D614" s="2"/>
      <c r="E614" s="2"/>
      <c r="F614" s="2"/>
      <c r="G614" s="2"/>
      <c r="H614" s="29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2.3">
      <c r="A615" s="2"/>
      <c r="B615" s="2"/>
      <c r="C615" s="29"/>
      <c r="D615" s="2"/>
      <c r="E615" s="2"/>
      <c r="F615" s="2"/>
      <c r="G615" s="2"/>
      <c r="H615" s="29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2.3">
      <c r="A616" s="2"/>
      <c r="B616" s="2"/>
      <c r="C616" s="29"/>
      <c r="D616" s="2"/>
      <c r="E616" s="2"/>
      <c r="F616" s="2"/>
      <c r="G616" s="2"/>
      <c r="H616" s="29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2.3">
      <c r="A617" s="2"/>
      <c r="B617" s="2"/>
      <c r="C617" s="29"/>
      <c r="D617" s="2"/>
      <c r="E617" s="2"/>
      <c r="F617" s="2"/>
      <c r="G617" s="2"/>
      <c r="H617" s="29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2.3">
      <c r="A618" s="2"/>
      <c r="B618" s="2"/>
      <c r="C618" s="29"/>
      <c r="D618" s="2"/>
      <c r="E618" s="2"/>
      <c r="F618" s="2"/>
      <c r="G618" s="2"/>
      <c r="H618" s="29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2.3">
      <c r="A619" s="2"/>
      <c r="B619" s="2"/>
      <c r="C619" s="29"/>
      <c r="D619" s="2"/>
      <c r="E619" s="2"/>
      <c r="F619" s="2"/>
      <c r="G619" s="2"/>
      <c r="H619" s="29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2.3">
      <c r="A620" s="2"/>
      <c r="B620" s="2"/>
      <c r="C620" s="29"/>
      <c r="D620" s="2"/>
      <c r="E620" s="2"/>
      <c r="F620" s="2"/>
      <c r="G620" s="2"/>
      <c r="H620" s="29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2.3">
      <c r="A621" s="2"/>
      <c r="B621" s="2"/>
      <c r="C621" s="29"/>
      <c r="D621" s="2"/>
      <c r="E621" s="2"/>
      <c r="F621" s="2"/>
      <c r="G621" s="2"/>
      <c r="H621" s="29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2.3">
      <c r="A622" s="2"/>
      <c r="B622" s="2"/>
      <c r="C622" s="29"/>
      <c r="D622" s="2"/>
      <c r="E622" s="2"/>
      <c r="F622" s="2"/>
      <c r="G622" s="2"/>
      <c r="H622" s="29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2.3">
      <c r="A623" s="2"/>
      <c r="B623" s="2"/>
      <c r="C623" s="29"/>
      <c r="D623" s="2"/>
      <c r="E623" s="2"/>
      <c r="F623" s="2"/>
      <c r="G623" s="2"/>
      <c r="H623" s="29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2.3">
      <c r="A624" s="2"/>
      <c r="B624" s="2"/>
      <c r="C624" s="29"/>
      <c r="D624" s="2"/>
      <c r="E624" s="2"/>
      <c r="F624" s="2"/>
      <c r="G624" s="2"/>
      <c r="H624" s="29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2.3">
      <c r="A625" s="2"/>
      <c r="B625" s="2"/>
      <c r="C625" s="29"/>
      <c r="D625" s="2"/>
      <c r="E625" s="2"/>
      <c r="F625" s="2"/>
      <c r="G625" s="2"/>
      <c r="H625" s="29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2.3">
      <c r="A626" s="2"/>
      <c r="B626" s="2"/>
      <c r="C626" s="29"/>
      <c r="D626" s="2"/>
      <c r="E626" s="2"/>
      <c r="F626" s="2"/>
      <c r="G626" s="2"/>
      <c r="H626" s="29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2.3">
      <c r="A627" s="2"/>
      <c r="B627" s="2"/>
      <c r="C627" s="29"/>
      <c r="D627" s="2"/>
      <c r="E627" s="2"/>
      <c r="F627" s="2"/>
      <c r="G627" s="2"/>
      <c r="H627" s="29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2.3">
      <c r="A628" s="2"/>
      <c r="B628" s="2"/>
      <c r="C628" s="29"/>
      <c r="D628" s="2"/>
      <c r="E628" s="2"/>
      <c r="F628" s="2"/>
      <c r="G628" s="2"/>
      <c r="H628" s="29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2.3">
      <c r="A629" s="2"/>
      <c r="B629" s="2"/>
      <c r="C629" s="29"/>
      <c r="D629" s="2"/>
      <c r="E629" s="2"/>
      <c r="F629" s="2"/>
      <c r="G629" s="2"/>
      <c r="H629" s="29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2.3">
      <c r="A630" s="2"/>
      <c r="B630" s="2"/>
      <c r="C630" s="29"/>
      <c r="D630" s="2"/>
      <c r="E630" s="2"/>
      <c r="F630" s="2"/>
      <c r="G630" s="2"/>
      <c r="H630" s="29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2.3">
      <c r="A631" s="2"/>
      <c r="B631" s="2"/>
      <c r="C631" s="29"/>
      <c r="D631" s="2"/>
      <c r="E631" s="2"/>
      <c r="F631" s="2"/>
      <c r="G631" s="2"/>
      <c r="H631" s="29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2.3">
      <c r="A632" s="2"/>
      <c r="B632" s="2"/>
      <c r="C632" s="29"/>
      <c r="D632" s="2"/>
      <c r="E632" s="2"/>
      <c r="F632" s="2"/>
      <c r="G632" s="2"/>
      <c r="H632" s="29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2.3">
      <c r="A633" s="2"/>
      <c r="B633" s="2"/>
      <c r="C633" s="29"/>
      <c r="D633" s="2"/>
      <c r="E633" s="2"/>
      <c r="F633" s="2"/>
      <c r="G633" s="2"/>
      <c r="H633" s="29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2.3">
      <c r="A634" s="2"/>
      <c r="B634" s="2"/>
      <c r="C634" s="29"/>
      <c r="D634" s="2"/>
      <c r="E634" s="2"/>
      <c r="F634" s="2"/>
      <c r="G634" s="2"/>
      <c r="H634" s="29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2.3">
      <c r="A635" s="2"/>
      <c r="B635" s="2"/>
      <c r="C635" s="29"/>
      <c r="D635" s="2"/>
      <c r="E635" s="2"/>
      <c r="F635" s="2"/>
      <c r="G635" s="2"/>
      <c r="H635" s="29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2.3">
      <c r="A636" s="2"/>
      <c r="B636" s="2"/>
      <c r="C636" s="29"/>
      <c r="D636" s="2"/>
      <c r="E636" s="2"/>
      <c r="F636" s="2"/>
      <c r="G636" s="2"/>
      <c r="H636" s="29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2.3">
      <c r="A637" s="2"/>
      <c r="B637" s="2"/>
      <c r="C637" s="29"/>
      <c r="D637" s="2"/>
      <c r="E637" s="2"/>
      <c r="F637" s="2"/>
      <c r="G637" s="2"/>
      <c r="H637" s="29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2.3">
      <c r="A638" s="2"/>
      <c r="B638" s="2"/>
      <c r="C638" s="29"/>
      <c r="D638" s="2"/>
      <c r="E638" s="2"/>
      <c r="F638" s="2"/>
      <c r="G638" s="2"/>
      <c r="H638" s="29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2.3">
      <c r="A639" s="2"/>
      <c r="B639" s="2"/>
      <c r="C639" s="29"/>
      <c r="D639" s="2"/>
      <c r="E639" s="2"/>
      <c r="F639" s="2"/>
      <c r="G639" s="2"/>
      <c r="H639" s="29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2.3">
      <c r="A640" s="2"/>
      <c r="B640" s="2"/>
      <c r="C640" s="29"/>
      <c r="D640" s="2"/>
      <c r="E640" s="2"/>
      <c r="F640" s="2"/>
      <c r="G640" s="2"/>
      <c r="H640" s="29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2.3">
      <c r="A641" s="2"/>
      <c r="B641" s="2"/>
      <c r="C641" s="29"/>
      <c r="D641" s="2"/>
      <c r="E641" s="2"/>
      <c r="F641" s="2"/>
      <c r="G641" s="2"/>
      <c r="H641" s="29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2.3">
      <c r="A642" s="2"/>
      <c r="B642" s="2"/>
      <c r="C642" s="29"/>
      <c r="D642" s="2"/>
      <c r="E642" s="2"/>
      <c r="F642" s="2"/>
      <c r="G642" s="2"/>
      <c r="H642" s="29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2.3">
      <c r="A643" s="2"/>
      <c r="B643" s="2"/>
      <c r="C643" s="29"/>
      <c r="D643" s="2"/>
      <c r="E643" s="2"/>
      <c r="F643" s="2"/>
      <c r="G643" s="2"/>
      <c r="H643" s="29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2.3">
      <c r="A644" s="2"/>
      <c r="B644" s="2"/>
      <c r="C644" s="29"/>
      <c r="D644" s="2"/>
      <c r="E644" s="2"/>
      <c r="F644" s="2"/>
      <c r="G644" s="2"/>
      <c r="H644" s="29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2.3">
      <c r="A645" s="2"/>
      <c r="B645" s="2"/>
      <c r="C645" s="29"/>
      <c r="D645" s="2"/>
      <c r="E645" s="2"/>
      <c r="F645" s="2"/>
      <c r="G645" s="2"/>
      <c r="H645" s="29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2.3">
      <c r="A646" s="2"/>
      <c r="B646" s="2"/>
      <c r="C646" s="29"/>
      <c r="D646" s="2"/>
      <c r="E646" s="2"/>
      <c r="F646" s="2"/>
      <c r="G646" s="2"/>
      <c r="H646" s="29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2.3">
      <c r="A647" s="2"/>
      <c r="B647" s="2"/>
      <c r="C647" s="29"/>
      <c r="D647" s="2"/>
      <c r="E647" s="2"/>
      <c r="F647" s="2"/>
      <c r="G647" s="2"/>
      <c r="H647" s="29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2.3">
      <c r="A648" s="2"/>
      <c r="B648" s="2"/>
      <c r="C648" s="29"/>
      <c r="D648" s="2"/>
      <c r="E648" s="2"/>
      <c r="F648" s="2"/>
      <c r="G648" s="2"/>
      <c r="H648" s="29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2.3">
      <c r="A649" s="2"/>
      <c r="B649" s="2"/>
      <c r="C649" s="29"/>
      <c r="D649" s="2"/>
      <c r="E649" s="2"/>
      <c r="F649" s="2"/>
      <c r="G649" s="2"/>
      <c r="H649" s="29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2.3">
      <c r="A650" s="2"/>
      <c r="B650" s="2"/>
      <c r="C650" s="29"/>
      <c r="D650" s="2"/>
      <c r="E650" s="2"/>
      <c r="F650" s="2"/>
      <c r="G650" s="2"/>
      <c r="H650" s="29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2.3">
      <c r="A651" s="2"/>
      <c r="B651" s="2"/>
      <c r="C651" s="29"/>
      <c r="D651" s="2"/>
      <c r="E651" s="2"/>
      <c r="F651" s="2"/>
      <c r="G651" s="2"/>
      <c r="H651" s="29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2.3">
      <c r="A652" s="2"/>
      <c r="B652" s="2"/>
      <c r="C652" s="29"/>
      <c r="D652" s="2"/>
      <c r="E652" s="2"/>
      <c r="F652" s="2"/>
      <c r="G652" s="2"/>
      <c r="H652" s="29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2.3">
      <c r="A653" s="2"/>
      <c r="B653" s="2"/>
      <c r="C653" s="29"/>
      <c r="D653" s="2"/>
      <c r="E653" s="2"/>
      <c r="F653" s="2"/>
      <c r="G653" s="2"/>
      <c r="H653" s="29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2.3">
      <c r="A654" s="2"/>
      <c r="B654" s="2"/>
      <c r="C654" s="29"/>
      <c r="D654" s="2"/>
      <c r="E654" s="2"/>
      <c r="F654" s="2"/>
      <c r="G654" s="2"/>
      <c r="H654" s="29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2.3">
      <c r="A655" s="2"/>
      <c r="B655" s="2"/>
      <c r="C655" s="29"/>
      <c r="D655" s="2"/>
      <c r="E655" s="2"/>
      <c r="F655" s="2"/>
      <c r="G655" s="2"/>
      <c r="H655" s="29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2.3">
      <c r="A656" s="2"/>
      <c r="B656" s="2"/>
      <c r="C656" s="29"/>
      <c r="D656" s="2"/>
      <c r="E656" s="2"/>
      <c r="F656" s="2"/>
      <c r="G656" s="2"/>
      <c r="H656" s="29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2.3">
      <c r="A657" s="2"/>
      <c r="B657" s="2"/>
      <c r="C657" s="29"/>
      <c r="D657" s="2"/>
      <c r="E657" s="2"/>
      <c r="F657" s="2"/>
      <c r="G657" s="2"/>
      <c r="H657" s="29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2.3">
      <c r="A658" s="2"/>
      <c r="B658" s="2"/>
      <c r="C658" s="29"/>
      <c r="D658" s="2"/>
      <c r="E658" s="2"/>
      <c r="F658" s="2"/>
      <c r="G658" s="2"/>
      <c r="H658" s="29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2.3">
      <c r="A659" s="2"/>
      <c r="B659" s="2"/>
      <c r="C659" s="29"/>
      <c r="D659" s="2"/>
      <c r="E659" s="2"/>
      <c r="F659" s="2"/>
      <c r="G659" s="2"/>
      <c r="H659" s="29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2.3">
      <c r="A660" s="2"/>
      <c r="B660" s="2"/>
      <c r="C660" s="29"/>
      <c r="D660" s="2"/>
      <c r="E660" s="2"/>
      <c r="F660" s="2"/>
      <c r="G660" s="2"/>
      <c r="H660" s="29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2.3">
      <c r="A661" s="2"/>
      <c r="B661" s="2"/>
      <c r="C661" s="29"/>
      <c r="D661" s="2"/>
      <c r="E661" s="2"/>
      <c r="F661" s="2"/>
      <c r="G661" s="2"/>
      <c r="H661" s="29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2.3">
      <c r="A662" s="2"/>
      <c r="B662" s="2"/>
      <c r="C662" s="29"/>
      <c r="D662" s="2"/>
      <c r="E662" s="2"/>
      <c r="F662" s="2"/>
      <c r="G662" s="2"/>
      <c r="H662" s="29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2.3">
      <c r="A663" s="2"/>
      <c r="B663" s="2"/>
      <c r="C663" s="29"/>
      <c r="D663" s="2"/>
      <c r="E663" s="2"/>
      <c r="F663" s="2"/>
      <c r="G663" s="2"/>
      <c r="H663" s="29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2.3">
      <c r="A664" s="2"/>
      <c r="B664" s="2"/>
      <c r="C664" s="29"/>
      <c r="D664" s="2"/>
      <c r="E664" s="2"/>
      <c r="F664" s="2"/>
      <c r="G664" s="2"/>
      <c r="H664" s="29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2.3">
      <c r="A665" s="2"/>
      <c r="B665" s="2"/>
      <c r="C665" s="29"/>
      <c r="D665" s="2"/>
      <c r="E665" s="2"/>
      <c r="F665" s="2"/>
      <c r="G665" s="2"/>
      <c r="H665" s="29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2.3">
      <c r="A666" s="2"/>
      <c r="B666" s="2"/>
      <c r="C666" s="29"/>
      <c r="D666" s="2"/>
      <c r="E666" s="2"/>
      <c r="F666" s="2"/>
      <c r="G666" s="2"/>
      <c r="H666" s="29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2.3">
      <c r="A667" s="2"/>
      <c r="B667" s="2"/>
      <c r="C667" s="29"/>
      <c r="D667" s="2"/>
      <c r="E667" s="2"/>
      <c r="F667" s="2"/>
      <c r="G667" s="2"/>
      <c r="H667" s="29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2.3">
      <c r="A668" s="2"/>
      <c r="B668" s="2"/>
      <c r="C668" s="29"/>
      <c r="D668" s="2"/>
      <c r="E668" s="2"/>
      <c r="F668" s="2"/>
      <c r="G668" s="2"/>
      <c r="H668" s="29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2.3">
      <c r="A669" s="2"/>
      <c r="B669" s="2"/>
      <c r="C669" s="29"/>
      <c r="D669" s="2"/>
      <c r="E669" s="2"/>
      <c r="F669" s="2"/>
      <c r="G669" s="2"/>
      <c r="H669" s="29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2.3">
      <c r="A670" s="2"/>
      <c r="B670" s="2"/>
      <c r="C670" s="29"/>
      <c r="D670" s="2"/>
      <c r="E670" s="2"/>
      <c r="F670" s="2"/>
      <c r="G670" s="2"/>
      <c r="H670" s="29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2.3">
      <c r="A671" s="2"/>
      <c r="B671" s="2"/>
      <c r="C671" s="29"/>
      <c r="D671" s="2"/>
      <c r="E671" s="2"/>
      <c r="F671" s="2"/>
      <c r="G671" s="2"/>
      <c r="H671" s="29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2.3">
      <c r="A672" s="2"/>
      <c r="B672" s="2"/>
      <c r="C672" s="29"/>
      <c r="D672" s="2"/>
      <c r="E672" s="2"/>
      <c r="F672" s="2"/>
      <c r="G672" s="2"/>
      <c r="H672" s="29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2.3">
      <c r="A673" s="2"/>
      <c r="B673" s="2"/>
      <c r="C673" s="29"/>
      <c r="D673" s="2"/>
      <c r="E673" s="2"/>
      <c r="F673" s="2"/>
      <c r="G673" s="2"/>
      <c r="H673" s="29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2.3">
      <c r="A674" s="2"/>
      <c r="B674" s="2"/>
      <c r="C674" s="29"/>
      <c r="D674" s="2"/>
      <c r="E674" s="2"/>
      <c r="F674" s="2"/>
      <c r="G674" s="2"/>
      <c r="H674" s="29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2.3">
      <c r="A675" s="2"/>
      <c r="B675" s="2"/>
      <c r="C675" s="29"/>
      <c r="D675" s="2"/>
      <c r="E675" s="2"/>
      <c r="F675" s="2"/>
      <c r="G675" s="2"/>
      <c r="H675" s="29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2.3">
      <c r="A676" s="2"/>
      <c r="B676" s="2"/>
      <c r="C676" s="29"/>
      <c r="D676" s="2"/>
      <c r="E676" s="2"/>
      <c r="F676" s="2"/>
      <c r="G676" s="2"/>
      <c r="H676" s="29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2.3">
      <c r="A677" s="2"/>
      <c r="B677" s="2"/>
      <c r="C677" s="29"/>
      <c r="D677" s="2"/>
      <c r="E677" s="2"/>
      <c r="F677" s="2"/>
      <c r="G677" s="2"/>
      <c r="H677" s="29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2.3">
      <c r="A678" s="2"/>
      <c r="B678" s="2"/>
      <c r="C678" s="29"/>
      <c r="D678" s="2"/>
      <c r="E678" s="2"/>
      <c r="F678" s="2"/>
      <c r="G678" s="2"/>
      <c r="H678" s="29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2.3">
      <c r="A679" s="2"/>
      <c r="B679" s="2"/>
      <c r="C679" s="29"/>
      <c r="D679" s="2"/>
      <c r="E679" s="2"/>
      <c r="F679" s="2"/>
      <c r="G679" s="2"/>
      <c r="H679" s="29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2.3">
      <c r="A680" s="2"/>
      <c r="B680" s="2"/>
      <c r="C680" s="29"/>
      <c r="D680" s="2"/>
      <c r="E680" s="2"/>
      <c r="F680" s="2"/>
      <c r="G680" s="2"/>
      <c r="H680" s="29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2.3">
      <c r="A681" s="2"/>
      <c r="B681" s="2"/>
      <c r="C681" s="29"/>
      <c r="D681" s="2"/>
      <c r="E681" s="2"/>
      <c r="F681" s="2"/>
      <c r="G681" s="2"/>
      <c r="H681" s="29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2.3">
      <c r="A682" s="2"/>
      <c r="B682" s="2"/>
      <c r="C682" s="29"/>
      <c r="D682" s="2"/>
      <c r="E682" s="2"/>
      <c r="F682" s="2"/>
      <c r="G682" s="2"/>
      <c r="H682" s="29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2.3">
      <c r="A683" s="2"/>
      <c r="B683" s="2"/>
      <c r="C683" s="29"/>
      <c r="D683" s="2"/>
      <c r="E683" s="2"/>
      <c r="F683" s="2"/>
      <c r="G683" s="2"/>
      <c r="H683" s="29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2.3">
      <c r="A684" s="2"/>
      <c r="B684" s="2"/>
      <c r="C684" s="29"/>
      <c r="D684" s="2"/>
      <c r="E684" s="2"/>
      <c r="F684" s="2"/>
      <c r="G684" s="2"/>
      <c r="H684" s="29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2.3">
      <c r="A685" s="2"/>
      <c r="B685" s="2"/>
      <c r="C685" s="29"/>
      <c r="D685" s="2"/>
      <c r="E685" s="2"/>
      <c r="F685" s="2"/>
      <c r="G685" s="2"/>
      <c r="H685" s="29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2.3">
      <c r="A686" s="2"/>
      <c r="B686" s="2"/>
      <c r="C686" s="29"/>
      <c r="D686" s="2"/>
      <c r="E686" s="2"/>
      <c r="F686" s="2"/>
      <c r="G686" s="2"/>
      <c r="H686" s="29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2.3">
      <c r="A687" s="2"/>
      <c r="B687" s="2"/>
      <c r="C687" s="29"/>
      <c r="D687" s="2"/>
      <c r="E687" s="2"/>
      <c r="F687" s="2"/>
      <c r="G687" s="2"/>
      <c r="H687" s="29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2.3">
      <c r="A688" s="2"/>
      <c r="B688" s="2"/>
      <c r="C688" s="29"/>
      <c r="D688" s="2"/>
      <c r="E688" s="2"/>
      <c r="F688" s="2"/>
      <c r="G688" s="2"/>
      <c r="H688" s="29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2.3">
      <c r="A689" s="2"/>
      <c r="B689" s="2"/>
      <c r="C689" s="29"/>
      <c r="D689" s="2"/>
      <c r="E689" s="2"/>
      <c r="F689" s="2"/>
      <c r="G689" s="2"/>
      <c r="H689" s="29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2.3">
      <c r="A690" s="2"/>
      <c r="B690" s="2"/>
      <c r="C690" s="29"/>
      <c r="D690" s="2"/>
      <c r="E690" s="2"/>
      <c r="F690" s="2"/>
      <c r="G690" s="2"/>
      <c r="H690" s="29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2.3">
      <c r="A691" s="2"/>
      <c r="B691" s="2"/>
      <c r="C691" s="29"/>
      <c r="D691" s="2"/>
      <c r="E691" s="2"/>
      <c r="F691" s="2"/>
      <c r="G691" s="2"/>
      <c r="H691" s="29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2.3">
      <c r="A692" s="2"/>
      <c r="B692" s="2"/>
      <c r="C692" s="29"/>
      <c r="D692" s="2"/>
      <c r="E692" s="2"/>
      <c r="F692" s="2"/>
      <c r="G692" s="2"/>
      <c r="H692" s="29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2.3">
      <c r="A693" s="2"/>
      <c r="B693" s="2"/>
      <c r="C693" s="29"/>
      <c r="D693" s="2"/>
      <c r="E693" s="2"/>
      <c r="F693" s="2"/>
      <c r="G693" s="2"/>
      <c r="H693" s="29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2.3">
      <c r="A694" s="2"/>
      <c r="B694" s="2"/>
      <c r="C694" s="29"/>
      <c r="D694" s="2"/>
      <c r="E694" s="2"/>
      <c r="F694" s="2"/>
      <c r="G694" s="2"/>
      <c r="H694" s="29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2.3">
      <c r="A695" s="2"/>
      <c r="B695" s="2"/>
      <c r="C695" s="29"/>
      <c r="D695" s="2"/>
      <c r="E695" s="2"/>
      <c r="F695" s="2"/>
      <c r="G695" s="2"/>
      <c r="H695" s="29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2.3">
      <c r="A696" s="2"/>
      <c r="B696" s="2"/>
      <c r="C696" s="29"/>
      <c r="D696" s="2"/>
      <c r="E696" s="2"/>
      <c r="F696" s="2"/>
      <c r="G696" s="2"/>
      <c r="H696" s="29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2.3">
      <c r="A697" s="2"/>
      <c r="B697" s="2"/>
      <c r="C697" s="29"/>
      <c r="D697" s="2"/>
      <c r="E697" s="2"/>
      <c r="F697" s="2"/>
      <c r="G697" s="2"/>
      <c r="H697" s="29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2.3">
      <c r="A698" s="2"/>
      <c r="B698" s="2"/>
      <c r="C698" s="29"/>
      <c r="D698" s="2"/>
      <c r="E698" s="2"/>
      <c r="F698" s="2"/>
      <c r="G698" s="2"/>
      <c r="H698" s="29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2.3">
      <c r="A699" s="2"/>
      <c r="B699" s="2"/>
      <c r="C699" s="29"/>
      <c r="D699" s="2"/>
      <c r="E699" s="2"/>
      <c r="F699" s="2"/>
      <c r="G699" s="2"/>
      <c r="H699" s="29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2.3">
      <c r="A700" s="2"/>
      <c r="B700" s="2"/>
      <c r="C700" s="29"/>
      <c r="D700" s="2"/>
      <c r="E700" s="2"/>
      <c r="F700" s="2"/>
      <c r="G700" s="2"/>
      <c r="H700" s="29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2.3">
      <c r="A701" s="2"/>
      <c r="B701" s="2"/>
      <c r="C701" s="29"/>
      <c r="D701" s="2"/>
      <c r="E701" s="2"/>
      <c r="F701" s="2"/>
      <c r="G701" s="2"/>
      <c r="H701" s="29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2.3">
      <c r="A702" s="2"/>
      <c r="B702" s="2"/>
      <c r="C702" s="29"/>
      <c r="D702" s="2"/>
      <c r="E702" s="2"/>
      <c r="F702" s="2"/>
      <c r="G702" s="2"/>
      <c r="H702" s="29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2.3">
      <c r="A703" s="2"/>
      <c r="B703" s="2"/>
      <c r="C703" s="29"/>
      <c r="D703" s="2"/>
      <c r="E703" s="2"/>
      <c r="F703" s="2"/>
      <c r="G703" s="2"/>
      <c r="H703" s="29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2.3">
      <c r="A704" s="2"/>
      <c r="B704" s="2"/>
      <c r="C704" s="29"/>
      <c r="D704" s="2"/>
      <c r="E704" s="2"/>
      <c r="F704" s="2"/>
      <c r="G704" s="2"/>
      <c r="H704" s="29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2.3">
      <c r="A705" s="2"/>
      <c r="B705" s="2"/>
      <c r="C705" s="29"/>
      <c r="D705" s="2"/>
      <c r="E705" s="2"/>
      <c r="F705" s="2"/>
      <c r="G705" s="2"/>
      <c r="H705" s="29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2.3">
      <c r="A706" s="2"/>
      <c r="B706" s="2"/>
      <c r="C706" s="29"/>
      <c r="D706" s="2"/>
      <c r="E706" s="2"/>
      <c r="F706" s="2"/>
      <c r="G706" s="2"/>
      <c r="H706" s="29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2.3">
      <c r="A707" s="2"/>
      <c r="B707" s="2"/>
      <c r="C707" s="29"/>
      <c r="D707" s="2"/>
      <c r="E707" s="2"/>
      <c r="F707" s="2"/>
      <c r="G707" s="2"/>
      <c r="H707" s="29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2.3">
      <c r="A708" s="2"/>
      <c r="B708" s="2"/>
      <c r="C708" s="29"/>
      <c r="D708" s="2"/>
      <c r="E708" s="2"/>
      <c r="F708" s="2"/>
      <c r="G708" s="2"/>
      <c r="H708" s="29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2.3">
      <c r="A709" s="2"/>
      <c r="B709" s="2"/>
      <c r="C709" s="29"/>
      <c r="D709" s="2"/>
      <c r="E709" s="2"/>
      <c r="F709" s="2"/>
      <c r="G709" s="2"/>
      <c r="H709" s="29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2.3">
      <c r="A710" s="2"/>
      <c r="B710" s="2"/>
      <c r="C710" s="29"/>
      <c r="D710" s="2"/>
      <c r="E710" s="2"/>
      <c r="F710" s="2"/>
      <c r="G710" s="2"/>
      <c r="H710" s="29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2.3">
      <c r="A711" s="2"/>
      <c r="B711" s="2"/>
      <c r="C711" s="29"/>
      <c r="D711" s="2"/>
      <c r="E711" s="2"/>
      <c r="F711" s="2"/>
      <c r="G711" s="2"/>
      <c r="H711" s="29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2.3">
      <c r="A712" s="2"/>
      <c r="B712" s="2"/>
      <c r="C712" s="29"/>
      <c r="D712" s="2"/>
      <c r="E712" s="2"/>
      <c r="F712" s="2"/>
      <c r="G712" s="2"/>
      <c r="H712" s="29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2.3">
      <c r="A713" s="2"/>
      <c r="B713" s="2"/>
      <c r="C713" s="29"/>
      <c r="D713" s="2"/>
      <c r="E713" s="2"/>
      <c r="F713" s="2"/>
      <c r="G713" s="2"/>
      <c r="H713" s="29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2.3">
      <c r="A714" s="2"/>
      <c r="B714" s="2"/>
      <c r="C714" s="29"/>
      <c r="D714" s="2"/>
      <c r="E714" s="2"/>
      <c r="F714" s="2"/>
      <c r="G714" s="2"/>
      <c r="H714" s="29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2.3">
      <c r="A715" s="2"/>
      <c r="B715" s="2"/>
      <c r="C715" s="29"/>
      <c r="D715" s="2"/>
      <c r="E715" s="2"/>
      <c r="F715" s="2"/>
      <c r="G715" s="2"/>
      <c r="H715" s="29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2.3">
      <c r="A716" s="2"/>
      <c r="B716" s="2"/>
      <c r="C716" s="29"/>
      <c r="D716" s="2"/>
      <c r="E716" s="2"/>
      <c r="F716" s="2"/>
      <c r="G716" s="2"/>
      <c r="H716" s="29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2.3">
      <c r="A717" s="2"/>
      <c r="B717" s="2"/>
      <c r="C717" s="29"/>
      <c r="D717" s="2"/>
      <c r="E717" s="2"/>
      <c r="F717" s="2"/>
      <c r="G717" s="2"/>
      <c r="H717" s="29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2.3">
      <c r="A718" s="2"/>
      <c r="B718" s="2"/>
      <c r="C718" s="29"/>
      <c r="D718" s="2"/>
      <c r="E718" s="2"/>
      <c r="F718" s="2"/>
      <c r="G718" s="2"/>
      <c r="H718" s="29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2.3">
      <c r="A719" s="2"/>
      <c r="B719" s="2"/>
      <c r="C719" s="29"/>
      <c r="D719" s="2"/>
      <c r="E719" s="2"/>
      <c r="F719" s="2"/>
      <c r="G719" s="2"/>
      <c r="H719" s="29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2.3">
      <c r="A720" s="2"/>
      <c r="B720" s="2"/>
      <c r="C720" s="29"/>
      <c r="D720" s="2"/>
      <c r="E720" s="2"/>
      <c r="F720" s="2"/>
      <c r="G720" s="2"/>
      <c r="H720" s="29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2.3">
      <c r="A721" s="2"/>
      <c r="B721" s="2"/>
      <c r="C721" s="29"/>
      <c r="D721" s="2"/>
      <c r="E721" s="2"/>
      <c r="F721" s="2"/>
      <c r="G721" s="2"/>
      <c r="H721" s="29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2.3">
      <c r="A722" s="2"/>
      <c r="B722" s="2"/>
      <c r="C722" s="29"/>
      <c r="D722" s="2"/>
      <c r="E722" s="2"/>
      <c r="F722" s="2"/>
      <c r="G722" s="2"/>
      <c r="H722" s="29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2.3">
      <c r="A723" s="2"/>
      <c r="B723" s="2"/>
      <c r="C723" s="29"/>
      <c r="D723" s="2"/>
      <c r="E723" s="2"/>
      <c r="F723" s="2"/>
      <c r="G723" s="2"/>
      <c r="H723" s="29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2.3">
      <c r="A724" s="2"/>
      <c r="B724" s="2"/>
      <c r="C724" s="29"/>
      <c r="D724" s="2"/>
      <c r="E724" s="2"/>
      <c r="F724" s="2"/>
      <c r="G724" s="2"/>
      <c r="H724" s="29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2.3">
      <c r="A725" s="2"/>
      <c r="B725" s="2"/>
      <c r="C725" s="29"/>
      <c r="D725" s="2"/>
      <c r="E725" s="2"/>
      <c r="F725" s="2"/>
      <c r="G725" s="2"/>
      <c r="H725" s="29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2.3">
      <c r="A726" s="2"/>
      <c r="B726" s="2"/>
      <c r="C726" s="29"/>
      <c r="D726" s="2"/>
      <c r="E726" s="2"/>
      <c r="F726" s="2"/>
      <c r="G726" s="2"/>
      <c r="H726" s="29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2.3">
      <c r="A727" s="2"/>
      <c r="B727" s="2"/>
      <c r="C727" s="29"/>
      <c r="D727" s="2"/>
      <c r="E727" s="2"/>
      <c r="F727" s="2"/>
      <c r="G727" s="2"/>
      <c r="H727" s="29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2.3">
      <c r="A728" s="2"/>
      <c r="B728" s="2"/>
      <c r="C728" s="29"/>
      <c r="D728" s="2"/>
      <c r="E728" s="2"/>
      <c r="F728" s="2"/>
      <c r="G728" s="2"/>
      <c r="H728" s="29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2.3">
      <c r="A729" s="2"/>
      <c r="B729" s="2"/>
      <c r="C729" s="29"/>
      <c r="D729" s="2"/>
      <c r="E729" s="2"/>
      <c r="F729" s="2"/>
      <c r="G729" s="2"/>
      <c r="H729" s="29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2.3">
      <c r="A730" s="2"/>
      <c r="B730" s="2"/>
      <c r="C730" s="29"/>
      <c r="D730" s="2"/>
      <c r="E730" s="2"/>
      <c r="F730" s="2"/>
      <c r="G730" s="2"/>
      <c r="H730" s="29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2.3">
      <c r="A731" s="2"/>
      <c r="B731" s="2"/>
      <c r="C731" s="29"/>
      <c r="D731" s="2"/>
      <c r="E731" s="2"/>
      <c r="F731" s="2"/>
      <c r="G731" s="2"/>
      <c r="H731" s="29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2.3">
      <c r="A732" s="2"/>
      <c r="B732" s="2"/>
      <c r="C732" s="29"/>
      <c r="D732" s="2"/>
      <c r="E732" s="2"/>
      <c r="F732" s="2"/>
      <c r="G732" s="2"/>
      <c r="H732" s="29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2.3">
      <c r="A733" s="2"/>
      <c r="B733" s="2"/>
      <c r="C733" s="29"/>
      <c r="D733" s="2"/>
      <c r="E733" s="2"/>
      <c r="F733" s="2"/>
      <c r="G733" s="2"/>
      <c r="H733" s="29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2.3">
      <c r="A734" s="2"/>
      <c r="B734" s="2"/>
      <c r="C734" s="29"/>
      <c r="D734" s="2"/>
      <c r="E734" s="2"/>
      <c r="F734" s="2"/>
      <c r="G734" s="2"/>
      <c r="H734" s="29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2.3">
      <c r="A735" s="2"/>
      <c r="B735" s="2"/>
      <c r="C735" s="29"/>
      <c r="D735" s="2"/>
      <c r="E735" s="2"/>
      <c r="F735" s="2"/>
      <c r="G735" s="2"/>
      <c r="H735" s="29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2.3">
      <c r="A736" s="2"/>
      <c r="B736" s="2"/>
      <c r="C736" s="29"/>
      <c r="D736" s="2"/>
      <c r="E736" s="2"/>
      <c r="F736" s="2"/>
      <c r="G736" s="2"/>
      <c r="H736" s="29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2.3">
      <c r="A737" s="2"/>
      <c r="B737" s="2"/>
      <c r="C737" s="29"/>
      <c r="D737" s="2"/>
      <c r="E737" s="2"/>
      <c r="F737" s="2"/>
      <c r="G737" s="2"/>
      <c r="H737" s="29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2.3">
      <c r="A738" s="2"/>
      <c r="B738" s="2"/>
      <c r="C738" s="29"/>
      <c r="D738" s="2"/>
      <c r="E738" s="2"/>
      <c r="F738" s="2"/>
      <c r="G738" s="2"/>
      <c r="H738" s="29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2.3">
      <c r="A739" s="2"/>
      <c r="B739" s="2"/>
      <c r="C739" s="29"/>
      <c r="D739" s="2"/>
      <c r="E739" s="2"/>
      <c r="F739" s="2"/>
      <c r="G739" s="2"/>
      <c r="H739" s="29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2.3">
      <c r="A740" s="2"/>
      <c r="B740" s="2"/>
      <c r="C740" s="29"/>
      <c r="D740" s="2"/>
      <c r="E740" s="2"/>
      <c r="F740" s="2"/>
      <c r="G740" s="2"/>
      <c r="H740" s="29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2.3">
      <c r="A741" s="2"/>
      <c r="B741" s="2"/>
      <c r="C741" s="29"/>
      <c r="D741" s="2"/>
      <c r="E741" s="2"/>
      <c r="F741" s="2"/>
      <c r="G741" s="2"/>
      <c r="H741" s="29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2.3">
      <c r="A742" s="2"/>
      <c r="B742" s="2"/>
      <c r="C742" s="29"/>
      <c r="D742" s="2"/>
      <c r="E742" s="2"/>
      <c r="F742" s="2"/>
      <c r="G742" s="2"/>
      <c r="H742" s="29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2.3">
      <c r="A743" s="2"/>
      <c r="B743" s="2"/>
      <c r="C743" s="29"/>
      <c r="D743" s="2"/>
      <c r="E743" s="2"/>
      <c r="F743" s="2"/>
      <c r="G743" s="2"/>
      <c r="H743" s="29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2.3">
      <c r="A744" s="2"/>
      <c r="B744" s="2"/>
      <c r="C744" s="29"/>
      <c r="D744" s="2"/>
      <c r="E744" s="2"/>
      <c r="F744" s="2"/>
      <c r="G744" s="2"/>
      <c r="H744" s="29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2.3">
      <c r="A745" s="2"/>
      <c r="B745" s="2"/>
      <c r="C745" s="29"/>
      <c r="D745" s="2"/>
      <c r="E745" s="2"/>
      <c r="F745" s="2"/>
      <c r="G745" s="2"/>
      <c r="H745" s="29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2.3">
      <c r="A746" s="2"/>
      <c r="B746" s="2"/>
      <c r="C746" s="29"/>
      <c r="D746" s="2"/>
      <c r="E746" s="2"/>
      <c r="F746" s="2"/>
      <c r="G746" s="2"/>
      <c r="H746" s="29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2.3">
      <c r="A747" s="2"/>
      <c r="B747" s="2"/>
      <c r="C747" s="29"/>
      <c r="D747" s="2"/>
      <c r="E747" s="2"/>
      <c r="F747" s="2"/>
      <c r="G747" s="2"/>
      <c r="H747" s="29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2.3">
      <c r="A748" s="2"/>
      <c r="B748" s="2"/>
      <c r="C748" s="29"/>
      <c r="D748" s="2"/>
      <c r="E748" s="2"/>
      <c r="F748" s="2"/>
      <c r="G748" s="2"/>
      <c r="H748" s="29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2.3">
      <c r="A749" s="2"/>
      <c r="B749" s="2"/>
      <c r="C749" s="29"/>
      <c r="D749" s="2"/>
      <c r="E749" s="2"/>
      <c r="F749" s="2"/>
      <c r="G749" s="2"/>
      <c r="H749" s="29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2.3">
      <c r="A750" s="2"/>
      <c r="B750" s="2"/>
      <c r="C750" s="29"/>
      <c r="D750" s="2"/>
      <c r="E750" s="2"/>
      <c r="F750" s="2"/>
      <c r="G750" s="2"/>
      <c r="H750" s="29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2.3">
      <c r="A751" s="2"/>
      <c r="B751" s="2"/>
      <c r="C751" s="29"/>
      <c r="D751" s="2"/>
      <c r="E751" s="2"/>
      <c r="F751" s="2"/>
      <c r="G751" s="2"/>
      <c r="H751" s="29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2.3">
      <c r="A752" s="2"/>
      <c r="B752" s="2"/>
      <c r="C752" s="29"/>
      <c r="D752" s="2"/>
      <c r="E752" s="2"/>
      <c r="F752" s="2"/>
      <c r="G752" s="2"/>
      <c r="H752" s="29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2.3">
      <c r="A753" s="2"/>
      <c r="B753" s="2"/>
      <c r="C753" s="29"/>
      <c r="D753" s="2"/>
      <c r="E753" s="2"/>
      <c r="F753" s="2"/>
      <c r="G753" s="2"/>
      <c r="H753" s="29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2.3">
      <c r="A754" s="2"/>
      <c r="B754" s="2"/>
      <c r="C754" s="29"/>
      <c r="D754" s="2"/>
      <c r="E754" s="2"/>
      <c r="F754" s="2"/>
      <c r="G754" s="2"/>
      <c r="H754" s="29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2.3">
      <c r="A755" s="2"/>
      <c r="B755" s="2"/>
      <c r="C755" s="29"/>
      <c r="D755" s="2"/>
      <c r="E755" s="2"/>
      <c r="F755" s="2"/>
      <c r="G755" s="2"/>
      <c r="H755" s="29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2.3">
      <c r="A756" s="2"/>
      <c r="B756" s="2"/>
      <c r="C756" s="29"/>
      <c r="D756" s="2"/>
      <c r="E756" s="2"/>
      <c r="F756" s="2"/>
      <c r="G756" s="2"/>
      <c r="H756" s="29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2.3">
      <c r="A757" s="2"/>
      <c r="B757" s="2"/>
      <c r="C757" s="29"/>
      <c r="D757" s="2"/>
      <c r="E757" s="2"/>
      <c r="F757" s="2"/>
      <c r="G757" s="2"/>
      <c r="H757" s="29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2.3">
      <c r="A758" s="2"/>
      <c r="B758" s="2"/>
      <c r="C758" s="29"/>
      <c r="D758" s="2"/>
      <c r="E758" s="2"/>
      <c r="F758" s="2"/>
      <c r="G758" s="2"/>
      <c r="H758" s="29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2.3">
      <c r="A759" s="2"/>
      <c r="B759" s="2"/>
      <c r="C759" s="29"/>
      <c r="D759" s="2"/>
      <c r="E759" s="2"/>
      <c r="F759" s="2"/>
      <c r="G759" s="2"/>
      <c r="H759" s="29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2.3">
      <c r="A760" s="2"/>
      <c r="B760" s="2"/>
      <c r="C760" s="29"/>
      <c r="D760" s="2"/>
      <c r="E760" s="2"/>
      <c r="F760" s="2"/>
      <c r="G760" s="2"/>
      <c r="H760" s="29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2.3">
      <c r="A761" s="2"/>
      <c r="B761" s="2"/>
      <c r="C761" s="29"/>
      <c r="D761" s="2"/>
      <c r="E761" s="2"/>
      <c r="F761" s="2"/>
      <c r="G761" s="2"/>
      <c r="H761" s="29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2.3">
      <c r="A762" s="2"/>
      <c r="B762" s="2"/>
      <c r="C762" s="29"/>
      <c r="D762" s="2"/>
      <c r="E762" s="2"/>
      <c r="F762" s="2"/>
      <c r="G762" s="2"/>
      <c r="H762" s="29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2.3">
      <c r="A763" s="2"/>
      <c r="B763" s="2"/>
      <c r="C763" s="29"/>
      <c r="D763" s="2"/>
      <c r="E763" s="2"/>
      <c r="F763" s="2"/>
      <c r="G763" s="2"/>
      <c r="H763" s="29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2.3">
      <c r="A764" s="2"/>
      <c r="B764" s="2"/>
      <c r="C764" s="29"/>
      <c r="D764" s="2"/>
      <c r="E764" s="2"/>
      <c r="F764" s="2"/>
      <c r="G764" s="2"/>
      <c r="H764" s="29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2.3">
      <c r="A765" s="2"/>
      <c r="B765" s="2"/>
      <c r="C765" s="29"/>
      <c r="D765" s="2"/>
      <c r="E765" s="2"/>
      <c r="F765" s="2"/>
      <c r="G765" s="2"/>
      <c r="H765" s="29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2.3">
      <c r="A766" s="2"/>
      <c r="B766" s="2"/>
      <c r="C766" s="29"/>
      <c r="D766" s="2"/>
      <c r="E766" s="2"/>
      <c r="F766" s="2"/>
      <c r="G766" s="2"/>
      <c r="H766" s="29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2.3">
      <c r="A767" s="2"/>
      <c r="B767" s="2"/>
      <c r="C767" s="29"/>
      <c r="D767" s="2"/>
      <c r="E767" s="2"/>
      <c r="F767" s="2"/>
      <c r="G767" s="2"/>
      <c r="H767" s="29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2.3">
      <c r="A768" s="2"/>
      <c r="B768" s="2"/>
      <c r="C768" s="29"/>
      <c r="D768" s="2"/>
      <c r="E768" s="2"/>
      <c r="F768" s="2"/>
      <c r="G768" s="2"/>
      <c r="H768" s="29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2.3">
      <c r="A769" s="2"/>
      <c r="B769" s="2"/>
      <c r="C769" s="29"/>
      <c r="D769" s="2"/>
      <c r="E769" s="2"/>
      <c r="F769" s="2"/>
      <c r="G769" s="2"/>
      <c r="H769" s="29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2.3">
      <c r="A770" s="2"/>
      <c r="B770" s="2"/>
      <c r="C770" s="29"/>
      <c r="D770" s="2"/>
      <c r="E770" s="2"/>
      <c r="F770" s="2"/>
      <c r="G770" s="2"/>
      <c r="H770" s="29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2.3">
      <c r="A771" s="2"/>
      <c r="B771" s="2"/>
      <c r="C771" s="29"/>
      <c r="D771" s="2"/>
      <c r="E771" s="2"/>
      <c r="F771" s="2"/>
      <c r="G771" s="2"/>
      <c r="H771" s="29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2.3">
      <c r="A772" s="2"/>
      <c r="B772" s="2"/>
      <c r="C772" s="29"/>
      <c r="D772" s="2"/>
      <c r="E772" s="2"/>
      <c r="F772" s="2"/>
      <c r="G772" s="2"/>
      <c r="H772" s="29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2.3">
      <c r="A773" s="2"/>
      <c r="B773" s="2"/>
      <c r="C773" s="29"/>
      <c r="D773" s="2"/>
      <c r="E773" s="2"/>
      <c r="F773" s="2"/>
      <c r="G773" s="2"/>
      <c r="H773" s="29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2.3">
      <c r="A774" s="2"/>
      <c r="B774" s="2"/>
      <c r="C774" s="29"/>
      <c r="D774" s="2"/>
      <c r="E774" s="2"/>
      <c r="F774" s="2"/>
      <c r="G774" s="2"/>
      <c r="H774" s="29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2.3">
      <c r="A775" s="2"/>
      <c r="B775" s="2"/>
      <c r="C775" s="29"/>
      <c r="D775" s="2"/>
      <c r="E775" s="2"/>
      <c r="F775" s="2"/>
      <c r="G775" s="2"/>
      <c r="H775" s="29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2.3">
      <c r="A776" s="2"/>
      <c r="B776" s="2"/>
      <c r="C776" s="29"/>
      <c r="D776" s="2"/>
      <c r="E776" s="2"/>
      <c r="F776" s="2"/>
      <c r="G776" s="2"/>
      <c r="H776" s="29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2.3">
      <c r="A777" s="2"/>
      <c r="B777" s="2"/>
      <c r="C777" s="29"/>
      <c r="D777" s="2"/>
      <c r="E777" s="2"/>
      <c r="F777" s="2"/>
      <c r="G777" s="2"/>
      <c r="H777" s="29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2.3">
      <c r="A778" s="2"/>
      <c r="B778" s="2"/>
      <c r="C778" s="29"/>
      <c r="D778" s="2"/>
      <c r="E778" s="2"/>
      <c r="F778" s="2"/>
      <c r="G778" s="2"/>
      <c r="H778" s="29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2.3">
      <c r="A779" s="2"/>
      <c r="B779" s="2"/>
      <c r="C779" s="29"/>
      <c r="D779" s="2"/>
      <c r="E779" s="2"/>
      <c r="F779" s="2"/>
      <c r="G779" s="2"/>
      <c r="H779" s="29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2.3">
      <c r="A780" s="2"/>
      <c r="B780" s="2"/>
      <c r="C780" s="29"/>
      <c r="D780" s="2"/>
      <c r="E780" s="2"/>
      <c r="F780" s="2"/>
      <c r="G780" s="2"/>
      <c r="H780" s="29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2.3">
      <c r="A781" s="2"/>
      <c r="B781" s="2"/>
      <c r="C781" s="29"/>
      <c r="D781" s="2"/>
      <c r="E781" s="2"/>
      <c r="F781" s="2"/>
      <c r="G781" s="2"/>
      <c r="H781" s="29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2.3">
      <c r="A782" s="2"/>
      <c r="B782" s="2"/>
      <c r="C782" s="29"/>
      <c r="D782" s="2"/>
      <c r="E782" s="2"/>
      <c r="F782" s="2"/>
      <c r="G782" s="2"/>
      <c r="H782" s="29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2.3">
      <c r="A783" s="2"/>
      <c r="B783" s="2"/>
      <c r="C783" s="29"/>
      <c r="D783" s="2"/>
      <c r="E783" s="2"/>
      <c r="F783" s="2"/>
      <c r="G783" s="2"/>
      <c r="H783" s="29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2.3">
      <c r="A784" s="2"/>
      <c r="B784" s="2"/>
      <c r="C784" s="29"/>
      <c r="D784" s="2"/>
      <c r="E784" s="2"/>
      <c r="F784" s="2"/>
      <c r="G784" s="2"/>
      <c r="H784" s="29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2.3">
      <c r="A785" s="2"/>
      <c r="B785" s="2"/>
      <c r="C785" s="29"/>
      <c r="D785" s="2"/>
      <c r="E785" s="2"/>
      <c r="F785" s="2"/>
      <c r="G785" s="2"/>
      <c r="H785" s="29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2.3">
      <c r="A786" s="2"/>
      <c r="B786" s="2"/>
      <c r="C786" s="29"/>
      <c r="D786" s="2"/>
      <c r="E786" s="2"/>
      <c r="F786" s="2"/>
      <c r="G786" s="2"/>
      <c r="H786" s="29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2.3">
      <c r="A787" s="2"/>
      <c r="B787" s="2"/>
      <c r="C787" s="29"/>
      <c r="D787" s="2"/>
      <c r="E787" s="2"/>
      <c r="F787" s="2"/>
      <c r="G787" s="2"/>
      <c r="H787" s="29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2.3">
      <c r="A788" s="2"/>
      <c r="B788" s="2"/>
      <c r="C788" s="29"/>
      <c r="D788" s="2"/>
      <c r="E788" s="2"/>
      <c r="F788" s="2"/>
      <c r="G788" s="2"/>
      <c r="H788" s="29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2.3">
      <c r="A789" s="2"/>
      <c r="B789" s="2"/>
      <c r="C789" s="29"/>
      <c r="D789" s="2"/>
      <c r="E789" s="2"/>
      <c r="F789" s="2"/>
      <c r="G789" s="2"/>
      <c r="H789" s="29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2.3">
      <c r="A790" s="2"/>
      <c r="B790" s="2"/>
      <c r="C790" s="29"/>
      <c r="D790" s="2"/>
      <c r="E790" s="2"/>
      <c r="F790" s="2"/>
      <c r="G790" s="2"/>
      <c r="H790" s="29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2.3">
      <c r="A791" s="2"/>
      <c r="B791" s="2"/>
      <c r="C791" s="29"/>
      <c r="D791" s="2"/>
      <c r="E791" s="2"/>
      <c r="F791" s="2"/>
      <c r="G791" s="2"/>
      <c r="H791" s="29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2.3">
      <c r="A792" s="2"/>
      <c r="B792" s="2"/>
      <c r="C792" s="29"/>
      <c r="D792" s="2"/>
      <c r="E792" s="2"/>
      <c r="F792" s="2"/>
      <c r="G792" s="2"/>
      <c r="H792" s="29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2.3">
      <c r="A793" s="2"/>
      <c r="B793" s="2"/>
      <c r="C793" s="29"/>
      <c r="D793" s="2"/>
      <c r="E793" s="2"/>
      <c r="F793" s="2"/>
      <c r="G793" s="2"/>
      <c r="H793" s="29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2.3">
      <c r="A794" s="2"/>
      <c r="B794" s="2"/>
      <c r="C794" s="29"/>
      <c r="D794" s="2"/>
      <c r="E794" s="2"/>
      <c r="F794" s="2"/>
      <c r="G794" s="2"/>
      <c r="H794" s="29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2.3">
      <c r="A795" s="2"/>
      <c r="B795" s="2"/>
      <c r="C795" s="29"/>
      <c r="D795" s="2"/>
      <c r="E795" s="2"/>
      <c r="F795" s="2"/>
      <c r="G795" s="2"/>
      <c r="H795" s="29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2.3">
      <c r="A796" s="2"/>
      <c r="B796" s="2"/>
      <c r="C796" s="29"/>
      <c r="D796" s="2"/>
      <c r="E796" s="2"/>
      <c r="F796" s="2"/>
      <c r="G796" s="2"/>
      <c r="H796" s="29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2.3">
      <c r="A797" s="2"/>
      <c r="B797" s="2"/>
      <c r="C797" s="29"/>
      <c r="D797" s="2"/>
      <c r="E797" s="2"/>
      <c r="F797" s="2"/>
      <c r="G797" s="2"/>
      <c r="H797" s="29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2.3">
      <c r="A798" s="2"/>
      <c r="B798" s="2"/>
      <c r="C798" s="29"/>
      <c r="D798" s="2"/>
      <c r="E798" s="2"/>
      <c r="F798" s="2"/>
      <c r="G798" s="2"/>
      <c r="H798" s="29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2.3">
      <c r="A799" s="2"/>
      <c r="B799" s="2"/>
      <c r="C799" s="29"/>
      <c r="D799" s="2"/>
      <c r="E799" s="2"/>
      <c r="F799" s="2"/>
      <c r="G799" s="2"/>
      <c r="H799" s="29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2.3">
      <c r="A800" s="2"/>
      <c r="B800" s="2"/>
      <c r="C800" s="29"/>
      <c r="D800" s="2"/>
      <c r="E800" s="2"/>
      <c r="F800" s="2"/>
      <c r="G800" s="2"/>
      <c r="H800" s="29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2.3">
      <c r="A801" s="2"/>
      <c r="B801" s="2"/>
      <c r="C801" s="29"/>
      <c r="D801" s="2"/>
      <c r="E801" s="2"/>
      <c r="F801" s="2"/>
      <c r="G801" s="2"/>
      <c r="H801" s="29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2.3">
      <c r="A802" s="2"/>
      <c r="B802" s="2"/>
      <c r="C802" s="29"/>
      <c r="D802" s="2"/>
      <c r="E802" s="2"/>
      <c r="F802" s="2"/>
      <c r="G802" s="2"/>
      <c r="H802" s="29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2.3">
      <c r="A803" s="2"/>
      <c r="B803" s="2"/>
      <c r="C803" s="29"/>
      <c r="D803" s="2"/>
      <c r="E803" s="2"/>
      <c r="F803" s="2"/>
      <c r="G803" s="2"/>
      <c r="H803" s="29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2.3">
      <c r="A804" s="2"/>
      <c r="B804" s="2"/>
      <c r="C804" s="29"/>
      <c r="D804" s="2"/>
      <c r="E804" s="2"/>
      <c r="F804" s="2"/>
      <c r="G804" s="2"/>
      <c r="H804" s="29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2.3">
      <c r="A805" s="2"/>
      <c r="B805" s="2"/>
      <c r="C805" s="29"/>
      <c r="D805" s="2"/>
      <c r="E805" s="2"/>
      <c r="F805" s="2"/>
      <c r="G805" s="2"/>
      <c r="H805" s="29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2.3">
      <c r="A806" s="2"/>
      <c r="B806" s="2"/>
      <c r="C806" s="29"/>
      <c r="D806" s="2"/>
      <c r="E806" s="2"/>
      <c r="F806" s="2"/>
      <c r="G806" s="2"/>
      <c r="H806" s="29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2.3">
      <c r="A807" s="2"/>
      <c r="B807" s="2"/>
      <c r="C807" s="29"/>
      <c r="D807" s="2"/>
      <c r="E807" s="2"/>
      <c r="F807" s="2"/>
      <c r="G807" s="2"/>
      <c r="H807" s="29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2.3">
      <c r="A808" s="2"/>
      <c r="B808" s="2"/>
      <c r="C808" s="29"/>
      <c r="D808" s="2"/>
      <c r="E808" s="2"/>
      <c r="F808" s="2"/>
      <c r="G808" s="2"/>
      <c r="H808" s="29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2.3">
      <c r="A809" s="2"/>
      <c r="B809" s="2"/>
      <c r="C809" s="29"/>
      <c r="D809" s="2"/>
      <c r="E809" s="2"/>
      <c r="F809" s="2"/>
      <c r="G809" s="2"/>
      <c r="H809" s="29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2.3">
      <c r="A810" s="2"/>
      <c r="B810" s="2"/>
      <c r="C810" s="29"/>
      <c r="D810" s="2"/>
      <c r="E810" s="2"/>
      <c r="F810" s="2"/>
      <c r="G810" s="2"/>
      <c r="H810" s="29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2.3">
      <c r="A811" s="2"/>
      <c r="B811" s="2"/>
      <c r="C811" s="29"/>
      <c r="D811" s="2"/>
      <c r="E811" s="2"/>
      <c r="F811" s="2"/>
      <c r="G811" s="2"/>
      <c r="H811" s="29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2.3">
      <c r="A812" s="2"/>
      <c r="B812" s="2"/>
      <c r="C812" s="29"/>
      <c r="D812" s="2"/>
      <c r="E812" s="2"/>
      <c r="F812" s="2"/>
      <c r="G812" s="2"/>
      <c r="H812" s="29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2.3">
      <c r="A813" s="2"/>
      <c r="B813" s="2"/>
      <c r="C813" s="29"/>
      <c r="D813" s="2"/>
      <c r="E813" s="2"/>
      <c r="F813" s="2"/>
      <c r="G813" s="2"/>
      <c r="H813" s="29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2.3">
      <c r="A814" s="2"/>
      <c r="B814" s="2"/>
      <c r="C814" s="29"/>
      <c r="D814" s="2"/>
      <c r="E814" s="2"/>
      <c r="F814" s="2"/>
      <c r="G814" s="2"/>
      <c r="H814" s="29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2.3">
      <c r="A815" s="2"/>
      <c r="B815" s="2"/>
      <c r="C815" s="29"/>
      <c r="D815" s="2"/>
      <c r="E815" s="2"/>
      <c r="F815" s="2"/>
      <c r="G815" s="2"/>
      <c r="H815" s="29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2.3">
      <c r="A816" s="2"/>
      <c r="B816" s="2"/>
      <c r="C816" s="29"/>
      <c r="D816" s="2"/>
      <c r="E816" s="2"/>
      <c r="F816" s="2"/>
      <c r="G816" s="2"/>
      <c r="H816" s="29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2.3">
      <c r="A817" s="2"/>
      <c r="B817" s="2"/>
      <c r="C817" s="29"/>
      <c r="D817" s="2"/>
      <c r="E817" s="2"/>
      <c r="F817" s="2"/>
      <c r="G817" s="2"/>
      <c r="H817" s="29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2.3">
      <c r="A818" s="2"/>
      <c r="B818" s="2"/>
      <c r="C818" s="29"/>
      <c r="D818" s="2"/>
      <c r="E818" s="2"/>
      <c r="F818" s="2"/>
      <c r="G818" s="2"/>
      <c r="H818" s="29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2.3">
      <c r="A819" s="2"/>
      <c r="B819" s="2"/>
      <c r="C819" s="29"/>
      <c r="D819" s="2"/>
      <c r="E819" s="2"/>
      <c r="F819" s="2"/>
      <c r="G819" s="2"/>
      <c r="H819" s="29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2.3">
      <c r="A820" s="2"/>
      <c r="B820" s="2"/>
      <c r="C820" s="29"/>
      <c r="D820" s="2"/>
      <c r="E820" s="2"/>
      <c r="F820" s="2"/>
      <c r="G820" s="2"/>
      <c r="H820" s="29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2.3">
      <c r="A821" s="2"/>
      <c r="B821" s="2"/>
      <c r="C821" s="29"/>
      <c r="D821" s="2"/>
      <c r="E821" s="2"/>
      <c r="F821" s="2"/>
      <c r="G821" s="2"/>
      <c r="H821" s="29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2.3">
      <c r="A822" s="2"/>
      <c r="B822" s="2"/>
      <c r="C822" s="29"/>
      <c r="D822" s="2"/>
      <c r="E822" s="2"/>
      <c r="F822" s="2"/>
      <c r="G822" s="2"/>
      <c r="H822" s="29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2.3">
      <c r="A823" s="2"/>
      <c r="B823" s="2"/>
      <c r="C823" s="29"/>
      <c r="D823" s="2"/>
      <c r="E823" s="2"/>
      <c r="F823" s="2"/>
      <c r="G823" s="2"/>
      <c r="H823" s="29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2.3">
      <c r="A824" s="2"/>
      <c r="B824" s="2"/>
      <c r="C824" s="29"/>
      <c r="D824" s="2"/>
      <c r="E824" s="2"/>
      <c r="F824" s="2"/>
      <c r="G824" s="2"/>
      <c r="H824" s="29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2.3">
      <c r="A825" s="2"/>
      <c r="B825" s="2"/>
      <c r="C825" s="29"/>
      <c r="D825" s="2"/>
      <c r="E825" s="2"/>
      <c r="F825" s="2"/>
      <c r="G825" s="2"/>
      <c r="H825" s="29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2.3">
      <c r="A826" s="2"/>
      <c r="B826" s="2"/>
      <c r="C826" s="29"/>
      <c r="D826" s="2"/>
      <c r="E826" s="2"/>
      <c r="F826" s="2"/>
      <c r="G826" s="2"/>
      <c r="H826" s="29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2.3">
      <c r="A827" s="2"/>
      <c r="B827" s="2"/>
      <c r="C827" s="29"/>
      <c r="D827" s="2"/>
      <c r="E827" s="2"/>
      <c r="F827" s="2"/>
      <c r="G827" s="2"/>
      <c r="H827" s="29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2.3">
      <c r="A828" s="2"/>
      <c r="B828" s="2"/>
      <c r="C828" s="29"/>
      <c r="D828" s="2"/>
      <c r="E828" s="2"/>
      <c r="F828" s="2"/>
      <c r="G828" s="2"/>
      <c r="H828" s="29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2.3">
      <c r="A829" s="2"/>
      <c r="B829" s="2"/>
      <c r="C829" s="29"/>
      <c r="D829" s="2"/>
      <c r="E829" s="2"/>
      <c r="F829" s="2"/>
      <c r="G829" s="2"/>
      <c r="H829" s="29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2.3">
      <c r="A830" s="2"/>
      <c r="B830" s="2"/>
      <c r="C830" s="29"/>
      <c r="D830" s="2"/>
      <c r="E830" s="2"/>
      <c r="F830" s="2"/>
      <c r="G830" s="2"/>
      <c r="H830" s="29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2.3">
      <c r="A831" s="2"/>
      <c r="B831" s="2"/>
      <c r="C831" s="29"/>
      <c r="D831" s="2"/>
      <c r="E831" s="2"/>
      <c r="F831" s="2"/>
      <c r="G831" s="2"/>
      <c r="H831" s="29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2.3">
      <c r="A832" s="2"/>
      <c r="B832" s="2"/>
      <c r="C832" s="29"/>
      <c r="D832" s="2"/>
      <c r="E832" s="2"/>
      <c r="F832" s="2"/>
      <c r="G832" s="2"/>
      <c r="H832" s="29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2.3">
      <c r="A833" s="2"/>
      <c r="B833" s="2"/>
      <c r="C833" s="29"/>
      <c r="D833" s="2"/>
      <c r="E833" s="2"/>
      <c r="F833" s="2"/>
      <c r="G833" s="2"/>
      <c r="H833" s="29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2.3">
      <c r="A834" s="2"/>
      <c r="B834" s="2"/>
      <c r="C834" s="29"/>
      <c r="D834" s="2"/>
      <c r="E834" s="2"/>
      <c r="F834" s="2"/>
      <c r="G834" s="2"/>
      <c r="H834" s="29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2.3">
      <c r="A835" s="2"/>
      <c r="B835" s="2"/>
      <c r="C835" s="29"/>
      <c r="D835" s="2"/>
      <c r="E835" s="2"/>
      <c r="F835" s="2"/>
      <c r="G835" s="2"/>
      <c r="H835" s="29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2.3">
      <c r="A836" s="2"/>
      <c r="B836" s="2"/>
      <c r="C836" s="29"/>
      <c r="D836" s="2"/>
      <c r="E836" s="2"/>
      <c r="F836" s="2"/>
      <c r="G836" s="2"/>
      <c r="H836" s="29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2.3">
      <c r="A837" s="2"/>
      <c r="B837" s="2"/>
      <c r="C837" s="29"/>
      <c r="D837" s="2"/>
      <c r="E837" s="2"/>
      <c r="F837" s="2"/>
      <c r="G837" s="2"/>
      <c r="H837" s="29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2.3">
      <c r="A838" s="2"/>
      <c r="B838" s="2"/>
      <c r="C838" s="29"/>
      <c r="D838" s="2"/>
      <c r="E838" s="2"/>
      <c r="F838" s="2"/>
      <c r="G838" s="2"/>
      <c r="H838" s="29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2.3">
      <c r="A839" s="2"/>
      <c r="B839" s="2"/>
      <c r="C839" s="29"/>
      <c r="D839" s="2"/>
      <c r="E839" s="2"/>
      <c r="F839" s="2"/>
      <c r="G839" s="2"/>
      <c r="H839" s="29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2.3">
      <c r="A840" s="2"/>
      <c r="B840" s="2"/>
      <c r="C840" s="29"/>
      <c r="D840" s="2"/>
      <c r="E840" s="2"/>
      <c r="F840" s="2"/>
      <c r="G840" s="2"/>
      <c r="H840" s="29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2.3">
      <c r="A841" s="2"/>
      <c r="B841" s="2"/>
      <c r="C841" s="29"/>
      <c r="D841" s="2"/>
      <c r="E841" s="2"/>
      <c r="F841" s="2"/>
      <c r="G841" s="2"/>
      <c r="H841" s="29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2.3">
      <c r="A842" s="2"/>
      <c r="B842" s="2"/>
      <c r="C842" s="29"/>
      <c r="D842" s="2"/>
      <c r="E842" s="2"/>
      <c r="F842" s="2"/>
      <c r="G842" s="2"/>
      <c r="H842" s="29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2.3">
      <c r="A843" s="2"/>
      <c r="B843" s="2"/>
      <c r="C843" s="29"/>
      <c r="D843" s="2"/>
      <c r="E843" s="2"/>
      <c r="F843" s="2"/>
      <c r="G843" s="2"/>
      <c r="H843" s="29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2.3">
      <c r="A844" s="2"/>
      <c r="B844" s="2"/>
      <c r="C844" s="29"/>
      <c r="D844" s="2"/>
      <c r="E844" s="2"/>
      <c r="F844" s="2"/>
      <c r="G844" s="2"/>
      <c r="H844" s="29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2.3">
      <c r="A845" s="2"/>
      <c r="B845" s="2"/>
      <c r="C845" s="29"/>
      <c r="D845" s="2"/>
      <c r="E845" s="2"/>
      <c r="F845" s="2"/>
      <c r="G845" s="2"/>
      <c r="H845" s="29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2.3">
      <c r="A846" s="2"/>
      <c r="B846" s="2"/>
      <c r="C846" s="29"/>
      <c r="D846" s="2"/>
      <c r="E846" s="2"/>
      <c r="F846" s="2"/>
      <c r="G846" s="2"/>
      <c r="H846" s="29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2.3">
      <c r="A847" s="2"/>
      <c r="B847" s="2"/>
      <c r="C847" s="29"/>
      <c r="D847" s="2"/>
      <c r="E847" s="2"/>
      <c r="F847" s="2"/>
      <c r="G847" s="2"/>
      <c r="H847" s="29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2.3">
      <c r="A848" s="2"/>
      <c r="B848" s="2"/>
      <c r="C848" s="29"/>
      <c r="D848" s="2"/>
      <c r="E848" s="2"/>
      <c r="F848" s="2"/>
      <c r="G848" s="2"/>
      <c r="H848" s="29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2.3">
      <c r="A849" s="2"/>
      <c r="B849" s="2"/>
      <c r="C849" s="29"/>
      <c r="D849" s="2"/>
      <c r="E849" s="2"/>
      <c r="F849" s="2"/>
      <c r="G849" s="2"/>
      <c r="H849" s="29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2.3">
      <c r="A850" s="2"/>
      <c r="B850" s="2"/>
      <c r="C850" s="29"/>
      <c r="D850" s="2"/>
      <c r="E850" s="2"/>
      <c r="F850" s="2"/>
      <c r="G850" s="2"/>
      <c r="H850" s="29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2.3">
      <c r="A851" s="2"/>
      <c r="B851" s="2"/>
      <c r="C851" s="29"/>
      <c r="D851" s="2"/>
      <c r="E851" s="2"/>
      <c r="F851" s="2"/>
      <c r="G851" s="2"/>
      <c r="H851" s="29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2.3">
      <c r="A852" s="2"/>
      <c r="B852" s="2"/>
      <c r="C852" s="29"/>
      <c r="D852" s="2"/>
      <c r="E852" s="2"/>
      <c r="F852" s="2"/>
      <c r="G852" s="2"/>
      <c r="H852" s="29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2.3">
      <c r="A853" s="2"/>
      <c r="B853" s="2"/>
      <c r="C853" s="29"/>
      <c r="D853" s="2"/>
      <c r="E853" s="2"/>
      <c r="F853" s="2"/>
      <c r="G853" s="2"/>
      <c r="H853" s="29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2.3">
      <c r="A854" s="2"/>
      <c r="B854" s="2"/>
      <c r="C854" s="29"/>
      <c r="D854" s="2"/>
      <c r="E854" s="2"/>
      <c r="F854" s="2"/>
      <c r="G854" s="2"/>
      <c r="H854" s="29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2.3">
      <c r="A855" s="2"/>
      <c r="B855" s="2"/>
      <c r="C855" s="29"/>
      <c r="D855" s="2"/>
      <c r="E855" s="2"/>
      <c r="F855" s="2"/>
      <c r="G855" s="2"/>
      <c r="H855" s="29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2.3">
      <c r="A856" s="2"/>
      <c r="B856" s="2"/>
      <c r="C856" s="29"/>
      <c r="D856" s="2"/>
      <c r="E856" s="2"/>
      <c r="F856" s="2"/>
      <c r="G856" s="2"/>
      <c r="H856" s="29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2.3">
      <c r="A857" s="2"/>
      <c r="B857" s="2"/>
      <c r="C857" s="29"/>
      <c r="D857" s="2"/>
      <c r="E857" s="2"/>
      <c r="F857" s="2"/>
      <c r="G857" s="2"/>
      <c r="H857" s="29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2.3">
      <c r="A858" s="2"/>
      <c r="B858" s="2"/>
      <c r="C858" s="29"/>
      <c r="D858" s="2"/>
      <c r="E858" s="2"/>
      <c r="F858" s="2"/>
      <c r="G858" s="2"/>
      <c r="H858" s="29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2.3">
      <c r="A859" s="2"/>
      <c r="B859" s="2"/>
      <c r="C859" s="29"/>
      <c r="D859" s="2"/>
      <c r="E859" s="2"/>
      <c r="F859" s="2"/>
      <c r="G859" s="2"/>
      <c r="H859" s="29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2.3">
      <c r="A860" s="2"/>
      <c r="B860" s="2"/>
      <c r="C860" s="29"/>
      <c r="D860" s="2"/>
      <c r="E860" s="2"/>
      <c r="F860" s="2"/>
      <c r="G860" s="2"/>
      <c r="H860" s="29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2.3">
      <c r="A861" s="2"/>
      <c r="B861" s="2"/>
      <c r="C861" s="29"/>
      <c r="D861" s="2"/>
      <c r="E861" s="2"/>
      <c r="F861" s="2"/>
      <c r="G861" s="2"/>
      <c r="H861" s="29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2.3">
      <c r="A862" s="2"/>
      <c r="B862" s="2"/>
      <c r="C862" s="29"/>
      <c r="D862" s="2"/>
      <c r="E862" s="2"/>
      <c r="F862" s="2"/>
      <c r="G862" s="2"/>
      <c r="H862" s="29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2.3">
      <c r="A863" s="2"/>
      <c r="B863" s="2"/>
      <c r="C863" s="29"/>
      <c r="D863" s="2"/>
      <c r="E863" s="2"/>
      <c r="F863" s="2"/>
      <c r="G863" s="2"/>
      <c r="H863" s="29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2.3">
      <c r="A864" s="2"/>
      <c r="B864" s="2"/>
      <c r="C864" s="29"/>
      <c r="D864" s="2"/>
      <c r="E864" s="2"/>
      <c r="F864" s="2"/>
      <c r="G864" s="2"/>
      <c r="H864" s="29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2.3">
      <c r="A865" s="2"/>
      <c r="B865" s="2"/>
      <c r="C865" s="29"/>
      <c r="D865" s="2"/>
      <c r="E865" s="2"/>
      <c r="F865" s="2"/>
      <c r="G865" s="2"/>
      <c r="H865" s="29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2.3">
      <c r="A866" s="2"/>
      <c r="B866" s="2"/>
      <c r="C866" s="29"/>
      <c r="D866" s="2"/>
      <c r="E866" s="2"/>
      <c r="F866" s="2"/>
      <c r="G866" s="2"/>
      <c r="H866" s="29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2.3">
      <c r="A867" s="2"/>
      <c r="B867" s="2"/>
      <c r="C867" s="29"/>
      <c r="D867" s="2"/>
      <c r="E867" s="2"/>
      <c r="F867" s="2"/>
      <c r="G867" s="2"/>
      <c r="H867" s="29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2.3">
      <c r="A868" s="2"/>
      <c r="B868" s="2"/>
      <c r="C868" s="29"/>
      <c r="D868" s="2"/>
      <c r="E868" s="2"/>
      <c r="F868" s="2"/>
      <c r="G868" s="2"/>
      <c r="H868" s="29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2.3">
      <c r="A869" s="2"/>
      <c r="B869" s="2"/>
      <c r="C869" s="29"/>
      <c r="D869" s="2"/>
      <c r="E869" s="2"/>
      <c r="F869" s="2"/>
      <c r="G869" s="2"/>
      <c r="H869" s="29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2.3">
      <c r="A870" s="2"/>
      <c r="B870" s="2"/>
      <c r="C870" s="29"/>
      <c r="D870" s="2"/>
      <c r="E870" s="2"/>
      <c r="F870" s="2"/>
      <c r="G870" s="2"/>
      <c r="H870" s="29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2.3">
      <c r="A871" s="2"/>
      <c r="B871" s="2"/>
      <c r="C871" s="29"/>
      <c r="D871" s="2"/>
      <c r="E871" s="2"/>
      <c r="F871" s="2"/>
      <c r="G871" s="2"/>
      <c r="H871" s="29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2.3">
      <c r="A872" s="2"/>
      <c r="B872" s="2"/>
      <c r="C872" s="29"/>
      <c r="D872" s="2"/>
      <c r="E872" s="2"/>
      <c r="F872" s="2"/>
      <c r="G872" s="2"/>
      <c r="H872" s="29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2.3">
      <c r="A873" s="2"/>
      <c r="B873" s="2"/>
      <c r="C873" s="29"/>
      <c r="D873" s="2"/>
      <c r="E873" s="2"/>
      <c r="F873" s="2"/>
      <c r="G873" s="2"/>
      <c r="H873" s="29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2.3">
      <c r="A874" s="2"/>
      <c r="B874" s="2"/>
      <c r="C874" s="29"/>
      <c r="D874" s="2"/>
      <c r="E874" s="2"/>
      <c r="F874" s="2"/>
      <c r="G874" s="2"/>
      <c r="H874" s="29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2.3">
      <c r="A875" s="2"/>
      <c r="B875" s="2"/>
      <c r="C875" s="29"/>
      <c r="D875" s="2"/>
      <c r="E875" s="2"/>
      <c r="F875" s="2"/>
      <c r="G875" s="2"/>
      <c r="H875" s="29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2.3">
      <c r="A876" s="2"/>
      <c r="B876" s="2"/>
      <c r="C876" s="29"/>
      <c r="D876" s="2"/>
      <c r="E876" s="2"/>
      <c r="F876" s="2"/>
      <c r="G876" s="2"/>
      <c r="H876" s="29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2.3">
      <c r="A877" s="2"/>
      <c r="B877" s="2"/>
      <c r="C877" s="29"/>
      <c r="D877" s="2"/>
      <c r="E877" s="2"/>
      <c r="F877" s="2"/>
      <c r="G877" s="2"/>
      <c r="H877" s="29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2.3">
      <c r="A878" s="2"/>
      <c r="B878" s="2"/>
      <c r="C878" s="29"/>
      <c r="D878" s="2"/>
      <c r="E878" s="2"/>
      <c r="F878" s="2"/>
      <c r="G878" s="2"/>
      <c r="H878" s="29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2.3">
      <c r="A879" s="2"/>
      <c r="B879" s="2"/>
      <c r="C879" s="29"/>
      <c r="D879" s="2"/>
      <c r="E879" s="2"/>
      <c r="F879" s="2"/>
      <c r="G879" s="2"/>
      <c r="H879" s="29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2.3">
      <c r="A880" s="2"/>
      <c r="B880" s="2"/>
      <c r="C880" s="29"/>
      <c r="D880" s="2"/>
      <c r="E880" s="2"/>
      <c r="F880" s="2"/>
      <c r="G880" s="2"/>
      <c r="H880" s="29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2.3">
      <c r="A881" s="2"/>
      <c r="B881" s="2"/>
      <c r="C881" s="29"/>
      <c r="D881" s="2"/>
      <c r="E881" s="2"/>
      <c r="F881" s="2"/>
      <c r="G881" s="2"/>
      <c r="H881" s="29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2.3">
      <c r="A882" s="2"/>
      <c r="B882" s="2"/>
      <c r="C882" s="29"/>
      <c r="D882" s="2"/>
      <c r="E882" s="2"/>
      <c r="F882" s="2"/>
      <c r="G882" s="2"/>
      <c r="H882" s="29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2.3">
      <c r="A883" s="2"/>
      <c r="B883" s="2"/>
      <c r="C883" s="29"/>
      <c r="D883" s="2"/>
      <c r="E883" s="2"/>
      <c r="F883" s="2"/>
      <c r="G883" s="2"/>
      <c r="H883" s="29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2.3">
      <c r="A884" s="2"/>
      <c r="B884" s="2"/>
      <c r="C884" s="29"/>
      <c r="D884" s="2"/>
      <c r="E884" s="2"/>
      <c r="F884" s="2"/>
      <c r="G884" s="2"/>
      <c r="H884" s="29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2.3">
      <c r="A885" s="2"/>
      <c r="B885" s="2"/>
      <c r="C885" s="29"/>
      <c r="D885" s="2"/>
      <c r="E885" s="2"/>
      <c r="F885" s="2"/>
      <c r="G885" s="2"/>
      <c r="H885" s="29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2.3">
      <c r="A886" s="2"/>
      <c r="B886" s="2"/>
      <c r="C886" s="29"/>
      <c r="D886" s="2"/>
      <c r="E886" s="2"/>
      <c r="F886" s="2"/>
      <c r="G886" s="2"/>
      <c r="H886" s="29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2.3">
      <c r="A887" s="2"/>
      <c r="B887" s="2"/>
      <c r="C887" s="29"/>
      <c r="D887" s="2"/>
      <c r="E887" s="2"/>
      <c r="F887" s="2"/>
      <c r="G887" s="2"/>
      <c r="H887" s="29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2.3">
      <c r="A888" s="2"/>
      <c r="B888" s="2"/>
      <c r="C888" s="29"/>
      <c r="D888" s="2"/>
      <c r="E888" s="2"/>
      <c r="F888" s="2"/>
      <c r="G888" s="2"/>
      <c r="H888" s="29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2.3">
      <c r="A889" s="2"/>
      <c r="B889" s="2"/>
      <c r="C889" s="29"/>
      <c r="D889" s="2"/>
      <c r="E889" s="2"/>
      <c r="F889" s="2"/>
      <c r="G889" s="2"/>
      <c r="H889" s="29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2.3">
      <c r="A890" s="2"/>
      <c r="B890" s="2"/>
      <c r="C890" s="29"/>
      <c r="D890" s="2"/>
      <c r="E890" s="2"/>
      <c r="F890" s="2"/>
      <c r="G890" s="2"/>
      <c r="H890" s="29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2.3">
      <c r="A891" s="2"/>
      <c r="B891" s="2"/>
      <c r="C891" s="29"/>
      <c r="D891" s="2"/>
      <c r="E891" s="2"/>
      <c r="F891" s="2"/>
      <c r="G891" s="2"/>
      <c r="H891" s="29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2.3">
      <c r="A892" s="2"/>
      <c r="B892" s="2"/>
      <c r="C892" s="29"/>
      <c r="D892" s="2"/>
      <c r="E892" s="2"/>
      <c r="F892" s="2"/>
      <c r="G892" s="2"/>
      <c r="H892" s="29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2.3">
      <c r="A893" s="2"/>
      <c r="B893" s="2"/>
      <c r="C893" s="29"/>
      <c r="D893" s="2"/>
      <c r="E893" s="2"/>
      <c r="F893" s="2"/>
      <c r="G893" s="2"/>
      <c r="H893" s="29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2.3">
      <c r="A894" s="2"/>
      <c r="B894" s="2"/>
      <c r="C894" s="29"/>
      <c r="D894" s="2"/>
      <c r="E894" s="2"/>
      <c r="F894" s="2"/>
      <c r="G894" s="2"/>
      <c r="H894" s="29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2.3">
      <c r="A895" s="2"/>
      <c r="B895" s="2"/>
      <c r="C895" s="29"/>
      <c r="D895" s="2"/>
      <c r="E895" s="2"/>
      <c r="F895" s="2"/>
      <c r="G895" s="2"/>
      <c r="H895" s="29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2.3">
      <c r="A896" s="2"/>
      <c r="B896" s="2"/>
      <c r="C896" s="29"/>
      <c r="D896" s="2"/>
      <c r="E896" s="2"/>
      <c r="F896" s="2"/>
      <c r="G896" s="2"/>
      <c r="H896" s="29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2.3">
      <c r="A897" s="2"/>
      <c r="B897" s="2"/>
      <c r="C897" s="29"/>
      <c r="D897" s="2"/>
      <c r="E897" s="2"/>
      <c r="F897" s="2"/>
      <c r="G897" s="2"/>
      <c r="H897" s="29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2.3">
      <c r="A898" s="2"/>
      <c r="B898" s="2"/>
      <c r="C898" s="29"/>
      <c r="D898" s="2"/>
      <c r="E898" s="2"/>
      <c r="F898" s="2"/>
      <c r="G898" s="2"/>
      <c r="H898" s="29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2.3">
      <c r="A899" s="2"/>
      <c r="B899" s="2"/>
      <c r="C899" s="29"/>
      <c r="D899" s="2"/>
      <c r="E899" s="2"/>
      <c r="F899" s="2"/>
      <c r="G899" s="2"/>
      <c r="H899" s="29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2.3">
      <c r="A900" s="2"/>
      <c r="B900" s="2"/>
      <c r="C900" s="29"/>
      <c r="D900" s="2"/>
      <c r="E900" s="2"/>
      <c r="F900" s="2"/>
      <c r="G900" s="2"/>
      <c r="H900" s="29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2.3">
      <c r="A901" s="2"/>
      <c r="B901" s="2"/>
      <c r="C901" s="29"/>
      <c r="D901" s="2"/>
      <c r="E901" s="2"/>
      <c r="F901" s="2"/>
      <c r="G901" s="2"/>
      <c r="H901" s="29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2.3">
      <c r="A902" s="2"/>
      <c r="B902" s="2"/>
      <c r="C902" s="29"/>
      <c r="D902" s="2"/>
      <c r="E902" s="2"/>
      <c r="F902" s="2"/>
      <c r="G902" s="2"/>
      <c r="H902" s="29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2.3">
      <c r="A903" s="2"/>
      <c r="B903" s="2"/>
      <c r="C903" s="29"/>
      <c r="D903" s="2"/>
      <c r="E903" s="2"/>
      <c r="F903" s="2"/>
      <c r="G903" s="2"/>
      <c r="H903" s="29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2.3">
      <c r="A904" s="2"/>
      <c r="B904" s="2"/>
      <c r="C904" s="29"/>
      <c r="D904" s="2"/>
      <c r="E904" s="2"/>
      <c r="F904" s="2"/>
      <c r="G904" s="2"/>
      <c r="H904" s="29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2.3">
      <c r="A905" s="2"/>
      <c r="B905" s="2"/>
      <c r="C905" s="29"/>
      <c r="D905" s="2"/>
      <c r="E905" s="2"/>
      <c r="F905" s="2"/>
      <c r="G905" s="2"/>
      <c r="H905" s="29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2.3">
      <c r="A906" s="2"/>
      <c r="B906" s="2"/>
      <c r="C906" s="29"/>
      <c r="D906" s="2"/>
      <c r="E906" s="2"/>
      <c r="F906" s="2"/>
      <c r="G906" s="2"/>
      <c r="H906" s="29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2.3">
      <c r="A907" s="2"/>
      <c r="B907" s="2"/>
      <c r="C907" s="29"/>
      <c r="D907" s="2"/>
      <c r="E907" s="2"/>
      <c r="F907" s="2"/>
      <c r="G907" s="2"/>
      <c r="H907" s="29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2.3">
      <c r="A908" s="2"/>
      <c r="B908" s="2"/>
      <c r="C908" s="29"/>
      <c r="D908" s="2"/>
      <c r="E908" s="2"/>
      <c r="F908" s="2"/>
      <c r="G908" s="2"/>
      <c r="H908" s="29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2.3">
      <c r="A909" s="2"/>
      <c r="B909" s="2"/>
      <c r="C909" s="29"/>
      <c r="D909" s="2"/>
      <c r="E909" s="2"/>
      <c r="F909" s="2"/>
      <c r="G909" s="2"/>
      <c r="H909" s="29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2.3">
      <c r="A910" s="2"/>
      <c r="B910" s="2"/>
      <c r="C910" s="29"/>
      <c r="D910" s="2"/>
      <c r="E910" s="2"/>
      <c r="F910" s="2"/>
      <c r="G910" s="2"/>
      <c r="H910" s="29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2.3">
      <c r="A911" s="2"/>
      <c r="B911" s="2"/>
      <c r="C911" s="29"/>
      <c r="D911" s="2"/>
      <c r="E911" s="2"/>
      <c r="F911" s="2"/>
      <c r="G911" s="2"/>
      <c r="H911" s="29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2.3">
      <c r="A912" s="2"/>
      <c r="B912" s="2"/>
      <c r="C912" s="29"/>
      <c r="D912" s="2"/>
      <c r="E912" s="2"/>
      <c r="F912" s="2"/>
      <c r="G912" s="2"/>
      <c r="H912" s="29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2.3">
      <c r="A913" s="2"/>
      <c r="B913" s="2"/>
      <c r="C913" s="29"/>
      <c r="D913" s="2"/>
      <c r="E913" s="2"/>
      <c r="F913" s="2"/>
      <c r="G913" s="2"/>
      <c r="H913" s="29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2.3">
      <c r="A914" s="2"/>
      <c r="B914" s="2"/>
      <c r="C914" s="29"/>
      <c r="D914" s="2"/>
      <c r="E914" s="2"/>
      <c r="F914" s="2"/>
      <c r="G914" s="2"/>
      <c r="H914" s="29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2.3">
      <c r="A915" s="2"/>
      <c r="B915" s="2"/>
      <c r="C915" s="29"/>
      <c r="D915" s="2"/>
      <c r="E915" s="2"/>
      <c r="F915" s="2"/>
      <c r="G915" s="2"/>
      <c r="H915" s="29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2.3">
      <c r="A916" s="2"/>
      <c r="B916" s="2"/>
      <c r="C916" s="29"/>
      <c r="D916" s="2"/>
      <c r="E916" s="2"/>
      <c r="F916" s="2"/>
      <c r="G916" s="2"/>
      <c r="H916" s="29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2.3">
      <c r="A917" s="2"/>
      <c r="B917" s="2"/>
      <c r="C917" s="29"/>
      <c r="D917" s="2"/>
      <c r="E917" s="2"/>
      <c r="F917" s="2"/>
      <c r="G917" s="2"/>
      <c r="H917" s="29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2.3">
      <c r="A918" s="2"/>
      <c r="B918" s="2"/>
      <c r="C918" s="29"/>
      <c r="D918" s="2"/>
      <c r="E918" s="2"/>
      <c r="F918" s="2"/>
      <c r="G918" s="2"/>
      <c r="H918" s="29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2.3">
      <c r="A919" s="2"/>
      <c r="B919" s="2"/>
      <c r="C919" s="29"/>
      <c r="D919" s="2"/>
      <c r="E919" s="2"/>
      <c r="F919" s="2"/>
      <c r="G919" s="2"/>
      <c r="H919" s="29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2.3">
      <c r="A920" s="2"/>
      <c r="B920" s="2"/>
      <c r="C920" s="29"/>
      <c r="D920" s="2"/>
      <c r="E920" s="2"/>
      <c r="F920" s="2"/>
      <c r="G920" s="2"/>
      <c r="H920" s="29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2.3">
      <c r="A921" s="2"/>
      <c r="B921" s="2"/>
      <c r="C921" s="29"/>
      <c r="D921" s="2"/>
      <c r="E921" s="2"/>
      <c r="F921" s="2"/>
      <c r="G921" s="2"/>
      <c r="H921" s="29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2.3">
      <c r="A922" s="2"/>
      <c r="B922" s="2"/>
      <c r="C922" s="29"/>
      <c r="D922" s="2"/>
      <c r="E922" s="2"/>
      <c r="F922" s="2"/>
      <c r="G922" s="2"/>
      <c r="H922" s="29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2.3">
      <c r="A923" s="2"/>
      <c r="B923" s="2"/>
      <c r="C923" s="29"/>
      <c r="D923" s="2"/>
      <c r="E923" s="2"/>
      <c r="F923" s="2"/>
      <c r="G923" s="2"/>
      <c r="H923" s="29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2.3">
      <c r="A924" s="2"/>
      <c r="B924" s="2"/>
      <c r="C924" s="29"/>
      <c r="D924" s="2"/>
      <c r="E924" s="2"/>
      <c r="F924" s="2"/>
      <c r="G924" s="2"/>
      <c r="H924" s="29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2.3">
      <c r="A925" s="2"/>
      <c r="B925" s="2"/>
      <c r="C925" s="29"/>
      <c r="D925" s="2"/>
      <c r="E925" s="2"/>
      <c r="F925" s="2"/>
      <c r="G925" s="2"/>
      <c r="H925" s="29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2.3">
      <c r="A926" s="2"/>
      <c r="B926" s="2"/>
      <c r="C926" s="29"/>
      <c r="D926" s="2"/>
      <c r="E926" s="2"/>
      <c r="F926" s="2"/>
      <c r="G926" s="2"/>
      <c r="H926" s="29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2.3">
      <c r="A927" s="2"/>
      <c r="B927" s="2"/>
      <c r="C927" s="29"/>
      <c r="D927" s="2"/>
      <c r="E927" s="2"/>
      <c r="F927" s="2"/>
      <c r="G927" s="2"/>
      <c r="H927" s="29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2.3">
      <c r="A928" s="2"/>
      <c r="B928" s="2"/>
      <c r="C928" s="29"/>
      <c r="D928" s="2"/>
      <c r="E928" s="2"/>
      <c r="F928" s="2"/>
      <c r="G928" s="2"/>
      <c r="H928" s="29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2.3">
      <c r="A929" s="2"/>
      <c r="B929" s="2"/>
      <c r="C929" s="29"/>
      <c r="D929" s="2"/>
      <c r="E929" s="2"/>
      <c r="F929" s="2"/>
      <c r="G929" s="2"/>
      <c r="H929" s="29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2.3">
      <c r="A930" s="2"/>
      <c r="B930" s="2"/>
      <c r="C930" s="29"/>
      <c r="D930" s="2"/>
      <c r="E930" s="2"/>
      <c r="F930" s="2"/>
      <c r="G930" s="2"/>
      <c r="H930" s="29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2.3">
      <c r="A931" s="2"/>
      <c r="B931" s="2"/>
      <c r="C931" s="29"/>
      <c r="D931" s="2"/>
      <c r="E931" s="2"/>
      <c r="F931" s="2"/>
      <c r="G931" s="2"/>
      <c r="H931" s="29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2.3">
      <c r="A932" s="2"/>
      <c r="B932" s="2"/>
      <c r="C932" s="29"/>
      <c r="D932" s="2"/>
      <c r="E932" s="2"/>
      <c r="F932" s="2"/>
      <c r="G932" s="2"/>
      <c r="H932" s="29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2.3">
      <c r="A933" s="2"/>
      <c r="B933" s="2"/>
      <c r="C933" s="29"/>
      <c r="D933" s="2"/>
      <c r="E933" s="2"/>
      <c r="F933" s="2"/>
      <c r="G933" s="2"/>
      <c r="H933" s="29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2.3">
      <c r="A934" s="2"/>
      <c r="B934" s="2"/>
      <c r="C934" s="29"/>
      <c r="D934" s="2"/>
      <c r="E934" s="2"/>
      <c r="F934" s="2"/>
      <c r="G934" s="2"/>
      <c r="H934" s="29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2.3">
      <c r="A935" s="2"/>
      <c r="B935" s="2"/>
      <c r="C935" s="29"/>
      <c r="D935" s="2"/>
      <c r="E935" s="2"/>
      <c r="F935" s="2"/>
      <c r="G935" s="2"/>
      <c r="H935" s="29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2.3">
      <c r="A936" s="2"/>
      <c r="B936" s="2"/>
      <c r="C936" s="29"/>
      <c r="D936" s="2"/>
      <c r="E936" s="2"/>
      <c r="F936" s="2"/>
      <c r="G936" s="2"/>
      <c r="H936" s="29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2.3">
      <c r="A937" s="2"/>
      <c r="B937" s="2"/>
      <c r="C937" s="29"/>
      <c r="D937" s="2"/>
      <c r="E937" s="2"/>
      <c r="F937" s="2"/>
      <c r="G937" s="2"/>
      <c r="H937" s="29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2.3">
      <c r="A938" s="2"/>
      <c r="B938" s="2"/>
      <c r="C938" s="29"/>
      <c r="D938" s="2"/>
      <c r="E938" s="2"/>
      <c r="F938" s="2"/>
      <c r="G938" s="2"/>
      <c r="H938" s="29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2.3">
      <c r="A939" s="2"/>
      <c r="B939" s="2"/>
      <c r="C939" s="29"/>
      <c r="D939" s="2"/>
      <c r="E939" s="2"/>
      <c r="F939" s="2"/>
      <c r="G939" s="2"/>
      <c r="H939" s="29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2.3">
      <c r="A940" s="2"/>
      <c r="B940" s="2"/>
      <c r="C940" s="29"/>
      <c r="D940" s="2"/>
      <c r="E940" s="2"/>
      <c r="F940" s="2"/>
      <c r="G940" s="2"/>
      <c r="H940" s="29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2.3">
      <c r="A941" s="2"/>
      <c r="B941" s="2"/>
      <c r="C941" s="29"/>
      <c r="D941" s="2"/>
      <c r="E941" s="2"/>
      <c r="F941" s="2"/>
      <c r="G941" s="2"/>
      <c r="H941" s="29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2.3">
      <c r="A942" s="2"/>
      <c r="B942" s="2"/>
      <c r="C942" s="29"/>
      <c r="D942" s="2"/>
      <c r="E942" s="2"/>
      <c r="F942" s="2"/>
      <c r="G942" s="2"/>
      <c r="H942" s="29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2.3">
      <c r="A943" s="2"/>
      <c r="B943" s="2"/>
      <c r="C943" s="29"/>
      <c r="D943" s="2"/>
      <c r="E943" s="2"/>
      <c r="F943" s="2"/>
      <c r="G943" s="2"/>
      <c r="H943" s="29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2.3">
      <c r="A944" s="2"/>
      <c r="B944" s="2"/>
      <c r="C944" s="29"/>
      <c r="D944" s="2"/>
      <c r="E944" s="2"/>
      <c r="F944" s="2"/>
      <c r="G944" s="2"/>
      <c r="H944" s="29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2.3">
      <c r="A945" s="2"/>
      <c r="B945" s="2"/>
      <c r="C945" s="29"/>
      <c r="D945" s="2"/>
      <c r="E945" s="2"/>
      <c r="F945" s="2"/>
      <c r="G945" s="2"/>
      <c r="H945" s="29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2.3">
      <c r="A946" s="2"/>
      <c r="B946" s="2"/>
      <c r="C946" s="29"/>
      <c r="D946" s="2"/>
      <c r="E946" s="2"/>
      <c r="F946" s="2"/>
      <c r="G946" s="2"/>
      <c r="H946" s="29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2.3">
      <c r="A947" s="2"/>
      <c r="B947" s="2"/>
      <c r="C947" s="29"/>
      <c r="D947" s="2"/>
      <c r="E947" s="2"/>
      <c r="F947" s="2"/>
      <c r="G947" s="2"/>
      <c r="H947" s="29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2.3">
      <c r="A948" s="2"/>
      <c r="B948" s="2"/>
      <c r="C948" s="29"/>
      <c r="D948" s="2"/>
      <c r="E948" s="2"/>
      <c r="F948" s="2"/>
      <c r="G948" s="2"/>
      <c r="H948" s="29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2.3">
      <c r="A949" s="2"/>
      <c r="B949" s="2"/>
      <c r="C949" s="29"/>
      <c r="D949" s="2"/>
      <c r="E949" s="2"/>
      <c r="F949" s="2"/>
      <c r="G949" s="2"/>
      <c r="H949" s="29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2.3">
      <c r="A950" s="2"/>
      <c r="B950" s="2"/>
      <c r="C950" s="29"/>
      <c r="D950" s="2"/>
      <c r="E950" s="2"/>
      <c r="F950" s="2"/>
      <c r="G950" s="2"/>
      <c r="H950" s="29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2.3">
      <c r="A951" s="2"/>
      <c r="B951" s="2"/>
      <c r="C951" s="29"/>
      <c r="D951" s="2"/>
      <c r="E951" s="2"/>
      <c r="F951" s="2"/>
      <c r="G951" s="2"/>
      <c r="H951" s="29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2.3">
      <c r="A952" s="2"/>
      <c r="B952" s="2"/>
      <c r="C952" s="29"/>
      <c r="D952" s="2"/>
      <c r="E952" s="2"/>
      <c r="F952" s="2"/>
      <c r="G952" s="2"/>
      <c r="H952" s="29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2.3">
      <c r="A953" s="2"/>
      <c r="B953" s="2"/>
      <c r="C953" s="29"/>
      <c r="D953" s="2"/>
      <c r="E953" s="2"/>
      <c r="F953" s="2"/>
      <c r="G953" s="2"/>
      <c r="H953" s="29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2.3">
      <c r="A954" s="2"/>
      <c r="B954" s="2"/>
      <c r="C954" s="29"/>
      <c r="D954" s="2"/>
      <c r="E954" s="2"/>
      <c r="F954" s="2"/>
      <c r="G954" s="2"/>
      <c r="H954" s="29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2.3">
      <c r="A955" s="2"/>
      <c r="B955" s="2"/>
      <c r="C955" s="29"/>
      <c r="D955" s="2"/>
      <c r="E955" s="2"/>
      <c r="F955" s="2"/>
      <c r="G955" s="2"/>
      <c r="H955" s="29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2.3">
      <c r="A956" s="2"/>
      <c r="B956" s="2"/>
      <c r="C956" s="29"/>
      <c r="D956" s="2"/>
      <c r="E956" s="2"/>
      <c r="F956" s="2"/>
      <c r="G956" s="2"/>
      <c r="H956" s="29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2.3">
      <c r="A957" s="2"/>
      <c r="B957" s="2"/>
      <c r="C957" s="29"/>
      <c r="D957" s="2"/>
      <c r="E957" s="2"/>
      <c r="F957" s="2"/>
      <c r="G957" s="2"/>
      <c r="H957" s="29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2.3">
      <c r="A958" s="2"/>
      <c r="B958" s="2"/>
      <c r="C958" s="29"/>
      <c r="D958" s="2"/>
      <c r="E958" s="2"/>
      <c r="F958" s="2"/>
      <c r="G958" s="2"/>
      <c r="H958" s="29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2.3">
      <c r="A959" s="2"/>
      <c r="B959" s="2"/>
      <c r="C959" s="29"/>
      <c r="D959" s="2"/>
      <c r="E959" s="2"/>
      <c r="F959" s="2"/>
      <c r="G959" s="2"/>
      <c r="H959" s="29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2.3">
      <c r="A960" s="2"/>
      <c r="B960" s="2"/>
      <c r="C960" s="29"/>
      <c r="D960" s="2"/>
      <c r="E960" s="2"/>
      <c r="F960" s="2"/>
      <c r="G960" s="2"/>
      <c r="H960" s="29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2.3">
      <c r="A961" s="2"/>
      <c r="B961" s="2"/>
      <c r="C961" s="29"/>
      <c r="D961" s="2"/>
      <c r="E961" s="2"/>
      <c r="F961" s="2"/>
      <c r="G961" s="2"/>
      <c r="H961" s="29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2.3">
      <c r="A962" s="2"/>
      <c r="B962" s="2"/>
      <c r="C962" s="29"/>
      <c r="D962" s="2"/>
      <c r="E962" s="2"/>
      <c r="F962" s="2"/>
      <c r="G962" s="2"/>
      <c r="H962" s="29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2.3">
      <c r="A963" s="2"/>
      <c r="B963" s="2"/>
      <c r="C963" s="29"/>
      <c r="D963" s="2"/>
      <c r="E963" s="2"/>
      <c r="F963" s="2"/>
      <c r="G963" s="2"/>
      <c r="H963" s="29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2.3">
      <c r="A964" s="2"/>
      <c r="B964" s="2"/>
      <c r="C964" s="29"/>
      <c r="D964" s="2"/>
      <c r="E964" s="2"/>
      <c r="F964" s="2"/>
      <c r="G964" s="2"/>
      <c r="H964" s="29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2.3">
      <c r="A965" s="2"/>
      <c r="B965" s="2"/>
      <c r="C965" s="29"/>
      <c r="D965" s="2"/>
      <c r="E965" s="2"/>
      <c r="F965" s="2"/>
      <c r="G965" s="2"/>
      <c r="H965" s="29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2.3">
      <c r="A966" s="2"/>
      <c r="B966" s="2"/>
      <c r="C966" s="29"/>
      <c r="D966" s="2"/>
      <c r="E966" s="2"/>
      <c r="F966" s="2"/>
      <c r="G966" s="2"/>
      <c r="H966" s="29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2.3">
      <c r="A967" s="2"/>
      <c r="B967" s="2"/>
      <c r="C967" s="29"/>
      <c r="D967" s="2"/>
      <c r="E967" s="2"/>
      <c r="F967" s="2"/>
      <c r="G967" s="2"/>
      <c r="H967" s="29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2.3">
      <c r="A968" s="2"/>
      <c r="B968" s="2"/>
      <c r="C968" s="29"/>
      <c r="D968" s="2"/>
      <c r="E968" s="2"/>
      <c r="F968" s="2"/>
      <c r="G968" s="2"/>
      <c r="H968" s="29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2.3">
      <c r="A969" s="2"/>
      <c r="B969" s="2"/>
      <c r="C969" s="29"/>
      <c r="D969" s="2"/>
      <c r="E969" s="2"/>
      <c r="F969" s="2"/>
      <c r="G969" s="2"/>
      <c r="H969" s="29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2.3">
      <c r="A970" s="2"/>
      <c r="B970" s="2"/>
      <c r="C970" s="29"/>
      <c r="D970" s="2"/>
      <c r="E970" s="2"/>
      <c r="F970" s="2"/>
      <c r="G970" s="2"/>
      <c r="H970" s="29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2.3">
      <c r="A971" s="2"/>
      <c r="B971" s="2"/>
      <c r="C971" s="29"/>
      <c r="D971" s="2"/>
      <c r="E971" s="2"/>
      <c r="F971" s="2"/>
      <c r="G971" s="2"/>
      <c r="H971" s="29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2.3">
      <c r="A972" s="2"/>
      <c r="B972" s="2"/>
      <c r="C972" s="29"/>
      <c r="D972" s="2"/>
      <c r="E972" s="2"/>
      <c r="F972" s="2"/>
      <c r="G972" s="2"/>
      <c r="H972" s="29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2.3">
      <c r="A973" s="2"/>
      <c r="B973" s="2"/>
      <c r="C973" s="29"/>
      <c r="D973" s="2"/>
      <c r="E973" s="2"/>
      <c r="F973" s="2"/>
      <c r="G973" s="2"/>
      <c r="H973" s="29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2.3">
      <c r="A974" s="2"/>
      <c r="B974" s="2"/>
      <c r="C974" s="29"/>
      <c r="D974" s="2"/>
      <c r="E974" s="2"/>
      <c r="F974" s="2"/>
      <c r="G974" s="2"/>
      <c r="H974" s="29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2.3">
      <c r="A975" s="2"/>
      <c r="B975" s="2"/>
      <c r="C975" s="29"/>
      <c r="D975" s="2"/>
      <c r="E975" s="2"/>
      <c r="F975" s="2"/>
      <c r="G975" s="2"/>
      <c r="H975" s="29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2.3">
      <c r="A976" s="2"/>
      <c r="B976" s="2"/>
      <c r="C976" s="29"/>
      <c r="D976" s="2"/>
      <c r="E976" s="2"/>
      <c r="F976" s="2"/>
      <c r="G976" s="2"/>
      <c r="H976" s="29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2.3">
      <c r="A977" s="2"/>
      <c r="B977" s="2"/>
      <c r="C977" s="29"/>
      <c r="D977" s="2"/>
      <c r="E977" s="2"/>
      <c r="F977" s="2"/>
      <c r="G977" s="2"/>
      <c r="H977" s="29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2.3">
      <c r="A978" s="2"/>
      <c r="B978" s="2"/>
      <c r="C978" s="29"/>
      <c r="D978" s="2"/>
      <c r="E978" s="2"/>
      <c r="F978" s="2"/>
      <c r="G978" s="2"/>
      <c r="H978" s="29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2.3">
      <c r="A979" s="2"/>
      <c r="B979" s="2"/>
      <c r="C979" s="29"/>
      <c r="D979" s="2"/>
      <c r="E979" s="2"/>
      <c r="F979" s="2"/>
      <c r="G979" s="2"/>
      <c r="H979" s="29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2.3">
      <c r="A980" s="2"/>
      <c r="B980" s="2"/>
      <c r="C980" s="29"/>
      <c r="D980" s="2"/>
      <c r="E980" s="2"/>
      <c r="F980" s="2"/>
      <c r="G980" s="2"/>
      <c r="H980" s="29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2.3">
      <c r="A981" s="2"/>
      <c r="B981" s="2"/>
      <c r="C981" s="29"/>
      <c r="D981" s="2"/>
      <c r="E981" s="2"/>
      <c r="F981" s="2"/>
      <c r="G981" s="2"/>
      <c r="H981" s="29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2.3">
      <c r="A982" s="2"/>
      <c r="B982" s="2"/>
      <c r="C982" s="29"/>
      <c r="D982" s="2"/>
      <c r="E982" s="2"/>
      <c r="F982" s="2"/>
      <c r="G982" s="2"/>
      <c r="H982" s="29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2.3">
      <c r="A983" s="2"/>
      <c r="B983" s="2"/>
      <c r="C983" s="29"/>
      <c r="D983" s="2"/>
      <c r="E983" s="2"/>
      <c r="F983" s="2"/>
      <c r="G983" s="2"/>
      <c r="H983" s="29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2.3">
      <c r="A984" s="2"/>
      <c r="B984" s="2"/>
      <c r="C984" s="29"/>
      <c r="D984" s="2"/>
      <c r="E984" s="2"/>
      <c r="F984" s="2"/>
      <c r="G984" s="2"/>
      <c r="H984" s="29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2.3">
      <c r="A985" s="2"/>
      <c r="B985" s="2"/>
      <c r="C985" s="29"/>
      <c r="D985" s="2"/>
      <c r="E985" s="2"/>
      <c r="F985" s="2"/>
      <c r="G985" s="2"/>
      <c r="H985" s="29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2.3">
      <c r="A986" s="2"/>
      <c r="B986" s="2"/>
      <c r="C986" s="29"/>
      <c r="D986" s="2"/>
      <c r="E986" s="2"/>
      <c r="F986" s="2"/>
      <c r="G986" s="2"/>
      <c r="H986" s="29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2.3">
      <c r="A987" s="2"/>
      <c r="B987" s="2"/>
      <c r="C987" s="29"/>
      <c r="D987" s="2"/>
      <c r="E987" s="2"/>
      <c r="F987" s="2"/>
      <c r="G987" s="2"/>
      <c r="H987" s="29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2.3">
      <c r="A988" s="2"/>
      <c r="B988" s="2"/>
      <c r="C988" s="29"/>
      <c r="D988" s="2"/>
      <c r="E988" s="2"/>
      <c r="F988" s="2"/>
      <c r="G988" s="2"/>
      <c r="H988" s="29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2.3">
      <c r="A989" s="2"/>
      <c r="B989" s="2"/>
      <c r="C989" s="29"/>
      <c r="D989" s="2"/>
      <c r="E989" s="2"/>
      <c r="F989" s="2"/>
      <c r="G989" s="2"/>
      <c r="H989" s="29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2.3">
      <c r="A990" s="2"/>
      <c r="B990" s="2"/>
      <c r="C990" s="29"/>
      <c r="D990" s="2"/>
      <c r="E990" s="2"/>
      <c r="F990" s="2"/>
      <c r="G990" s="2"/>
      <c r="H990" s="29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2.3">
      <c r="A991" s="2"/>
      <c r="B991" s="2"/>
      <c r="C991" s="29"/>
      <c r="D991" s="2"/>
      <c r="E991" s="2"/>
      <c r="F991" s="2"/>
      <c r="G991" s="2"/>
      <c r="H991" s="29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2.3">
      <c r="A992" s="2"/>
      <c r="B992" s="2"/>
      <c r="C992" s="29"/>
      <c r="D992" s="2"/>
      <c r="E992" s="2"/>
      <c r="F992" s="2"/>
      <c r="G992" s="2"/>
      <c r="H992" s="29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2.3">
      <c r="A993" s="2"/>
      <c r="B993" s="2"/>
      <c r="C993" s="29"/>
      <c r="D993" s="2"/>
      <c r="E993" s="2"/>
      <c r="F993" s="2"/>
      <c r="G993" s="2"/>
      <c r="H993" s="29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2.3">
      <c r="A994" s="2"/>
      <c r="B994" s="2"/>
      <c r="C994" s="29"/>
      <c r="D994" s="2"/>
      <c r="E994" s="2"/>
      <c r="F994" s="2"/>
      <c r="G994" s="2"/>
      <c r="H994" s="29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2.3">
      <c r="A995" s="2"/>
      <c r="B995" s="2"/>
      <c r="C995" s="29"/>
      <c r="D995" s="2"/>
      <c r="E995" s="2"/>
      <c r="F995" s="2"/>
      <c r="G995" s="2"/>
      <c r="H995" s="29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2.3">
      <c r="A996" s="2"/>
      <c r="B996" s="2"/>
      <c r="C996" s="29"/>
      <c r="D996" s="2"/>
      <c r="E996" s="2"/>
      <c r="F996" s="2"/>
      <c r="G996" s="2"/>
      <c r="H996" s="29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2.3">
      <c r="A997" s="2"/>
      <c r="B997" s="2"/>
      <c r="C997" s="29"/>
      <c r="D997" s="2"/>
      <c r="E997" s="2"/>
      <c r="F997" s="2"/>
      <c r="G997" s="2"/>
      <c r="H997" s="29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2.3">
      <c r="A998" s="2"/>
      <c r="B998" s="2"/>
      <c r="C998" s="29"/>
      <c r="D998" s="2"/>
      <c r="E998" s="2"/>
      <c r="F998" s="2"/>
      <c r="G998" s="2"/>
      <c r="H998" s="29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2.3">
      <c r="A999" s="2"/>
      <c r="B999" s="2"/>
      <c r="C999" s="29"/>
      <c r="D999" s="2"/>
      <c r="E999" s="2"/>
      <c r="F999" s="2"/>
      <c r="G999" s="2"/>
      <c r="H999" s="29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2.3">
      <c r="A1000" s="2"/>
      <c r="B1000" s="2"/>
      <c r="C1000" s="29"/>
      <c r="D1000" s="2"/>
      <c r="E1000" s="2"/>
      <c r="F1000" s="2"/>
      <c r="G1000" s="2"/>
      <c r="H1000" s="29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2.3">
      <c r="A1001" s="2"/>
      <c r="B1001" s="2"/>
      <c r="C1001" s="29"/>
      <c r="D1001" s="2"/>
      <c r="E1001" s="2"/>
      <c r="F1001" s="2"/>
      <c r="G1001" s="2"/>
      <c r="H1001" s="29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2.3">
      <c r="A1002" s="2"/>
      <c r="B1002" s="2"/>
      <c r="C1002" s="29"/>
      <c r="D1002" s="2"/>
      <c r="E1002" s="2"/>
      <c r="F1002" s="2"/>
      <c r="G1002" s="2"/>
      <c r="H1002" s="29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2.3">
      <c r="A1003" s="2"/>
      <c r="B1003" s="2"/>
      <c r="C1003" s="29"/>
      <c r="D1003" s="2"/>
      <c r="E1003" s="2"/>
      <c r="F1003" s="2"/>
      <c r="G1003" s="2"/>
      <c r="H1003" s="29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ht="12.3">
      <c r="A1004" s="2"/>
      <c r="B1004" s="2"/>
      <c r="C1004" s="29"/>
      <c r="D1004" s="2"/>
      <c r="E1004" s="2"/>
      <c r="F1004" s="2"/>
      <c r="G1004" s="2"/>
      <c r="H1004" s="29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ht="12.3">
      <c r="A1005" s="2"/>
      <c r="B1005" s="2"/>
      <c r="C1005" s="29"/>
      <c r="D1005" s="2"/>
      <c r="E1005" s="2"/>
      <c r="F1005" s="2"/>
      <c r="G1005" s="2"/>
      <c r="H1005" s="29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ht="12.3">
      <c r="A1006" s="2"/>
      <c r="B1006" s="2"/>
      <c r="C1006" s="29"/>
      <c r="D1006" s="2"/>
      <c r="E1006" s="2"/>
      <c r="F1006" s="2"/>
      <c r="G1006" s="2"/>
      <c r="H1006" s="29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ht="12.3">
      <c r="A1007" s="2"/>
      <c r="B1007" s="2"/>
      <c r="C1007" s="29"/>
      <c r="D1007" s="2"/>
      <c r="E1007" s="2"/>
      <c r="F1007" s="2"/>
      <c r="G1007" s="2"/>
      <c r="H1007" s="29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ht="12.3">
      <c r="A1008" s="2"/>
      <c r="B1008" s="2"/>
      <c r="C1008" s="29"/>
      <c r="D1008" s="2"/>
      <c r="E1008" s="2"/>
      <c r="F1008" s="2"/>
      <c r="G1008" s="2"/>
      <c r="H1008" s="29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ht="12.3">
      <c r="A1009" s="2"/>
      <c r="B1009" s="2"/>
      <c r="C1009" s="29"/>
      <c r="D1009" s="2"/>
      <c r="E1009" s="2"/>
      <c r="F1009" s="2"/>
      <c r="G1009" s="2"/>
      <c r="H1009" s="29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ht="12.3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  <c r="AA1010" s="22"/>
    </row>
  </sheetData>
  <autoFilter ref="C9:I118" xr:uid="{00000000-0009-0000-0000-000004000000}"/>
  <customSheetViews>
    <customSheetView guid="{043DC02C-9425-4685-823B-B3171F187D49}" filter="1" showAutoFilter="1">
      <pageMargins left="0.7" right="0.7" top="0.75" bottom="0.75" header="0.3" footer="0.3"/>
      <autoFilter ref="B9:I117" xr:uid="{5A445256-B61F-40DB-9962-F67066D2BA8A}">
        <filterColumn colId="7">
          <filters>
            <filter val="- thứ 4: Nem nướng nha trang_x000a_- thứ 6: nem nướng nha trang"/>
            <filter val="Cả tuần : Ít cơm nhiều rau"/>
            <filter val="cơm rang hải sản"/>
            <filter val="Đổi o cơm với ô rau (rau xào)"/>
            <filter val="K cơm, nhiều rau _x000a_t6 k cá"/>
            <filter val="Ko cơm."/>
            <filter val="rau luộc, thịt luộc, không cơm, có thể thay cơm bằng khoai luộc."/>
            <filter val="T$: Bún bò trộn_x000a_T5: Cơm rang hải sản_x000a_T6: Nem nướng"/>
            <filter val="T4 : ăn chay . T5 : Ko bò ."/>
            <filter val="T4 bún bò trộn_x000a_T5 ăn chay_x000a_T6 nem nướng Nha Trang"/>
            <filter val="T4 nem nướng_x000a_T5 Đổi cơm thành rau"/>
            <filter val="T4:  Nem nướng_x000a_T5: Cơm rang thập cẩm không cà rốt, không hành"/>
            <filter val="T4: ăn chay_x000a_T5: thay cơm bằng khoai luộc, thay dẻ sườn bò bằng đậu sốt cà chua"/>
            <filter val="T4: Bún bò trộn Nam Bộ_x000a_T5: Bún bò trộn Nam Bộ"/>
            <filter val="t4: bún bò trộn_x000a_t5: nem nướng Nha Trang"/>
            <filter val="T4: bún trộn_x000a_T5: cơm rang tôm dứa_x000a_T6: nem nướng nha trang"/>
            <filter val="T4: Chả lá lốt ==&gt; Gà rang gừng"/>
            <filter val="t4: Chả lá nốt--&gt; thịt chân giò luộc_x000a_t6: nem nướng"/>
            <filter val="T4: Cơm rang dưa bò"/>
            <filter val="T4: cơm rang hải sản"/>
            <filter val="T4: cơm rang hải sản, T5 bún trộn Nam Bộ"/>
            <filter val="T4: Cơm rang tôm dứa_x000a_T5: Bún bò trộn Nam Bộ"/>
            <filter val="T4: cơm rang tôm dứa_x000a_T5: Nem nướng_x000a_T6: Cơm rang hải sản"/>
            <filter val="T4: đổi chả lá lốt thành gà rang gừng_x000a_T5: cơm rang tôm dứa"/>
            <filter val="T4: nem nướng _x000a_T5:  Cơm rang dưa bò _x000a_T6: Bún trộn"/>
            <filter val="T4: nem nướng nha trang"/>
            <filter val="T4: nem nướng_x000a_T6: chỉ ăn cá sốt cà chua"/>
            <filter val="T4: Nem nướng, T6: Cơm rang dưa bò"/>
            <filter val="T4: Thay chả = rau_x000a_T5: Bún bò trộn"/>
            <filter val="T4: Thay chả lá lốt = Gà rang gừng _x000a_T5: Ăn chay"/>
            <filter val="T4: Thay chả lá lốt = rau"/>
            <filter val="T4: Thay cơm = khoai, rau luộc = salad_x000a_T5: Thay cơm = đậu luộc_x000a_T6: Thay cơm = khoai, cá = nạc vai áp chảo"/>
            <filter val="T4: Thay cơm = khoai, rau luộc = salad_x000a_T5: Thay cơm = đậu luộc, thay đồ ăn thành thịt luộc"/>
            <filter val="T4:Cơm rang hải sản"/>
            <filter val="T5: ăn chay"/>
            <filter val="T5: cơm rang hải sản"/>
            <filter val="T5: Cơm rang tôm dứa"/>
            <filter val="T5: Cơm rang tôm dứa T6: Cơm rang tôm dứa"/>
            <filter val="T5: không chả, không gà, thay thịt kho_x000a_T6: không bò"/>
            <filter val="T5: Nem nướng_x000a_T6: Cơm rang tôm dứa"/>
            <filter val="T5: Thay dẻ sườn + cơm = đậu đũa_x000a_T6: Thay cơm = rau"/>
            <filter val="t6 : ko cá"/>
            <filter val="T6 : Nem nướng Nha Trang"/>
            <filter val="T6 đổi cá thành nạc vai"/>
            <filter val="T6 nem nướng"/>
            <filter val="T6: bún bò"/>
            <filter val="Thay cơm bằng khoai"/>
            <filter val="thay cơm bằng khoai luộc"/>
            <filter val="Thay cơm bằng khoai_x000a_T5: nem nướng nha trang"/>
            <filter val="Thay rau luộc bằng rau xào"/>
            <filter val="Thứ 4: Ít cơm, bỏ chả lá lốt, nhiều cá cơm, rau thay bằng ngô và salad_x000a_Thứ 5: Nem nướng nha trang_x000a_Thứ 6: Ít cơm, thêm ngô"/>
          </filters>
        </filterColumn>
      </autoFilter>
    </customSheetView>
    <customSheetView guid="{BCD72B78-44DA-4276-9362-EEBE0D5F082C}" filter="1" showAutoFilter="1">
      <pageMargins left="0.7" right="0.7" top="0.75" bottom="0.75" header="0.3" footer="0.3"/>
      <autoFilter ref="B9:I118" xr:uid="{2F15016C-8166-4F9A-9576-DD7ED1519F03}"/>
    </customSheetView>
  </customSheetViews>
  <mergeCells count="9">
    <mergeCell ref="A37:A118"/>
    <mergeCell ref="A119:C119"/>
    <mergeCell ref="A1:C1"/>
    <mergeCell ref="I1:I7"/>
    <mergeCell ref="A2:C2"/>
    <mergeCell ref="A3:C3"/>
    <mergeCell ref="A4:C7"/>
    <mergeCell ref="A8:C8"/>
    <mergeCell ref="A10:A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A1010"/>
  <sheetViews>
    <sheetView workbookViewId="0"/>
  </sheetViews>
  <sheetFormatPr defaultColWidth="12.609375" defaultRowHeight="15.75" customHeight="1"/>
  <cols>
    <col min="2" max="2" customWidth="true" width="6.71875"/>
    <col min="3" max="3" customWidth="true" width="23.0"/>
    <col min="4" max="4" customWidth="true" width="18.88671875"/>
    <col min="5" max="5" customWidth="true" width="19.88671875"/>
    <col min="6" max="6" customWidth="true" width="19.38671875"/>
    <col min="7" max="7" customWidth="true" width="23.38671875"/>
    <col min="8" max="8" customWidth="true" width="21.0"/>
    <col min="9" max="9" customWidth="true" width="66.109375"/>
  </cols>
  <sheetData>
    <row r="1" spans="1:27" ht="17.7">
      <c r="A1" s="312" t="s">
        <v>1857</v>
      </c>
      <c r="B1" s="313"/>
      <c r="C1" s="313"/>
      <c r="D1" s="39" t="s">
        <v>1929</v>
      </c>
      <c r="E1" s="40" t="s">
        <v>1576</v>
      </c>
      <c r="F1" s="40" t="s">
        <v>1555</v>
      </c>
      <c r="G1" s="40" t="s">
        <v>1918</v>
      </c>
      <c r="H1" s="40" t="s">
        <v>1926</v>
      </c>
      <c r="I1" s="314" t="s">
        <v>462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5">
      <c r="A2" s="315" t="s">
        <v>1583</v>
      </c>
      <c r="B2" s="306"/>
      <c r="C2" s="307"/>
      <c r="D2" s="3" t="s">
        <v>1884</v>
      </c>
      <c r="E2" s="4" t="s">
        <v>1845</v>
      </c>
      <c r="F2" s="4" t="s">
        <v>1787</v>
      </c>
      <c r="G2" s="4" t="s">
        <v>1851</v>
      </c>
      <c r="H2" s="4" t="s">
        <v>1996</v>
      </c>
      <c r="I2" s="309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">
      <c r="A3" s="316" t="s">
        <v>1592</v>
      </c>
      <c r="B3" s="306"/>
      <c r="C3" s="307"/>
      <c r="D3" s="6" t="s">
        <v>1579</v>
      </c>
      <c r="E3" s="7" t="s">
        <v>2001</v>
      </c>
      <c r="F3" s="7" t="s">
        <v>2000</v>
      </c>
      <c r="G3" s="7" t="s">
        <v>1854</v>
      </c>
      <c r="H3" s="7" t="s">
        <v>2002</v>
      </c>
      <c r="I3" s="30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5">
      <c r="A4" s="317" t="s">
        <v>467</v>
      </c>
      <c r="B4" s="318"/>
      <c r="C4" s="319"/>
      <c r="D4" s="8" t="s">
        <v>1842</v>
      </c>
      <c r="E4" s="9" t="s">
        <v>1779</v>
      </c>
      <c r="F4" s="9" t="s">
        <v>1998</v>
      </c>
      <c r="G4" s="9" t="s">
        <v>1999</v>
      </c>
      <c r="H4" s="9" t="s">
        <v>1785</v>
      </c>
      <c r="I4" s="309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6.5" customHeight="1">
      <c r="A5" s="320"/>
      <c r="B5" s="313"/>
      <c r="C5" s="321"/>
      <c r="D5" s="8" t="s">
        <v>1571</v>
      </c>
      <c r="E5" s="9" t="s">
        <v>1997</v>
      </c>
      <c r="F5" s="9" t="s">
        <v>1933</v>
      </c>
      <c r="G5" s="9" t="s">
        <v>1778</v>
      </c>
      <c r="H5" s="9" t="s">
        <v>1734</v>
      </c>
      <c r="I5" s="309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5">
      <c r="A6" s="320"/>
      <c r="B6" s="313"/>
      <c r="C6" s="321"/>
      <c r="D6" s="8" t="s">
        <v>1995</v>
      </c>
      <c r="E6" s="9" t="s">
        <v>1928</v>
      </c>
      <c r="F6" s="9" t="s">
        <v>1846</v>
      </c>
      <c r="G6" s="11" t="s">
        <v>1994</v>
      </c>
      <c r="H6" s="9" t="s">
        <v>1850</v>
      </c>
      <c r="I6" s="309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5" hidden="1">
      <c r="A7" s="322"/>
      <c r="B7" s="323"/>
      <c r="C7" s="324"/>
      <c r="D7" s="41"/>
      <c r="E7" s="42"/>
      <c r="F7" s="11"/>
      <c r="G7" s="9"/>
      <c r="H7" s="9"/>
      <c r="I7" s="310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73.8">
      <c r="A8" s="305" t="s">
        <v>473</v>
      </c>
      <c r="B8" s="306"/>
      <c r="C8" s="307"/>
      <c r="D8" s="12" t="s">
        <v>1810</v>
      </c>
      <c r="E8" s="12" t="s">
        <v>1810</v>
      </c>
      <c r="F8" s="12" t="s">
        <v>1810</v>
      </c>
      <c r="G8" s="12" t="s">
        <v>1810</v>
      </c>
      <c r="H8" s="12" t="s">
        <v>1810</v>
      </c>
      <c r="I8" s="13" t="s">
        <v>1581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4.1">
      <c r="A9" s="14"/>
      <c r="B9" s="15" t="s">
        <v>1573</v>
      </c>
      <c r="C9" s="15" t="s">
        <v>1577</v>
      </c>
      <c r="D9" s="16">
        <v>44690</v>
      </c>
      <c r="E9" s="16">
        <v>44691</v>
      </c>
      <c r="F9" s="16">
        <v>44692</v>
      </c>
      <c r="G9" s="16">
        <v>44693</v>
      </c>
      <c r="H9" s="16">
        <v>44694</v>
      </c>
      <c r="I9" s="34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5">
      <c r="A10" s="308">
        <v>6</v>
      </c>
      <c r="B10" s="17">
        <v>1</v>
      </c>
      <c r="C10" s="18" t="s">
        <v>1575</v>
      </c>
      <c r="D10" s="43">
        <v>1</v>
      </c>
      <c r="E10" s="43">
        <v>0</v>
      </c>
      <c r="F10" s="43">
        <v>1</v>
      </c>
      <c r="G10" s="43">
        <v>1</v>
      </c>
      <c r="H10" s="43">
        <v>1</v>
      </c>
      <c r="I10" s="43" t="s">
        <v>2026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5">
      <c r="A11" s="309"/>
      <c r="B11" s="17">
        <f t="shared" ref="B11:B36" si="0">B10+1</f>
        <v>2</v>
      </c>
      <c r="C11" s="18" t="s">
        <v>1554</v>
      </c>
      <c r="D11" s="43">
        <v>1</v>
      </c>
      <c r="E11" s="43">
        <v>0</v>
      </c>
      <c r="F11" s="43">
        <v>0</v>
      </c>
      <c r="G11" s="43">
        <v>1</v>
      </c>
      <c r="H11" s="43">
        <v>0</v>
      </c>
      <c r="I11" s="4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5">
      <c r="A12" s="309"/>
      <c r="B12" s="17">
        <f t="shared" si="0"/>
        <v>3</v>
      </c>
      <c r="C12" s="18" t="s">
        <v>1569</v>
      </c>
      <c r="D12" s="43">
        <v>1</v>
      </c>
      <c r="E12" s="43">
        <v>1</v>
      </c>
      <c r="F12" s="43">
        <v>0</v>
      </c>
      <c r="G12" s="43">
        <v>1</v>
      </c>
      <c r="H12" s="43">
        <v>1</v>
      </c>
      <c r="I12" s="4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5">
      <c r="A13" s="309"/>
      <c r="B13" s="17">
        <f t="shared" si="0"/>
        <v>4</v>
      </c>
      <c r="C13" s="18" t="s">
        <v>1572</v>
      </c>
      <c r="D13" s="43">
        <v>1</v>
      </c>
      <c r="E13" s="43">
        <v>0</v>
      </c>
      <c r="F13" s="43">
        <v>1</v>
      </c>
      <c r="G13" s="43">
        <v>1</v>
      </c>
      <c r="H13" s="43">
        <v>0</v>
      </c>
      <c r="I13" s="43" t="s">
        <v>2023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">
      <c r="A14" s="309"/>
      <c r="B14" s="17">
        <f t="shared" si="0"/>
        <v>5</v>
      </c>
      <c r="C14" s="18" t="s">
        <v>1558</v>
      </c>
      <c r="D14" s="43">
        <v>1</v>
      </c>
      <c r="E14" s="43">
        <v>1</v>
      </c>
      <c r="F14" s="43">
        <v>0</v>
      </c>
      <c r="G14" s="43">
        <v>1</v>
      </c>
      <c r="H14" s="43">
        <v>1</v>
      </c>
      <c r="I14" s="43" t="s">
        <v>2008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5">
      <c r="A15" s="309"/>
      <c r="B15" s="17">
        <f t="shared" si="0"/>
        <v>6</v>
      </c>
      <c r="C15" s="18" t="s">
        <v>1600</v>
      </c>
      <c r="D15" s="43">
        <v>1</v>
      </c>
      <c r="E15" s="43">
        <v>1</v>
      </c>
      <c r="F15" s="43">
        <v>0</v>
      </c>
      <c r="G15" s="43">
        <v>1</v>
      </c>
      <c r="H15" s="43">
        <v>1</v>
      </c>
      <c r="I15" s="4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5">
      <c r="A16" s="309"/>
      <c r="B16" s="17">
        <f t="shared" si="0"/>
        <v>7</v>
      </c>
      <c r="C16" s="18" t="s">
        <v>1596</v>
      </c>
      <c r="D16" s="43">
        <v>0</v>
      </c>
      <c r="E16" s="43">
        <v>0</v>
      </c>
      <c r="F16" s="43">
        <v>0</v>
      </c>
      <c r="G16" s="43">
        <v>0</v>
      </c>
      <c r="H16" s="43">
        <v>0</v>
      </c>
      <c r="I16" s="4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5">
      <c r="A17" s="309"/>
      <c r="B17" s="17">
        <f t="shared" si="0"/>
        <v>8</v>
      </c>
      <c r="C17" s="18" t="s">
        <v>1617</v>
      </c>
      <c r="D17" s="43">
        <v>1</v>
      </c>
      <c r="E17" s="43">
        <v>0</v>
      </c>
      <c r="F17" s="43">
        <v>1</v>
      </c>
      <c r="G17" s="43">
        <v>1</v>
      </c>
      <c r="H17" s="43">
        <v>1</v>
      </c>
      <c r="I17" s="43" t="s">
        <v>2024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27.6">
      <c r="A18" s="309"/>
      <c r="B18" s="17">
        <f t="shared" si="0"/>
        <v>9</v>
      </c>
      <c r="C18" s="18" t="s">
        <v>1598</v>
      </c>
      <c r="D18" s="43">
        <v>1</v>
      </c>
      <c r="E18" s="43">
        <v>1</v>
      </c>
      <c r="F18" s="43">
        <v>1</v>
      </c>
      <c r="G18" s="43">
        <v>1</v>
      </c>
      <c r="H18" s="43">
        <v>1</v>
      </c>
      <c r="I18" s="44" t="s">
        <v>2004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5">
      <c r="A19" s="309"/>
      <c r="B19" s="17">
        <f t="shared" si="0"/>
        <v>10</v>
      </c>
      <c r="C19" s="18" t="s">
        <v>1610</v>
      </c>
      <c r="D19" s="43">
        <v>1</v>
      </c>
      <c r="E19" s="43">
        <v>1</v>
      </c>
      <c r="F19" s="43">
        <v>1</v>
      </c>
      <c r="G19" s="43">
        <v>1</v>
      </c>
      <c r="H19" s="43">
        <v>1</v>
      </c>
      <c r="I19" s="44"/>
      <c r="J19" s="2"/>
      <c r="K19" s="2" t="s">
        <v>1595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5">
      <c r="A20" s="309"/>
      <c r="B20" s="17">
        <f t="shared" si="0"/>
        <v>11</v>
      </c>
      <c r="C20" s="18" t="s">
        <v>1604</v>
      </c>
      <c r="D20" s="43">
        <v>1</v>
      </c>
      <c r="E20" s="43">
        <v>0</v>
      </c>
      <c r="F20" s="43">
        <v>1</v>
      </c>
      <c r="G20" s="43">
        <v>1</v>
      </c>
      <c r="H20" s="43">
        <v>1</v>
      </c>
      <c r="I20" s="43" t="s">
        <v>1679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61.5">
      <c r="A21" s="309"/>
      <c r="B21" s="17">
        <f t="shared" si="0"/>
        <v>12</v>
      </c>
      <c r="C21" s="18" t="s">
        <v>1615</v>
      </c>
      <c r="D21" s="43">
        <v>1</v>
      </c>
      <c r="E21" s="43">
        <v>0</v>
      </c>
      <c r="F21" s="43">
        <v>1</v>
      </c>
      <c r="G21" s="43">
        <v>1</v>
      </c>
      <c r="H21" s="43">
        <v>1</v>
      </c>
      <c r="I21" s="52" t="s">
        <v>2035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5">
      <c r="A22" s="309"/>
      <c r="B22" s="17">
        <f t="shared" si="0"/>
        <v>13</v>
      </c>
      <c r="C22" s="18" t="s">
        <v>1613</v>
      </c>
      <c r="D22" s="43">
        <v>1</v>
      </c>
      <c r="E22" s="43">
        <v>1</v>
      </c>
      <c r="F22" s="43">
        <v>1</v>
      </c>
      <c r="G22" s="43">
        <v>1</v>
      </c>
      <c r="H22" s="43">
        <v>1</v>
      </c>
      <c r="I22" s="43" t="s">
        <v>1679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5">
      <c r="A23" s="309"/>
      <c r="B23" s="17">
        <f t="shared" si="0"/>
        <v>14</v>
      </c>
      <c r="C23" s="18" t="s">
        <v>1606</v>
      </c>
      <c r="D23" s="43">
        <v>1</v>
      </c>
      <c r="E23" s="43">
        <v>1</v>
      </c>
      <c r="F23" s="43">
        <v>1</v>
      </c>
      <c r="G23" s="43">
        <v>1</v>
      </c>
      <c r="H23" s="43">
        <v>1</v>
      </c>
      <c r="I23" s="43" t="s">
        <v>2011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5">
      <c r="A24" s="309"/>
      <c r="B24" s="17">
        <f t="shared" si="0"/>
        <v>15</v>
      </c>
      <c r="C24" s="18" t="s">
        <v>1622</v>
      </c>
      <c r="D24" s="46">
        <v>1</v>
      </c>
      <c r="E24" s="36">
        <v>1</v>
      </c>
      <c r="F24" s="36">
        <v>1</v>
      </c>
      <c r="G24" s="36">
        <v>1</v>
      </c>
      <c r="H24" s="43">
        <v>0</v>
      </c>
      <c r="I24" s="47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5">
      <c r="A25" s="309"/>
      <c r="B25" s="17">
        <f t="shared" si="0"/>
        <v>16</v>
      </c>
      <c r="C25" s="18" t="s">
        <v>1629</v>
      </c>
      <c r="D25" s="46">
        <v>1</v>
      </c>
      <c r="E25" s="36">
        <v>0</v>
      </c>
      <c r="F25" s="36">
        <v>1</v>
      </c>
      <c r="G25" s="36">
        <v>1</v>
      </c>
      <c r="H25" s="43">
        <v>0</v>
      </c>
      <c r="I25" s="43" t="s">
        <v>2021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5">
      <c r="A26" s="309"/>
      <c r="B26" s="17">
        <f t="shared" si="0"/>
        <v>17</v>
      </c>
      <c r="C26" s="18" t="s">
        <v>1609</v>
      </c>
      <c r="D26" s="43">
        <v>1</v>
      </c>
      <c r="E26" s="43"/>
      <c r="F26" s="43">
        <v>1</v>
      </c>
      <c r="G26" s="43"/>
      <c r="H26" s="43"/>
      <c r="I26" s="43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5">
      <c r="A27" s="309"/>
      <c r="B27" s="17">
        <f t="shared" si="0"/>
        <v>18</v>
      </c>
      <c r="C27" s="18" t="s">
        <v>1602</v>
      </c>
      <c r="D27" s="43">
        <v>1</v>
      </c>
      <c r="E27" s="43">
        <v>1</v>
      </c>
      <c r="F27" s="43">
        <v>1</v>
      </c>
      <c r="G27" s="43">
        <v>1</v>
      </c>
      <c r="H27" s="43">
        <v>1</v>
      </c>
      <c r="I27" s="43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5">
      <c r="A28" s="309"/>
      <c r="B28" s="17">
        <f t="shared" si="0"/>
        <v>19</v>
      </c>
      <c r="C28" s="18" t="s">
        <v>1607</v>
      </c>
      <c r="D28" s="43">
        <v>1</v>
      </c>
      <c r="E28" s="43">
        <v>1</v>
      </c>
      <c r="F28" s="43">
        <v>1</v>
      </c>
      <c r="G28" s="43">
        <v>1</v>
      </c>
      <c r="H28" s="43">
        <v>1</v>
      </c>
      <c r="I28" s="45" t="s">
        <v>2044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5">
      <c r="A29" s="309"/>
      <c r="B29" s="17">
        <f t="shared" si="0"/>
        <v>20</v>
      </c>
      <c r="C29" s="18" t="s">
        <v>1611</v>
      </c>
      <c r="D29" s="43">
        <v>1</v>
      </c>
      <c r="E29" s="43">
        <v>1</v>
      </c>
      <c r="F29" s="43">
        <v>1</v>
      </c>
      <c r="G29" s="43">
        <v>1</v>
      </c>
      <c r="H29" s="43">
        <v>1</v>
      </c>
      <c r="I29" s="43" t="s">
        <v>2014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5">
      <c r="A30" s="309"/>
      <c r="B30" s="17">
        <f t="shared" si="0"/>
        <v>21</v>
      </c>
      <c r="C30" s="18" t="s">
        <v>1603</v>
      </c>
      <c r="D30" s="43">
        <v>1</v>
      </c>
      <c r="E30" s="43">
        <v>0</v>
      </c>
      <c r="F30" s="43">
        <v>0</v>
      </c>
      <c r="G30" s="43">
        <v>0</v>
      </c>
      <c r="H30" s="43">
        <v>0</v>
      </c>
      <c r="I30" s="44" t="s">
        <v>2005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5">
      <c r="A31" s="309"/>
      <c r="B31" s="17">
        <f t="shared" si="0"/>
        <v>22</v>
      </c>
      <c r="C31" s="18" t="s">
        <v>1605</v>
      </c>
      <c r="D31" s="43">
        <v>1</v>
      </c>
      <c r="E31" s="43">
        <v>0</v>
      </c>
      <c r="F31" s="43">
        <v>0</v>
      </c>
      <c r="G31" s="43">
        <v>1</v>
      </c>
      <c r="H31" s="43">
        <v>0</v>
      </c>
      <c r="I31" s="43" t="s">
        <v>2031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5.3">
      <c r="A32" s="309"/>
      <c r="B32" s="17">
        <f t="shared" si="0"/>
        <v>23</v>
      </c>
      <c r="C32" s="35" t="s">
        <v>1739</v>
      </c>
      <c r="D32" s="43">
        <v>1</v>
      </c>
      <c r="E32" s="43">
        <v>1</v>
      </c>
      <c r="F32" s="43">
        <v>1</v>
      </c>
      <c r="G32" s="43">
        <v>1</v>
      </c>
      <c r="H32" s="43">
        <v>1</v>
      </c>
      <c r="I32" s="43" t="s">
        <v>2003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5.3">
      <c r="A33" s="309"/>
      <c r="B33" s="17">
        <f t="shared" si="0"/>
        <v>24</v>
      </c>
      <c r="C33" s="35" t="s">
        <v>1937</v>
      </c>
      <c r="D33" s="43">
        <v>1</v>
      </c>
      <c r="E33" s="43">
        <v>1</v>
      </c>
      <c r="F33" s="43">
        <v>1</v>
      </c>
      <c r="G33" s="43">
        <v>1</v>
      </c>
      <c r="H33" s="43">
        <v>0</v>
      </c>
      <c r="I33" s="53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5.3">
      <c r="A34" s="309"/>
      <c r="B34" s="17">
        <f t="shared" si="0"/>
        <v>25</v>
      </c>
      <c r="C34" s="35" t="s">
        <v>1935</v>
      </c>
      <c r="D34" s="43">
        <v>1</v>
      </c>
      <c r="E34" s="43">
        <v>1</v>
      </c>
      <c r="F34" s="43">
        <v>1</v>
      </c>
      <c r="G34" s="43">
        <v>1</v>
      </c>
      <c r="H34" s="43">
        <v>1</v>
      </c>
      <c r="I34" s="55" t="s">
        <v>2015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5.3">
      <c r="A35" s="309"/>
      <c r="B35" s="17">
        <f t="shared" si="0"/>
        <v>26</v>
      </c>
      <c r="C35" s="35" t="s">
        <v>1938</v>
      </c>
      <c r="D35" s="43">
        <v>1</v>
      </c>
      <c r="E35" s="43">
        <v>1</v>
      </c>
      <c r="F35" s="43">
        <v>0</v>
      </c>
      <c r="G35" s="43">
        <v>1</v>
      </c>
      <c r="H35" s="43">
        <v>0</v>
      </c>
      <c r="I35" s="55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5.3">
      <c r="A36" s="309"/>
      <c r="B36" s="17">
        <f t="shared" si="0"/>
        <v>27</v>
      </c>
      <c r="C36" s="35" t="s">
        <v>2006</v>
      </c>
      <c r="D36" s="43">
        <v>0</v>
      </c>
      <c r="E36" s="43">
        <v>0</v>
      </c>
      <c r="F36" s="43">
        <v>1</v>
      </c>
      <c r="G36" s="43">
        <v>1</v>
      </c>
      <c r="H36" s="43"/>
      <c r="I36" s="55" t="s">
        <v>2007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5.3">
      <c r="A37" s="310"/>
      <c r="B37" s="17">
        <v>28</v>
      </c>
      <c r="C37" s="35" t="s">
        <v>2009</v>
      </c>
      <c r="D37" s="43">
        <v>0</v>
      </c>
      <c r="E37" s="43">
        <v>0</v>
      </c>
      <c r="F37" s="43">
        <v>1</v>
      </c>
      <c r="G37" s="43">
        <v>1</v>
      </c>
      <c r="H37" s="43"/>
      <c r="I37" s="55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5">
      <c r="A38" s="308">
        <v>7</v>
      </c>
      <c r="B38" s="17">
        <v>29</v>
      </c>
      <c r="C38" s="62" t="s">
        <v>1614</v>
      </c>
      <c r="D38" s="43">
        <v>1</v>
      </c>
      <c r="E38" s="43">
        <v>0</v>
      </c>
      <c r="F38" s="43">
        <v>1</v>
      </c>
      <c r="G38" s="43">
        <v>1</v>
      </c>
      <c r="H38" s="43">
        <v>1</v>
      </c>
      <c r="I38" s="43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5">
      <c r="A39" s="309"/>
      <c r="B39" s="17">
        <f t="shared" ref="B39:B118" si="1">B38+1</f>
        <v>30</v>
      </c>
      <c r="C39" s="63" t="s">
        <v>1612</v>
      </c>
      <c r="D39" s="43">
        <v>1</v>
      </c>
      <c r="E39" s="43">
        <v>1</v>
      </c>
      <c r="F39" s="43">
        <v>1</v>
      </c>
      <c r="G39" s="43">
        <v>0</v>
      </c>
      <c r="H39" s="43">
        <v>1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5">
      <c r="A40" s="309"/>
      <c r="B40" s="17">
        <f t="shared" si="1"/>
        <v>31</v>
      </c>
      <c r="C40" s="63" t="s">
        <v>1616</v>
      </c>
      <c r="D40" s="43">
        <v>1</v>
      </c>
      <c r="E40" s="43">
        <v>1</v>
      </c>
      <c r="F40" s="43">
        <v>1</v>
      </c>
      <c r="G40" s="43">
        <v>0</v>
      </c>
      <c r="H40" s="43">
        <v>1</v>
      </c>
      <c r="I40" s="19" t="s">
        <v>1803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27.6">
      <c r="A41" s="309"/>
      <c r="B41" s="17">
        <f t="shared" si="1"/>
        <v>32</v>
      </c>
      <c r="C41" s="63" t="s">
        <v>1608</v>
      </c>
      <c r="D41" s="43">
        <v>1</v>
      </c>
      <c r="E41" s="43">
        <v>1</v>
      </c>
      <c r="F41" s="43">
        <v>1</v>
      </c>
      <c r="G41" s="43">
        <v>1</v>
      </c>
      <c r="H41" s="43">
        <v>1</v>
      </c>
      <c r="I41" s="44" t="s">
        <v>2022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5">
      <c r="A42" s="309"/>
      <c r="B42" s="17">
        <f t="shared" si="1"/>
        <v>33</v>
      </c>
      <c r="C42" s="63" t="s">
        <v>1619</v>
      </c>
      <c r="D42" s="43">
        <v>1</v>
      </c>
      <c r="E42" s="43">
        <v>1</v>
      </c>
      <c r="F42" s="43">
        <v>1</v>
      </c>
      <c r="G42" s="43">
        <v>0</v>
      </c>
      <c r="H42" s="43">
        <v>1</v>
      </c>
      <c r="I42" s="43" t="s">
        <v>2016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5">
      <c r="A43" s="309"/>
      <c r="B43" s="17">
        <f t="shared" si="1"/>
        <v>34</v>
      </c>
      <c r="C43" s="63" t="s">
        <v>1623</v>
      </c>
      <c r="D43" s="43">
        <v>1</v>
      </c>
      <c r="E43" s="43">
        <v>1</v>
      </c>
      <c r="F43" s="43">
        <v>1</v>
      </c>
      <c r="G43" s="43">
        <v>1</v>
      </c>
      <c r="H43" s="43">
        <v>1</v>
      </c>
      <c r="I43" s="19" t="s">
        <v>2010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5">
      <c r="A44" s="309"/>
      <c r="B44" s="17">
        <f t="shared" si="1"/>
        <v>35</v>
      </c>
      <c r="C44" s="63" t="s">
        <v>1625</v>
      </c>
      <c r="D44" s="43">
        <v>1</v>
      </c>
      <c r="E44" s="43">
        <v>0</v>
      </c>
      <c r="F44" s="43">
        <v>1</v>
      </c>
      <c r="G44" s="43">
        <v>0</v>
      </c>
      <c r="H44" s="43">
        <v>1</v>
      </c>
      <c r="I44" s="43" t="s">
        <v>2013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5">
      <c r="A45" s="309"/>
      <c r="B45" s="17">
        <f t="shared" si="1"/>
        <v>36</v>
      </c>
      <c r="C45" s="63" t="s">
        <v>1621</v>
      </c>
      <c r="D45" s="43">
        <v>0</v>
      </c>
      <c r="E45" s="43">
        <v>1</v>
      </c>
      <c r="F45" s="43">
        <v>1</v>
      </c>
      <c r="G45" s="43">
        <v>1</v>
      </c>
      <c r="H45" s="43">
        <v>1</v>
      </c>
      <c r="I45" s="43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5">
      <c r="A46" s="309"/>
      <c r="B46" s="17">
        <f t="shared" si="1"/>
        <v>37</v>
      </c>
      <c r="C46" s="63" t="s">
        <v>1627</v>
      </c>
      <c r="D46" s="43">
        <v>0</v>
      </c>
      <c r="E46" s="43">
        <v>0</v>
      </c>
      <c r="F46" s="43">
        <v>0</v>
      </c>
      <c r="G46" s="43">
        <v>0</v>
      </c>
      <c r="H46" s="43">
        <v>0</v>
      </c>
      <c r="I46" s="43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5">
      <c r="A47" s="309"/>
      <c r="B47" s="17">
        <f t="shared" si="1"/>
        <v>38</v>
      </c>
      <c r="C47" s="63" t="s">
        <v>1624</v>
      </c>
      <c r="D47" s="43">
        <v>1</v>
      </c>
      <c r="E47" s="43">
        <v>1</v>
      </c>
      <c r="F47" s="43">
        <v>0</v>
      </c>
      <c r="G47" s="43">
        <v>0</v>
      </c>
      <c r="H47" s="43">
        <v>0</v>
      </c>
      <c r="I47" s="19" t="s">
        <v>1803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5">
      <c r="A48" s="309"/>
      <c r="B48" s="17">
        <f t="shared" si="1"/>
        <v>39</v>
      </c>
      <c r="C48" s="63" t="s">
        <v>1626</v>
      </c>
      <c r="D48" s="43">
        <v>1</v>
      </c>
      <c r="E48" s="43">
        <v>1</v>
      </c>
      <c r="F48" s="43">
        <v>1</v>
      </c>
      <c r="G48" s="43">
        <v>1</v>
      </c>
      <c r="H48" s="43">
        <v>1</v>
      </c>
      <c r="I48" s="43" t="s">
        <v>2012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5">
      <c r="A49" s="309"/>
      <c r="B49" s="17">
        <f t="shared" si="1"/>
        <v>40</v>
      </c>
      <c r="C49" s="63" t="s">
        <v>1628</v>
      </c>
      <c r="D49" s="43">
        <v>1</v>
      </c>
      <c r="E49" s="43">
        <v>1</v>
      </c>
      <c r="F49" s="43">
        <v>1</v>
      </c>
      <c r="G49" s="43">
        <v>0</v>
      </c>
      <c r="H49" s="43">
        <v>1</v>
      </c>
      <c r="I49" s="19" t="s">
        <v>1803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5">
      <c r="A50" s="309"/>
      <c r="B50" s="17">
        <f t="shared" si="1"/>
        <v>41</v>
      </c>
      <c r="C50" s="63" t="s">
        <v>1630</v>
      </c>
      <c r="D50" s="43">
        <v>0</v>
      </c>
      <c r="E50" s="43">
        <v>0</v>
      </c>
      <c r="F50" s="43">
        <v>0</v>
      </c>
      <c r="G50" s="43">
        <v>1</v>
      </c>
      <c r="H50" s="43">
        <v>1</v>
      </c>
      <c r="I50" s="43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5">
      <c r="A51" s="309"/>
      <c r="B51" s="17">
        <f t="shared" si="1"/>
        <v>42</v>
      </c>
      <c r="C51" s="63" t="s">
        <v>1632</v>
      </c>
      <c r="D51" s="43">
        <v>1</v>
      </c>
      <c r="E51" s="43">
        <v>1</v>
      </c>
      <c r="F51" s="43">
        <v>1</v>
      </c>
      <c r="G51" s="43">
        <v>1</v>
      </c>
      <c r="H51" s="43">
        <v>1</v>
      </c>
      <c r="I51" s="43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5">
      <c r="A52" s="309"/>
      <c r="B52" s="17">
        <f t="shared" si="1"/>
        <v>43</v>
      </c>
      <c r="C52" s="63" t="s">
        <v>1631</v>
      </c>
      <c r="D52" s="43">
        <v>1</v>
      </c>
      <c r="E52" s="43">
        <v>1</v>
      </c>
      <c r="F52" s="56">
        <v>1</v>
      </c>
      <c r="G52" s="43">
        <v>1</v>
      </c>
      <c r="H52" s="43">
        <v>1</v>
      </c>
      <c r="I52" s="49" t="s">
        <v>2048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5">
      <c r="A53" s="309"/>
      <c r="B53" s="17">
        <f t="shared" si="1"/>
        <v>44</v>
      </c>
      <c r="C53" s="63" t="s">
        <v>1639</v>
      </c>
      <c r="D53" s="46">
        <v>1</v>
      </c>
      <c r="E53" s="36">
        <v>1</v>
      </c>
      <c r="F53" s="36">
        <v>1</v>
      </c>
      <c r="G53" s="36">
        <v>1</v>
      </c>
      <c r="H53" s="36">
        <v>1</v>
      </c>
      <c r="I53" s="19" t="s">
        <v>1803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5">
      <c r="A54" s="309"/>
      <c r="B54" s="17">
        <f t="shared" si="1"/>
        <v>45</v>
      </c>
      <c r="C54" s="63" t="s">
        <v>1636</v>
      </c>
      <c r="D54" s="43">
        <v>0</v>
      </c>
      <c r="E54" s="43">
        <v>0</v>
      </c>
      <c r="F54" s="43">
        <v>0</v>
      </c>
      <c r="G54" s="43">
        <v>0</v>
      </c>
      <c r="H54" s="43">
        <v>0</v>
      </c>
      <c r="I54" s="44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5">
      <c r="A55" s="309"/>
      <c r="B55" s="17">
        <f t="shared" si="1"/>
        <v>46</v>
      </c>
      <c r="C55" s="63" t="s">
        <v>1637</v>
      </c>
      <c r="D55" s="43">
        <v>1</v>
      </c>
      <c r="E55" s="43">
        <v>1</v>
      </c>
      <c r="F55" s="43">
        <v>1</v>
      </c>
      <c r="G55" s="43">
        <v>1</v>
      </c>
      <c r="H55" s="43">
        <v>1</v>
      </c>
      <c r="I55" s="43" t="s">
        <v>1945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5">
      <c r="A56" s="309"/>
      <c r="B56" s="17">
        <f t="shared" si="1"/>
        <v>47</v>
      </c>
      <c r="C56" s="63" t="s">
        <v>1651</v>
      </c>
      <c r="D56" s="43">
        <v>0</v>
      </c>
      <c r="E56" s="43">
        <v>1</v>
      </c>
      <c r="F56" s="43">
        <v>1</v>
      </c>
      <c r="G56" s="43">
        <v>1</v>
      </c>
      <c r="H56" s="43">
        <v>1</v>
      </c>
      <c r="I56" s="43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5">
      <c r="A57" s="309"/>
      <c r="B57" s="17">
        <f t="shared" si="1"/>
        <v>48</v>
      </c>
      <c r="C57" s="63" t="s">
        <v>1634</v>
      </c>
      <c r="D57" s="43">
        <v>1</v>
      </c>
      <c r="E57" s="43">
        <v>1</v>
      </c>
      <c r="F57" s="43">
        <v>1</v>
      </c>
      <c r="G57" s="43">
        <v>1</v>
      </c>
      <c r="H57" s="43">
        <v>1</v>
      </c>
      <c r="I57" s="43" t="s">
        <v>2017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5">
      <c r="A58" s="309"/>
      <c r="B58" s="17">
        <f t="shared" si="1"/>
        <v>49</v>
      </c>
      <c r="C58" s="63" t="s">
        <v>1658</v>
      </c>
      <c r="D58" s="43">
        <v>1</v>
      </c>
      <c r="E58" s="43">
        <v>1</v>
      </c>
      <c r="F58" s="43">
        <v>1</v>
      </c>
      <c r="G58" s="43">
        <v>1</v>
      </c>
      <c r="H58" s="43">
        <v>1</v>
      </c>
      <c r="I58" s="43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5">
      <c r="A59" s="309"/>
      <c r="B59" s="17">
        <f t="shared" si="1"/>
        <v>50</v>
      </c>
      <c r="C59" s="63" t="s">
        <v>1633</v>
      </c>
      <c r="D59" s="43">
        <v>1</v>
      </c>
      <c r="E59" s="43">
        <v>1</v>
      </c>
      <c r="F59" s="43">
        <v>1</v>
      </c>
      <c r="G59" s="43">
        <v>1</v>
      </c>
      <c r="H59" s="43">
        <v>1</v>
      </c>
      <c r="I59" s="43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5">
      <c r="A60" s="309"/>
      <c r="B60" s="17">
        <f t="shared" si="1"/>
        <v>51</v>
      </c>
      <c r="C60" s="63" t="s">
        <v>1640</v>
      </c>
      <c r="D60" s="43">
        <v>1</v>
      </c>
      <c r="E60" s="43">
        <v>1</v>
      </c>
      <c r="F60" s="43">
        <v>1</v>
      </c>
      <c r="G60" s="43">
        <v>1</v>
      </c>
      <c r="H60" s="43">
        <v>1</v>
      </c>
      <c r="I60" s="43" t="s">
        <v>2018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5">
      <c r="A61" s="309"/>
      <c r="B61" s="17">
        <f t="shared" si="1"/>
        <v>52</v>
      </c>
      <c r="C61" s="63" t="s">
        <v>1635</v>
      </c>
      <c r="D61" s="43">
        <v>1</v>
      </c>
      <c r="E61" s="43">
        <v>1</v>
      </c>
      <c r="F61" s="43">
        <v>1</v>
      </c>
      <c r="G61" s="43">
        <v>1</v>
      </c>
      <c r="H61" s="43">
        <v>1</v>
      </c>
      <c r="I61" s="43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5">
      <c r="A62" s="309"/>
      <c r="B62" s="17">
        <f t="shared" si="1"/>
        <v>53</v>
      </c>
      <c r="C62" s="63" t="s">
        <v>1646</v>
      </c>
      <c r="D62" s="43">
        <v>0</v>
      </c>
      <c r="E62" s="57">
        <v>0</v>
      </c>
      <c r="F62" s="57">
        <v>0</v>
      </c>
      <c r="G62" s="57">
        <v>0</v>
      </c>
      <c r="H62" s="58">
        <v>0</v>
      </c>
      <c r="I62" s="43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5">
      <c r="A63" s="309"/>
      <c r="B63" s="17">
        <f t="shared" si="1"/>
        <v>54</v>
      </c>
      <c r="C63" s="63" t="s">
        <v>1657</v>
      </c>
      <c r="D63" s="43">
        <v>1</v>
      </c>
      <c r="E63" s="43">
        <v>1</v>
      </c>
      <c r="F63" s="43">
        <v>1</v>
      </c>
      <c r="G63" s="43">
        <v>1</v>
      </c>
      <c r="H63" s="43">
        <v>1</v>
      </c>
      <c r="I63" s="43" t="s">
        <v>2057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5">
      <c r="A64" s="309"/>
      <c r="B64" s="17">
        <f t="shared" si="1"/>
        <v>55</v>
      </c>
      <c r="C64" s="63" t="s">
        <v>1641</v>
      </c>
      <c r="D64" s="43">
        <v>1</v>
      </c>
      <c r="E64" s="43">
        <v>1</v>
      </c>
      <c r="F64" s="43">
        <v>1</v>
      </c>
      <c r="G64" s="43">
        <v>1</v>
      </c>
      <c r="H64" s="43">
        <v>1</v>
      </c>
      <c r="I64" s="43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5">
      <c r="A65" s="309"/>
      <c r="B65" s="17">
        <f t="shared" si="1"/>
        <v>56</v>
      </c>
      <c r="C65" s="63" t="s">
        <v>1644</v>
      </c>
      <c r="D65" s="43">
        <v>1</v>
      </c>
      <c r="E65" s="43">
        <v>1</v>
      </c>
      <c r="F65" s="43">
        <v>1</v>
      </c>
      <c r="G65" s="43">
        <v>1</v>
      </c>
      <c r="H65" s="43">
        <v>1</v>
      </c>
      <c r="I65" s="43" t="s">
        <v>2020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5">
      <c r="A66" s="309"/>
      <c r="B66" s="17">
        <f t="shared" si="1"/>
        <v>57</v>
      </c>
      <c r="C66" s="63" t="s">
        <v>1642</v>
      </c>
      <c r="D66" s="43">
        <v>1</v>
      </c>
      <c r="E66" s="43">
        <v>1</v>
      </c>
      <c r="F66" s="43">
        <v>1</v>
      </c>
      <c r="G66" s="43">
        <v>1</v>
      </c>
      <c r="H66" s="43">
        <v>1</v>
      </c>
      <c r="I66" s="43" t="s">
        <v>2019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5">
      <c r="A67" s="309"/>
      <c r="B67" s="17">
        <f t="shared" si="1"/>
        <v>58</v>
      </c>
      <c r="C67" s="63" t="s">
        <v>1647</v>
      </c>
      <c r="D67" s="43">
        <v>1</v>
      </c>
      <c r="E67" s="43">
        <v>1</v>
      </c>
      <c r="F67" s="43">
        <v>1</v>
      </c>
      <c r="G67" s="43">
        <v>1</v>
      </c>
      <c r="H67" s="43">
        <v>1</v>
      </c>
      <c r="I67" s="43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5">
      <c r="A68" s="309"/>
      <c r="B68" s="17">
        <f t="shared" si="1"/>
        <v>59</v>
      </c>
      <c r="C68" s="63" t="s">
        <v>1643</v>
      </c>
      <c r="D68" s="43">
        <v>1</v>
      </c>
      <c r="E68" s="43">
        <v>1</v>
      </c>
      <c r="F68" s="43">
        <v>1</v>
      </c>
      <c r="G68" s="43">
        <v>1</v>
      </c>
      <c r="H68" s="43">
        <v>1</v>
      </c>
      <c r="I68" s="43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5">
      <c r="A69" s="309"/>
      <c r="B69" s="17">
        <f t="shared" si="1"/>
        <v>60</v>
      </c>
      <c r="C69" s="63" t="s">
        <v>1645</v>
      </c>
      <c r="D69" s="43">
        <v>1</v>
      </c>
      <c r="E69" s="43">
        <v>1</v>
      </c>
      <c r="F69" s="43">
        <v>1</v>
      </c>
      <c r="G69" s="43">
        <v>1</v>
      </c>
      <c r="H69" s="43">
        <v>1</v>
      </c>
      <c r="I69" s="43" t="s">
        <v>2036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5">
      <c r="A70" s="309"/>
      <c r="B70" s="17">
        <f t="shared" si="1"/>
        <v>61</v>
      </c>
      <c r="C70" s="63" t="s">
        <v>1648</v>
      </c>
      <c r="D70" s="43">
        <v>1</v>
      </c>
      <c r="E70" s="43">
        <v>1</v>
      </c>
      <c r="F70" s="43">
        <v>1</v>
      </c>
      <c r="G70" s="43">
        <v>1</v>
      </c>
      <c r="H70" s="43">
        <v>1</v>
      </c>
      <c r="I70" s="43" t="s">
        <v>2027</v>
      </c>
      <c r="J70" s="2" t="s">
        <v>1652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5">
      <c r="A71" s="309"/>
      <c r="B71" s="17">
        <f t="shared" si="1"/>
        <v>62</v>
      </c>
      <c r="C71" s="63" t="s">
        <v>1649</v>
      </c>
      <c r="D71" s="43">
        <v>1</v>
      </c>
      <c r="E71" s="43">
        <v>1</v>
      </c>
      <c r="F71" s="43">
        <v>1</v>
      </c>
      <c r="G71" s="43">
        <v>1</v>
      </c>
      <c r="H71" s="43">
        <v>1</v>
      </c>
      <c r="I71" s="19" t="s">
        <v>2025</v>
      </c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5">
      <c r="A72" s="309"/>
      <c r="B72" s="17">
        <f t="shared" si="1"/>
        <v>63</v>
      </c>
      <c r="C72" s="63" t="s">
        <v>1666</v>
      </c>
      <c r="D72" s="43">
        <v>1</v>
      </c>
      <c r="E72" s="43">
        <v>1</v>
      </c>
      <c r="F72" s="43">
        <v>1</v>
      </c>
      <c r="G72" s="43">
        <v>1</v>
      </c>
      <c r="H72" s="43">
        <v>1</v>
      </c>
      <c r="I72" s="44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5">
      <c r="A73" s="309"/>
      <c r="B73" s="17">
        <f t="shared" si="1"/>
        <v>64</v>
      </c>
      <c r="C73" s="63" t="s">
        <v>1660</v>
      </c>
      <c r="D73" s="43">
        <v>1</v>
      </c>
      <c r="E73" s="43">
        <v>1</v>
      </c>
      <c r="F73" s="43">
        <v>1</v>
      </c>
      <c r="G73" s="43">
        <v>1</v>
      </c>
      <c r="H73" s="43">
        <v>1</v>
      </c>
      <c r="I73" s="43" t="s">
        <v>1952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5">
      <c r="A74" s="309"/>
      <c r="B74" s="17">
        <f t="shared" si="1"/>
        <v>65</v>
      </c>
      <c r="C74" s="63" t="s">
        <v>1656</v>
      </c>
      <c r="D74" s="43">
        <v>1</v>
      </c>
      <c r="E74" s="43">
        <v>1</v>
      </c>
      <c r="F74" s="43">
        <v>1</v>
      </c>
      <c r="G74" s="43">
        <v>1</v>
      </c>
      <c r="H74" s="43">
        <v>1</v>
      </c>
      <c r="I74" s="19" t="s">
        <v>1803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5">
      <c r="A75" s="309"/>
      <c r="B75" s="17">
        <f t="shared" si="1"/>
        <v>66</v>
      </c>
      <c r="C75" s="63" t="s">
        <v>1654</v>
      </c>
      <c r="D75" s="43">
        <v>1</v>
      </c>
      <c r="E75" s="43">
        <v>1</v>
      </c>
      <c r="F75" s="43">
        <v>1</v>
      </c>
      <c r="G75" s="43">
        <v>1</v>
      </c>
      <c r="H75" s="43">
        <v>1</v>
      </c>
      <c r="I75" s="43" t="s">
        <v>2028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5">
      <c r="A76" s="309"/>
      <c r="B76" s="17">
        <f t="shared" si="1"/>
        <v>67</v>
      </c>
      <c r="C76" s="63" t="s">
        <v>1665</v>
      </c>
      <c r="D76" s="43">
        <v>0</v>
      </c>
      <c r="E76" s="43">
        <v>0</v>
      </c>
      <c r="F76" s="43">
        <v>0</v>
      </c>
      <c r="G76" s="43">
        <v>0</v>
      </c>
      <c r="H76" s="43">
        <v>0</v>
      </c>
      <c r="I76" s="43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5">
      <c r="A77" s="309"/>
      <c r="B77" s="17">
        <f t="shared" si="1"/>
        <v>68</v>
      </c>
      <c r="C77" s="63" t="s">
        <v>1653</v>
      </c>
      <c r="D77" s="43">
        <v>1</v>
      </c>
      <c r="E77" s="43">
        <v>1</v>
      </c>
      <c r="F77" s="43">
        <v>1</v>
      </c>
      <c r="G77" s="43">
        <v>1</v>
      </c>
      <c r="H77" s="43">
        <v>1</v>
      </c>
      <c r="I77" s="43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5">
      <c r="A78" s="309"/>
      <c r="B78" s="17">
        <f t="shared" si="1"/>
        <v>69</v>
      </c>
      <c r="C78" s="63" t="s">
        <v>1662</v>
      </c>
      <c r="D78" s="43">
        <v>0</v>
      </c>
      <c r="E78" s="43">
        <v>1</v>
      </c>
      <c r="F78" s="43">
        <v>1</v>
      </c>
      <c r="G78" s="43">
        <v>1</v>
      </c>
      <c r="H78" s="43">
        <v>0</v>
      </c>
      <c r="I78" s="43" t="s">
        <v>2029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5">
      <c r="A79" s="309"/>
      <c r="B79" s="17">
        <f t="shared" si="1"/>
        <v>70</v>
      </c>
      <c r="C79" s="63" t="s">
        <v>1664</v>
      </c>
      <c r="D79" s="43">
        <v>1</v>
      </c>
      <c r="E79" s="43">
        <v>1</v>
      </c>
      <c r="F79" s="43">
        <v>1</v>
      </c>
      <c r="G79" s="43">
        <v>1</v>
      </c>
      <c r="H79" s="43">
        <v>1</v>
      </c>
      <c r="I79" s="43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5">
      <c r="A80" s="309"/>
      <c r="B80" s="17">
        <f t="shared" si="1"/>
        <v>71</v>
      </c>
      <c r="C80" s="63" t="s">
        <v>1667</v>
      </c>
      <c r="D80" s="43">
        <v>0</v>
      </c>
      <c r="E80" s="43">
        <v>1</v>
      </c>
      <c r="F80" s="43">
        <v>1</v>
      </c>
      <c r="G80" s="43">
        <v>1</v>
      </c>
      <c r="H80" s="43">
        <v>1</v>
      </c>
      <c r="I80" s="43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5">
      <c r="A81" s="309"/>
      <c r="B81" s="17">
        <f t="shared" si="1"/>
        <v>72</v>
      </c>
      <c r="C81" s="63" t="s">
        <v>1668</v>
      </c>
      <c r="D81" s="43">
        <v>1</v>
      </c>
      <c r="E81" s="43"/>
      <c r="F81" s="43">
        <v>1</v>
      </c>
      <c r="G81" s="43">
        <v>1</v>
      </c>
      <c r="H81" s="43"/>
      <c r="I81" s="43" t="s">
        <v>2037</v>
      </c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5">
      <c r="A82" s="309"/>
      <c r="B82" s="17">
        <f t="shared" si="1"/>
        <v>73</v>
      </c>
      <c r="C82" s="63" t="s">
        <v>1669</v>
      </c>
      <c r="D82" s="43">
        <v>0</v>
      </c>
      <c r="E82" s="43">
        <v>0</v>
      </c>
      <c r="F82" s="43">
        <v>0</v>
      </c>
      <c r="G82" s="43">
        <v>0</v>
      </c>
      <c r="H82" s="43">
        <v>0</v>
      </c>
      <c r="I82" s="44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5">
      <c r="A83" s="309"/>
      <c r="B83" s="17">
        <f t="shared" si="1"/>
        <v>74</v>
      </c>
      <c r="C83" s="63" t="s">
        <v>1673</v>
      </c>
      <c r="D83" s="43">
        <v>1</v>
      </c>
      <c r="E83" s="43">
        <v>1</v>
      </c>
      <c r="F83" s="43">
        <v>1</v>
      </c>
      <c r="G83" s="43">
        <v>1</v>
      </c>
      <c r="H83" s="43">
        <v>1</v>
      </c>
      <c r="I83" s="44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5">
      <c r="A84" s="309"/>
      <c r="B84" s="17">
        <f t="shared" si="1"/>
        <v>75</v>
      </c>
      <c r="C84" s="63" t="s">
        <v>1672</v>
      </c>
      <c r="D84" s="43">
        <v>1</v>
      </c>
      <c r="E84" s="43">
        <v>1</v>
      </c>
      <c r="F84" s="43">
        <v>1</v>
      </c>
      <c r="G84" s="43">
        <v>1</v>
      </c>
      <c r="H84" s="43">
        <v>1</v>
      </c>
      <c r="I84" s="44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55.2">
      <c r="A85" s="309"/>
      <c r="B85" s="17">
        <f t="shared" si="1"/>
        <v>76</v>
      </c>
      <c r="C85" s="63" t="s">
        <v>1677</v>
      </c>
      <c r="D85" s="43">
        <v>1</v>
      </c>
      <c r="E85" s="43">
        <v>1</v>
      </c>
      <c r="F85" s="43">
        <v>1</v>
      </c>
      <c r="G85" s="43">
        <v>1</v>
      </c>
      <c r="H85" s="43">
        <v>1</v>
      </c>
      <c r="I85" s="48" t="s">
        <v>2050</v>
      </c>
      <c r="J85" s="2" t="s">
        <v>1958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5">
      <c r="A86" s="309"/>
      <c r="B86" s="17">
        <f t="shared" si="1"/>
        <v>77</v>
      </c>
      <c r="C86" s="63" t="s">
        <v>1682</v>
      </c>
      <c r="D86" s="43">
        <v>1</v>
      </c>
      <c r="E86" s="43">
        <v>1</v>
      </c>
      <c r="F86" s="43">
        <v>1</v>
      </c>
      <c r="G86" s="43">
        <v>1</v>
      </c>
      <c r="H86" s="43">
        <v>1</v>
      </c>
      <c r="I86" s="64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.8">
      <c r="A87" s="309"/>
      <c r="B87" s="17">
        <f t="shared" si="1"/>
        <v>78</v>
      </c>
      <c r="C87" s="65" t="s">
        <v>1678</v>
      </c>
      <c r="D87" s="43">
        <v>0</v>
      </c>
      <c r="E87" s="43">
        <v>0</v>
      </c>
      <c r="F87" s="43">
        <v>0</v>
      </c>
      <c r="G87" s="43">
        <v>0</v>
      </c>
      <c r="H87" s="43">
        <v>0</v>
      </c>
      <c r="I87" s="43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5">
      <c r="A88" s="309"/>
      <c r="B88" s="17">
        <f t="shared" si="1"/>
        <v>79</v>
      </c>
      <c r="C88" s="63" t="s">
        <v>1675</v>
      </c>
      <c r="D88" s="43">
        <v>1</v>
      </c>
      <c r="E88" s="43">
        <v>1</v>
      </c>
      <c r="F88" s="43">
        <v>1</v>
      </c>
      <c r="G88" s="43">
        <v>1</v>
      </c>
      <c r="H88" s="43">
        <v>1</v>
      </c>
      <c r="I88" s="43" t="s">
        <v>2030</v>
      </c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.8">
      <c r="A89" s="309"/>
      <c r="B89" s="17">
        <f t="shared" si="1"/>
        <v>80</v>
      </c>
      <c r="C89" s="66" t="s">
        <v>1681</v>
      </c>
      <c r="D89" s="43">
        <v>0</v>
      </c>
      <c r="E89" s="43">
        <v>1</v>
      </c>
      <c r="F89" s="43">
        <v>1</v>
      </c>
      <c r="G89" s="43">
        <v>1</v>
      </c>
      <c r="H89" s="43">
        <v>1</v>
      </c>
      <c r="I89" s="43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5">
      <c r="A90" s="309"/>
      <c r="B90" s="17">
        <f t="shared" si="1"/>
        <v>81</v>
      </c>
      <c r="C90" s="63" t="s">
        <v>1683</v>
      </c>
      <c r="D90" s="43">
        <v>1</v>
      </c>
      <c r="E90" s="43">
        <v>1</v>
      </c>
      <c r="F90" s="43">
        <v>0</v>
      </c>
      <c r="G90" s="43">
        <v>0</v>
      </c>
      <c r="H90" s="43">
        <v>0</v>
      </c>
      <c r="I90" s="43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5">
      <c r="A91" s="309"/>
      <c r="B91" s="17">
        <f t="shared" si="1"/>
        <v>82</v>
      </c>
      <c r="C91" s="63" t="s">
        <v>1692</v>
      </c>
      <c r="D91" s="43">
        <v>0</v>
      </c>
      <c r="E91" s="43">
        <v>1</v>
      </c>
      <c r="F91" s="43">
        <v>0</v>
      </c>
      <c r="G91" s="43">
        <v>1</v>
      </c>
      <c r="H91" s="43">
        <v>1</v>
      </c>
      <c r="I91" s="43" t="s">
        <v>2032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5">
      <c r="A92" s="309"/>
      <c r="B92" s="17">
        <f t="shared" si="1"/>
        <v>83</v>
      </c>
      <c r="C92" s="63" t="s">
        <v>1685</v>
      </c>
      <c r="D92" s="43">
        <v>1</v>
      </c>
      <c r="E92" s="43">
        <v>1</v>
      </c>
      <c r="F92" s="43">
        <v>1</v>
      </c>
      <c r="G92" s="43">
        <v>1</v>
      </c>
      <c r="H92" s="43">
        <v>1</v>
      </c>
      <c r="I92" s="43" t="s">
        <v>2033</v>
      </c>
      <c r="J92" s="29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5">
      <c r="A93" s="309"/>
      <c r="B93" s="17">
        <f t="shared" si="1"/>
        <v>84</v>
      </c>
      <c r="C93" s="63" t="s">
        <v>1690</v>
      </c>
      <c r="D93" s="43">
        <v>1</v>
      </c>
      <c r="E93" s="43">
        <v>1</v>
      </c>
      <c r="F93" s="43">
        <v>1</v>
      </c>
      <c r="G93" s="43">
        <v>1</v>
      </c>
      <c r="H93" s="43">
        <v>1</v>
      </c>
      <c r="I93" s="43" t="s">
        <v>2049</v>
      </c>
      <c r="J93" s="29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5">
      <c r="A94" s="309"/>
      <c r="B94" s="17">
        <f t="shared" si="1"/>
        <v>85</v>
      </c>
      <c r="C94" s="63" t="s">
        <v>1687</v>
      </c>
      <c r="D94" s="43">
        <v>1</v>
      </c>
      <c r="E94" s="43">
        <v>1</v>
      </c>
      <c r="F94" s="43">
        <v>0</v>
      </c>
      <c r="G94" s="43">
        <v>1</v>
      </c>
      <c r="H94" s="43">
        <v>1</v>
      </c>
      <c r="I94" s="43" t="s">
        <v>2055</v>
      </c>
      <c r="J94" s="29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5">
      <c r="A95" s="309"/>
      <c r="B95" s="17">
        <f t="shared" si="1"/>
        <v>86</v>
      </c>
      <c r="C95" s="63" t="s">
        <v>1684</v>
      </c>
      <c r="D95" s="43">
        <v>1</v>
      </c>
      <c r="E95" s="43">
        <v>1</v>
      </c>
      <c r="F95" s="43">
        <v>1</v>
      </c>
      <c r="G95" s="43">
        <v>1</v>
      </c>
      <c r="H95" s="43">
        <v>1</v>
      </c>
      <c r="I95" s="43" t="s">
        <v>2045</v>
      </c>
      <c r="J95" s="29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5">
      <c r="A96" s="309"/>
      <c r="B96" s="17">
        <f t="shared" si="1"/>
        <v>87</v>
      </c>
      <c r="C96" s="63" t="s">
        <v>1689</v>
      </c>
      <c r="D96" s="43">
        <v>1</v>
      </c>
      <c r="E96" s="43">
        <v>1</v>
      </c>
      <c r="F96" s="43">
        <v>1</v>
      </c>
      <c r="G96" s="43">
        <v>1</v>
      </c>
      <c r="H96" s="43">
        <v>1</v>
      </c>
      <c r="I96" s="43" t="s">
        <v>2053</v>
      </c>
      <c r="J96" s="29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5">
      <c r="A97" s="309"/>
      <c r="B97" s="17">
        <f t="shared" si="1"/>
        <v>88</v>
      </c>
      <c r="C97" s="63" t="s">
        <v>1694</v>
      </c>
      <c r="D97" s="43">
        <v>1</v>
      </c>
      <c r="E97" s="43">
        <v>1</v>
      </c>
      <c r="F97" s="43">
        <v>1</v>
      </c>
      <c r="G97" s="43">
        <v>1</v>
      </c>
      <c r="H97" s="43">
        <v>1</v>
      </c>
      <c r="I97" s="43" t="s">
        <v>2034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73.8">
      <c r="A98" s="309"/>
      <c r="B98" s="17">
        <f t="shared" si="1"/>
        <v>89</v>
      </c>
      <c r="C98" s="63" t="s">
        <v>1699</v>
      </c>
      <c r="D98" s="43">
        <v>1</v>
      </c>
      <c r="E98" s="43">
        <v>1</v>
      </c>
      <c r="F98" s="43">
        <v>1</v>
      </c>
      <c r="G98" s="43">
        <v>1</v>
      </c>
      <c r="H98" s="43">
        <v>1</v>
      </c>
      <c r="I98" s="50" t="s">
        <v>2052</v>
      </c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5">
      <c r="A99" s="309"/>
      <c r="B99" s="17">
        <f t="shared" si="1"/>
        <v>90</v>
      </c>
      <c r="C99" s="63" t="s">
        <v>1691</v>
      </c>
      <c r="D99" s="43">
        <v>1</v>
      </c>
      <c r="E99" s="43">
        <v>1</v>
      </c>
      <c r="F99" s="43">
        <v>1</v>
      </c>
      <c r="G99" s="43">
        <v>1</v>
      </c>
      <c r="H99" s="43">
        <v>1</v>
      </c>
      <c r="I99" s="43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5">
      <c r="A100" s="309"/>
      <c r="B100" s="17">
        <f t="shared" si="1"/>
        <v>91</v>
      </c>
      <c r="C100" s="63" t="s">
        <v>1686</v>
      </c>
      <c r="D100" s="43">
        <v>1</v>
      </c>
      <c r="E100" s="43">
        <v>1</v>
      </c>
      <c r="F100" s="43">
        <v>1</v>
      </c>
      <c r="G100" s="43">
        <v>1</v>
      </c>
      <c r="H100" s="43">
        <v>1</v>
      </c>
      <c r="I100" s="43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5">
      <c r="A101" s="309"/>
      <c r="B101" s="17">
        <f t="shared" si="1"/>
        <v>92</v>
      </c>
      <c r="C101" s="63" t="s">
        <v>1698</v>
      </c>
      <c r="D101" s="43">
        <v>1</v>
      </c>
      <c r="E101" s="43">
        <v>1</v>
      </c>
      <c r="F101" s="43">
        <v>1</v>
      </c>
      <c r="G101" s="43">
        <v>1</v>
      </c>
      <c r="H101" s="43">
        <v>1</v>
      </c>
      <c r="I101" s="43" t="s">
        <v>2054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75" customHeight="1">
      <c r="A102" s="309"/>
      <c r="B102" s="17">
        <f t="shared" si="1"/>
        <v>93</v>
      </c>
      <c r="C102" s="63" t="s">
        <v>1700</v>
      </c>
      <c r="D102" s="43">
        <v>1</v>
      </c>
      <c r="E102" s="43"/>
      <c r="F102" s="43">
        <v>1</v>
      </c>
      <c r="G102" s="43">
        <v>1</v>
      </c>
      <c r="H102" s="43">
        <v>1</v>
      </c>
      <c r="I102" s="43" t="s">
        <v>2056</v>
      </c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26.25" customHeight="1">
      <c r="A103" s="309"/>
      <c r="B103" s="17">
        <f t="shared" si="1"/>
        <v>94</v>
      </c>
      <c r="C103" s="63" t="s">
        <v>1706</v>
      </c>
      <c r="D103" s="43">
        <v>1</v>
      </c>
      <c r="E103" s="43">
        <v>1</v>
      </c>
      <c r="F103" s="43">
        <v>1</v>
      </c>
      <c r="G103" s="43">
        <v>1</v>
      </c>
      <c r="H103" s="43">
        <v>1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5">
      <c r="A104" s="309"/>
      <c r="B104" s="17">
        <f t="shared" si="1"/>
        <v>95</v>
      </c>
      <c r="C104" s="63" t="s">
        <v>1705</v>
      </c>
      <c r="D104" s="43">
        <v>1</v>
      </c>
      <c r="E104" s="43">
        <v>1</v>
      </c>
      <c r="F104" s="43">
        <v>0</v>
      </c>
      <c r="G104" s="43">
        <v>1</v>
      </c>
      <c r="H104" s="43">
        <v>1</v>
      </c>
      <c r="I104" s="43" t="s">
        <v>2046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5">
      <c r="A105" s="309"/>
      <c r="B105" s="17">
        <f t="shared" si="1"/>
        <v>96</v>
      </c>
      <c r="C105" s="63" t="s">
        <v>1707</v>
      </c>
      <c r="D105" s="43">
        <v>1</v>
      </c>
      <c r="E105" s="43">
        <v>1</v>
      </c>
      <c r="F105" s="43">
        <v>1</v>
      </c>
      <c r="G105" s="43">
        <v>1</v>
      </c>
      <c r="H105" s="43">
        <v>0</v>
      </c>
      <c r="I105" s="43" t="s">
        <v>2051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5">
      <c r="A106" s="309"/>
      <c r="B106" s="17">
        <f t="shared" si="1"/>
        <v>97</v>
      </c>
      <c r="C106" s="63" t="s">
        <v>1708</v>
      </c>
      <c r="D106" s="43">
        <v>1</v>
      </c>
      <c r="E106" s="43">
        <v>1</v>
      </c>
      <c r="F106" s="43">
        <v>1</v>
      </c>
      <c r="G106" s="43">
        <v>1</v>
      </c>
      <c r="H106" s="43">
        <v>1</v>
      </c>
      <c r="I106" s="50" t="s">
        <v>2038</v>
      </c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5">
      <c r="A107" s="309"/>
      <c r="B107" s="17">
        <f t="shared" si="1"/>
        <v>98</v>
      </c>
      <c r="C107" s="63" t="s">
        <v>1711</v>
      </c>
      <c r="D107" s="43">
        <v>1</v>
      </c>
      <c r="E107" s="43">
        <v>1</v>
      </c>
      <c r="F107" s="43">
        <v>0</v>
      </c>
      <c r="G107" s="43">
        <v>0</v>
      </c>
      <c r="H107" s="43">
        <v>1</v>
      </c>
      <c r="I107" s="50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49.2">
      <c r="A108" s="309"/>
      <c r="B108" s="17">
        <f t="shared" si="1"/>
        <v>99</v>
      </c>
      <c r="C108" s="63" t="s">
        <v>1765</v>
      </c>
      <c r="D108" s="43">
        <v>1</v>
      </c>
      <c r="E108" s="43">
        <v>1</v>
      </c>
      <c r="F108" s="43">
        <v>1</v>
      </c>
      <c r="G108" s="43">
        <v>0</v>
      </c>
      <c r="H108" s="43">
        <v>1</v>
      </c>
      <c r="I108" s="50" t="s">
        <v>2047</v>
      </c>
      <c r="J108" s="2"/>
      <c r="K108" s="2"/>
      <c r="L108" s="2">
        <f>45+15</f>
        <v>60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5">
      <c r="A109" s="309"/>
      <c r="B109" s="17">
        <f t="shared" si="1"/>
        <v>100</v>
      </c>
      <c r="C109" s="63" t="s">
        <v>1764</v>
      </c>
      <c r="D109" s="43"/>
      <c r="E109" s="43">
        <v>0</v>
      </c>
      <c r="F109" s="43"/>
      <c r="G109" s="43"/>
      <c r="H109" s="43">
        <v>1</v>
      </c>
      <c r="I109" s="50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5">
      <c r="A110" s="309"/>
      <c r="B110" s="17">
        <f t="shared" si="1"/>
        <v>101</v>
      </c>
      <c r="C110" s="63" t="s">
        <v>1826</v>
      </c>
      <c r="D110" s="43">
        <v>1</v>
      </c>
      <c r="E110" s="43">
        <v>0</v>
      </c>
      <c r="F110" s="43">
        <v>1</v>
      </c>
      <c r="G110" s="43">
        <v>1</v>
      </c>
      <c r="H110" s="43">
        <v>0</v>
      </c>
      <c r="I110" s="43" t="s">
        <v>2014</v>
      </c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5">
      <c r="A111" s="309"/>
      <c r="B111" s="17">
        <f t="shared" si="1"/>
        <v>102</v>
      </c>
      <c r="C111" s="63" t="s">
        <v>1993</v>
      </c>
      <c r="D111" s="43">
        <v>0</v>
      </c>
      <c r="E111" s="43">
        <v>1</v>
      </c>
      <c r="F111" s="43">
        <v>1</v>
      </c>
      <c r="G111" s="43">
        <v>1</v>
      </c>
      <c r="H111" s="43">
        <v>1</v>
      </c>
      <c r="I111" s="43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5">
      <c r="A112" s="309"/>
      <c r="B112" s="17">
        <f t="shared" si="1"/>
        <v>103</v>
      </c>
      <c r="C112" s="63" t="s">
        <v>1973</v>
      </c>
      <c r="D112" s="43">
        <v>1</v>
      </c>
      <c r="E112" s="43">
        <v>1</v>
      </c>
      <c r="F112" s="43">
        <v>1</v>
      </c>
      <c r="G112" s="43">
        <v>1</v>
      </c>
      <c r="H112" s="59">
        <v>1</v>
      </c>
      <c r="I112" s="43" t="s">
        <v>2042</v>
      </c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5">
      <c r="A113" s="309"/>
      <c r="B113" s="17">
        <f t="shared" si="1"/>
        <v>104</v>
      </c>
      <c r="C113" s="63" t="s">
        <v>1970</v>
      </c>
      <c r="D113" s="43">
        <v>1</v>
      </c>
      <c r="E113" s="43">
        <v>0</v>
      </c>
      <c r="F113" s="43">
        <v>1</v>
      </c>
      <c r="G113" s="43">
        <v>0</v>
      </c>
      <c r="H113" s="43">
        <v>1</v>
      </c>
      <c r="I113" s="43" t="s">
        <v>2040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5">
      <c r="A114" s="309"/>
      <c r="B114" s="17">
        <f t="shared" si="1"/>
        <v>105</v>
      </c>
      <c r="C114" s="63" t="s">
        <v>1974</v>
      </c>
      <c r="D114" s="43">
        <v>1</v>
      </c>
      <c r="E114" s="43">
        <v>1</v>
      </c>
      <c r="F114" s="43">
        <v>1</v>
      </c>
      <c r="G114" s="43">
        <v>1</v>
      </c>
      <c r="H114" s="43">
        <v>1</v>
      </c>
      <c r="I114" s="43" t="s">
        <v>2039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5">
      <c r="A115" s="309"/>
      <c r="B115" s="17">
        <f t="shared" si="1"/>
        <v>106</v>
      </c>
      <c r="C115" s="63" t="s">
        <v>1983</v>
      </c>
      <c r="D115" s="43">
        <v>1</v>
      </c>
      <c r="E115" s="43">
        <v>1</v>
      </c>
      <c r="F115" s="43">
        <v>1</v>
      </c>
      <c r="G115" s="43">
        <v>1</v>
      </c>
      <c r="H115" s="43">
        <v>1</v>
      </c>
      <c r="I115" s="43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5">
      <c r="A116" s="309"/>
      <c r="B116" s="17">
        <f t="shared" si="1"/>
        <v>107</v>
      </c>
      <c r="C116" s="63" t="s">
        <v>1971</v>
      </c>
      <c r="D116" s="43">
        <v>1</v>
      </c>
      <c r="E116" s="43">
        <v>0</v>
      </c>
      <c r="F116" s="43">
        <v>1</v>
      </c>
      <c r="G116" s="43">
        <v>1</v>
      </c>
      <c r="H116" s="43">
        <v>1</v>
      </c>
      <c r="I116" s="43" t="s">
        <v>2043</v>
      </c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5">
      <c r="A117" s="310"/>
      <c r="B117" s="17">
        <f t="shared" si="1"/>
        <v>108</v>
      </c>
      <c r="C117" s="18" t="s">
        <v>1975</v>
      </c>
      <c r="D117" s="43">
        <v>0</v>
      </c>
      <c r="E117" s="43">
        <v>1</v>
      </c>
      <c r="F117" s="43">
        <v>0</v>
      </c>
      <c r="G117" s="43">
        <v>1</v>
      </c>
      <c r="H117" s="43">
        <v>1</v>
      </c>
      <c r="I117" s="43" t="s">
        <v>2040</v>
      </c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5">
      <c r="A118" s="60"/>
      <c r="B118" s="17">
        <f t="shared" si="1"/>
        <v>109</v>
      </c>
      <c r="C118" s="18" t="s">
        <v>2041</v>
      </c>
      <c r="D118" s="43">
        <v>0</v>
      </c>
      <c r="E118" s="43">
        <v>0</v>
      </c>
      <c r="F118" s="43">
        <v>1</v>
      </c>
      <c r="G118" s="43">
        <v>1</v>
      </c>
      <c r="H118" s="43">
        <v>0</v>
      </c>
      <c r="I118" s="43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4.1">
      <c r="A119" s="311" t="s">
        <v>1710</v>
      </c>
      <c r="B119" s="306"/>
      <c r="C119" s="307"/>
      <c r="D119" s="31">
        <f t="shared" ref="D119:H119" si="2">SUM(D10:D118)</f>
        <v>89</v>
      </c>
      <c r="E119" s="31">
        <f t="shared" si="2"/>
        <v>80</v>
      </c>
      <c r="F119" s="31">
        <f t="shared" si="2"/>
        <v>86</v>
      </c>
      <c r="G119" s="31">
        <f t="shared" si="2"/>
        <v>89</v>
      </c>
      <c r="H119" s="31">
        <f t="shared" si="2"/>
        <v>84</v>
      </c>
      <c r="I119" s="43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2.3">
      <c r="A120" s="2"/>
      <c r="B120" s="27"/>
      <c r="C120" s="32" t="s">
        <v>1712</v>
      </c>
      <c r="D120" s="33">
        <f t="shared" ref="D120:F120" si="3">SUM(D10:D35)</f>
        <v>25</v>
      </c>
      <c r="E120" s="33">
        <f t="shared" si="3"/>
        <v>15</v>
      </c>
      <c r="F120" s="33">
        <f t="shared" si="3"/>
        <v>18</v>
      </c>
      <c r="G120" s="33">
        <f>SUM(G10:G37)</f>
        <v>25</v>
      </c>
      <c r="H120" s="33">
        <f>SUM(H10:H35)</f>
        <v>16</v>
      </c>
      <c r="I120" s="51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2.3">
      <c r="A121" s="2"/>
      <c r="B121" s="27"/>
      <c r="C121" s="32" t="s">
        <v>1709</v>
      </c>
      <c r="D121" s="33">
        <f t="shared" ref="D121:H121" si="4">D119-D120</f>
        <v>64</v>
      </c>
      <c r="E121" s="33">
        <f t="shared" si="4"/>
        <v>65</v>
      </c>
      <c r="F121" s="33">
        <f t="shared" si="4"/>
        <v>68</v>
      </c>
      <c r="G121" s="33">
        <f t="shared" si="4"/>
        <v>64</v>
      </c>
      <c r="H121" s="33">
        <f t="shared" si="4"/>
        <v>68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2.3">
      <c r="A122" s="2"/>
      <c r="B122" s="2"/>
      <c r="C122" s="29"/>
      <c r="D122" s="2"/>
      <c r="E122" s="2"/>
      <c r="F122" s="2"/>
      <c r="G122" s="2"/>
      <c r="H122" s="29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2.3">
      <c r="A123" s="2"/>
      <c r="B123" s="2"/>
      <c r="C123" s="29"/>
      <c r="D123" s="2"/>
      <c r="E123" s="2"/>
      <c r="F123" s="2"/>
      <c r="G123" s="2"/>
      <c r="H123" s="29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2.3">
      <c r="A124" s="2"/>
      <c r="B124" s="2"/>
      <c r="C124" s="29"/>
      <c r="D124" s="2"/>
      <c r="E124" s="2"/>
      <c r="F124" s="2"/>
      <c r="G124" s="2"/>
      <c r="H124" s="29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2.3">
      <c r="A125" s="2"/>
      <c r="B125" s="2"/>
      <c r="C125" s="29"/>
      <c r="D125" s="2"/>
      <c r="E125" s="2"/>
      <c r="F125" s="2"/>
      <c r="G125" s="2"/>
      <c r="H125" s="29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2.3">
      <c r="A126" s="2"/>
      <c r="B126" s="2"/>
      <c r="C126" s="29"/>
      <c r="D126" s="2"/>
      <c r="E126" s="2"/>
      <c r="F126" s="2"/>
      <c r="G126" s="2"/>
      <c r="H126" s="29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2.3">
      <c r="A127" s="2"/>
      <c r="B127" s="2"/>
      <c r="C127" s="29"/>
      <c r="D127" s="2"/>
      <c r="E127" s="2"/>
      <c r="F127" s="2"/>
      <c r="G127" s="2"/>
      <c r="H127" s="29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2.3">
      <c r="A128" s="2"/>
      <c r="B128" s="2"/>
      <c r="C128" s="29"/>
      <c r="D128" s="2"/>
      <c r="E128" s="2"/>
      <c r="F128" s="2"/>
      <c r="G128" s="2"/>
      <c r="H128" s="29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2.3">
      <c r="A129" s="2"/>
      <c r="B129" s="2"/>
      <c r="C129" s="29"/>
      <c r="D129" s="2"/>
      <c r="E129" s="2"/>
      <c r="F129" s="2"/>
      <c r="G129" s="2"/>
      <c r="H129" s="29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2.3">
      <c r="A130" s="2"/>
      <c r="B130" s="2"/>
      <c r="C130" s="29"/>
      <c r="D130" s="2"/>
      <c r="E130" s="2"/>
      <c r="F130" s="2"/>
      <c r="G130" s="2"/>
      <c r="H130" s="29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2.3">
      <c r="A131" s="2"/>
      <c r="B131" s="2"/>
      <c r="C131" s="29"/>
      <c r="D131" s="2"/>
      <c r="E131" s="2"/>
      <c r="F131" s="2"/>
      <c r="G131" s="2"/>
      <c r="H131" s="29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2.3">
      <c r="A132" s="2"/>
      <c r="B132" s="2"/>
      <c r="C132" s="29"/>
      <c r="D132" s="2"/>
      <c r="E132" s="2"/>
      <c r="F132" s="2"/>
      <c r="G132" s="2"/>
      <c r="H132" s="29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2.3">
      <c r="A133" s="2"/>
      <c r="B133" s="2"/>
      <c r="C133" s="29"/>
      <c r="D133" s="2"/>
      <c r="E133" s="2"/>
      <c r="F133" s="2"/>
      <c r="G133" s="2"/>
      <c r="H133" s="29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2.3">
      <c r="A134" s="2"/>
      <c r="B134" s="2"/>
      <c r="C134" s="29"/>
      <c r="D134" s="2"/>
      <c r="E134" s="2"/>
      <c r="F134" s="2"/>
      <c r="G134" s="2"/>
      <c r="H134" s="29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2.3">
      <c r="A135" s="2"/>
      <c r="B135" s="2"/>
      <c r="C135" s="29"/>
      <c r="D135" s="2"/>
      <c r="E135" s="2"/>
      <c r="F135" s="2"/>
      <c r="G135" s="2"/>
      <c r="H135" s="29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2.3">
      <c r="A136" s="2"/>
      <c r="B136" s="2"/>
      <c r="C136" s="29"/>
      <c r="D136" s="2"/>
      <c r="E136" s="2"/>
      <c r="F136" s="2"/>
      <c r="G136" s="2"/>
      <c r="H136" s="29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2.3">
      <c r="A137" s="2"/>
      <c r="B137" s="2"/>
      <c r="C137" s="29"/>
      <c r="D137" s="2"/>
      <c r="E137" s="2"/>
      <c r="F137" s="2"/>
      <c r="G137" s="2"/>
      <c r="H137" s="29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2.3">
      <c r="A138" s="2"/>
      <c r="B138" s="2"/>
      <c r="C138" s="29"/>
      <c r="D138" s="2"/>
      <c r="E138" s="2"/>
      <c r="F138" s="2"/>
      <c r="G138" s="2"/>
      <c r="H138" s="29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2.3">
      <c r="A139" s="2"/>
      <c r="B139" s="2"/>
      <c r="C139" s="29"/>
      <c r="D139" s="2"/>
      <c r="E139" s="2"/>
      <c r="F139" s="2"/>
      <c r="G139" s="2"/>
      <c r="H139" s="29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2.3">
      <c r="A140" s="2"/>
      <c r="B140" s="2"/>
      <c r="C140" s="29"/>
      <c r="D140" s="2"/>
      <c r="E140" s="2"/>
      <c r="F140" s="2"/>
      <c r="G140" s="2"/>
      <c r="H140" s="29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2.3">
      <c r="A141" s="2"/>
      <c r="B141" s="2"/>
      <c r="C141" s="29"/>
      <c r="D141" s="2"/>
      <c r="E141" s="2"/>
      <c r="F141" s="2"/>
      <c r="G141" s="2"/>
      <c r="H141" s="29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2.3">
      <c r="A142" s="2"/>
      <c r="B142" s="2"/>
      <c r="C142" s="29"/>
      <c r="D142" s="2"/>
      <c r="E142" s="2"/>
      <c r="F142" s="2"/>
      <c r="G142" s="2"/>
      <c r="H142" s="29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2.3">
      <c r="A143" s="2"/>
      <c r="B143" s="2"/>
      <c r="C143" s="29"/>
      <c r="D143" s="2"/>
      <c r="E143" s="2"/>
      <c r="F143" s="2"/>
      <c r="G143" s="2"/>
      <c r="H143" s="29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2.3">
      <c r="A144" s="2"/>
      <c r="B144" s="2"/>
      <c r="C144" s="29"/>
      <c r="D144" s="2"/>
      <c r="E144" s="2"/>
      <c r="F144" s="2"/>
      <c r="G144" s="2"/>
      <c r="H144" s="29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2.3">
      <c r="A145" s="2"/>
      <c r="B145" s="2"/>
      <c r="C145" s="29"/>
      <c r="D145" s="2"/>
      <c r="E145" s="2"/>
      <c r="F145" s="2"/>
      <c r="G145" s="2"/>
      <c r="H145" s="29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2.3">
      <c r="A146" s="2"/>
      <c r="B146" s="2"/>
      <c r="C146" s="29"/>
      <c r="D146" s="2"/>
      <c r="E146" s="2"/>
      <c r="F146" s="2"/>
      <c r="G146" s="2"/>
      <c r="H146" s="29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2.3">
      <c r="A147" s="2"/>
      <c r="B147" s="2"/>
      <c r="C147" s="29"/>
      <c r="D147" s="2"/>
      <c r="E147" s="2"/>
      <c r="F147" s="2"/>
      <c r="G147" s="2"/>
      <c r="H147" s="29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2.3">
      <c r="A148" s="2"/>
      <c r="B148" s="2"/>
      <c r="C148" s="29"/>
      <c r="D148" s="2"/>
      <c r="E148" s="2"/>
      <c r="F148" s="2"/>
      <c r="G148" s="2"/>
      <c r="H148" s="29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2.3">
      <c r="A149" s="2"/>
      <c r="B149" s="2"/>
      <c r="C149" s="29"/>
      <c r="D149" s="2"/>
      <c r="E149" s="2"/>
      <c r="F149" s="2"/>
      <c r="G149" s="2"/>
      <c r="H149" s="29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2.3">
      <c r="A150" s="2"/>
      <c r="B150" s="2"/>
      <c r="C150" s="29"/>
      <c r="D150" s="2"/>
      <c r="E150" s="2"/>
      <c r="F150" s="2"/>
      <c r="G150" s="2"/>
      <c r="H150" s="29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2.3">
      <c r="A151" s="2"/>
      <c r="B151" s="2"/>
      <c r="C151" s="29"/>
      <c r="D151" s="2"/>
      <c r="E151" s="2"/>
      <c r="F151" s="2"/>
      <c r="G151" s="2"/>
      <c r="H151" s="29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2.3">
      <c r="A152" s="2"/>
      <c r="B152" s="2"/>
      <c r="C152" s="29"/>
      <c r="D152" s="2"/>
      <c r="E152" s="2"/>
      <c r="F152" s="2"/>
      <c r="G152" s="2"/>
      <c r="H152" s="29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2.3">
      <c r="A153" s="2"/>
      <c r="B153" s="2"/>
      <c r="C153" s="29"/>
      <c r="D153" s="2"/>
      <c r="E153" s="2"/>
      <c r="F153" s="2"/>
      <c r="G153" s="2"/>
      <c r="H153" s="29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2.3">
      <c r="A154" s="2"/>
      <c r="B154" s="2"/>
      <c r="C154" s="29"/>
      <c r="D154" s="2"/>
      <c r="E154" s="2"/>
      <c r="F154" s="2"/>
      <c r="G154" s="2"/>
      <c r="H154" s="29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2.3">
      <c r="A155" s="2"/>
      <c r="B155" s="2"/>
      <c r="C155" s="29"/>
      <c r="D155" s="2"/>
      <c r="E155" s="2"/>
      <c r="F155" s="2"/>
      <c r="G155" s="2"/>
      <c r="H155" s="29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2.3">
      <c r="A156" s="2"/>
      <c r="B156" s="2"/>
      <c r="C156" s="29"/>
      <c r="D156" s="2"/>
      <c r="E156" s="2"/>
      <c r="F156" s="2"/>
      <c r="G156" s="2"/>
      <c r="H156" s="29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2.3">
      <c r="A157" s="2"/>
      <c r="B157" s="2"/>
      <c r="C157" s="29"/>
      <c r="D157" s="2"/>
      <c r="E157" s="2"/>
      <c r="F157" s="2"/>
      <c r="G157" s="2"/>
      <c r="H157" s="29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2.3">
      <c r="A158" s="2"/>
      <c r="B158" s="2"/>
      <c r="C158" s="29"/>
      <c r="D158" s="2"/>
      <c r="E158" s="2"/>
      <c r="F158" s="2"/>
      <c r="G158" s="2"/>
      <c r="H158" s="29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2.3">
      <c r="A159" s="2"/>
      <c r="B159" s="2"/>
      <c r="C159" s="29"/>
      <c r="D159" s="2"/>
      <c r="E159" s="2"/>
      <c r="F159" s="2"/>
      <c r="G159" s="2"/>
      <c r="H159" s="29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2.3">
      <c r="A160" s="2"/>
      <c r="B160" s="2"/>
      <c r="C160" s="29"/>
      <c r="D160" s="2"/>
      <c r="E160" s="2"/>
      <c r="F160" s="2"/>
      <c r="G160" s="2"/>
      <c r="H160" s="29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2.3">
      <c r="A161" s="2"/>
      <c r="B161" s="2"/>
      <c r="C161" s="29"/>
      <c r="D161" s="2"/>
      <c r="E161" s="2"/>
      <c r="F161" s="2"/>
      <c r="G161" s="2"/>
      <c r="H161" s="29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2.3">
      <c r="A162" s="2"/>
      <c r="B162" s="2"/>
      <c r="C162" s="29"/>
      <c r="D162" s="2"/>
      <c r="E162" s="2"/>
      <c r="F162" s="2"/>
      <c r="G162" s="2"/>
      <c r="H162" s="29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2.3">
      <c r="A163" s="2"/>
      <c r="B163" s="2"/>
      <c r="C163" s="29"/>
      <c r="D163" s="2"/>
      <c r="E163" s="2"/>
      <c r="F163" s="2"/>
      <c r="G163" s="2"/>
      <c r="H163" s="29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2.3">
      <c r="A164" s="2"/>
      <c r="B164" s="2"/>
      <c r="C164" s="29"/>
      <c r="D164" s="2"/>
      <c r="E164" s="2"/>
      <c r="F164" s="2"/>
      <c r="G164" s="2"/>
      <c r="H164" s="29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2.3">
      <c r="A165" s="2"/>
      <c r="B165" s="2"/>
      <c r="C165" s="29"/>
      <c r="D165" s="2"/>
      <c r="E165" s="2"/>
      <c r="F165" s="2"/>
      <c r="G165" s="2"/>
      <c r="H165" s="29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2.3">
      <c r="A166" s="2"/>
      <c r="B166" s="2"/>
      <c r="C166" s="29"/>
      <c r="D166" s="2"/>
      <c r="E166" s="2"/>
      <c r="F166" s="2"/>
      <c r="G166" s="2"/>
      <c r="H166" s="29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2.3">
      <c r="A167" s="2"/>
      <c r="B167" s="2"/>
      <c r="C167" s="29"/>
      <c r="D167" s="2"/>
      <c r="E167" s="2"/>
      <c r="F167" s="2"/>
      <c r="G167" s="2"/>
      <c r="H167" s="29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2.3">
      <c r="A168" s="2"/>
      <c r="B168" s="2"/>
      <c r="C168" s="29"/>
      <c r="D168" s="2"/>
      <c r="E168" s="2"/>
      <c r="F168" s="2"/>
      <c r="G168" s="2"/>
      <c r="H168" s="29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2.3">
      <c r="A169" s="2"/>
      <c r="B169" s="2"/>
      <c r="C169" s="29"/>
      <c r="D169" s="2"/>
      <c r="E169" s="2"/>
      <c r="F169" s="2"/>
      <c r="G169" s="2"/>
      <c r="H169" s="29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2.3">
      <c r="A170" s="2"/>
      <c r="B170" s="2"/>
      <c r="C170" s="29"/>
      <c r="D170" s="2"/>
      <c r="E170" s="2"/>
      <c r="F170" s="2"/>
      <c r="G170" s="2"/>
      <c r="H170" s="29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2.3">
      <c r="A171" s="2"/>
      <c r="B171" s="2"/>
      <c r="C171" s="29"/>
      <c r="D171" s="2"/>
      <c r="E171" s="2"/>
      <c r="F171" s="2"/>
      <c r="G171" s="2"/>
      <c r="H171" s="29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2.3">
      <c r="A172" s="2"/>
      <c r="B172" s="2"/>
      <c r="C172" s="29"/>
      <c r="D172" s="2"/>
      <c r="E172" s="2"/>
      <c r="F172" s="2"/>
      <c r="G172" s="2"/>
      <c r="H172" s="29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2.3">
      <c r="A173" s="2"/>
      <c r="B173" s="2"/>
      <c r="C173" s="29"/>
      <c r="D173" s="2"/>
      <c r="E173" s="2"/>
      <c r="F173" s="2"/>
      <c r="G173" s="2"/>
      <c r="H173" s="29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2.3">
      <c r="A174" s="2"/>
      <c r="B174" s="2"/>
      <c r="C174" s="29"/>
      <c r="D174" s="2"/>
      <c r="E174" s="2"/>
      <c r="F174" s="2"/>
      <c r="G174" s="2"/>
      <c r="H174" s="29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2.3">
      <c r="A175" s="2"/>
      <c r="B175" s="2"/>
      <c r="C175" s="29"/>
      <c r="D175" s="2"/>
      <c r="E175" s="2"/>
      <c r="F175" s="2"/>
      <c r="G175" s="2"/>
      <c r="H175" s="29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2.3">
      <c r="A176" s="2"/>
      <c r="B176" s="2"/>
      <c r="C176" s="29"/>
      <c r="D176" s="2"/>
      <c r="E176" s="2"/>
      <c r="F176" s="2"/>
      <c r="G176" s="2"/>
      <c r="H176" s="29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2.3">
      <c r="A177" s="2"/>
      <c r="B177" s="2"/>
      <c r="C177" s="29"/>
      <c r="D177" s="2"/>
      <c r="E177" s="2"/>
      <c r="F177" s="2"/>
      <c r="G177" s="2"/>
      <c r="H177" s="29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2.3">
      <c r="A178" s="2"/>
      <c r="B178" s="2"/>
      <c r="C178" s="29"/>
      <c r="D178" s="2"/>
      <c r="E178" s="2"/>
      <c r="F178" s="2"/>
      <c r="G178" s="2"/>
      <c r="H178" s="29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2.3">
      <c r="A179" s="2"/>
      <c r="B179" s="2"/>
      <c r="C179" s="29"/>
      <c r="D179" s="2"/>
      <c r="E179" s="2"/>
      <c r="F179" s="2"/>
      <c r="G179" s="2"/>
      <c r="H179" s="29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2.3">
      <c r="A180" s="2"/>
      <c r="B180" s="2"/>
      <c r="C180" s="29"/>
      <c r="D180" s="2"/>
      <c r="E180" s="2"/>
      <c r="F180" s="2"/>
      <c r="G180" s="2"/>
      <c r="H180" s="29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2.3">
      <c r="A181" s="2"/>
      <c r="B181" s="2"/>
      <c r="C181" s="29"/>
      <c r="D181" s="2"/>
      <c r="E181" s="2"/>
      <c r="F181" s="2"/>
      <c r="G181" s="2"/>
      <c r="H181" s="29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2.3">
      <c r="A182" s="2"/>
      <c r="B182" s="2"/>
      <c r="C182" s="29"/>
      <c r="D182" s="2"/>
      <c r="E182" s="2"/>
      <c r="F182" s="2"/>
      <c r="G182" s="2"/>
      <c r="H182" s="29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2.3">
      <c r="A183" s="2"/>
      <c r="B183" s="2"/>
      <c r="C183" s="29"/>
      <c r="D183" s="2"/>
      <c r="E183" s="2"/>
      <c r="F183" s="2"/>
      <c r="G183" s="2"/>
      <c r="H183" s="29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2.3">
      <c r="A184" s="2"/>
      <c r="B184" s="2"/>
      <c r="C184" s="29"/>
      <c r="D184" s="2"/>
      <c r="E184" s="2"/>
      <c r="F184" s="2"/>
      <c r="G184" s="2"/>
      <c r="H184" s="29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2.3">
      <c r="A185" s="2"/>
      <c r="B185" s="2"/>
      <c r="C185" s="29"/>
      <c r="D185" s="2"/>
      <c r="E185" s="2"/>
      <c r="F185" s="2"/>
      <c r="G185" s="2"/>
      <c r="H185" s="29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2.3">
      <c r="A186" s="2"/>
      <c r="B186" s="2"/>
      <c r="C186" s="29"/>
      <c r="D186" s="2"/>
      <c r="E186" s="2"/>
      <c r="F186" s="2"/>
      <c r="G186" s="2"/>
      <c r="H186" s="29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2.3">
      <c r="A187" s="2"/>
      <c r="B187" s="2"/>
      <c r="C187" s="29"/>
      <c r="D187" s="2"/>
      <c r="E187" s="2"/>
      <c r="F187" s="2"/>
      <c r="G187" s="2"/>
      <c r="H187" s="29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2.3">
      <c r="A188" s="2"/>
      <c r="B188" s="2"/>
      <c r="C188" s="29"/>
      <c r="D188" s="2"/>
      <c r="E188" s="2"/>
      <c r="F188" s="2"/>
      <c r="G188" s="2"/>
      <c r="H188" s="29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2.3">
      <c r="A189" s="2"/>
      <c r="B189" s="2"/>
      <c r="C189" s="29"/>
      <c r="D189" s="2"/>
      <c r="E189" s="2"/>
      <c r="F189" s="2"/>
      <c r="G189" s="2"/>
      <c r="H189" s="29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2.3">
      <c r="A190" s="2"/>
      <c r="B190" s="2"/>
      <c r="C190" s="29"/>
      <c r="D190" s="2"/>
      <c r="E190" s="2"/>
      <c r="F190" s="2"/>
      <c r="G190" s="2"/>
      <c r="H190" s="29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2.3">
      <c r="A191" s="2"/>
      <c r="B191" s="2"/>
      <c r="C191" s="29"/>
      <c r="D191" s="2"/>
      <c r="E191" s="2"/>
      <c r="F191" s="2"/>
      <c r="G191" s="2"/>
      <c r="H191" s="29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2.3">
      <c r="A192" s="2"/>
      <c r="B192" s="2"/>
      <c r="C192" s="29"/>
      <c r="D192" s="2"/>
      <c r="E192" s="2"/>
      <c r="F192" s="2"/>
      <c r="G192" s="2"/>
      <c r="H192" s="29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2.3">
      <c r="A193" s="2"/>
      <c r="B193" s="2"/>
      <c r="C193" s="29"/>
      <c r="D193" s="2"/>
      <c r="E193" s="2"/>
      <c r="F193" s="2"/>
      <c r="G193" s="2"/>
      <c r="H193" s="29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2.3">
      <c r="A194" s="2"/>
      <c r="B194" s="2"/>
      <c r="C194" s="29"/>
      <c r="D194" s="2"/>
      <c r="E194" s="2"/>
      <c r="F194" s="2"/>
      <c r="G194" s="2"/>
      <c r="H194" s="29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2.3">
      <c r="A195" s="2"/>
      <c r="B195" s="2"/>
      <c r="C195" s="29"/>
      <c r="D195" s="2"/>
      <c r="E195" s="2"/>
      <c r="F195" s="2"/>
      <c r="G195" s="2"/>
      <c r="H195" s="29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2.3">
      <c r="A196" s="2"/>
      <c r="B196" s="2"/>
      <c r="C196" s="29"/>
      <c r="D196" s="2"/>
      <c r="E196" s="2"/>
      <c r="F196" s="2"/>
      <c r="G196" s="2"/>
      <c r="H196" s="29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2.3">
      <c r="A197" s="2"/>
      <c r="B197" s="2"/>
      <c r="C197" s="29"/>
      <c r="D197" s="2"/>
      <c r="E197" s="2"/>
      <c r="F197" s="2"/>
      <c r="G197" s="2"/>
      <c r="H197" s="29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2.3">
      <c r="A198" s="2"/>
      <c r="B198" s="2"/>
      <c r="C198" s="29"/>
      <c r="D198" s="2"/>
      <c r="E198" s="2"/>
      <c r="F198" s="2"/>
      <c r="G198" s="2"/>
      <c r="H198" s="29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2.3">
      <c r="A199" s="2"/>
      <c r="B199" s="2"/>
      <c r="C199" s="29"/>
      <c r="D199" s="2"/>
      <c r="E199" s="2"/>
      <c r="F199" s="2"/>
      <c r="G199" s="2"/>
      <c r="H199" s="29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2.3">
      <c r="A200" s="2"/>
      <c r="B200" s="2"/>
      <c r="C200" s="29"/>
      <c r="D200" s="2"/>
      <c r="E200" s="2"/>
      <c r="F200" s="2"/>
      <c r="G200" s="2"/>
      <c r="H200" s="29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2.3">
      <c r="A201" s="2"/>
      <c r="B201" s="2"/>
      <c r="C201" s="29"/>
      <c r="D201" s="2"/>
      <c r="E201" s="2"/>
      <c r="F201" s="2"/>
      <c r="G201" s="2"/>
      <c r="H201" s="29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2.3">
      <c r="A202" s="2"/>
      <c r="B202" s="2"/>
      <c r="C202" s="29"/>
      <c r="D202" s="2"/>
      <c r="E202" s="2"/>
      <c r="F202" s="2"/>
      <c r="G202" s="2"/>
      <c r="H202" s="29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2.3">
      <c r="A203" s="2"/>
      <c r="B203" s="2"/>
      <c r="C203" s="29"/>
      <c r="D203" s="2"/>
      <c r="E203" s="2"/>
      <c r="F203" s="2"/>
      <c r="G203" s="2"/>
      <c r="H203" s="29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2.3">
      <c r="A204" s="2"/>
      <c r="B204" s="2"/>
      <c r="C204" s="29"/>
      <c r="D204" s="2"/>
      <c r="E204" s="2"/>
      <c r="F204" s="2"/>
      <c r="G204" s="2"/>
      <c r="H204" s="29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2.3">
      <c r="A205" s="2"/>
      <c r="B205" s="2"/>
      <c r="C205" s="29"/>
      <c r="D205" s="2"/>
      <c r="E205" s="2"/>
      <c r="F205" s="2"/>
      <c r="G205" s="2"/>
      <c r="H205" s="29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2.3">
      <c r="A206" s="2"/>
      <c r="B206" s="2"/>
      <c r="C206" s="29"/>
      <c r="D206" s="2"/>
      <c r="E206" s="2"/>
      <c r="F206" s="2"/>
      <c r="G206" s="2"/>
      <c r="H206" s="29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2.3">
      <c r="A207" s="2"/>
      <c r="B207" s="2"/>
      <c r="C207" s="29"/>
      <c r="D207" s="2"/>
      <c r="E207" s="2"/>
      <c r="F207" s="2"/>
      <c r="G207" s="2"/>
      <c r="H207" s="29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2.3">
      <c r="A208" s="2"/>
      <c r="B208" s="2"/>
      <c r="C208" s="29"/>
      <c r="D208" s="2"/>
      <c r="E208" s="2"/>
      <c r="F208" s="2"/>
      <c r="G208" s="2"/>
      <c r="H208" s="29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2.3">
      <c r="A209" s="2"/>
      <c r="B209" s="2"/>
      <c r="C209" s="29"/>
      <c r="D209" s="2"/>
      <c r="E209" s="2"/>
      <c r="F209" s="2"/>
      <c r="G209" s="2"/>
      <c r="H209" s="29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2.3">
      <c r="A210" s="2"/>
      <c r="B210" s="2"/>
      <c r="C210" s="29"/>
      <c r="D210" s="2"/>
      <c r="E210" s="2"/>
      <c r="F210" s="2"/>
      <c r="G210" s="2"/>
      <c r="H210" s="29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2.3">
      <c r="A211" s="2"/>
      <c r="B211" s="2"/>
      <c r="C211" s="29"/>
      <c r="D211" s="2"/>
      <c r="E211" s="2"/>
      <c r="F211" s="2"/>
      <c r="G211" s="2"/>
      <c r="H211" s="29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2.3">
      <c r="A212" s="2"/>
      <c r="B212" s="2"/>
      <c r="C212" s="29"/>
      <c r="D212" s="2"/>
      <c r="E212" s="2"/>
      <c r="F212" s="2"/>
      <c r="G212" s="2"/>
      <c r="H212" s="29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2.3">
      <c r="A213" s="2"/>
      <c r="B213" s="2"/>
      <c r="C213" s="29"/>
      <c r="D213" s="2"/>
      <c r="E213" s="2"/>
      <c r="F213" s="2"/>
      <c r="G213" s="2"/>
      <c r="H213" s="29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2.3">
      <c r="A214" s="2"/>
      <c r="B214" s="2"/>
      <c r="C214" s="29"/>
      <c r="D214" s="2"/>
      <c r="E214" s="2"/>
      <c r="F214" s="2"/>
      <c r="G214" s="2"/>
      <c r="H214" s="29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2.3">
      <c r="A215" s="2"/>
      <c r="B215" s="2"/>
      <c r="C215" s="29"/>
      <c r="D215" s="2"/>
      <c r="E215" s="2"/>
      <c r="F215" s="2"/>
      <c r="G215" s="2"/>
      <c r="H215" s="29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2.3">
      <c r="A216" s="2"/>
      <c r="B216" s="2"/>
      <c r="C216" s="29"/>
      <c r="D216" s="2"/>
      <c r="E216" s="2"/>
      <c r="F216" s="2"/>
      <c r="G216" s="2"/>
      <c r="H216" s="29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2.3">
      <c r="A217" s="2"/>
      <c r="B217" s="2"/>
      <c r="C217" s="29"/>
      <c r="D217" s="2"/>
      <c r="E217" s="2"/>
      <c r="F217" s="2"/>
      <c r="G217" s="2"/>
      <c r="H217" s="29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2.3">
      <c r="A218" s="2"/>
      <c r="B218" s="2"/>
      <c r="C218" s="29"/>
      <c r="D218" s="2"/>
      <c r="E218" s="2"/>
      <c r="F218" s="2"/>
      <c r="G218" s="2"/>
      <c r="H218" s="29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2.3">
      <c r="A219" s="2"/>
      <c r="B219" s="2"/>
      <c r="C219" s="29"/>
      <c r="D219" s="2"/>
      <c r="E219" s="2"/>
      <c r="F219" s="2"/>
      <c r="G219" s="2"/>
      <c r="H219" s="29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2.3">
      <c r="A220" s="2"/>
      <c r="B220" s="2"/>
      <c r="C220" s="29"/>
      <c r="D220" s="2"/>
      <c r="E220" s="2"/>
      <c r="F220" s="2"/>
      <c r="G220" s="2"/>
      <c r="H220" s="29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2.3">
      <c r="A221" s="2"/>
      <c r="B221" s="2"/>
      <c r="C221" s="29"/>
      <c r="D221" s="2"/>
      <c r="E221" s="2"/>
      <c r="F221" s="2"/>
      <c r="G221" s="2"/>
      <c r="H221" s="29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2.3">
      <c r="A222" s="2"/>
      <c r="B222" s="2"/>
      <c r="C222" s="29"/>
      <c r="D222" s="2"/>
      <c r="E222" s="2"/>
      <c r="F222" s="2"/>
      <c r="G222" s="2"/>
      <c r="H222" s="29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2.3">
      <c r="A223" s="2"/>
      <c r="B223" s="2"/>
      <c r="C223" s="29"/>
      <c r="D223" s="2"/>
      <c r="E223" s="2"/>
      <c r="F223" s="2"/>
      <c r="G223" s="2"/>
      <c r="H223" s="29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2.3">
      <c r="A224" s="2"/>
      <c r="B224" s="2"/>
      <c r="C224" s="29"/>
      <c r="D224" s="2"/>
      <c r="E224" s="2"/>
      <c r="F224" s="2"/>
      <c r="G224" s="2"/>
      <c r="H224" s="29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2.3">
      <c r="A225" s="2"/>
      <c r="B225" s="2"/>
      <c r="C225" s="29"/>
      <c r="D225" s="2"/>
      <c r="E225" s="2"/>
      <c r="F225" s="2"/>
      <c r="G225" s="2"/>
      <c r="H225" s="29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2.3">
      <c r="A226" s="2"/>
      <c r="B226" s="2"/>
      <c r="C226" s="29"/>
      <c r="D226" s="2"/>
      <c r="E226" s="2"/>
      <c r="F226" s="2"/>
      <c r="G226" s="2"/>
      <c r="H226" s="29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2.3">
      <c r="A227" s="2"/>
      <c r="B227" s="2"/>
      <c r="C227" s="29"/>
      <c r="D227" s="2"/>
      <c r="E227" s="2"/>
      <c r="F227" s="2"/>
      <c r="G227" s="2"/>
      <c r="H227" s="29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2.3">
      <c r="A228" s="2"/>
      <c r="B228" s="2"/>
      <c r="C228" s="29"/>
      <c r="D228" s="2"/>
      <c r="E228" s="2"/>
      <c r="F228" s="2"/>
      <c r="G228" s="2"/>
      <c r="H228" s="29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2.3">
      <c r="A229" s="2"/>
      <c r="B229" s="2"/>
      <c r="C229" s="29"/>
      <c r="D229" s="2"/>
      <c r="E229" s="2"/>
      <c r="F229" s="2"/>
      <c r="G229" s="2"/>
      <c r="H229" s="29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2.3">
      <c r="A230" s="2"/>
      <c r="B230" s="2"/>
      <c r="C230" s="29"/>
      <c r="D230" s="2"/>
      <c r="E230" s="2"/>
      <c r="F230" s="2"/>
      <c r="G230" s="2"/>
      <c r="H230" s="29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2.3">
      <c r="A231" s="2"/>
      <c r="B231" s="2"/>
      <c r="C231" s="29"/>
      <c r="D231" s="2"/>
      <c r="E231" s="2"/>
      <c r="F231" s="2"/>
      <c r="G231" s="2"/>
      <c r="H231" s="29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2.3">
      <c r="A232" s="2"/>
      <c r="B232" s="2"/>
      <c r="C232" s="29"/>
      <c r="D232" s="2"/>
      <c r="E232" s="2"/>
      <c r="F232" s="2"/>
      <c r="G232" s="2"/>
      <c r="H232" s="29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2.3">
      <c r="A233" s="2"/>
      <c r="B233" s="2"/>
      <c r="C233" s="29"/>
      <c r="D233" s="2"/>
      <c r="E233" s="2"/>
      <c r="F233" s="2"/>
      <c r="G233" s="2"/>
      <c r="H233" s="29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2.3">
      <c r="A234" s="2"/>
      <c r="B234" s="2"/>
      <c r="C234" s="29"/>
      <c r="D234" s="2"/>
      <c r="E234" s="2"/>
      <c r="F234" s="2"/>
      <c r="G234" s="2"/>
      <c r="H234" s="29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2.3">
      <c r="A235" s="2"/>
      <c r="B235" s="2"/>
      <c r="C235" s="29"/>
      <c r="D235" s="2"/>
      <c r="E235" s="2"/>
      <c r="F235" s="2"/>
      <c r="G235" s="2"/>
      <c r="H235" s="29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2.3">
      <c r="A236" s="2"/>
      <c r="B236" s="2"/>
      <c r="C236" s="29"/>
      <c r="D236" s="2"/>
      <c r="E236" s="2"/>
      <c r="F236" s="2"/>
      <c r="G236" s="2"/>
      <c r="H236" s="29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2.3">
      <c r="A237" s="2"/>
      <c r="B237" s="2"/>
      <c r="C237" s="29"/>
      <c r="D237" s="2"/>
      <c r="E237" s="2"/>
      <c r="F237" s="2"/>
      <c r="G237" s="2"/>
      <c r="H237" s="29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2.3">
      <c r="A238" s="2"/>
      <c r="B238" s="2"/>
      <c r="C238" s="29"/>
      <c r="D238" s="2"/>
      <c r="E238" s="2"/>
      <c r="F238" s="2"/>
      <c r="G238" s="2"/>
      <c r="H238" s="29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2.3">
      <c r="A239" s="2"/>
      <c r="B239" s="2"/>
      <c r="C239" s="29"/>
      <c r="D239" s="2"/>
      <c r="E239" s="2"/>
      <c r="F239" s="2"/>
      <c r="G239" s="2"/>
      <c r="H239" s="29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2.3">
      <c r="A240" s="2"/>
      <c r="B240" s="2"/>
      <c r="C240" s="29"/>
      <c r="D240" s="2"/>
      <c r="E240" s="2"/>
      <c r="F240" s="2"/>
      <c r="G240" s="2"/>
      <c r="H240" s="29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2.3">
      <c r="A241" s="2"/>
      <c r="B241" s="2"/>
      <c r="C241" s="29"/>
      <c r="D241" s="2"/>
      <c r="E241" s="2"/>
      <c r="F241" s="2"/>
      <c r="G241" s="2"/>
      <c r="H241" s="29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2.3">
      <c r="A242" s="2"/>
      <c r="B242" s="2"/>
      <c r="C242" s="29"/>
      <c r="D242" s="2"/>
      <c r="E242" s="2"/>
      <c r="F242" s="2"/>
      <c r="G242" s="2"/>
      <c r="H242" s="29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2.3">
      <c r="A243" s="2"/>
      <c r="B243" s="2"/>
      <c r="C243" s="29"/>
      <c r="D243" s="2"/>
      <c r="E243" s="2"/>
      <c r="F243" s="2"/>
      <c r="G243" s="2"/>
      <c r="H243" s="29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2.3">
      <c r="A244" s="2"/>
      <c r="B244" s="2"/>
      <c r="C244" s="29"/>
      <c r="D244" s="2"/>
      <c r="E244" s="2"/>
      <c r="F244" s="2"/>
      <c r="G244" s="2"/>
      <c r="H244" s="29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2.3">
      <c r="A245" s="2"/>
      <c r="B245" s="2"/>
      <c r="C245" s="29"/>
      <c r="D245" s="2"/>
      <c r="E245" s="2"/>
      <c r="F245" s="2"/>
      <c r="G245" s="2"/>
      <c r="H245" s="29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2.3">
      <c r="A246" s="2"/>
      <c r="B246" s="2"/>
      <c r="C246" s="29"/>
      <c r="D246" s="2"/>
      <c r="E246" s="2"/>
      <c r="F246" s="2"/>
      <c r="G246" s="2"/>
      <c r="H246" s="29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2.3">
      <c r="A247" s="2"/>
      <c r="B247" s="2"/>
      <c r="C247" s="29"/>
      <c r="D247" s="2"/>
      <c r="E247" s="2"/>
      <c r="F247" s="2"/>
      <c r="G247" s="2"/>
      <c r="H247" s="29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2.3">
      <c r="A248" s="2"/>
      <c r="B248" s="2"/>
      <c r="C248" s="29"/>
      <c r="D248" s="2"/>
      <c r="E248" s="2"/>
      <c r="F248" s="2"/>
      <c r="G248" s="2"/>
      <c r="H248" s="29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2.3">
      <c r="A249" s="2"/>
      <c r="B249" s="2"/>
      <c r="C249" s="29"/>
      <c r="D249" s="2"/>
      <c r="E249" s="2"/>
      <c r="F249" s="2"/>
      <c r="G249" s="2"/>
      <c r="H249" s="29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2.3">
      <c r="A250" s="2"/>
      <c r="B250" s="2"/>
      <c r="C250" s="29"/>
      <c r="D250" s="2"/>
      <c r="E250" s="2"/>
      <c r="F250" s="2"/>
      <c r="G250" s="2"/>
      <c r="H250" s="29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2.3">
      <c r="A251" s="2"/>
      <c r="B251" s="2"/>
      <c r="C251" s="29"/>
      <c r="D251" s="2"/>
      <c r="E251" s="2"/>
      <c r="F251" s="2"/>
      <c r="G251" s="2"/>
      <c r="H251" s="29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2.3">
      <c r="A252" s="2"/>
      <c r="B252" s="2"/>
      <c r="C252" s="29"/>
      <c r="D252" s="2"/>
      <c r="E252" s="2"/>
      <c r="F252" s="2"/>
      <c r="G252" s="2"/>
      <c r="H252" s="29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2.3">
      <c r="A253" s="2"/>
      <c r="B253" s="2"/>
      <c r="C253" s="29"/>
      <c r="D253" s="2"/>
      <c r="E253" s="2"/>
      <c r="F253" s="2"/>
      <c r="G253" s="2"/>
      <c r="H253" s="29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2.3">
      <c r="A254" s="2"/>
      <c r="B254" s="2"/>
      <c r="C254" s="29"/>
      <c r="D254" s="2"/>
      <c r="E254" s="2"/>
      <c r="F254" s="2"/>
      <c r="G254" s="2"/>
      <c r="H254" s="29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2.3">
      <c r="A255" s="2"/>
      <c r="B255" s="2"/>
      <c r="C255" s="29"/>
      <c r="D255" s="2"/>
      <c r="E255" s="2"/>
      <c r="F255" s="2"/>
      <c r="G255" s="2"/>
      <c r="H255" s="29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2.3">
      <c r="A256" s="2"/>
      <c r="B256" s="2"/>
      <c r="C256" s="29"/>
      <c r="D256" s="2"/>
      <c r="E256" s="2"/>
      <c r="F256" s="2"/>
      <c r="G256" s="2"/>
      <c r="H256" s="29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2.3">
      <c r="A257" s="2"/>
      <c r="B257" s="2"/>
      <c r="C257" s="29"/>
      <c r="D257" s="2"/>
      <c r="E257" s="2"/>
      <c r="F257" s="2"/>
      <c r="G257" s="2"/>
      <c r="H257" s="29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2.3">
      <c r="A258" s="2"/>
      <c r="B258" s="2"/>
      <c r="C258" s="29"/>
      <c r="D258" s="2"/>
      <c r="E258" s="2"/>
      <c r="F258" s="2"/>
      <c r="G258" s="2"/>
      <c r="H258" s="29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2.3">
      <c r="A259" s="2"/>
      <c r="B259" s="2"/>
      <c r="C259" s="29"/>
      <c r="D259" s="2"/>
      <c r="E259" s="2"/>
      <c r="F259" s="2"/>
      <c r="G259" s="2"/>
      <c r="H259" s="29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2.3">
      <c r="A260" s="2"/>
      <c r="B260" s="2"/>
      <c r="C260" s="29"/>
      <c r="D260" s="2"/>
      <c r="E260" s="2"/>
      <c r="F260" s="2"/>
      <c r="G260" s="2"/>
      <c r="H260" s="29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2.3">
      <c r="A261" s="2"/>
      <c r="B261" s="2"/>
      <c r="C261" s="29"/>
      <c r="D261" s="2"/>
      <c r="E261" s="2"/>
      <c r="F261" s="2"/>
      <c r="G261" s="2"/>
      <c r="H261" s="29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2.3">
      <c r="A262" s="2"/>
      <c r="B262" s="2"/>
      <c r="C262" s="29"/>
      <c r="D262" s="2"/>
      <c r="E262" s="2"/>
      <c r="F262" s="2"/>
      <c r="G262" s="2"/>
      <c r="H262" s="29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2.3">
      <c r="A263" s="2"/>
      <c r="B263" s="2"/>
      <c r="C263" s="29"/>
      <c r="D263" s="2"/>
      <c r="E263" s="2"/>
      <c r="F263" s="2"/>
      <c r="G263" s="2"/>
      <c r="H263" s="29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2.3">
      <c r="A264" s="2"/>
      <c r="B264" s="2"/>
      <c r="C264" s="29"/>
      <c r="D264" s="2"/>
      <c r="E264" s="2"/>
      <c r="F264" s="2"/>
      <c r="G264" s="2"/>
      <c r="H264" s="29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2.3">
      <c r="A265" s="2"/>
      <c r="B265" s="2"/>
      <c r="C265" s="29"/>
      <c r="D265" s="2"/>
      <c r="E265" s="2"/>
      <c r="F265" s="2"/>
      <c r="G265" s="2"/>
      <c r="H265" s="29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2.3">
      <c r="A266" s="2"/>
      <c r="B266" s="2"/>
      <c r="C266" s="29"/>
      <c r="D266" s="2"/>
      <c r="E266" s="2"/>
      <c r="F266" s="2"/>
      <c r="G266" s="2"/>
      <c r="H266" s="29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2.3">
      <c r="A267" s="2"/>
      <c r="B267" s="2"/>
      <c r="C267" s="29"/>
      <c r="D267" s="2"/>
      <c r="E267" s="2"/>
      <c r="F267" s="2"/>
      <c r="G267" s="2"/>
      <c r="H267" s="29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2.3">
      <c r="A268" s="2"/>
      <c r="B268" s="2"/>
      <c r="C268" s="29"/>
      <c r="D268" s="2"/>
      <c r="E268" s="2"/>
      <c r="F268" s="2"/>
      <c r="G268" s="2"/>
      <c r="H268" s="29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2.3">
      <c r="A269" s="2"/>
      <c r="B269" s="2"/>
      <c r="C269" s="29"/>
      <c r="D269" s="2"/>
      <c r="E269" s="2"/>
      <c r="F269" s="2"/>
      <c r="G269" s="2"/>
      <c r="H269" s="29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2.3">
      <c r="A270" s="2"/>
      <c r="B270" s="2"/>
      <c r="C270" s="29"/>
      <c r="D270" s="2"/>
      <c r="E270" s="2"/>
      <c r="F270" s="2"/>
      <c r="G270" s="2"/>
      <c r="H270" s="29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2.3">
      <c r="A271" s="2"/>
      <c r="B271" s="2"/>
      <c r="C271" s="29"/>
      <c r="D271" s="2"/>
      <c r="E271" s="2"/>
      <c r="F271" s="2"/>
      <c r="G271" s="2"/>
      <c r="H271" s="29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2.3">
      <c r="A272" s="2"/>
      <c r="B272" s="2"/>
      <c r="C272" s="29"/>
      <c r="D272" s="2"/>
      <c r="E272" s="2"/>
      <c r="F272" s="2"/>
      <c r="G272" s="2"/>
      <c r="H272" s="29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2.3">
      <c r="A273" s="2"/>
      <c r="B273" s="2"/>
      <c r="C273" s="29"/>
      <c r="D273" s="2"/>
      <c r="E273" s="2"/>
      <c r="F273" s="2"/>
      <c r="G273" s="2"/>
      <c r="H273" s="29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2.3">
      <c r="A274" s="2"/>
      <c r="B274" s="2"/>
      <c r="C274" s="29"/>
      <c r="D274" s="2"/>
      <c r="E274" s="2"/>
      <c r="F274" s="2"/>
      <c r="G274" s="2"/>
      <c r="H274" s="29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2.3">
      <c r="A275" s="2"/>
      <c r="B275" s="2"/>
      <c r="C275" s="29"/>
      <c r="D275" s="2"/>
      <c r="E275" s="2"/>
      <c r="F275" s="2"/>
      <c r="G275" s="2"/>
      <c r="H275" s="29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2.3">
      <c r="A276" s="2"/>
      <c r="B276" s="2"/>
      <c r="C276" s="29"/>
      <c r="D276" s="2"/>
      <c r="E276" s="2"/>
      <c r="F276" s="2"/>
      <c r="G276" s="2"/>
      <c r="H276" s="29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2.3">
      <c r="A277" s="2"/>
      <c r="B277" s="2"/>
      <c r="C277" s="29"/>
      <c r="D277" s="2"/>
      <c r="E277" s="2"/>
      <c r="F277" s="2"/>
      <c r="G277" s="2"/>
      <c r="H277" s="29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2.3">
      <c r="A278" s="2"/>
      <c r="B278" s="2"/>
      <c r="C278" s="29"/>
      <c r="D278" s="2"/>
      <c r="E278" s="2"/>
      <c r="F278" s="2"/>
      <c r="G278" s="2"/>
      <c r="H278" s="29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2.3">
      <c r="A279" s="2"/>
      <c r="B279" s="2"/>
      <c r="C279" s="29"/>
      <c r="D279" s="2"/>
      <c r="E279" s="2"/>
      <c r="F279" s="2"/>
      <c r="G279" s="2"/>
      <c r="H279" s="29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2.3">
      <c r="A280" s="2"/>
      <c r="B280" s="2"/>
      <c r="C280" s="29"/>
      <c r="D280" s="2"/>
      <c r="E280" s="2"/>
      <c r="F280" s="2"/>
      <c r="G280" s="2"/>
      <c r="H280" s="29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2.3">
      <c r="A281" s="2"/>
      <c r="B281" s="2"/>
      <c r="C281" s="29"/>
      <c r="D281" s="2"/>
      <c r="E281" s="2"/>
      <c r="F281" s="2"/>
      <c r="G281" s="2"/>
      <c r="H281" s="29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2.3">
      <c r="A282" s="2"/>
      <c r="B282" s="2"/>
      <c r="C282" s="29"/>
      <c r="D282" s="2"/>
      <c r="E282" s="2"/>
      <c r="F282" s="2"/>
      <c r="G282" s="2"/>
      <c r="H282" s="29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2.3">
      <c r="A283" s="2"/>
      <c r="B283" s="2"/>
      <c r="C283" s="29"/>
      <c r="D283" s="2"/>
      <c r="E283" s="2"/>
      <c r="F283" s="2"/>
      <c r="G283" s="2"/>
      <c r="H283" s="29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2.3">
      <c r="A284" s="2"/>
      <c r="B284" s="2"/>
      <c r="C284" s="29"/>
      <c r="D284" s="2"/>
      <c r="E284" s="2"/>
      <c r="F284" s="2"/>
      <c r="G284" s="2"/>
      <c r="H284" s="29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2.3">
      <c r="A285" s="2"/>
      <c r="B285" s="2"/>
      <c r="C285" s="29"/>
      <c r="D285" s="2"/>
      <c r="E285" s="2"/>
      <c r="F285" s="2"/>
      <c r="G285" s="2"/>
      <c r="H285" s="29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2.3">
      <c r="A286" s="2"/>
      <c r="B286" s="2"/>
      <c r="C286" s="29"/>
      <c r="D286" s="2"/>
      <c r="E286" s="2"/>
      <c r="F286" s="2"/>
      <c r="G286" s="2"/>
      <c r="H286" s="29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2.3">
      <c r="A287" s="2"/>
      <c r="B287" s="2"/>
      <c r="C287" s="29"/>
      <c r="D287" s="2"/>
      <c r="E287" s="2"/>
      <c r="F287" s="2"/>
      <c r="G287" s="2"/>
      <c r="H287" s="29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2.3">
      <c r="A288" s="2"/>
      <c r="B288" s="2"/>
      <c r="C288" s="29"/>
      <c r="D288" s="2"/>
      <c r="E288" s="2"/>
      <c r="F288" s="2"/>
      <c r="G288" s="2"/>
      <c r="H288" s="29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2.3">
      <c r="A289" s="2"/>
      <c r="B289" s="2"/>
      <c r="C289" s="29"/>
      <c r="D289" s="2"/>
      <c r="E289" s="2"/>
      <c r="F289" s="2"/>
      <c r="G289" s="2"/>
      <c r="H289" s="29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2.3">
      <c r="A290" s="2"/>
      <c r="B290" s="2"/>
      <c r="C290" s="29"/>
      <c r="D290" s="2"/>
      <c r="E290" s="2"/>
      <c r="F290" s="2"/>
      <c r="G290" s="2"/>
      <c r="H290" s="29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2.3">
      <c r="A291" s="2"/>
      <c r="B291" s="2"/>
      <c r="C291" s="29"/>
      <c r="D291" s="2"/>
      <c r="E291" s="2"/>
      <c r="F291" s="2"/>
      <c r="G291" s="2"/>
      <c r="H291" s="29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2.3">
      <c r="A292" s="2"/>
      <c r="B292" s="2"/>
      <c r="C292" s="29"/>
      <c r="D292" s="2"/>
      <c r="E292" s="2"/>
      <c r="F292" s="2"/>
      <c r="G292" s="2"/>
      <c r="H292" s="29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2.3">
      <c r="A293" s="2"/>
      <c r="B293" s="2"/>
      <c r="C293" s="29"/>
      <c r="D293" s="2"/>
      <c r="E293" s="2"/>
      <c r="F293" s="2"/>
      <c r="G293" s="2"/>
      <c r="H293" s="29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2.3">
      <c r="A294" s="2"/>
      <c r="B294" s="2"/>
      <c r="C294" s="29"/>
      <c r="D294" s="2"/>
      <c r="E294" s="2"/>
      <c r="F294" s="2"/>
      <c r="G294" s="2"/>
      <c r="H294" s="29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2.3">
      <c r="A295" s="2"/>
      <c r="B295" s="2"/>
      <c r="C295" s="29"/>
      <c r="D295" s="2"/>
      <c r="E295" s="2"/>
      <c r="F295" s="2"/>
      <c r="G295" s="2"/>
      <c r="H295" s="29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2.3">
      <c r="A296" s="2"/>
      <c r="B296" s="2"/>
      <c r="C296" s="29"/>
      <c r="D296" s="2"/>
      <c r="E296" s="2"/>
      <c r="F296" s="2"/>
      <c r="G296" s="2"/>
      <c r="H296" s="29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2.3">
      <c r="A297" s="2"/>
      <c r="B297" s="2"/>
      <c r="C297" s="29"/>
      <c r="D297" s="2"/>
      <c r="E297" s="2"/>
      <c r="F297" s="2"/>
      <c r="G297" s="2"/>
      <c r="H297" s="29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2.3">
      <c r="A298" s="2"/>
      <c r="B298" s="2"/>
      <c r="C298" s="29"/>
      <c r="D298" s="2"/>
      <c r="E298" s="2"/>
      <c r="F298" s="2"/>
      <c r="G298" s="2"/>
      <c r="H298" s="29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2.3">
      <c r="A299" s="2"/>
      <c r="B299" s="2"/>
      <c r="C299" s="29"/>
      <c r="D299" s="2"/>
      <c r="E299" s="2"/>
      <c r="F299" s="2"/>
      <c r="G299" s="2"/>
      <c r="H299" s="29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2.3">
      <c r="A300" s="2"/>
      <c r="B300" s="2"/>
      <c r="C300" s="29"/>
      <c r="D300" s="2"/>
      <c r="E300" s="2"/>
      <c r="F300" s="2"/>
      <c r="G300" s="2"/>
      <c r="H300" s="29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2.3">
      <c r="A301" s="2"/>
      <c r="B301" s="2"/>
      <c r="C301" s="29"/>
      <c r="D301" s="2"/>
      <c r="E301" s="2"/>
      <c r="F301" s="2"/>
      <c r="G301" s="2"/>
      <c r="H301" s="29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2.3">
      <c r="A302" s="2"/>
      <c r="B302" s="2"/>
      <c r="C302" s="29"/>
      <c r="D302" s="2"/>
      <c r="E302" s="2"/>
      <c r="F302" s="2"/>
      <c r="G302" s="2"/>
      <c r="H302" s="29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2.3">
      <c r="A303" s="2"/>
      <c r="B303" s="2"/>
      <c r="C303" s="29"/>
      <c r="D303" s="2"/>
      <c r="E303" s="2"/>
      <c r="F303" s="2"/>
      <c r="G303" s="2"/>
      <c r="H303" s="29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2.3">
      <c r="A304" s="2"/>
      <c r="B304" s="2"/>
      <c r="C304" s="29"/>
      <c r="D304" s="2"/>
      <c r="E304" s="2"/>
      <c r="F304" s="2"/>
      <c r="G304" s="2"/>
      <c r="H304" s="29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2.3">
      <c r="A305" s="2"/>
      <c r="B305" s="2"/>
      <c r="C305" s="29"/>
      <c r="D305" s="2"/>
      <c r="E305" s="2"/>
      <c r="F305" s="2"/>
      <c r="G305" s="2"/>
      <c r="H305" s="29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2.3">
      <c r="A306" s="2"/>
      <c r="B306" s="2"/>
      <c r="C306" s="29"/>
      <c r="D306" s="2"/>
      <c r="E306" s="2"/>
      <c r="F306" s="2"/>
      <c r="G306" s="2"/>
      <c r="H306" s="29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2.3">
      <c r="A307" s="2"/>
      <c r="B307" s="2"/>
      <c r="C307" s="29"/>
      <c r="D307" s="2"/>
      <c r="E307" s="2"/>
      <c r="F307" s="2"/>
      <c r="G307" s="2"/>
      <c r="H307" s="29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2.3">
      <c r="A308" s="2"/>
      <c r="B308" s="2"/>
      <c r="C308" s="29"/>
      <c r="D308" s="2"/>
      <c r="E308" s="2"/>
      <c r="F308" s="2"/>
      <c r="G308" s="2"/>
      <c r="H308" s="29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2.3">
      <c r="A309" s="2"/>
      <c r="B309" s="2"/>
      <c r="C309" s="29"/>
      <c r="D309" s="2"/>
      <c r="E309" s="2"/>
      <c r="F309" s="2"/>
      <c r="G309" s="2"/>
      <c r="H309" s="29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2.3">
      <c r="A310" s="2"/>
      <c r="B310" s="2"/>
      <c r="C310" s="29"/>
      <c r="D310" s="2"/>
      <c r="E310" s="2"/>
      <c r="F310" s="2"/>
      <c r="G310" s="2"/>
      <c r="H310" s="29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2.3">
      <c r="A311" s="2"/>
      <c r="B311" s="2"/>
      <c r="C311" s="29"/>
      <c r="D311" s="2"/>
      <c r="E311" s="2"/>
      <c r="F311" s="2"/>
      <c r="G311" s="2"/>
      <c r="H311" s="29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2.3">
      <c r="A312" s="2"/>
      <c r="B312" s="2"/>
      <c r="C312" s="29"/>
      <c r="D312" s="2"/>
      <c r="E312" s="2"/>
      <c r="F312" s="2"/>
      <c r="G312" s="2"/>
      <c r="H312" s="29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2.3">
      <c r="A313" s="2"/>
      <c r="B313" s="2"/>
      <c r="C313" s="29"/>
      <c r="D313" s="2"/>
      <c r="E313" s="2"/>
      <c r="F313" s="2"/>
      <c r="G313" s="2"/>
      <c r="H313" s="29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2.3">
      <c r="A314" s="2"/>
      <c r="B314" s="2"/>
      <c r="C314" s="29"/>
      <c r="D314" s="2"/>
      <c r="E314" s="2"/>
      <c r="F314" s="2"/>
      <c r="G314" s="2"/>
      <c r="H314" s="29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2.3">
      <c r="A315" s="2"/>
      <c r="B315" s="2"/>
      <c r="C315" s="29"/>
      <c r="D315" s="2"/>
      <c r="E315" s="2"/>
      <c r="F315" s="2"/>
      <c r="G315" s="2"/>
      <c r="H315" s="29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2.3">
      <c r="A316" s="2"/>
      <c r="B316" s="2"/>
      <c r="C316" s="29"/>
      <c r="D316" s="2"/>
      <c r="E316" s="2"/>
      <c r="F316" s="2"/>
      <c r="G316" s="2"/>
      <c r="H316" s="29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2.3">
      <c r="A317" s="2"/>
      <c r="B317" s="2"/>
      <c r="C317" s="29"/>
      <c r="D317" s="2"/>
      <c r="E317" s="2"/>
      <c r="F317" s="2"/>
      <c r="G317" s="2"/>
      <c r="H317" s="29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2.3">
      <c r="A318" s="2"/>
      <c r="B318" s="2"/>
      <c r="C318" s="29"/>
      <c r="D318" s="2"/>
      <c r="E318" s="2"/>
      <c r="F318" s="2"/>
      <c r="G318" s="2"/>
      <c r="H318" s="29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2.3">
      <c r="A319" s="2"/>
      <c r="B319" s="2"/>
      <c r="C319" s="29"/>
      <c r="D319" s="2"/>
      <c r="E319" s="2"/>
      <c r="F319" s="2"/>
      <c r="G319" s="2"/>
      <c r="H319" s="29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2.3">
      <c r="A320" s="2"/>
      <c r="B320" s="2"/>
      <c r="C320" s="29"/>
      <c r="D320" s="2"/>
      <c r="E320" s="2"/>
      <c r="F320" s="2"/>
      <c r="G320" s="2"/>
      <c r="H320" s="29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2.3">
      <c r="A321" s="2"/>
      <c r="B321" s="2"/>
      <c r="C321" s="29"/>
      <c r="D321" s="2"/>
      <c r="E321" s="2"/>
      <c r="F321" s="2"/>
      <c r="G321" s="2"/>
      <c r="H321" s="29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2.3">
      <c r="A322" s="2"/>
      <c r="B322" s="2"/>
      <c r="C322" s="29"/>
      <c r="D322" s="2"/>
      <c r="E322" s="2"/>
      <c r="F322" s="2"/>
      <c r="G322" s="2"/>
      <c r="H322" s="29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2.3">
      <c r="A323" s="2"/>
      <c r="B323" s="2"/>
      <c r="C323" s="29"/>
      <c r="D323" s="2"/>
      <c r="E323" s="2"/>
      <c r="F323" s="2"/>
      <c r="G323" s="2"/>
      <c r="H323" s="29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2.3">
      <c r="A324" s="2"/>
      <c r="B324" s="2"/>
      <c r="C324" s="29"/>
      <c r="D324" s="2"/>
      <c r="E324" s="2"/>
      <c r="F324" s="2"/>
      <c r="G324" s="2"/>
      <c r="H324" s="29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2.3">
      <c r="A325" s="2"/>
      <c r="B325" s="2"/>
      <c r="C325" s="29"/>
      <c r="D325" s="2"/>
      <c r="E325" s="2"/>
      <c r="F325" s="2"/>
      <c r="G325" s="2"/>
      <c r="H325" s="29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2.3">
      <c r="A326" s="2"/>
      <c r="B326" s="2"/>
      <c r="C326" s="29"/>
      <c r="D326" s="2"/>
      <c r="E326" s="2"/>
      <c r="F326" s="2"/>
      <c r="G326" s="2"/>
      <c r="H326" s="29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2.3">
      <c r="A327" s="2"/>
      <c r="B327" s="2"/>
      <c r="C327" s="29"/>
      <c r="D327" s="2"/>
      <c r="E327" s="2"/>
      <c r="F327" s="2"/>
      <c r="G327" s="2"/>
      <c r="H327" s="29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2.3">
      <c r="A328" s="2"/>
      <c r="B328" s="2"/>
      <c r="C328" s="29"/>
      <c r="D328" s="2"/>
      <c r="E328" s="2"/>
      <c r="F328" s="2"/>
      <c r="G328" s="2"/>
      <c r="H328" s="29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2.3">
      <c r="A329" s="2"/>
      <c r="B329" s="2"/>
      <c r="C329" s="29"/>
      <c r="D329" s="2"/>
      <c r="E329" s="2"/>
      <c r="F329" s="2"/>
      <c r="G329" s="2"/>
      <c r="H329" s="29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2.3">
      <c r="A330" s="2"/>
      <c r="B330" s="2"/>
      <c r="C330" s="29"/>
      <c r="D330" s="2"/>
      <c r="E330" s="2"/>
      <c r="F330" s="2"/>
      <c r="G330" s="2"/>
      <c r="H330" s="29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2.3">
      <c r="A331" s="2"/>
      <c r="B331" s="2"/>
      <c r="C331" s="29"/>
      <c r="D331" s="2"/>
      <c r="E331" s="2"/>
      <c r="F331" s="2"/>
      <c r="G331" s="2"/>
      <c r="H331" s="29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2.3">
      <c r="A332" s="2"/>
      <c r="B332" s="2"/>
      <c r="C332" s="29"/>
      <c r="D332" s="2"/>
      <c r="E332" s="2"/>
      <c r="F332" s="2"/>
      <c r="G332" s="2"/>
      <c r="H332" s="29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2.3">
      <c r="A333" s="2"/>
      <c r="B333" s="2"/>
      <c r="C333" s="29"/>
      <c r="D333" s="2"/>
      <c r="E333" s="2"/>
      <c r="F333" s="2"/>
      <c r="G333" s="2"/>
      <c r="H333" s="29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2.3">
      <c r="A334" s="2"/>
      <c r="B334" s="2"/>
      <c r="C334" s="29"/>
      <c r="D334" s="2"/>
      <c r="E334" s="2"/>
      <c r="F334" s="2"/>
      <c r="G334" s="2"/>
      <c r="H334" s="29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2.3">
      <c r="A335" s="2"/>
      <c r="B335" s="2"/>
      <c r="C335" s="29"/>
      <c r="D335" s="2"/>
      <c r="E335" s="2"/>
      <c r="F335" s="2"/>
      <c r="G335" s="2"/>
      <c r="H335" s="29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2.3">
      <c r="A336" s="2"/>
      <c r="B336" s="2"/>
      <c r="C336" s="29"/>
      <c r="D336" s="2"/>
      <c r="E336" s="2"/>
      <c r="F336" s="2"/>
      <c r="G336" s="2"/>
      <c r="H336" s="29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2.3">
      <c r="A337" s="2"/>
      <c r="B337" s="2"/>
      <c r="C337" s="29"/>
      <c r="D337" s="2"/>
      <c r="E337" s="2"/>
      <c r="F337" s="2"/>
      <c r="G337" s="2"/>
      <c r="H337" s="29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2.3">
      <c r="A338" s="2"/>
      <c r="B338" s="2"/>
      <c r="C338" s="29"/>
      <c r="D338" s="2"/>
      <c r="E338" s="2"/>
      <c r="F338" s="2"/>
      <c r="G338" s="2"/>
      <c r="H338" s="29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2.3">
      <c r="A339" s="2"/>
      <c r="B339" s="2"/>
      <c r="C339" s="29"/>
      <c r="D339" s="2"/>
      <c r="E339" s="2"/>
      <c r="F339" s="2"/>
      <c r="G339" s="2"/>
      <c r="H339" s="29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2.3">
      <c r="A340" s="2"/>
      <c r="B340" s="2"/>
      <c r="C340" s="29"/>
      <c r="D340" s="2"/>
      <c r="E340" s="2"/>
      <c r="F340" s="2"/>
      <c r="G340" s="2"/>
      <c r="H340" s="29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2.3">
      <c r="A341" s="2"/>
      <c r="B341" s="2"/>
      <c r="C341" s="29"/>
      <c r="D341" s="2"/>
      <c r="E341" s="2"/>
      <c r="F341" s="2"/>
      <c r="G341" s="2"/>
      <c r="H341" s="29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2.3">
      <c r="A342" s="2"/>
      <c r="B342" s="2"/>
      <c r="C342" s="29"/>
      <c r="D342" s="2"/>
      <c r="E342" s="2"/>
      <c r="F342" s="2"/>
      <c r="G342" s="2"/>
      <c r="H342" s="29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2.3">
      <c r="A343" s="2"/>
      <c r="B343" s="2"/>
      <c r="C343" s="29"/>
      <c r="D343" s="2"/>
      <c r="E343" s="2"/>
      <c r="F343" s="2"/>
      <c r="G343" s="2"/>
      <c r="H343" s="29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2.3">
      <c r="A344" s="2"/>
      <c r="B344" s="2"/>
      <c r="C344" s="29"/>
      <c r="D344" s="2"/>
      <c r="E344" s="2"/>
      <c r="F344" s="2"/>
      <c r="G344" s="2"/>
      <c r="H344" s="29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2.3">
      <c r="A345" s="2"/>
      <c r="B345" s="2"/>
      <c r="C345" s="29"/>
      <c r="D345" s="2"/>
      <c r="E345" s="2"/>
      <c r="F345" s="2"/>
      <c r="G345" s="2"/>
      <c r="H345" s="29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2.3">
      <c r="A346" s="2"/>
      <c r="B346" s="2"/>
      <c r="C346" s="29"/>
      <c r="D346" s="2"/>
      <c r="E346" s="2"/>
      <c r="F346" s="2"/>
      <c r="G346" s="2"/>
      <c r="H346" s="29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2.3">
      <c r="A347" s="2"/>
      <c r="B347" s="2"/>
      <c r="C347" s="29"/>
      <c r="D347" s="2"/>
      <c r="E347" s="2"/>
      <c r="F347" s="2"/>
      <c r="G347" s="2"/>
      <c r="H347" s="29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2.3">
      <c r="A348" s="2"/>
      <c r="B348" s="2"/>
      <c r="C348" s="29"/>
      <c r="D348" s="2"/>
      <c r="E348" s="2"/>
      <c r="F348" s="2"/>
      <c r="G348" s="2"/>
      <c r="H348" s="29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2.3">
      <c r="A349" s="2"/>
      <c r="B349" s="2"/>
      <c r="C349" s="29"/>
      <c r="D349" s="2"/>
      <c r="E349" s="2"/>
      <c r="F349" s="2"/>
      <c r="G349" s="2"/>
      <c r="H349" s="29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2.3">
      <c r="A350" s="2"/>
      <c r="B350" s="2"/>
      <c r="C350" s="29"/>
      <c r="D350" s="2"/>
      <c r="E350" s="2"/>
      <c r="F350" s="2"/>
      <c r="G350" s="2"/>
      <c r="H350" s="29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2.3">
      <c r="A351" s="2"/>
      <c r="B351" s="2"/>
      <c r="C351" s="29"/>
      <c r="D351" s="2"/>
      <c r="E351" s="2"/>
      <c r="F351" s="2"/>
      <c r="G351" s="2"/>
      <c r="H351" s="29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2.3">
      <c r="A352" s="2"/>
      <c r="B352" s="2"/>
      <c r="C352" s="29"/>
      <c r="D352" s="2"/>
      <c r="E352" s="2"/>
      <c r="F352" s="2"/>
      <c r="G352" s="2"/>
      <c r="H352" s="29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2.3">
      <c r="A353" s="2"/>
      <c r="B353" s="2"/>
      <c r="C353" s="29"/>
      <c r="D353" s="2"/>
      <c r="E353" s="2"/>
      <c r="F353" s="2"/>
      <c r="G353" s="2"/>
      <c r="H353" s="29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2.3">
      <c r="A354" s="2"/>
      <c r="B354" s="2"/>
      <c r="C354" s="29"/>
      <c r="D354" s="2"/>
      <c r="E354" s="2"/>
      <c r="F354" s="2"/>
      <c r="G354" s="2"/>
      <c r="H354" s="29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2.3">
      <c r="A355" s="2"/>
      <c r="B355" s="2"/>
      <c r="C355" s="29"/>
      <c r="D355" s="2"/>
      <c r="E355" s="2"/>
      <c r="F355" s="2"/>
      <c r="G355" s="2"/>
      <c r="H355" s="29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2.3">
      <c r="A356" s="2"/>
      <c r="B356" s="2"/>
      <c r="C356" s="29"/>
      <c r="D356" s="2"/>
      <c r="E356" s="2"/>
      <c r="F356" s="2"/>
      <c r="G356" s="2"/>
      <c r="H356" s="29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2.3">
      <c r="A357" s="2"/>
      <c r="B357" s="2"/>
      <c r="C357" s="29"/>
      <c r="D357" s="2"/>
      <c r="E357" s="2"/>
      <c r="F357" s="2"/>
      <c r="G357" s="2"/>
      <c r="H357" s="29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2.3">
      <c r="A358" s="2"/>
      <c r="B358" s="2"/>
      <c r="C358" s="29"/>
      <c r="D358" s="2"/>
      <c r="E358" s="2"/>
      <c r="F358" s="2"/>
      <c r="G358" s="2"/>
      <c r="H358" s="29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2.3">
      <c r="A359" s="2"/>
      <c r="B359" s="2"/>
      <c r="C359" s="29"/>
      <c r="D359" s="2"/>
      <c r="E359" s="2"/>
      <c r="F359" s="2"/>
      <c r="G359" s="2"/>
      <c r="H359" s="29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2.3">
      <c r="A360" s="2"/>
      <c r="B360" s="2"/>
      <c r="C360" s="29"/>
      <c r="D360" s="2"/>
      <c r="E360" s="2"/>
      <c r="F360" s="2"/>
      <c r="G360" s="2"/>
      <c r="H360" s="29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2.3">
      <c r="A361" s="2"/>
      <c r="B361" s="2"/>
      <c r="C361" s="29"/>
      <c r="D361" s="2"/>
      <c r="E361" s="2"/>
      <c r="F361" s="2"/>
      <c r="G361" s="2"/>
      <c r="H361" s="29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2.3">
      <c r="A362" s="2"/>
      <c r="B362" s="2"/>
      <c r="C362" s="29"/>
      <c r="D362" s="2"/>
      <c r="E362" s="2"/>
      <c r="F362" s="2"/>
      <c r="G362" s="2"/>
      <c r="H362" s="29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2.3">
      <c r="A363" s="2"/>
      <c r="B363" s="2"/>
      <c r="C363" s="29"/>
      <c r="D363" s="2"/>
      <c r="E363" s="2"/>
      <c r="F363" s="2"/>
      <c r="G363" s="2"/>
      <c r="H363" s="29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2.3">
      <c r="A364" s="2"/>
      <c r="B364" s="2"/>
      <c r="C364" s="29"/>
      <c r="D364" s="2"/>
      <c r="E364" s="2"/>
      <c r="F364" s="2"/>
      <c r="G364" s="2"/>
      <c r="H364" s="29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2.3">
      <c r="A365" s="2"/>
      <c r="B365" s="2"/>
      <c r="C365" s="29"/>
      <c r="D365" s="2"/>
      <c r="E365" s="2"/>
      <c r="F365" s="2"/>
      <c r="G365" s="2"/>
      <c r="H365" s="29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2.3">
      <c r="A366" s="2"/>
      <c r="B366" s="2"/>
      <c r="C366" s="29"/>
      <c r="D366" s="2"/>
      <c r="E366" s="2"/>
      <c r="F366" s="2"/>
      <c r="G366" s="2"/>
      <c r="H366" s="29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2.3">
      <c r="A367" s="2"/>
      <c r="B367" s="2"/>
      <c r="C367" s="29"/>
      <c r="D367" s="2"/>
      <c r="E367" s="2"/>
      <c r="F367" s="2"/>
      <c r="G367" s="2"/>
      <c r="H367" s="29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2.3">
      <c r="A368" s="2"/>
      <c r="B368" s="2"/>
      <c r="C368" s="29"/>
      <c r="D368" s="2"/>
      <c r="E368" s="2"/>
      <c r="F368" s="2"/>
      <c r="G368" s="2"/>
      <c r="H368" s="29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2.3">
      <c r="A369" s="2"/>
      <c r="B369" s="2"/>
      <c r="C369" s="29"/>
      <c r="D369" s="2"/>
      <c r="E369" s="2"/>
      <c r="F369" s="2"/>
      <c r="G369" s="2"/>
      <c r="H369" s="29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2.3">
      <c r="A370" s="2"/>
      <c r="B370" s="2"/>
      <c r="C370" s="29"/>
      <c r="D370" s="2"/>
      <c r="E370" s="2"/>
      <c r="F370" s="2"/>
      <c r="G370" s="2"/>
      <c r="H370" s="29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2.3">
      <c r="A371" s="2"/>
      <c r="B371" s="2"/>
      <c r="C371" s="29"/>
      <c r="D371" s="2"/>
      <c r="E371" s="2"/>
      <c r="F371" s="2"/>
      <c r="G371" s="2"/>
      <c r="H371" s="29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2.3">
      <c r="A372" s="2"/>
      <c r="B372" s="2"/>
      <c r="C372" s="29"/>
      <c r="D372" s="2"/>
      <c r="E372" s="2"/>
      <c r="F372" s="2"/>
      <c r="G372" s="2"/>
      <c r="H372" s="29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2.3">
      <c r="A373" s="2"/>
      <c r="B373" s="2"/>
      <c r="C373" s="29"/>
      <c r="D373" s="2"/>
      <c r="E373" s="2"/>
      <c r="F373" s="2"/>
      <c r="G373" s="2"/>
      <c r="H373" s="29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2.3">
      <c r="A374" s="2"/>
      <c r="B374" s="2"/>
      <c r="C374" s="29"/>
      <c r="D374" s="2"/>
      <c r="E374" s="2"/>
      <c r="F374" s="2"/>
      <c r="G374" s="2"/>
      <c r="H374" s="29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2.3">
      <c r="A375" s="2"/>
      <c r="B375" s="2"/>
      <c r="C375" s="29"/>
      <c r="D375" s="2"/>
      <c r="E375" s="2"/>
      <c r="F375" s="2"/>
      <c r="G375" s="2"/>
      <c r="H375" s="29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2.3">
      <c r="A376" s="2"/>
      <c r="B376" s="2"/>
      <c r="C376" s="29"/>
      <c r="D376" s="2"/>
      <c r="E376" s="2"/>
      <c r="F376" s="2"/>
      <c r="G376" s="2"/>
      <c r="H376" s="29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2.3">
      <c r="A377" s="2"/>
      <c r="B377" s="2"/>
      <c r="C377" s="29"/>
      <c r="D377" s="2"/>
      <c r="E377" s="2"/>
      <c r="F377" s="2"/>
      <c r="G377" s="2"/>
      <c r="H377" s="29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2.3">
      <c r="A378" s="2"/>
      <c r="B378" s="2"/>
      <c r="C378" s="29"/>
      <c r="D378" s="2"/>
      <c r="E378" s="2"/>
      <c r="F378" s="2"/>
      <c r="G378" s="2"/>
      <c r="H378" s="29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2.3">
      <c r="A379" s="2"/>
      <c r="B379" s="2"/>
      <c r="C379" s="29"/>
      <c r="D379" s="2"/>
      <c r="E379" s="2"/>
      <c r="F379" s="2"/>
      <c r="G379" s="2"/>
      <c r="H379" s="29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2.3">
      <c r="A380" s="2"/>
      <c r="B380" s="2"/>
      <c r="C380" s="29"/>
      <c r="D380" s="2"/>
      <c r="E380" s="2"/>
      <c r="F380" s="2"/>
      <c r="G380" s="2"/>
      <c r="H380" s="29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2.3">
      <c r="A381" s="2"/>
      <c r="B381" s="2"/>
      <c r="C381" s="29"/>
      <c r="D381" s="2"/>
      <c r="E381" s="2"/>
      <c r="F381" s="2"/>
      <c r="G381" s="2"/>
      <c r="H381" s="29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2.3">
      <c r="A382" s="2"/>
      <c r="B382" s="2"/>
      <c r="C382" s="29"/>
      <c r="D382" s="2"/>
      <c r="E382" s="2"/>
      <c r="F382" s="2"/>
      <c r="G382" s="2"/>
      <c r="H382" s="29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2.3">
      <c r="A383" s="2"/>
      <c r="B383" s="2"/>
      <c r="C383" s="29"/>
      <c r="D383" s="2"/>
      <c r="E383" s="2"/>
      <c r="F383" s="2"/>
      <c r="G383" s="2"/>
      <c r="H383" s="29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2.3">
      <c r="A384" s="2"/>
      <c r="B384" s="2"/>
      <c r="C384" s="29"/>
      <c r="D384" s="2"/>
      <c r="E384" s="2"/>
      <c r="F384" s="2"/>
      <c r="G384" s="2"/>
      <c r="H384" s="29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2.3">
      <c r="A385" s="2"/>
      <c r="B385" s="2"/>
      <c r="C385" s="29"/>
      <c r="D385" s="2"/>
      <c r="E385" s="2"/>
      <c r="F385" s="2"/>
      <c r="G385" s="2"/>
      <c r="H385" s="29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2.3">
      <c r="A386" s="2"/>
      <c r="B386" s="2"/>
      <c r="C386" s="29"/>
      <c r="D386" s="2"/>
      <c r="E386" s="2"/>
      <c r="F386" s="2"/>
      <c r="G386" s="2"/>
      <c r="H386" s="29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2.3">
      <c r="A387" s="2"/>
      <c r="B387" s="2"/>
      <c r="C387" s="29"/>
      <c r="D387" s="2"/>
      <c r="E387" s="2"/>
      <c r="F387" s="2"/>
      <c r="G387" s="2"/>
      <c r="H387" s="29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2.3">
      <c r="A388" s="2"/>
      <c r="B388" s="2"/>
      <c r="C388" s="29"/>
      <c r="D388" s="2"/>
      <c r="E388" s="2"/>
      <c r="F388" s="2"/>
      <c r="G388" s="2"/>
      <c r="H388" s="29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2.3">
      <c r="A389" s="2"/>
      <c r="B389" s="2"/>
      <c r="C389" s="29"/>
      <c r="D389" s="2"/>
      <c r="E389" s="2"/>
      <c r="F389" s="2"/>
      <c r="G389" s="2"/>
      <c r="H389" s="29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2.3">
      <c r="A390" s="2"/>
      <c r="B390" s="2"/>
      <c r="C390" s="29"/>
      <c r="D390" s="2"/>
      <c r="E390" s="2"/>
      <c r="F390" s="2"/>
      <c r="G390" s="2"/>
      <c r="H390" s="29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2.3">
      <c r="A391" s="2"/>
      <c r="B391" s="2"/>
      <c r="C391" s="29"/>
      <c r="D391" s="2"/>
      <c r="E391" s="2"/>
      <c r="F391" s="2"/>
      <c r="G391" s="2"/>
      <c r="H391" s="29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2.3">
      <c r="A392" s="2"/>
      <c r="B392" s="2"/>
      <c r="C392" s="29"/>
      <c r="D392" s="2"/>
      <c r="E392" s="2"/>
      <c r="F392" s="2"/>
      <c r="G392" s="2"/>
      <c r="H392" s="29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2.3">
      <c r="A393" s="2"/>
      <c r="B393" s="2"/>
      <c r="C393" s="29"/>
      <c r="D393" s="2"/>
      <c r="E393" s="2"/>
      <c r="F393" s="2"/>
      <c r="G393" s="2"/>
      <c r="H393" s="29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2.3">
      <c r="A394" s="2"/>
      <c r="B394" s="2"/>
      <c r="C394" s="29"/>
      <c r="D394" s="2"/>
      <c r="E394" s="2"/>
      <c r="F394" s="2"/>
      <c r="G394" s="2"/>
      <c r="H394" s="29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2.3">
      <c r="A395" s="2"/>
      <c r="B395" s="2"/>
      <c r="C395" s="29"/>
      <c r="D395" s="2"/>
      <c r="E395" s="2"/>
      <c r="F395" s="2"/>
      <c r="G395" s="2"/>
      <c r="H395" s="29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2.3">
      <c r="A396" s="2"/>
      <c r="B396" s="2"/>
      <c r="C396" s="29"/>
      <c r="D396" s="2"/>
      <c r="E396" s="2"/>
      <c r="F396" s="2"/>
      <c r="G396" s="2"/>
      <c r="H396" s="29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2.3">
      <c r="A397" s="2"/>
      <c r="B397" s="2"/>
      <c r="C397" s="29"/>
      <c r="D397" s="2"/>
      <c r="E397" s="2"/>
      <c r="F397" s="2"/>
      <c r="G397" s="2"/>
      <c r="H397" s="29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2.3">
      <c r="A398" s="2"/>
      <c r="B398" s="2"/>
      <c r="C398" s="29"/>
      <c r="D398" s="2"/>
      <c r="E398" s="2"/>
      <c r="F398" s="2"/>
      <c r="G398" s="2"/>
      <c r="H398" s="29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2.3">
      <c r="A399" s="2"/>
      <c r="B399" s="2"/>
      <c r="C399" s="29"/>
      <c r="D399" s="2"/>
      <c r="E399" s="2"/>
      <c r="F399" s="2"/>
      <c r="G399" s="2"/>
      <c r="H399" s="29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2.3">
      <c r="A400" s="2"/>
      <c r="B400" s="2"/>
      <c r="C400" s="29"/>
      <c r="D400" s="2"/>
      <c r="E400" s="2"/>
      <c r="F400" s="2"/>
      <c r="G400" s="2"/>
      <c r="H400" s="29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2.3">
      <c r="A401" s="2"/>
      <c r="B401" s="2"/>
      <c r="C401" s="29"/>
      <c r="D401" s="2"/>
      <c r="E401" s="2"/>
      <c r="F401" s="2"/>
      <c r="G401" s="2"/>
      <c r="H401" s="29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2.3">
      <c r="A402" s="2"/>
      <c r="B402" s="2"/>
      <c r="C402" s="29"/>
      <c r="D402" s="2"/>
      <c r="E402" s="2"/>
      <c r="F402" s="2"/>
      <c r="G402" s="2"/>
      <c r="H402" s="29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2.3">
      <c r="A403" s="2"/>
      <c r="B403" s="2"/>
      <c r="C403" s="29"/>
      <c r="D403" s="2"/>
      <c r="E403" s="2"/>
      <c r="F403" s="2"/>
      <c r="G403" s="2"/>
      <c r="H403" s="29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2.3">
      <c r="A404" s="2"/>
      <c r="B404" s="2"/>
      <c r="C404" s="29"/>
      <c r="D404" s="2"/>
      <c r="E404" s="2"/>
      <c r="F404" s="2"/>
      <c r="G404" s="2"/>
      <c r="H404" s="29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2.3">
      <c r="A405" s="2"/>
      <c r="B405" s="2"/>
      <c r="C405" s="29"/>
      <c r="D405" s="2"/>
      <c r="E405" s="2"/>
      <c r="F405" s="2"/>
      <c r="G405" s="2"/>
      <c r="H405" s="29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2.3">
      <c r="A406" s="2"/>
      <c r="B406" s="2"/>
      <c r="C406" s="29"/>
      <c r="D406" s="2"/>
      <c r="E406" s="2"/>
      <c r="F406" s="2"/>
      <c r="G406" s="2"/>
      <c r="H406" s="29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2.3">
      <c r="A407" s="2"/>
      <c r="B407" s="2"/>
      <c r="C407" s="29"/>
      <c r="D407" s="2"/>
      <c r="E407" s="2"/>
      <c r="F407" s="2"/>
      <c r="G407" s="2"/>
      <c r="H407" s="29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2.3">
      <c r="A408" s="2"/>
      <c r="B408" s="2"/>
      <c r="C408" s="29"/>
      <c r="D408" s="2"/>
      <c r="E408" s="2"/>
      <c r="F408" s="2"/>
      <c r="G408" s="2"/>
      <c r="H408" s="29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2.3">
      <c r="A409" s="2"/>
      <c r="B409" s="2"/>
      <c r="C409" s="29"/>
      <c r="D409" s="2"/>
      <c r="E409" s="2"/>
      <c r="F409" s="2"/>
      <c r="G409" s="2"/>
      <c r="H409" s="29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2.3">
      <c r="A410" s="2"/>
      <c r="B410" s="2"/>
      <c r="C410" s="29"/>
      <c r="D410" s="2"/>
      <c r="E410" s="2"/>
      <c r="F410" s="2"/>
      <c r="G410" s="2"/>
      <c r="H410" s="29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2.3">
      <c r="A411" s="2"/>
      <c r="B411" s="2"/>
      <c r="C411" s="29"/>
      <c r="D411" s="2"/>
      <c r="E411" s="2"/>
      <c r="F411" s="2"/>
      <c r="G411" s="2"/>
      <c r="H411" s="29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2.3">
      <c r="A412" s="2"/>
      <c r="B412" s="2"/>
      <c r="C412" s="29"/>
      <c r="D412" s="2"/>
      <c r="E412" s="2"/>
      <c r="F412" s="2"/>
      <c r="G412" s="2"/>
      <c r="H412" s="29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2.3">
      <c r="A413" s="2"/>
      <c r="B413" s="2"/>
      <c r="C413" s="29"/>
      <c r="D413" s="2"/>
      <c r="E413" s="2"/>
      <c r="F413" s="2"/>
      <c r="G413" s="2"/>
      <c r="H413" s="29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2.3">
      <c r="A414" s="2"/>
      <c r="B414" s="2"/>
      <c r="C414" s="29"/>
      <c r="D414" s="2"/>
      <c r="E414" s="2"/>
      <c r="F414" s="2"/>
      <c r="G414" s="2"/>
      <c r="H414" s="29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2.3">
      <c r="A415" s="2"/>
      <c r="B415" s="2"/>
      <c r="C415" s="29"/>
      <c r="D415" s="2"/>
      <c r="E415" s="2"/>
      <c r="F415" s="2"/>
      <c r="G415" s="2"/>
      <c r="H415" s="29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2.3">
      <c r="A416" s="2"/>
      <c r="B416" s="2"/>
      <c r="C416" s="29"/>
      <c r="D416" s="2"/>
      <c r="E416" s="2"/>
      <c r="F416" s="2"/>
      <c r="G416" s="2"/>
      <c r="H416" s="29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2.3">
      <c r="A417" s="2"/>
      <c r="B417" s="2"/>
      <c r="C417" s="29"/>
      <c r="D417" s="2"/>
      <c r="E417" s="2"/>
      <c r="F417" s="2"/>
      <c r="G417" s="2"/>
      <c r="H417" s="29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2.3">
      <c r="A418" s="2"/>
      <c r="B418" s="2"/>
      <c r="C418" s="29"/>
      <c r="D418" s="2"/>
      <c r="E418" s="2"/>
      <c r="F418" s="2"/>
      <c r="G418" s="2"/>
      <c r="H418" s="29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2.3">
      <c r="A419" s="2"/>
      <c r="B419" s="2"/>
      <c r="C419" s="29"/>
      <c r="D419" s="2"/>
      <c r="E419" s="2"/>
      <c r="F419" s="2"/>
      <c r="G419" s="2"/>
      <c r="H419" s="29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2.3">
      <c r="A420" s="2"/>
      <c r="B420" s="2"/>
      <c r="C420" s="29"/>
      <c r="D420" s="2"/>
      <c r="E420" s="2"/>
      <c r="F420" s="2"/>
      <c r="G420" s="2"/>
      <c r="H420" s="29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2.3">
      <c r="A421" s="2"/>
      <c r="B421" s="2"/>
      <c r="C421" s="29"/>
      <c r="D421" s="2"/>
      <c r="E421" s="2"/>
      <c r="F421" s="2"/>
      <c r="G421" s="2"/>
      <c r="H421" s="29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2.3">
      <c r="A422" s="2"/>
      <c r="B422" s="2"/>
      <c r="C422" s="29"/>
      <c r="D422" s="2"/>
      <c r="E422" s="2"/>
      <c r="F422" s="2"/>
      <c r="G422" s="2"/>
      <c r="H422" s="29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2.3">
      <c r="A423" s="2"/>
      <c r="B423" s="2"/>
      <c r="C423" s="29"/>
      <c r="D423" s="2"/>
      <c r="E423" s="2"/>
      <c r="F423" s="2"/>
      <c r="G423" s="2"/>
      <c r="H423" s="29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2.3">
      <c r="A424" s="2"/>
      <c r="B424" s="2"/>
      <c r="C424" s="29"/>
      <c r="D424" s="2"/>
      <c r="E424" s="2"/>
      <c r="F424" s="2"/>
      <c r="G424" s="2"/>
      <c r="H424" s="29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2.3">
      <c r="A425" s="2"/>
      <c r="B425" s="2"/>
      <c r="C425" s="29"/>
      <c r="D425" s="2"/>
      <c r="E425" s="2"/>
      <c r="F425" s="2"/>
      <c r="G425" s="2"/>
      <c r="H425" s="29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2.3">
      <c r="A426" s="2"/>
      <c r="B426" s="2"/>
      <c r="C426" s="29"/>
      <c r="D426" s="2"/>
      <c r="E426" s="2"/>
      <c r="F426" s="2"/>
      <c r="G426" s="2"/>
      <c r="H426" s="29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2.3">
      <c r="A427" s="2"/>
      <c r="B427" s="2"/>
      <c r="C427" s="29"/>
      <c r="D427" s="2"/>
      <c r="E427" s="2"/>
      <c r="F427" s="2"/>
      <c r="G427" s="2"/>
      <c r="H427" s="29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2.3">
      <c r="A428" s="2"/>
      <c r="B428" s="2"/>
      <c r="C428" s="29"/>
      <c r="D428" s="2"/>
      <c r="E428" s="2"/>
      <c r="F428" s="2"/>
      <c r="G428" s="2"/>
      <c r="H428" s="29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2.3">
      <c r="A429" s="2"/>
      <c r="B429" s="2"/>
      <c r="C429" s="29"/>
      <c r="D429" s="2"/>
      <c r="E429" s="2"/>
      <c r="F429" s="2"/>
      <c r="G429" s="2"/>
      <c r="H429" s="29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2.3">
      <c r="A430" s="2"/>
      <c r="B430" s="2"/>
      <c r="C430" s="29"/>
      <c r="D430" s="2"/>
      <c r="E430" s="2"/>
      <c r="F430" s="2"/>
      <c r="G430" s="2"/>
      <c r="H430" s="29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2.3">
      <c r="A431" s="2"/>
      <c r="B431" s="2"/>
      <c r="C431" s="29"/>
      <c r="D431" s="2"/>
      <c r="E431" s="2"/>
      <c r="F431" s="2"/>
      <c r="G431" s="2"/>
      <c r="H431" s="29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2.3">
      <c r="A432" s="2"/>
      <c r="B432" s="2"/>
      <c r="C432" s="29"/>
      <c r="D432" s="2"/>
      <c r="E432" s="2"/>
      <c r="F432" s="2"/>
      <c r="G432" s="2"/>
      <c r="H432" s="29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2.3">
      <c r="A433" s="2"/>
      <c r="B433" s="2"/>
      <c r="C433" s="29"/>
      <c r="D433" s="2"/>
      <c r="E433" s="2"/>
      <c r="F433" s="2"/>
      <c r="G433" s="2"/>
      <c r="H433" s="29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2.3">
      <c r="A434" s="2"/>
      <c r="B434" s="2"/>
      <c r="C434" s="29"/>
      <c r="D434" s="2"/>
      <c r="E434" s="2"/>
      <c r="F434" s="2"/>
      <c r="G434" s="2"/>
      <c r="H434" s="29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2.3">
      <c r="A435" s="2"/>
      <c r="B435" s="2"/>
      <c r="C435" s="29"/>
      <c r="D435" s="2"/>
      <c r="E435" s="2"/>
      <c r="F435" s="2"/>
      <c r="G435" s="2"/>
      <c r="H435" s="29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2.3">
      <c r="A436" s="2"/>
      <c r="B436" s="2"/>
      <c r="C436" s="29"/>
      <c r="D436" s="2"/>
      <c r="E436" s="2"/>
      <c r="F436" s="2"/>
      <c r="G436" s="2"/>
      <c r="H436" s="29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2.3">
      <c r="A437" s="2"/>
      <c r="B437" s="2"/>
      <c r="C437" s="29"/>
      <c r="D437" s="2"/>
      <c r="E437" s="2"/>
      <c r="F437" s="2"/>
      <c r="G437" s="2"/>
      <c r="H437" s="29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2.3">
      <c r="A438" s="2"/>
      <c r="B438" s="2"/>
      <c r="C438" s="29"/>
      <c r="D438" s="2"/>
      <c r="E438" s="2"/>
      <c r="F438" s="2"/>
      <c r="G438" s="2"/>
      <c r="H438" s="29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2.3">
      <c r="A439" s="2"/>
      <c r="B439" s="2"/>
      <c r="C439" s="29"/>
      <c r="D439" s="2"/>
      <c r="E439" s="2"/>
      <c r="F439" s="2"/>
      <c r="G439" s="2"/>
      <c r="H439" s="29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2.3">
      <c r="A440" s="2"/>
      <c r="B440" s="2"/>
      <c r="C440" s="29"/>
      <c r="D440" s="2"/>
      <c r="E440" s="2"/>
      <c r="F440" s="2"/>
      <c r="G440" s="2"/>
      <c r="H440" s="29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2.3">
      <c r="A441" s="2"/>
      <c r="B441" s="2"/>
      <c r="C441" s="29"/>
      <c r="D441" s="2"/>
      <c r="E441" s="2"/>
      <c r="F441" s="2"/>
      <c r="G441" s="2"/>
      <c r="H441" s="29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2.3">
      <c r="A442" s="2"/>
      <c r="B442" s="2"/>
      <c r="C442" s="29"/>
      <c r="D442" s="2"/>
      <c r="E442" s="2"/>
      <c r="F442" s="2"/>
      <c r="G442" s="2"/>
      <c r="H442" s="29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2.3">
      <c r="A443" s="2"/>
      <c r="B443" s="2"/>
      <c r="C443" s="29"/>
      <c r="D443" s="2"/>
      <c r="E443" s="2"/>
      <c r="F443" s="2"/>
      <c r="G443" s="2"/>
      <c r="H443" s="29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2.3">
      <c r="A444" s="2"/>
      <c r="B444" s="2"/>
      <c r="C444" s="29"/>
      <c r="D444" s="2"/>
      <c r="E444" s="2"/>
      <c r="F444" s="2"/>
      <c r="G444" s="2"/>
      <c r="H444" s="29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2.3">
      <c r="A445" s="2"/>
      <c r="B445" s="2"/>
      <c r="C445" s="29"/>
      <c r="D445" s="2"/>
      <c r="E445" s="2"/>
      <c r="F445" s="2"/>
      <c r="G445" s="2"/>
      <c r="H445" s="29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2.3">
      <c r="A446" s="2"/>
      <c r="B446" s="2"/>
      <c r="C446" s="29"/>
      <c r="D446" s="2"/>
      <c r="E446" s="2"/>
      <c r="F446" s="2"/>
      <c r="G446" s="2"/>
      <c r="H446" s="29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2.3">
      <c r="A447" s="2"/>
      <c r="B447" s="2"/>
      <c r="C447" s="29"/>
      <c r="D447" s="2"/>
      <c r="E447" s="2"/>
      <c r="F447" s="2"/>
      <c r="G447" s="2"/>
      <c r="H447" s="29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2.3">
      <c r="A448" s="2"/>
      <c r="B448" s="2"/>
      <c r="C448" s="29"/>
      <c r="D448" s="2"/>
      <c r="E448" s="2"/>
      <c r="F448" s="2"/>
      <c r="G448" s="2"/>
      <c r="H448" s="29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2.3">
      <c r="A449" s="2"/>
      <c r="B449" s="2"/>
      <c r="C449" s="29"/>
      <c r="D449" s="2"/>
      <c r="E449" s="2"/>
      <c r="F449" s="2"/>
      <c r="G449" s="2"/>
      <c r="H449" s="29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2.3">
      <c r="A450" s="2"/>
      <c r="B450" s="2"/>
      <c r="C450" s="29"/>
      <c r="D450" s="2"/>
      <c r="E450" s="2"/>
      <c r="F450" s="2"/>
      <c r="G450" s="2"/>
      <c r="H450" s="29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2.3">
      <c r="A451" s="2"/>
      <c r="B451" s="2"/>
      <c r="C451" s="29"/>
      <c r="D451" s="2"/>
      <c r="E451" s="2"/>
      <c r="F451" s="2"/>
      <c r="G451" s="2"/>
      <c r="H451" s="29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2.3">
      <c r="A452" s="2"/>
      <c r="B452" s="2"/>
      <c r="C452" s="29"/>
      <c r="D452" s="2"/>
      <c r="E452" s="2"/>
      <c r="F452" s="2"/>
      <c r="G452" s="2"/>
      <c r="H452" s="29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2.3">
      <c r="A453" s="2"/>
      <c r="B453" s="2"/>
      <c r="C453" s="29"/>
      <c r="D453" s="2"/>
      <c r="E453" s="2"/>
      <c r="F453" s="2"/>
      <c r="G453" s="2"/>
      <c r="H453" s="29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2.3">
      <c r="A454" s="2"/>
      <c r="B454" s="2"/>
      <c r="C454" s="29"/>
      <c r="D454" s="2"/>
      <c r="E454" s="2"/>
      <c r="F454" s="2"/>
      <c r="G454" s="2"/>
      <c r="H454" s="29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2.3">
      <c r="A455" s="2"/>
      <c r="B455" s="2"/>
      <c r="C455" s="29"/>
      <c r="D455" s="2"/>
      <c r="E455" s="2"/>
      <c r="F455" s="2"/>
      <c r="G455" s="2"/>
      <c r="H455" s="29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2.3">
      <c r="A456" s="2"/>
      <c r="B456" s="2"/>
      <c r="C456" s="29"/>
      <c r="D456" s="2"/>
      <c r="E456" s="2"/>
      <c r="F456" s="2"/>
      <c r="G456" s="2"/>
      <c r="H456" s="29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2.3">
      <c r="A457" s="2"/>
      <c r="B457" s="2"/>
      <c r="C457" s="29"/>
      <c r="D457" s="2"/>
      <c r="E457" s="2"/>
      <c r="F457" s="2"/>
      <c r="G457" s="2"/>
      <c r="H457" s="29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2.3">
      <c r="A458" s="2"/>
      <c r="B458" s="2"/>
      <c r="C458" s="29"/>
      <c r="D458" s="2"/>
      <c r="E458" s="2"/>
      <c r="F458" s="2"/>
      <c r="G458" s="2"/>
      <c r="H458" s="29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2.3">
      <c r="A459" s="2"/>
      <c r="B459" s="2"/>
      <c r="C459" s="29"/>
      <c r="D459" s="2"/>
      <c r="E459" s="2"/>
      <c r="F459" s="2"/>
      <c r="G459" s="2"/>
      <c r="H459" s="29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2.3">
      <c r="A460" s="2"/>
      <c r="B460" s="2"/>
      <c r="C460" s="29"/>
      <c r="D460" s="2"/>
      <c r="E460" s="2"/>
      <c r="F460" s="2"/>
      <c r="G460" s="2"/>
      <c r="H460" s="29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2.3">
      <c r="A461" s="2"/>
      <c r="B461" s="2"/>
      <c r="C461" s="29"/>
      <c r="D461" s="2"/>
      <c r="E461" s="2"/>
      <c r="F461" s="2"/>
      <c r="G461" s="2"/>
      <c r="H461" s="29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2.3">
      <c r="A462" s="2"/>
      <c r="B462" s="2"/>
      <c r="C462" s="29"/>
      <c r="D462" s="2"/>
      <c r="E462" s="2"/>
      <c r="F462" s="2"/>
      <c r="G462" s="2"/>
      <c r="H462" s="29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2.3">
      <c r="A463" s="2"/>
      <c r="B463" s="2"/>
      <c r="C463" s="29"/>
      <c r="D463" s="2"/>
      <c r="E463" s="2"/>
      <c r="F463" s="2"/>
      <c r="G463" s="2"/>
      <c r="H463" s="29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2.3">
      <c r="A464" s="2"/>
      <c r="B464" s="2"/>
      <c r="C464" s="29"/>
      <c r="D464" s="2"/>
      <c r="E464" s="2"/>
      <c r="F464" s="2"/>
      <c r="G464" s="2"/>
      <c r="H464" s="29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2.3">
      <c r="A465" s="2"/>
      <c r="B465" s="2"/>
      <c r="C465" s="29"/>
      <c r="D465" s="2"/>
      <c r="E465" s="2"/>
      <c r="F465" s="2"/>
      <c r="G465" s="2"/>
      <c r="H465" s="29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2.3">
      <c r="A466" s="2"/>
      <c r="B466" s="2"/>
      <c r="C466" s="29"/>
      <c r="D466" s="2"/>
      <c r="E466" s="2"/>
      <c r="F466" s="2"/>
      <c r="G466" s="2"/>
      <c r="H466" s="29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2.3">
      <c r="A467" s="2"/>
      <c r="B467" s="2"/>
      <c r="C467" s="29"/>
      <c r="D467" s="2"/>
      <c r="E467" s="2"/>
      <c r="F467" s="2"/>
      <c r="G467" s="2"/>
      <c r="H467" s="29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2.3">
      <c r="A468" s="2"/>
      <c r="B468" s="2"/>
      <c r="C468" s="29"/>
      <c r="D468" s="2"/>
      <c r="E468" s="2"/>
      <c r="F468" s="2"/>
      <c r="G468" s="2"/>
      <c r="H468" s="29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2.3">
      <c r="A469" s="2"/>
      <c r="B469" s="2"/>
      <c r="C469" s="29"/>
      <c r="D469" s="2"/>
      <c r="E469" s="2"/>
      <c r="F469" s="2"/>
      <c r="G469" s="2"/>
      <c r="H469" s="29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2.3">
      <c r="A470" s="2"/>
      <c r="B470" s="2"/>
      <c r="C470" s="29"/>
      <c r="D470" s="2"/>
      <c r="E470" s="2"/>
      <c r="F470" s="2"/>
      <c r="G470" s="2"/>
      <c r="H470" s="29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2.3">
      <c r="A471" s="2"/>
      <c r="B471" s="2"/>
      <c r="C471" s="29"/>
      <c r="D471" s="2"/>
      <c r="E471" s="2"/>
      <c r="F471" s="2"/>
      <c r="G471" s="2"/>
      <c r="H471" s="29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2.3">
      <c r="A472" s="2"/>
      <c r="B472" s="2"/>
      <c r="C472" s="29"/>
      <c r="D472" s="2"/>
      <c r="E472" s="2"/>
      <c r="F472" s="2"/>
      <c r="G472" s="2"/>
      <c r="H472" s="29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2.3">
      <c r="A473" s="2"/>
      <c r="B473" s="2"/>
      <c r="C473" s="29"/>
      <c r="D473" s="2"/>
      <c r="E473" s="2"/>
      <c r="F473" s="2"/>
      <c r="G473" s="2"/>
      <c r="H473" s="29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2.3">
      <c r="A474" s="2"/>
      <c r="B474" s="2"/>
      <c r="C474" s="29"/>
      <c r="D474" s="2"/>
      <c r="E474" s="2"/>
      <c r="F474" s="2"/>
      <c r="G474" s="2"/>
      <c r="H474" s="29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2.3">
      <c r="A475" s="2"/>
      <c r="B475" s="2"/>
      <c r="C475" s="29"/>
      <c r="D475" s="2"/>
      <c r="E475" s="2"/>
      <c r="F475" s="2"/>
      <c r="G475" s="2"/>
      <c r="H475" s="29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2.3">
      <c r="A476" s="2"/>
      <c r="B476" s="2"/>
      <c r="C476" s="29"/>
      <c r="D476" s="2"/>
      <c r="E476" s="2"/>
      <c r="F476" s="2"/>
      <c r="G476" s="2"/>
      <c r="H476" s="29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2.3">
      <c r="A477" s="2"/>
      <c r="B477" s="2"/>
      <c r="C477" s="29"/>
      <c r="D477" s="2"/>
      <c r="E477" s="2"/>
      <c r="F477" s="2"/>
      <c r="G477" s="2"/>
      <c r="H477" s="29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2.3">
      <c r="A478" s="2"/>
      <c r="B478" s="2"/>
      <c r="C478" s="29"/>
      <c r="D478" s="2"/>
      <c r="E478" s="2"/>
      <c r="F478" s="2"/>
      <c r="G478" s="2"/>
      <c r="H478" s="29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2.3">
      <c r="A479" s="2"/>
      <c r="B479" s="2"/>
      <c r="C479" s="29"/>
      <c r="D479" s="2"/>
      <c r="E479" s="2"/>
      <c r="F479" s="2"/>
      <c r="G479" s="2"/>
      <c r="H479" s="29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2.3">
      <c r="A480" s="2"/>
      <c r="B480" s="2"/>
      <c r="C480" s="29"/>
      <c r="D480" s="2"/>
      <c r="E480" s="2"/>
      <c r="F480" s="2"/>
      <c r="G480" s="2"/>
      <c r="H480" s="29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2.3">
      <c r="A481" s="2"/>
      <c r="B481" s="2"/>
      <c r="C481" s="29"/>
      <c r="D481" s="2"/>
      <c r="E481" s="2"/>
      <c r="F481" s="2"/>
      <c r="G481" s="2"/>
      <c r="H481" s="29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2.3">
      <c r="A482" s="2"/>
      <c r="B482" s="2"/>
      <c r="C482" s="29"/>
      <c r="D482" s="2"/>
      <c r="E482" s="2"/>
      <c r="F482" s="2"/>
      <c r="G482" s="2"/>
      <c r="H482" s="29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2.3">
      <c r="A483" s="2"/>
      <c r="B483" s="2"/>
      <c r="C483" s="29"/>
      <c r="D483" s="2"/>
      <c r="E483" s="2"/>
      <c r="F483" s="2"/>
      <c r="G483" s="2"/>
      <c r="H483" s="29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2.3">
      <c r="A484" s="2"/>
      <c r="B484" s="2"/>
      <c r="C484" s="29"/>
      <c r="D484" s="2"/>
      <c r="E484" s="2"/>
      <c r="F484" s="2"/>
      <c r="G484" s="2"/>
      <c r="H484" s="29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2.3">
      <c r="A485" s="2"/>
      <c r="B485" s="2"/>
      <c r="C485" s="29"/>
      <c r="D485" s="2"/>
      <c r="E485" s="2"/>
      <c r="F485" s="2"/>
      <c r="G485" s="2"/>
      <c r="H485" s="29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2.3">
      <c r="A486" s="2"/>
      <c r="B486" s="2"/>
      <c r="C486" s="29"/>
      <c r="D486" s="2"/>
      <c r="E486" s="2"/>
      <c r="F486" s="2"/>
      <c r="G486" s="2"/>
      <c r="H486" s="29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2.3">
      <c r="A487" s="2"/>
      <c r="B487" s="2"/>
      <c r="C487" s="29"/>
      <c r="D487" s="2"/>
      <c r="E487" s="2"/>
      <c r="F487" s="2"/>
      <c r="G487" s="2"/>
      <c r="H487" s="29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2.3">
      <c r="A488" s="2"/>
      <c r="B488" s="2"/>
      <c r="C488" s="29"/>
      <c r="D488" s="2"/>
      <c r="E488" s="2"/>
      <c r="F488" s="2"/>
      <c r="G488" s="2"/>
      <c r="H488" s="29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2.3">
      <c r="A489" s="2"/>
      <c r="B489" s="2"/>
      <c r="C489" s="29"/>
      <c r="D489" s="2"/>
      <c r="E489" s="2"/>
      <c r="F489" s="2"/>
      <c r="G489" s="2"/>
      <c r="H489" s="29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2.3">
      <c r="A490" s="2"/>
      <c r="B490" s="2"/>
      <c r="C490" s="29"/>
      <c r="D490" s="2"/>
      <c r="E490" s="2"/>
      <c r="F490" s="2"/>
      <c r="G490" s="2"/>
      <c r="H490" s="29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2.3">
      <c r="A491" s="2"/>
      <c r="B491" s="2"/>
      <c r="C491" s="29"/>
      <c r="D491" s="2"/>
      <c r="E491" s="2"/>
      <c r="F491" s="2"/>
      <c r="G491" s="2"/>
      <c r="H491" s="29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2.3">
      <c r="A492" s="2"/>
      <c r="B492" s="2"/>
      <c r="C492" s="29"/>
      <c r="D492" s="2"/>
      <c r="E492" s="2"/>
      <c r="F492" s="2"/>
      <c r="G492" s="2"/>
      <c r="H492" s="29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2.3">
      <c r="A493" s="2"/>
      <c r="B493" s="2"/>
      <c r="C493" s="29"/>
      <c r="D493" s="2"/>
      <c r="E493" s="2"/>
      <c r="F493" s="2"/>
      <c r="G493" s="2"/>
      <c r="H493" s="29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2.3">
      <c r="A494" s="2"/>
      <c r="B494" s="2"/>
      <c r="C494" s="29"/>
      <c r="D494" s="2"/>
      <c r="E494" s="2"/>
      <c r="F494" s="2"/>
      <c r="G494" s="2"/>
      <c r="H494" s="29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2.3">
      <c r="A495" s="2"/>
      <c r="B495" s="2"/>
      <c r="C495" s="29"/>
      <c r="D495" s="2"/>
      <c r="E495" s="2"/>
      <c r="F495" s="2"/>
      <c r="G495" s="2"/>
      <c r="H495" s="29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2.3">
      <c r="A496" s="2"/>
      <c r="B496" s="2"/>
      <c r="C496" s="29"/>
      <c r="D496" s="2"/>
      <c r="E496" s="2"/>
      <c r="F496" s="2"/>
      <c r="G496" s="2"/>
      <c r="H496" s="29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2.3">
      <c r="A497" s="2"/>
      <c r="B497" s="2"/>
      <c r="C497" s="29"/>
      <c r="D497" s="2"/>
      <c r="E497" s="2"/>
      <c r="F497" s="2"/>
      <c r="G497" s="2"/>
      <c r="H497" s="29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2.3">
      <c r="A498" s="2"/>
      <c r="B498" s="2"/>
      <c r="C498" s="29"/>
      <c r="D498" s="2"/>
      <c r="E498" s="2"/>
      <c r="F498" s="2"/>
      <c r="G498" s="2"/>
      <c r="H498" s="29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2.3">
      <c r="A499" s="2"/>
      <c r="B499" s="2"/>
      <c r="C499" s="29"/>
      <c r="D499" s="2"/>
      <c r="E499" s="2"/>
      <c r="F499" s="2"/>
      <c r="G499" s="2"/>
      <c r="H499" s="29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2.3">
      <c r="A500" s="2"/>
      <c r="B500" s="2"/>
      <c r="C500" s="29"/>
      <c r="D500" s="2"/>
      <c r="E500" s="2"/>
      <c r="F500" s="2"/>
      <c r="G500" s="2"/>
      <c r="H500" s="29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2.3">
      <c r="A501" s="2"/>
      <c r="B501" s="2"/>
      <c r="C501" s="29"/>
      <c r="D501" s="2"/>
      <c r="E501" s="2"/>
      <c r="F501" s="2"/>
      <c r="G501" s="2"/>
      <c r="H501" s="29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2.3">
      <c r="A502" s="2"/>
      <c r="B502" s="2"/>
      <c r="C502" s="29"/>
      <c r="D502" s="2"/>
      <c r="E502" s="2"/>
      <c r="F502" s="2"/>
      <c r="G502" s="2"/>
      <c r="H502" s="29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2.3">
      <c r="A503" s="2"/>
      <c r="B503" s="2"/>
      <c r="C503" s="29"/>
      <c r="D503" s="2"/>
      <c r="E503" s="2"/>
      <c r="F503" s="2"/>
      <c r="G503" s="2"/>
      <c r="H503" s="29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2.3">
      <c r="A504" s="2"/>
      <c r="B504" s="2"/>
      <c r="C504" s="29"/>
      <c r="D504" s="2"/>
      <c r="E504" s="2"/>
      <c r="F504" s="2"/>
      <c r="G504" s="2"/>
      <c r="H504" s="29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2.3">
      <c r="A505" s="2"/>
      <c r="B505" s="2"/>
      <c r="C505" s="29"/>
      <c r="D505" s="2"/>
      <c r="E505" s="2"/>
      <c r="F505" s="2"/>
      <c r="G505" s="2"/>
      <c r="H505" s="29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2.3">
      <c r="A506" s="2"/>
      <c r="B506" s="2"/>
      <c r="C506" s="29"/>
      <c r="D506" s="2"/>
      <c r="E506" s="2"/>
      <c r="F506" s="2"/>
      <c r="G506" s="2"/>
      <c r="H506" s="29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2.3">
      <c r="A507" s="2"/>
      <c r="B507" s="2"/>
      <c r="C507" s="29"/>
      <c r="D507" s="2"/>
      <c r="E507" s="2"/>
      <c r="F507" s="2"/>
      <c r="G507" s="2"/>
      <c r="H507" s="29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2.3">
      <c r="A508" s="2"/>
      <c r="B508" s="2"/>
      <c r="C508" s="29"/>
      <c r="D508" s="2"/>
      <c r="E508" s="2"/>
      <c r="F508" s="2"/>
      <c r="G508" s="2"/>
      <c r="H508" s="29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2.3">
      <c r="A509" s="2"/>
      <c r="B509" s="2"/>
      <c r="C509" s="29"/>
      <c r="D509" s="2"/>
      <c r="E509" s="2"/>
      <c r="F509" s="2"/>
      <c r="G509" s="2"/>
      <c r="H509" s="29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2.3">
      <c r="A510" s="2"/>
      <c r="B510" s="2"/>
      <c r="C510" s="29"/>
      <c r="D510" s="2"/>
      <c r="E510" s="2"/>
      <c r="F510" s="2"/>
      <c r="G510" s="2"/>
      <c r="H510" s="29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2.3">
      <c r="A511" s="2"/>
      <c r="B511" s="2"/>
      <c r="C511" s="29"/>
      <c r="D511" s="2"/>
      <c r="E511" s="2"/>
      <c r="F511" s="2"/>
      <c r="G511" s="2"/>
      <c r="H511" s="29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2.3">
      <c r="A512" s="2"/>
      <c r="B512" s="2"/>
      <c r="C512" s="29"/>
      <c r="D512" s="2"/>
      <c r="E512" s="2"/>
      <c r="F512" s="2"/>
      <c r="G512" s="2"/>
      <c r="H512" s="29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2.3">
      <c r="A513" s="2"/>
      <c r="B513" s="2"/>
      <c r="C513" s="29"/>
      <c r="D513" s="2"/>
      <c r="E513" s="2"/>
      <c r="F513" s="2"/>
      <c r="G513" s="2"/>
      <c r="H513" s="29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2.3">
      <c r="A514" s="2"/>
      <c r="B514" s="2"/>
      <c r="C514" s="29"/>
      <c r="D514" s="2"/>
      <c r="E514" s="2"/>
      <c r="F514" s="2"/>
      <c r="G514" s="2"/>
      <c r="H514" s="29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2.3">
      <c r="A515" s="2"/>
      <c r="B515" s="2"/>
      <c r="C515" s="29"/>
      <c r="D515" s="2"/>
      <c r="E515" s="2"/>
      <c r="F515" s="2"/>
      <c r="G515" s="2"/>
      <c r="H515" s="29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2.3">
      <c r="A516" s="2"/>
      <c r="B516" s="2"/>
      <c r="C516" s="29"/>
      <c r="D516" s="2"/>
      <c r="E516" s="2"/>
      <c r="F516" s="2"/>
      <c r="G516" s="2"/>
      <c r="H516" s="29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2.3">
      <c r="A517" s="2"/>
      <c r="B517" s="2"/>
      <c r="C517" s="29"/>
      <c r="D517" s="2"/>
      <c r="E517" s="2"/>
      <c r="F517" s="2"/>
      <c r="G517" s="2"/>
      <c r="H517" s="29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2.3">
      <c r="A518" s="2"/>
      <c r="B518" s="2"/>
      <c r="C518" s="29"/>
      <c r="D518" s="2"/>
      <c r="E518" s="2"/>
      <c r="F518" s="2"/>
      <c r="G518" s="2"/>
      <c r="H518" s="29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2.3">
      <c r="A519" s="2"/>
      <c r="B519" s="2"/>
      <c r="C519" s="29"/>
      <c r="D519" s="2"/>
      <c r="E519" s="2"/>
      <c r="F519" s="2"/>
      <c r="G519" s="2"/>
      <c r="H519" s="29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2.3">
      <c r="A520" s="2"/>
      <c r="B520" s="2"/>
      <c r="C520" s="29"/>
      <c r="D520" s="2"/>
      <c r="E520" s="2"/>
      <c r="F520" s="2"/>
      <c r="G520" s="2"/>
      <c r="H520" s="29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2.3">
      <c r="A521" s="2"/>
      <c r="B521" s="2"/>
      <c r="C521" s="29"/>
      <c r="D521" s="2"/>
      <c r="E521" s="2"/>
      <c r="F521" s="2"/>
      <c r="G521" s="2"/>
      <c r="H521" s="29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2.3">
      <c r="A522" s="2"/>
      <c r="B522" s="2"/>
      <c r="C522" s="29"/>
      <c r="D522" s="2"/>
      <c r="E522" s="2"/>
      <c r="F522" s="2"/>
      <c r="G522" s="2"/>
      <c r="H522" s="29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2.3">
      <c r="A523" s="2"/>
      <c r="B523" s="2"/>
      <c r="C523" s="29"/>
      <c r="D523" s="2"/>
      <c r="E523" s="2"/>
      <c r="F523" s="2"/>
      <c r="G523" s="2"/>
      <c r="H523" s="29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2.3">
      <c r="A524" s="2"/>
      <c r="B524" s="2"/>
      <c r="C524" s="29"/>
      <c r="D524" s="2"/>
      <c r="E524" s="2"/>
      <c r="F524" s="2"/>
      <c r="G524" s="2"/>
      <c r="H524" s="29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2.3">
      <c r="A525" s="2"/>
      <c r="B525" s="2"/>
      <c r="C525" s="29"/>
      <c r="D525" s="2"/>
      <c r="E525" s="2"/>
      <c r="F525" s="2"/>
      <c r="G525" s="2"/>
      <c r="H525" s="29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2.3">
      <c r="A526" s="2"/>
      <c r="B526" s="2"/>
      <c r="C526" s="29"/>
      <c r="D526" s="2"/>
      <c r="E526" s="2"/>
      <c r="F526" s="2"/>
      <c r="G526" s="2"/>
      <c r="H526" s="29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2.3">
      <c r="A527" s="2"/>
      <c r="B527" s="2"/>
      <c r="C527" s="29"/>
      <c r="D527" s="2"/>
      <c r="E527" s="2"/>
      <c r="F527" s="2"/>
      <c r="G527" s="2"/>
      <c r="H527" s="29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2.3">
      <c r="A528" s="2"/>
      <c r="B528" s="2"/>
      <c r="C528" s="29"/>
      <c r="D528" s="2"/>
      <c r="E528" s="2"/>
      <c r="F528" s="2"/>
      <c r="G528" s="2"/>
      <c r="H528" s="29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2.3">
      <c r="A529" s="2"/>
      <c r="B529" s="2"/>
      <c r="C529" s="29"/>
      <c r="D529" s="2"/>
      <c r="E529" s="2"/>
      <c r="F529" s="2"/>
      <c r="G529" s="2"/>
      <c r="H529" s="29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2.3">
      <c r="A530" s="2"/>
      <c r="B530" s="2"/>
      <c r="C530" s="29"/>
      <c r="D530" s="2"/>
      <c r="E530" s="2"/>
      <c r="F530" s="2"/>
      <c r="G530" s="2"/>
      <c r="H530" s="29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2.3">
      <c r="A531" s="2"/>
      <c r="B531" s="2"/>
      <c r="C531" s="29"/>
      <c r="D531" s="2"/>
      <c r="E531" s="2"/>
      <c r="F531" s="2"/>
      <c r="G531" s="2"/>
      <c r="H531" s="29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2.3">
      <c r="A532" s="2"/>
      <c r="B532" s="2"/>
      <c r="C532" s="29"/>
      <c r="D532" s="2"/>
      <c r="E532" s="2"/>
      <c r="F532" s="2"/>
      <c r="G532" s="2"/>
      <c r="H532" s="29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2.3">
      <c r="A533" s="2"/>
      <c r="B533" s="2"/>
      <c r="C533" s="29"/>
      <c r="D533" s="2"/>
      <c r="E533" s="2"/>
      <c r="F533" s="2"/>
      <c r="G533" s="2"/>
      <c r="H533" s="29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2.3">
      <c r="A534" s="2"/>
      <c r="B534" s="2"/>
      <c r="C534" s="29"/>
      <c r="D534" s="2"/>
      <c r="E534" s="2"/>
      <c r="F534" s="2"/>
      <c r="G534" s="2"/>
      <c r="H534" s="29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2.3">
      <c r="A535" s="2"/>
      <c r="B535" s="2"/>
      <c r="C535" s="29"/>
      <c r="D535" s="2"/>
      <c r="E535" s="2"/>
      <c r="F535" s="2"/>
      <c r="G535" s="2"/>
      <c r="H535" s="29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2.3">
      <c r="A536" s="2"/>
      <c r="B536" s="2"/>
      <c r="C536" s="29"/>
      <c r="D536" s="2"/>
      <c r="E536" s="2"/>
      <c r="F536" s="2"/>
      <c r="G536" s="2"/>
      <c r="H536" s="29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2.3">
      <c r="A537" s="2"/>
      <c r="B537" s="2"/>
      <c r="C537" s="29"/>
      <c r="D537" s="2"/>
      <c r="E537" s="2"/>
      <c r="F537" s="2"/>
      <c r="G537" s="2"/>
      <c r="H537" s="29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2.3">
      <c r="A538" s="2"/>
      <c r="B538" s="2"/>
      <c r="C538" s="29"/>
      <c r="D538" s="2"/>
      <c r="E538" s="2"/>
      <c r="F538" s="2"/>
      <c r="G538" s="2"/>
      <c r="H538" s="29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2.3">
      <c r="A539" s="2"/>
      <c r="B539" s="2"/>
      <c r="C539" s="29"/>
      <c r="D539" s="2"/>
      <c r="E539" s="2"/>
      <c r="F539" s="2"/>
      <c r="G539" s="2"/>
      <c r="H539" s="29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2.3">
      <c r="A540" s="2"/>
      <c r="B540" s="2"/>
      <c r="C540" s="29"/>
      <c r="D540" s="2"/>
      <c r="E540" s="2"/>
      <c r="F540" s="2"/>
      <c r="G540" s="2"/>
      <c r="H540" s="29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2.3">
      <c r="A541" s="2"/>
      <c r="B541" s="2"/>
      <c r="C541" s="29"/>
      <c r="D541" s="2"/>
      <c r="E541" s="2"/>
      <c r="F541" s="2"/>
      <c r="G541" s="2"/>
      <c r="H541" s="29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2.3">
      <c r="A542" s="2"/>
      <c r="B542" s="2"/>
      <c r="C542" s="29"/>
      <c r="D542" s="2"/>
      <c r="E542" s="2"/>
      <c r="F542" s="2"/>
      <c r="G542" s="2"/>
      <c r="H542" s="29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2.3">
      <c r="A543" s="2"/>
      <c r="B543" s="2"/>
      <c r="C543" s="29"/>
      <c r="D543" s="2"/>
      <c r="E543" s="2"/>
      <c r="F543" s="2"/>
      <c r="G543" s="2"/>
      <c r="H543" s="29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2.3">
      <c r="A544" s="2"/>
      <c r="B544" s="2"/>
      <c r="C544" s="29"/>
      <c r="D544" s="2"/>
      <c r="E544" s="2"/>
      <c r="F544" s="2"/>
      <c r="G544" s="2"/>
      <c r="H544" s="29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2.3">
      <c r="A545" s="2"/>
      <c r="B545" s="2"/>
      <c r="C545" s="29"/>
      <c r="D545" s="2"/>
      <c r="E545" s="2"/>
      <c r="F545" s="2"/>
      <c r="G545" s="2"/>
      <c r="H545" s="29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2.3">
      <c r="A546" s="2"/>
      <c r="B546" s="2"/>
      <c r="C546" s="29"/>
      <c r="D546" s="2"/>
      <c r="E546" s="2"/>
      <c r="F546" s="2"/>
      <c r="G546" s="2"/>
      <c r="H546" s="29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2.3">
      <c r="A547" s="2"/>
      <c r="B547" s="2"/>
      <c r="C547" s="29"/>
      <c r="D547" s="2"/>
      <c r="E547" s="2"/>
      <c r="F547" s="2"/>
      <c r="G547" s="2"/>
      <c r="H547" s="29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2.3">
      <c r="A548" s="2"/>
      <c r="B548" s="2"/>
      <c r="C548" s="29"/>
      <c r="D548" s="2"/>
      <c r="E548" s="2"/>
      <c r="F548" s="2"/>
      <c r="G548" s="2"/>
      <c r="H548" s="29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2.3">
      <c r="A549" s="2"/>
      <c r="B549" s="2"/>
      <c r="C549" s="29"/>
      <c r="D549" s="2"/>
      <c r="E549" s="2"/>
      <c r="F549" s="2"/>
      <c r="G549" s="2"/>
      <c r="H549" s="29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2.3">
      <c r="A550" s="2"/>
      <c r="B550" s="2"/>
      <c r="C550" s="29"/>
      <c r="D550" s="2"/>
      <c r="E550" s="2"/>
      <c r="F550" s="2"/>
      <c r="G550" s="2"/>
      <c r="H550" s="29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2.3">
      <c r="A551" s="2"/>
      <c r="B551" s="2"/>
      <c r="C551" s="29"/>
      <c r="D551" s="2"/>
      <c r="E551" s="2"/>
      <c r="F551" s="2"/>
      <c r="G551" s="2"/>
      <c r="H551" s="29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2.3">
      <c r="A552" s="2"/>
      <c r="B552" s="2"/>
      <c r="C552" s="29"/>
      <c r="D552" s="2"/>
      <c r="E552" s="2"/>
      <c r="F552" s="2"/>
      <c r="G552" s="2"/>
      <c r="H552" s="29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2.3">
      <c r="A553" s="2"/>
      <c r="B553" s="2"/>
      <c r="C553" s="29"/>
      <c r="D553" s="2"/>
      <c r="E553" s="2"/>
      <c r="F553" s="2"/>
      <c r="G553" s="2"/>
      <c r="H553" s="29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2.3">
      <c r="A554" s="2"/>
      <c r="B554" s="2"/>
      <c r="C554" s="29"/>
      <c r="D554" s="2"/>
      <c r="E554" s="2"/>
      <c r="F554" s="2"/>
      <c r="G554" s="2"/>
      <c r="H554" s="29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2.3">
      <c r="A555" s="2"/>
      <c r="B555" s="2"/>
      <c r="C555" s="29"/>
      <c r="D555" s="2"/>
      <c r="E555" s="2"/>
      <c r="F555" s="2"/>
      <c r="G555" s="2"/>
      <c r="H555" s="29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2.3">
      <c r="A556" s="2"/>
      <c r="B556" s="2"/>
      <c r="C556" s="29"/>
      <c r="D556" s="2"/>
      <c r="E556" s="2"/>
      <c r="F556" s="2"/>
      <c r="G556" s="2"/>
      <c r="H556" s="29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2.3">
      <c r="A557" s="2"/>
      <c r="B557" s="2"/>
      <c r="C557" s="29"/>
      <c r="D557" s="2"/>
      <c r="E557" s="2"/>
      <c r="F557" s="2"/>
      <c r="G557" s="2"/>
      <c r="H557" s="29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2.3">
      <c r="A558" s="2"/>
      <c r="B558" s="2"/>
      <c r="C558" s="29"/>
      <c r="D558" s="2"/>
      <c r="E558" s="2"/>
      <c r="F558" s="2"/>
      <c r="G558" s="2"/>
      <c r="H558" s="29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2.3">
      <c r="A559" s="2"/>
      <c r="B559" s="2"/>
      <c r="C559" s="29"/>
      <c r="D559" s="2"/>
      <c r="E559" s="2"/>
      <c r="F559" s="2"/>
      <c r="G559" s="2"/>
      <c r="H559" s="29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2.3">
      <c r="A560" s="2"/>
      <c r="B560" s="2"/>
      <c r="C560" s="29"/>
      <c r="D560" s="2"/>
      <c r="E560" s="2"/>
      <c r="F560" s="2"/>
      <c r="G560" s="2"/>
      <c r="H560" s="29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2.3">
      <c r="A561" s="2"/>
      <c r="B561" s="2"/>
      <c r="C561" s="29"/>
      <c r="D561" s="2"/>
      <c r="E561" s="2"/>
      <c r="F561" s="2"/>
      <c r="G561" s="2"/>
      <c r="H561" s="29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2.3">
      <c r="A562" s="2"/>
      <c r="B562" s="2"/>
      <c r="C562" s="29"/>
      <c r="D562" s="2"/>
      <c r="E562" s="2"/>
      <c r="F562" s="2"/>
      <c r="G562" s="2"/>
      <c r="H562" s="29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2.3">
      <c r="A563" s="2"/>
      <c r="B563" s="2"/>
      <c r="C563" s="29"/>
      <c r="D563" s="2"/>
      <c r="E563" s="2"/>
      <c r="F563" s="2"/>
      <c r="G563" s="2"/>
      <c r="H563" s="29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2.3">
      <c r="A564" s="2"/>
      <c r="B564" s="2"/>
      <c r="C564" s="29"/>
      <c r="D564" s="2"/>
      <c r="E564" s="2"/>
      <c r="F564" s="2"/>
      <c r="G564" s="2"/>
      <c r="H564" s="29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2.3">
      <c r="A565" s="2"/>
      <c r="B565" s="2"/>
      <c r="C565" s="29"/>
      <c r="D565" s="2"/>
      <c r="E565" s="2"/>
      <c r="F565" s="2"/>
      <c r="G565" s="2"/>
      <c r="H565" s="29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2.3">
      <c r="A566" s="2"/>
      <c r="B566" s="2"/>
      <c r="C566" s="29"/>
      <c r="D566" s="2"/>
      <c r="E566" s="2"/>
      <c r="F566" s="2"/>
      <c r="G566" s="2"/>
      <c r="H566" s="29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2.3">
      <c r="A567" s="2"/>
      <c r="B567" s="2"/>
      <c r="C567" s="29"/>
      <c r="D567" s="2"/>
      <c r="E567" s="2"/>
      <c r="F567" s="2"/>
      <c r="G567" s="2"/>
      <c r="H567" s="29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2.3">
      <c r="A568" s="2"/>
      <c r="B568" s="2"/>
      <c r="C568" s="29"/>
      <c r="D568" s="2"/>
      <c r="E568" s="2"/>
      <c r="F568" s="2"/>
      <c r="G568" s="2"/>
      <c r="H568" s="29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2.3">
      <c r="A569" s="2"/>
      <c r="B569" s="2"/>
      <c r="C569" s="29"/>
      <c r="D569" s="2"/>
      <c r="E569" s="2"/>
      <c r="F569" s="2"/>
      <c r="G569" s="2"/>
      <c r="H569" s="29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2.3">
      <c r="A570" s="2"/>
      <c r="B570" s="2"/>
      <c r="C570" s="29"/>
      <c r="D570" s="2"/>
      <c r="E570" s="2"/>
      <c r="F570" s="2"/>
      <c r="G570" s="2"/>
      <c r="H570" s="29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2.3">
      <c r="A571" s="2"/>
      <c r="B571" s="2"/>
      <c r="C571" s="29"/>
      <c r="D571" s="2"/>
      <c r="E571" s="2"/>
      <c r="F571" s="2"/>
      <c r="G571" s="2"/>
      <c r="H571" s="29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2.3">
      <c r="A572" s="2"/>
      <c r="B572" s="2"/>
      <c r="C572" s="29"/>
      <c r="D572" s="2"/>
      <c r="E572" s="2"/>
      <c r="F572" s="2"/>
      <c r="G572" s="2"/>
      <c r="H572" s="29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2.3">
      <c r="A573" s="2"/>
      <c r="B573" s="2"/>
      <c r="C573" s="29"/>
      <c r="D573" s="2"/>
      <c r="E573" s="2"/>
      <c r="F573" s="2"/>
      <c r="G573" s="2"/>
      <c r="H573" s="29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2.3">
      <c r="A574" s="2"/>
      <c r="B574" s="2"/>
      <c r="C574" s="29"/>
      <c r="D574" s="2"/>
      <c r="E574" s="2"/>
      <c r="F574" s="2"/>
      <c r="G574" s="2"/>
      <c r="H574" s="29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2.3">
      <c r="A575" s="2"/>
      <c r="B575" s="2"/>
      <c r="C575" s="29"/>
      <c r="D575" s="2"/>
      <c r="E575" s="2"/>
      <c r="F575" s="2"/>
      <c r="G575" s="2"/>
      <c r="H575" s="29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2.3">
      <c r="A576" s="2"/>
      <c r="B576" s="2"/>
      <c r="C576" s="29"/>
      <c r="D576" s="2"/>
      <c r="E576" s="2"/>
      <c r="F576" s="2"/>
      <c r="G576" s="2"/>
      <c r="H576" s="29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2.3">
      <c r="A577" s="2"/>
      <c r="B577" s="2"/>
      <c r="C577" s="29"/>
      <c r="D577" s="2"/>
      <c r="E577" s="2"/>
      <c r="F577" s="2"/>
      <c r="G577" s="2"/>
      <c r="H577" s="29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2.3">
      <c r="A578" s="2"/>
      <c r="B578" s="2"/>
      <c r="C578" s="29"/>
      <c r="D578" s="2"/>
      <c r="E578" s="2"/>
      <c r="F578" s="2"/>
      <c r="G578" s="2"/>
      <c r="H578" s="29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2.3">
      <c r="A579" s="2"/>
      <c r="B579" s="2"/>
      <c r="C579" s="29"/>
      <c r="D579" s="2"/>
      <c r="E579" s="2"/>
      <c r="F579" s="2"/>
      <c r="G579" s="2"/>
      <c r="H579" s="29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2.3">
      <c r="A580" s="2"/>
      <c r="B580" s="2"/>
      <c r="C580" s="29"/>
      <c r="D580" s="2"/>
      <c r="E580" s="2"/>
      <c r="F580" s="2"/>
      <c r="G580" s="2"/>
      <c r="H580" s="29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2.3">
      <c r="A581" s="2"/>
      <c r="B581" s="2"/>
      <c r="C581" s="29"/>
      <c r="D581" s="2"/>
      <c r="E581" s="2"/>
      <c r="F581" s="2"/>
      <c r="G581" s="2"/>
      <c r="H581" s="29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2.3">
      <c r="A582" s="2"/>
      <c r="B582" s="2"/>
      <c r="C582" s="29"/>
      <c r="D582" s="2"/>
      <c r="E582" s="2"/>
      <c r="F582" s="2"/>
      <c r="G582" s="2"/>
      <c r="H582" s="29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2.3">
      <c r="A583" s="2"/>
      <c r="B583" s="2"/>
      <c r="C583" s="29"/>
      <c r="D583" s="2"/>
      <c r="E583" s="2"/>
      <c r="F583" s="2"/>
      <c r="G583" s="2"/>
      <c r="H583" s="29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2.3">
      <c r="A584" s="2"/>
      <c r="B584" s="2"/>
      <c r="C584" s="29"/>
      <c r="D584" s="2"/>
      <c r="E584" s="2"/>
      <c r="F584" s="2"/>
      <c r="G584" s="2"/>
      <c r="H584" s="29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2.3">
      <c r="A585" s="2"/>
      <c r="B585" s="2"/>
      <c r="C585" s="29"/>
      <c r="D585" s="2"/>
      <c r="E585" s="2"/>
      <c r="F585" s="2"/>
      <c r="G585" s="2"/>
      <c r="H585" s="29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2.3">
      <c r="A586" s="2"/>
      <c r="B586" s="2"/>
      <c r="C586" s="29"/>
      <c r="D586" s="2"/>
      <c r="E586" s="2"/>
      <c r="F586" s="2"/>
      <c r="G586" s="2"/>
      <c r="H586" s="29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2.3">
      <c r="A587" s="2"/>
      <c r="B587" s="2"/>
      <c r="C587" s="29"/>
      <c r="D587" s="2"/>
      <c r="E587" s="2"/>
      <c r="F587" s="2"/>
      <c r="G587" s="2"/>
      <c r="H587" s="29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2.3">
      <c r="A588" s="2"/>
      <c r="B588" s="2"/>
      <c r="C588" s="29"/>
      <c r="D588" s="2"/>
      <c r="E588" s="2"/>
      <c r="F588" s="2"/>
      <c r="G588" s="2"/>
      <c r="H588" s="29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2.3">
      <c r="A589" s="2"/>
      <c r="B589" s="2"/>
      <c r="C589" s="29"/>
      <c r="D589" s="2"/>
      <c r="E589" s="2"/>
      <c r="F589" s="2"/>
      <c r="G589" s="2"/>
      <c r="H589" s="29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2.3">
      <c r="A590" s="2"/>
      <c r="B590" s="2"/>
      <c r="C590" s="29"/>
      <c r="D590" s="2"/>
      <c r="E590" s="2"/>
      <c r="F590" s="2"/>
      <c r="G590" s="2"/>
      <c r="H590" s="29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2.3">
      <c r="A591" s="2"/>
      <c r="B591" s="2"/>
      <c r="C591" s="29"/>
      <c r="D591" s="2"/>
      <c r="E591" s="2"/>
      <c r="F591" s="2"/>
      <c r="G591" s="2"/>
      <c r="H591" s="29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2.3">
      <c r="A592" s="2"/>
      <c r="B592" s="2"/>
      <c r="C592" s="29"/>
      <c r="D592" s="2"/>
      <c r="E592" s="2"/>
      <c r="F592" s="2"/>
      <c r="G592" s="2"/>
      <c r="H592" s="29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2.3">
      <c r="A593" s="2"/>
      <c r="B593" s="2"/>
      <c r="C593" s="29"/>
      <c r="D593" s="2"/>
      <c r="E593" s="2"/>
      <c r="F593" s="2"/>
      <c r="G593" s="2"/>
      <c r="H593" s="29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2.3">
      <c r="A594" s="2"/>
      <c r="B594" s="2"/>
      <c r="C594" s="29"/>
      <c r="D594" s="2"/>
      <c r="E594" s="2"/>
      <c r="F594" s="2"/>
      <c r="G594" s="2"/>
      <c r="H594" s="29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2.3">
      <c r="A595" s="2"/>
      <c r="B595" s="2"/>
      <c r="C595" s="29"/>
      <c r="D595" s="2"/>
      <c r="E595" s="2"/>
      <c r="F595" s="2"/>
      <c r="G595" s="2"/>
      <c r="H595" s="29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2.3">
      <c r="A596" s="2"/>
      <c r="B596" s="2"/>
      <c r="C596" s="29"/>
      <c r="D596" s="2"/>
      <c r="E596" s="2"/>
      <c r="F596" s="2"/>
      <c r="G596" s="2"/>
      <c r="H596" s="29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2.3">
      <c r="A597" s="2"/>
      <c r="B597" s="2"/>
      <c r="C597" s="29"/>
      <c r="D597" s="2"/>
      <c r="E597" s="2"/>
      <c r="F597" s="2"/>
      <c r="G597" s="2"/>
      <c r="H597" s="29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2.3">
      <c r="A598" s="2"/>
      <c r="B598" s="2"/>
      <c r="C598" s="29"/>
      <c r="D598" s="2"/>
      <c r="E598" s="2"/>
      <c r="F598" s="2"/>
      <c r="G598" s="2"/>
      <c r="H598" s="29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2.3">
      <c r="A599" s="2"/>
      <c r="B599" s="2"/>
      <c r="C599" s="29"/>
      <c r="D599" s="2"/>
      <c r="E599" s="2"/>
      <c r="F599" s="2"/>
      <c r="G599" s="2"/>
      <c r="H599" s="29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2.3">
      <c r="A600" s="2"/>
      <c r="B600" s="2"/>
      <c r="C600" s="29"/>
      <c r="D600" s="2"/>
      <c r="E600" s="2"/>
      <c r="F600" s="2"/>
      <c r="G600" s="2"/>
      <c r="H600" s="29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2.3">
      <c r="A601" s="2"/>
      <c r="B601" s="2"/>
      <c r="C601" s="29"/>
      <c r="D601" s="2"/>
      <c r="E601" s="2"/>
      <c r="F601" s="2"/>
      <c r="G601" s="2"/>
      <c r="H601" s="29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2.3">
      <c r="A602" s="2"/>
      <c r="B602" s="2"/>
      <c r="C602" s="29"/>
      <c r="D602" s="2"/>
      <c r="E602" s="2"/>
      <c r="F602" s="2"/>
      <c r="G602" s="2"/>
      <c r="H602" s="29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2.3">
      <c r="A603" s="2"/>
      <c r="B603" s="2"/>
      <c r="C603" s="29"/>
      <c r="D603" s="2"/>
      <c r="E603" s="2"/>
      <c r="F603" s="2"/>
      <c r="G603" s="2"/>
      <c r="H603" s="29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2.3">
      <c r="A604" s="2"/>
      <c r="B604" s="2"/>
      <c r="C604" s="29"/>
      <c r="D604" s="2"/>
      <c r="E604" s="2"/>
      <c r="F604" s="2"/>
      <c r="G604" s="2"/>
      <c r="H604" s="29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2.3">
      <c r="A605" s="2"/>
      <c r="B605" s="2"/>
      <c r="C605" s="29"/>
      <c r="D605" s="2"/>
      <c r="E605" s="2"/>
      <c r="F605" s="2"/>
      <c r="G605" s="2"/>
      <c r="H605" s="29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2.3">
      <c r="A606" s="2"/>
      <c r="B606" s="2"/>
      <c r="C606" s="29"/>
      <c r="D606" s="2"/>
      <c r="E606" s="2"/>
      <c r="F606" s="2"/>
      <c r="G606" s="2"/>
      <c r="H606" s="29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2.3">
      <c r="A607" s="2"/>
      <c r="B607" s="2"/>
      <c r="C607" s="29"/>
      <c r="D607" s="2"/>
      <c r="E607" s="2"/>
      <c r="F607" s="2"/>
      <c r="G607" s="2"/>
      <c r="H607" s="29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2.3">
      <c r="A608" s="2"/>
      <c r="B608" s="2"/>
      <c r="C608" s="29"/>
      <c r="D608" s="2"/>
      <c r="E608" s="2"/>
      <c r="F608" s="2"/>
      <c r="G608" s="2"/>
      <c r="H608" s="29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2.3">
      <c r="A609" s="2"/>
      <c r="B609" s="2"/>
      <c r="C609" s="29"/>
      <c r="D609" s="2"/>
      <c r="E609" s="2"/>
      <c r="F609" s="2"/>
      <c r="G609" s="2"/>
      <c r="H609" s="29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2.3">
      <c r="A610" s="2"/>
      <c r="B610" s="2"/>
      <c r="C610" s="29"/>
      <c r="D610" s="2"/>
      <c r="E610" s="2"/>
      <c r="F610" s="2"/>
      <c r="G610" s="2"/>
      <c r="H610" s="29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2.3">
      <c r="A611" s="2"/>
      <c r="B611" s="2"/>
      <c r="C611" s="29"/>
      <c r="D611" s="2"/>
      <c r="E611" s="2"/>
      <c r="F611" s="2"/>
      <c r="G611" s="2"/>
      <c r="H611" s="29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2.3">
      <c r="A612" s="2"/>
      <c r="B612" s="2"/>
      <c r="C612" s="29"/>
      <c r="D612" s="2"/>
      <c r="E612" s="2"/>
      <c r="F612" s="2"/>
      <c r="G612" s="2"/>
      <c r="H612" s="29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2.3">
      <c r="A613" s="2"/>
      <c r="B613" s="2"/>
      <c r="C613" s="29"/>
      <c r="D613" s="2"/>
      <c r="E613" s="2"/>
      <c r="F613" s="2"/>
      <c r="G613" s="2"/>
      <c r="H613" s="29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2.3">
      <c r="A614" s="2"/>
      <c r="B614" s="2"/>
      <c r="C614" s="29"/>
      <c r="D614" s="2"/>
      <c r="E614" s="2"/>
      <c r="F614" s="2"/>
      <c r="G614" s="2"/>
      <c r="H614" s="29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2.3">
      <c r="A615" s="2"/>
      <c r="B615" s="2"/>
      <c r="C615" s="29"/>
      <c r="D615" s="2"/>
      <c r="E615" s="2"/>
      <c r="F615" s="2"/>
      <c r="G615" s="2"/>
      <c r="H615" s="29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2.3">
      <c r="A616" s="2"/>
      <c r="B616" s="2"/>
      <c r="C616" s="29"/>
      <c r="D616" s="2"/>
      <c r="E616" s="2"/>
      <c r="F616" s="2"/>
      <c r="G616" s="2"/>
      <c r="H616" s="29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2.3">
      <c r="A617" s="2"/>
      <c r="B617" s="2"/>
      <c r="C617" s="29"/>
      <c r="D617" s="2"/>
      <c r="E617" s="2"/>
      <c r="F617" s="2"/>
      <c r="G617" s="2"/>
      <c r="H617" s="29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2.3">
      <c r="A618" s="2"/>
      <c r="B618" s="2"/>
      <c r="C618" s="29"/>
      <c r="D618" s="2"/>
      <c r="E618" s="2"/>
      <c r="F618" s="2"/>
      <c r="G618" s="2"/>
      <c r="H618" s="29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2.3">
      <c r="A619" s="2"/>
      <c r="B619" s="2"/>
      <c r="C619" s="29"/>
      <c r="D619" s="2"/>
      <c r="E619" s="2"/>
      <c r="F619" s="2"/>
      <c r="G619" s="2"/>
      <c r="H619" s="29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2.3">
      <c r="A620" s="2"/>
      <c r="B620" s="2"/>
      <c r="C620" s="29"/>
      <c r="D620" s="2"/>
      <c r="E620" s="2"/>
      <c r="F620" s="2"/>
      <c r="G620" s="2"/>
      <c r="H620" s="29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2.3">
      <c r="A621" s="2"/>
      <c r="B621" s="2"/>
      <c r="C621" s="29"/>
      <c r="D621" s="2"/>
      <c r="E621" s="2"/>
      <c r="F621" s="2"/>
      <c r="G621" s="2"/>
      <c r="H621" s="29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2.3">
      <c r="A622" s="2"/>
      <c r="B622" s="2"/>
      <c r="C622" s="29"/>
      <c r="D622" s="2"/>
      <c r="E622" s="2"/>
      <c r="F622" s="2"/>
      <c r="G622" s="2"/>
      <c r="H622" s="29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2.3">
      <c r="A623" s="2"/>
      <c r="B623" s="2"/>
      <c r="C623" s="29"/>
      <c r="D623" s="2"/>
      <c r="E623" s="2"/>
      <c r="F623" s="2"/>
      <c r="G623" s="2"/>
      <c r="H623" s="29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2.3">
      <c r="A624" s="2"/>
      <c r="B624" s="2"/>
      <c r="C624" s="29"/>
      <c r="D624" s="2"/>
      <c r="E624" s="2"/>
      <c r="F624" s="2"/>
      <c r="G624" s="2"/>
      <c r="H624" s="29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2.3">
      <c r="A625" s="2"/>
      <c r="B625" s="2"/>
      <c r="C625" s="29"/>
      <c r="D625" s="2"/>
      <c r="E625" s="2"/>
      <c r="F625" s="2"/>
      <c r="G625" s="2"/>
      <c r="H625" s="29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2.3">
      <c r="A626" s="2"/>
      <c r="B626" s="2"/>
      <c r="C626" s="29"/>
      <c r="D626" s="2"/>
      <c r="E626" s="2"/>
      <c r="F626" s="2"/>
      <c r="G626" s="2"/>
      <c r="H626" s="29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2.3">
      <c r="A627" s="2"/>
      <c r="B627" s="2"/>
      <c r="C627" s="29"/>
      <c r="D627" s="2"/>
      <c r="E627" s="2"/>
      <c r="F627" s="2"/>
      <c r="G627" s="2"/>
      <c r="H627" s="29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2.3">
      <c r="A628" s="2"/>
      <c r="B628" s="2"/>
      <c r="C628" s="29"/>
      <c r="D628" s="2"/>
      <c r="E628" s="2"/>
      <c r="F628" s="2"/>
      <c r="G628" s="2"/>
      <c r="H628" s="29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2.3">
      <c r="A629" s="2"/>
      <c r="B629" s="2"/>
      <c r="C629" s="29"/>
      <c r="D629" s="2"/>
      <c r="E629" s="2"/>
      <c r="F629" s="2"/>
      <c r="G629" s="2"/>
      <c r="H629" s="29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2.3">
      <c r="A630" s="2"/>
      <c r="B630" s="2"/>
      <c r="C630" s="29"/>
      <c r="D630" s="2"/>
      <c r="E630" s="2"/>
      <c r="F630" s="2"/>
      <c r="G630" s="2"/>
      <c r="H630" s="29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2.3">
      <c r="A631" s="2"/>
      <c r="B631" s="2"/>
      <c r="C631" s="29"/>
      <c r="D631" s="2"/>
      <c r="E631" s="2"/>
      <c r="F631" s="2"/>
      <c r="G631" s="2"/>
      <c r="H631" s="29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2.3">
      <c r="A632" s="2"/>
      <c r="B632" s="2"/>
      <c r="C632" s="29"/>
      <c r="D632" s="2"/>
      <c r="E632" s="2"/>
      <c r="F632" s="2"/>
      <c r="G632" s="2"/>
      <c r="H632" s="29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2.3">
      <c r="A633" s="2"/>
      <c r="B633" s="2"/>
      <c r="C633" s="29"/>
      <c r="D633" s="2"/>
      <c r="E633" s="2"/>
      <c r="F633" s="2"/>
      <c r="G633" s="2"/>
      <c r="H633" s="29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2.3">
      <c r="A634" s="2"/>
      <c r="B634" s="2"/>
      <c r="C634" s="29"/>
      <c r="D634" s="2"/>
      <c r="E634" s="2"/>
      <c r="F634" s="2"/>
      <c r="G634" s="2"/>
      <c r="H634" s="29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2.3">
      <c r="A635" s="2"/>
      <c r="B635" s="2"/>
      <c r="C635" s="29"/>
      <c r="D635" s="2"/>
      <c r="E635" s="2"/>
      <c r="F635" s="2"/>
      <c r="G635" s="2"/>
      <c r="H635" s="29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2.3">
      <c r="A636" s="2"/>
      <c r="B636" s="2"/>
      <c r="C636" s="29"/>
      <c r="D636" s="2"/>
      <c r="E636" s="2"/>
      <c r="F636" s="2"/>
      <c r="G636" s="2"/>
      <c r="H636" s="29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2.3">
      <c r="A637" s="2"/>
      <c r="B637" s="2"/>
      <c r="C637" s="29"/>
      <c r="D637" s="2"/>
      <c r="E637" s="2"/>
      <c r="F637" s="2"/>
      <c r="G637" s="2"/>
      <c r="H637" s="29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2.3">
      <c r="A638" s="2"/>
      <c r="B638" s="2"/>
      <c r="C638" s="29"/>
      <c r="D638" s="2"/>
      <c r="E638" s="2"/>
      <c r="F638" s="2"/>
      <c r="G638" s="2"/>
      <c r="H638" s="29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2.3">
      <c r="A639" s="2"/>
      <c r="B639" s="2"/>
      <c r="C639" s="29"/>
      <c r="D639" s="2"/>
      <c r="E639" s="2"/>
      <c r="F639" s="2"/>
      <c r="G639" s="2"/>
      <c r="H639" s="29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2.3">
      <c r="A640" s="2"/>
      <c r="B640" s="2"/>
      <c r="C640" s="29"/>
      <c r="D640" s="2"/>
      <c r="E640" s="2"/>
      <c r="F640" s="2"/>
      <c r="G640" s="2"/>
      <c r="H640" s="29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2.3">
      <c r="A641" s="2"/>
      <c r="B641" s="2"/>
      <c r="C641" s="29"/>
      <c r="D641" s="2"/>
      <c r="E641" s="2"/>
      <c r="F641" s="2"/>
      <c r="G641" s="2"/>
      <c r="H641" s="29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2.3">
      <c r="A642" s="2"/>
      <c r="B642" s="2"/>
      <c r="C642" s="29"/>
      <c r="D642" s="2"/>
      <c r="E642" s="2"/>
      <c r="F642" s="2"/>
      <c r="G642" s="2"/>
      <c r="H642" s="29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2.3">
      <c r="A643" s="2"/>
      <c r="B643" s="2"/>
      <c r="C643" s="29"/>
      <c r="D643" s="2"/>
      <c r="E643" s="2"/>
      <c r="F643" s="2"/>
      <c r="G643" s="2"/>
      <c r="H643" s="29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2.3">
      <c r="A644" s="2"/>
      <c r="B644" s="2"/>
      <c r="C644" s="29"/>
      <c r="D644" s="2"/>
      <c r="E644" s="2"/>
      <c r="F644" s="2"/>
      <c r="G644" s="2"/>
      <c r="H644" s="29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2.3">
      <c r="A645" s="2"/>
      <c r="B645" s="2"/>
      <c r="C645" s="29"/>
      <c r="D645" s="2"/>
      <c r="E645" s="2"/>
      <c r="F645" s="2"/>
      <c r="G645" s="2"/>
      <c r="H645" s="29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2.3">
      <c r="A646" s="2"/>
      <c r="B646" s="2"/>
      <c r="C646" s="29"/>
      <c r="D646" s="2"/>
      <c r="E646" s="2"/>
      <c r="F646" s="2"/>
      <c r="G646" s="2"/>
      <c r="H646" s="29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2.3">
      <c r="A647" s="2"/>
      <c r="B647" s="2"/>
      <c r="C647" s="29"/>
      <c r="D647" s="2"/>
      <c r="E647" s="2"/>
      <c r="F647" s="2"/>
      <c r="G647" s="2"/>
      <c r="H647" s="29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2.3">
      <c r="A648" s="2"/>
      <c r="B648" s="2"/>
      <c r="C648" s="29"/>
      <c r="D648" s="2"/>
      <c r="E648" s="2"/>
      <c r="F648" s="2"/>
      <c r="G648" s="2"/>
      <c r="H648" s="29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2.3">
      <c r="A649" s="2"/>
      <c r="B649" s="2"/>
      <c r="C649" s="29"/>
      <c r="D649" s="2"/>
      <c r="E649" s="2"/>
      <c r="F649" s="2"/>
      <c r="G649" s="2"/>
      <c r="H649" s="29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2.3">
      <c r="A650" s="2"/>
      <c r="B650" s="2"/>
      <c r="C650" s="29"/>
      <c r="D650" s="2"/>
      <c r="E650" s="2"/>
      <c r="F650" s="2"/>
      <c r="G650" s="2"/>
      <c r="H650" s="29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2.3">
      <c r="A651" s="2"/>
      <c r="B651" s="2"/>
      <c r="C651" s="29"/>
      <c r="D651" s="2"/>
      <c r="E651" s="2"/>
      <c r="F651" s="2"/>
      <c r="G651" s="2"/>
      <c r="H651" s="29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2.3">
      <c r="A652" s="2"/>
      <c r="B652" s="2"/>
      <c r="C652" s="29"/>
      <c r="D652" s="2"/>
      <c r="E652" s="2"/>
      <c r="F652" s="2"/>
      <c r="G652" s="2"/>
      <c r="H652" s="29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2.3">
      <c r="A653" s="2"/>
      <c r="B653" s="2"/>
      <c r="C653" s="29"/>
      <c r="D653" s="2"/>
      <c r="E653" s="2"/>
      <c r="F653" s="2"/>
      <c r="G653" s="2"/>
      <c r="H653" s="29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2.3">
      <c r="A654" s="2"/>
      <c r="B654" s="2"/>
      <c r="C654" s="29"/>
      <c r="D654" s="2"/>
      <c r="E654" s="2"/>
      <c r="F654" s="2"/>
      <c r="G654" s="2"/>
      <c r="H654" s="29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2.3">
      <c r="A655" s="2"/>
      <c r="B655" s="2"/>
      <c r="C655" s="29"/>
      <c r="D655" s="2"/>
      <c r="E655" s="2"/>
      <c r="F655" s="2"/>
      <c r="G655" s="2"/>
      <c r="H655" s="29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2.3">
      <c r="A656" s="2"/>
      <c r="B656" s="2"/>
      <c r="C656" s="29"/>
      <c r="D656" s="2"/>
      <c r="E656" s="2"/>
      <c r="F656" s="2"/>
      <c r="G656" s="2"/>
      <c r="H656" s="29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2.3">
      <c r="A657" s="2"/>
      <c r="B657" s="2"/>
      <c r="C657" s="29"/>
      <c r="D657" s="2"/>
      <c r="E657" s="2"/>
      <c r="F657" s="2"/>
      <c r="G657" s="2"/>
      <c r="H657" s="29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2.3">
      <c r="A658" s="2"/>
      <c r="B658" s="2"/>
      <c r="C658" s="29"/>
      <c r="D658" s="2"/>
      <c r="E658" s="2"/>
      <c r="F658" s="2"/>
      <c r="G658" s="2"/>
      <c r="H658" s="29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2.3">
      <c r="A659" s="2"/>
      <c r="B659" s="2"/>
      <c r="C659" s="29"/>
      <c r="D659" s="2"/>
      <c r="E659" s="2"/>
      <c r="F659" s="2"/>
      <c r="G659" s="2"/>
      <c r="H659" s="29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2.3">
      <c r="A660" s="2"/>
      <c r="B660" s="2"/>
      <c r="C660" s="29"/>
      <c r="D660" s="2"/>
      <c r="E660" s="2"/>
      <c r="F660" s="2"/>
      <c r="G660" s="2"/>
      <c r="H660" s="29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2.3">
      <c r="A661" s="2"/>
      <c r="B661" s="2"/>
      <c r="C661" s="29"/>
      <c r="D661" s="2"/>
      <c r="E661" s="2"/>
      <c r="F661" s="2"/>
      <c r="G661" s="2"/>
      <c r="H661" s="29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2.3">
      <c r="A662" s="2"/>
      <c r="B662" s="2"/>
      <c r="C662" s="29"/>
      <c r="D662" s="2"/>
      <c r="E662" s="2"/>
      <c r="F662" s="2"/>
      <c r="G662" s="2"/>
      <c r="H662" s="29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2.3">
      <c r="A663" s="2"/>
      <c r="B663" s="2"/>
      <c r="C663" s="29"/>
      <c r="D663" s="2"/>
      <c r="E663" s="2"/>
      <c r="F663" s="2"/>
      <c r="G663" s="2"/>
      <c r="H663" s="29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2.3">
      <c r="A664" s="2"/>
      <c r="B664" s="2"/>
      <c r="C664" s="29"/>
      <c r="D664" s="2"/>
      <c r="E664" s="2"/>
      <c r="F664" s="2"/>
      <c r="G664" s="2"/>
      <c r="H664" s="29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2.3">
      <c r="A665" s="2"/>
      <c r="B665" s="2"/>
      <c r="C665" s="29"/>
      <c r="D665" s="2"/>
      <c r="E665" s="2"/>
      <c r="F665" s="2"/>
      <c r="G665" s="2"/>
      <c r="H665" s="29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2.3">
      <c r="A666" s="2"/>
      <c r="B666" s="2"/>
      <c r="C666" s="29"/>
      <c r="D666" s="2"/>
      <c r="E666" s="2"/>
      <c r="F666" s="2"/>
      <c r="G666" s="2"/>
      <c r="H666" s="29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2.3">
      <c r="A667" s="2"/>
      <c r="B667" s="2"/>
      <c r="C667" s="29"/>
      <c r="D667" s="2"/>
      <c r="E667" s="2"/>
      <c r="F667" s="2"/>
      <c r="G667" s="2"/>
      <c r="H667" s="29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2.3">
      <c r="A668" s="2"/>
      <c r="B668" s="2"/>
      <c r="C668" s="29"/>
      <c r="D668" s="2"/>
      <c r="E668" s="2"/>
      <c r="F668" s="2"/>
      <c r="G668" s="2"/>
      <c r="H668" s="29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2.3">
      <c r="A669" s="2"/>
      <c r="B669" s="2"/>
      <c r="C669" s="29"/>
      <c r="D669" s="2"/>
      <c r="E669" s="2"/>
      <c r="F669" s="2"/>
      <c r="G669" s="2"/>
      <c r="H669" s="29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2.3">
      <c r="A670" s="2"/>
      <c r="B670" s="2"/>
      <c r="C670" s="29"/>
      <c r="D670" s="2"/>
      <c r="E670" s="2"/>
      <c r="F670" s="2"/>
      <c r="G670" s="2"/>
      <c r="H670" s="29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2.3">
      <c r="A671" s="2"/>
      <c r="B671" s="2"/>
      <c r="C671" s="29"/>
      <c r="D671" s="2"/>
      <c r="E671" s="2"/>
      <c r="F671" s="2"/>
      <c r="G671" s="2"/>
      <c r="H671" s="29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2.3">
      <c r="A672" s="2"/>
      <c r="B672" s="2"/>
      <c r="C672" s="29"/>
      <c r="D672" s="2"/>
      <c r="E672" s="2"/>
      <c r="F672" s="2"/>
      <c r="G672" s="2"/>
      <c r="H672" s="29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2.3">
      <c r="A673" s="2"/>
      <c r="B673" s="2"/>
      <c r="C673" s="29"/>
      <c r="D673" s="2"/>
      <c r="E673" s="2"/>
      <c r="F673" s="2"/>
      <c r="G673" s="2"/>
      <c r="H673" s="29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2.3">
      <c r="A674" s="2"/>
      <c r="B674" s="2"/>
      <c r="C674" s="29"/>
      <c r="D674" s="2"/>
      <c r="E674" s="2"/>
      <c r="F674" s="2"/>
      <c r="G674" s="2"/>
      <c r="H674" s="29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2.3">
      <c r="A675" s="2"/>
      <c r="B675" s="2"/>
      <c r="C675" s="29"/>
      <c r="D675" s="2"/>
      <c r="E675" s="2"/>
      <c r="F675" s="2"/>
      <c r="G675" s="2"/>
      <c r="H675" s="29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2.3">
      <c r="A676" s="2"/>
      <c r="B676" s="2"/>
      <c r="C676" s="29"/>
      <c r="D676" s="2"/>
      <c r="E676" s="2"/>
      <c r="F676" s="2"/>
      <c r="G676" s="2"/>
      <c r="H676" s="29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2.3">
      <c r="A677" s="2"/>
      <c r="B677" s="2"/>
      <c r="C677" s="29"/>
      <c r="D677" s="2"/>
      <c r="E677" s="2"/>
      <c r="F677" s="2"/>
      <c r="G677" s="2"/>
      <c r="H677" s="29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2.3">
      <c r="A678" s="2"/>
      <c r="B678" s="2"/>
      <c r="C678" s="29"/>
      <c r="D678" s="2"/>
      <c r="E678" s="2"/>
      <c r="F678" s="2"/>
      <c r="G678" s="2"/>
      <c r="H678" s="29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2.3">
      <c r="A679" s="2"/>
      <c r="B679" s="2"/>
      <c r="C679" s="29"/>
      <c r="D679" s="2"/>
      <c r="E679" s="2"/>
      <c r="F679" s="2"/>
      <c r="G679" s="2"/>
      <c r="H679" s="29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2.3">
      <c r="A680" s="2"/>
      <c r="B680" s="2"/>
      <c r="C680" s="29"/>
      <c r="D680" s="2"/>
      <c r="E680" s="2"/>
      <c r="F680" s="2"/>
      <c r="G680" s="2"/>
      <c r="H680" s="29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2.3">
      <c r="A681" s="2"/>
      <c r="B681" s="2"/>
      <c r="C681" s="29"/>
      <c r="D681" s="2"/>
      <c r="E681" s="2"/>
      <c r="F681" s="2"/>
      <c r="G681" s="2"/>
      <c r="H681" s="29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2.3">
      <c r="A682" s="2"/>
      <c r="B682" s="2"/>
      <c r="C682" s="29"/>
      <c r="D682" s="2"/>
      <c r="E682" s="2"/>
      <c r="F682" s="2"/>
      <c r="G682" s="2"/>
      <c r="H682" s="29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2.3">
      <c r="A683" s="2"/>
      <c r="B683" s="2"/>
      <c r="C683" s="29"/>
      <c r="D683" s="2"/>
      <c r="E683" s="2"/>
      <c r="F683" s="2"/>
      <c r="G683" s="2"/>
      <c r="H683" s="29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2.3">
      <c r="A684" s="2"/>
      <c r="B684" s="2"/>
      <c r="C684" s="29"/>
      <c r="D684" s="2"/>
      <c r="E684" s="2"/>
      <c r="F684" s="2"/>
      <c r="G684" s="2"/>
      <c r="H684" s="29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2.3">
      <c r="A685" s="2"/>
      <c r="B685" s="2"/>
      <c r="C685" s="29"/>
      <c r="D685" s="2"/>
      <c r="E685" s="2"/>
      <c r="F685" s="2"/>
      <c r="G685" s="2"/>
      <c r="H685" s="29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2.3">
      <c r="A686" s="2"/>
      <c r="B686" s="2"/>
      <c r="C686" s="29"/>
      <c r="D686" s="2"/>
      <c r="E686" s="2"/>
      <c r="F686" s="2"/>
      <c r="G686" s="2"/>
      <c r="H686" s="29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2.3">
      <c r="A687" s="2"/>
      <c r="B687" s="2"/>
      <c r="C687" s="29"/>
      <c r="D687" s="2"/>
      <c r="E687" s="2"/>
      <c r="F687" s="2"/>
      <c r="G687" s="2"/>
      <c r="H687" s="29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2.3">
      <c r="A688" s="2"/>
      <c r="B688" s="2"/>
      <c r="C688" s="29"/>
      <c r="D688" s="2"/>
      <c r="E688" s="2"/>
      <c r="F688" s="2"/>
      <c r="G688" s="2"/>
      <c r="H688" s="29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2.3">
      <c r="A689" s="2"/>
      <c r="B689" s="2"/>
      <c r="C689" s="29"/>
      <c r="D689" s="2"/>
      <c r="E689" s="2"/>
      <c r="F689" s="2"/>
      <c r="G689" s="2"/>
      <c r="H689" s="29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2.3">
      <c r="A690" s="2"/>
      <c r="B690" s="2"/>
      <c r="C690" s="29"/>
      <c r="D690" s="2"/>
      <c r="E690" s="2"/>
      <c r="F690" s="2"/>
      <c r="G690" s="2"/>
      <c r="H690" s="29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2.3">
      <c r="A691" s="2"/>
      <c r="B691" s="2"/>
      <c r="C691" s="29"/>
      <c r="D691" s="2"/>
      <c r="E691" s="2"/>
      <c r="F691" s="2"/>
      <c r="G691" s="2"/>
      <c r="H691" s="29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2.3">
      <c r="A692" s="2"/>
      <c r="B692" s="2"/>
      <c r="C692" s="29"/>
      <c r="D692" s="2"/>
      <c r="E692" s="2"/>
      <c r="F692" s="2"/>
      <c r="G692" s="2"/>
      <c r="H692" s="29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2.3">
      <c r="A693" s="2"/>
      <c r="B693" s="2"/>
      <c r="C693" s="29"/>
      <c r="D693" s="2"/>
      <c r="E693" s="2"/>
      <c r="F693" s="2"/>
      <c r="G693" s="2"/>
      <c r="H693" s="29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2.3">
      <c r="A694" s="2"/>
      <c r="B694" s="2"/>
      <c r="C694" s="29"/>
      <c r="D694" s="2"/>
      <c r="E694" s="2"/>
      <c r="F694" s="2"/>
      <c r="G694" s="2"/>
      <c r="H694" s="29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2.3">
      <c r="A695" s="2"/>
      <c r="B695" s="2"/>
      <c r="C695" s="29"/>
      <c r="D695" s="2"/>
      <c r="E695" s="2"/>
      <c r="F695" s="2"/>
      <c r="G695" s="2"/>
      <c r="H695" s="29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2.3">
      <c r="A696" s="2"/>
      <c r="B696" s="2"/>
      <c r="C696" s="29"/>
      <c r="D696" s="2"/>
      <c r="E696" s="2"/>
      <c r="F696" s="2"/>
      <c r="G696" s="2"/>
      <c r="H696" s="29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2.3">
      <c r="A697" s="2"/>
      <c r="B697" s="2"/>
      <c r="C697" s="29"/>
      <c r="D697" s="2"/>
      <c r="E697" s="2"/>
      <c r="F697" s="2"/>
      <c r="G697" s="2"/>
      <c r="H697" s="29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2.3">
      <c r="A698" s="2"/>
      <c r="B698" s="2"/>
      <c r="C698" s="29"/>
      <c r="D698" s="2"/>
      <c r="E698" s="2"/>
      <c r="F698" s="2"/>
      <c r="G698" s="2"/>
      <c r="H698" s="29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2.3">
      <c r="A699" s="2"/>
      <c r="B699" s="2"/>
      <c r="C699" s="29"/>
      <c r="D699" s="2"/>
      <c r="E699" s="2"/>
      <c r="F699" s="2"/>
      <c r="G699" s="2"/>
      <c r="H699" s="29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2.3">
      <c r="A700" s="2"/>
      <c r="B700" s="2"/>
      <c r="C700" s="29"/>
      <c r="D700" s="2"/>
      <c r="E700" s="2"/>
      <c r="F700" s="2"/>
      <c r="G700" s="2"/>
      <c r="H700" s="29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2.3">
      <c r="A701" s="2"/>
      <c r="B701" s="2"/>
      <c r="C701" s="29"/>
      <c r="D701" s="2"/>
      <c r="E701" s="2"/>
      <c r="F701" s="2"/>
      <c r="G701" s="2"/>
      <c r="H701" s="29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2.3">
      <c r="A702" s="2"/>
      <c r="B702" s="2"/>
      <c r="C702" s="29"/>
      <c r="D702" s="2"/>
      <c r="E702" s="2"/>
      <c r="F702" s="2"/>
      <c r="G702" s="2"/>
      <c r="H702" s="29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2.3">
      <c r="A703" s="2"/>
      <c r="B703" s="2"/>
      <c r="C703" s="29"/>
      <c r="D703" s="2"/>
      <c r="E703" s="2"/>
      <c r="F703" s="2"/>
      <c r="G703" s="2"/>
      <c r="H703" s="29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2.3">
      <c r="A704" s="2"/>
      <c r="B704" s="2"/>
      <c r="C704" s="29"/>
      <c r="D704" s="2"/>
      <c r="E704" s="2"/>
      <c r="F704" s="2"/>
      <c r="G704" s="2"/>
      <c r="H704" s="29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2.3">
      <c r="A705" s="2"/>
      <c r="B705" s="2"/>
      <c r="C705" s="29"/>
      <c r="D705" s="2"/>
      <c r="E705" s="2"/>
      <c r="F705" s="2"/>
      <c r="G705" s="2"/>
      <c r="H705" s="29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2.3">
      <c r="A706" s="2"/>
      <c r="B706" s="2"/>
      <c r="C706" s="29"/>
      <c r="D706" s="2"/>
      <c r="E706" s="2"/>
      <c r="F706" s="2"/>
      <c r="G706" s="2"/>
      <c r="H706" s="29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2.3">
      <c r="A707" s="2"/>
      <c r="B707" s="2"/>
      <c r="C707" s="29"/>
      <c r="D707" s="2"/>
      <c r="E707" s="2"/>
      <c r="F707" s="2"/>
      <c r="G707" s="2"/>
      <c r="H707" s="29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2.3">
      <c r="A708" s="2"/>
      <c r="B708" s="2"/>
      <c r="C708" s="29"/>
      <c r="D708" s="2"/>
      <c r="E708" s="2"/>
      <c r="F708" s="2"/>
      <c r="G708" s="2"/>
      <c r="H708" s="29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2.3">
      <c r="A709" s="2"/>
      <c r="B709" s="2"/>
      <c r="C709" s="29"/>
      <c r="D709" s="2"/>
      <c r="E709" s="2"/>
      <c r="F709" s="2"/>
      <c r="G709" s="2"/>
      <c r="H709" s="29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2.3">
      <c r="A710" s="2"/>
      <c r="B710" s="2"/>
      <c r="C710" s="29"/>
      <c r="D710" s="2"/>
      <c r="E710" s="2"/>
      <c r="F710" s="2"/>
      <c r="G710" s="2"/>
      <c r="H710" s="29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2.3">
      <c r="A711" s="2"/>
      <c r="B711" s="2"/>
      <c r="C711" s="29"/>
      <c r="D711" s="2"/>
      <c r="E711" s="2"/>
      <c r="F711" s="2"/>
      <c r="G711" s="2"/>
      <c r="H711" s="29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2.3">
      <c r="A712" s="2"/>
      <c r="B712" s="2"/>
      <c r="C712" s="29"/>
      <c r="D712" s="2"/>
      <c r="E712" s="2"/>
      <c r="F712" s="2"/>
      <c r="G712" s="2"/>
      <c r="H712" s="29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2.3">
      <c r="A713" s="2"/>
      <c r="B713" s="2"/>
      <c r="C713" s="29"/>
      <c r="D713" s="2"/>
      <c r="E713" s="2"/>
      <c r="F713" s="2"/>
      <c r="G713" s="2"/>
      <c r="H713" s="29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2.3">
      <c r="A714" s="2"/>
      <c r="B714" s="2"/>
      <c r="C714" s="29"/>
      <c r="D714" s="2"/>
      <c r="E714" s="2"/>
      <c r="F714" s="2"/>
      <c r="G714" s="2"/>
      <c r="H714" s="29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2.3">
      <c r="A715" s="2"/>
      <c r="B715" s="2"/>
      <c r="C715" s="29"/>
      <c r="D715" s="2"/>
      <c r="E715" s="2"/>
      <c r="F715" s="2"/>
      <c r="G715" s="2"/>
      <c r="H715" s="29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2.3">
      <c r="A716" s="2"/>
      <c r="B716" s="2"/>
      <c r="C716" s="29"/>
      <c r="D716" s="2"/>
      <c r="E716" s="2"/>
      <c r="F716" s="2"/>
      <c r="G716" s="2"/>
      <c r="H716" s="29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2.3">
      <c r="A717" s="2"/>
      <c r="B717" s="2"/>
      <c r="C717" s="29"/>
      <c r="D717" s="2"/>
      <c r="E717" s="2"/>
      <c r="F717" s="2"/>
      <c r="G717" s="2"/>
      <c r="H717" s="29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2.3">
      <c r="A718" s="2"/>
      <c r="B718" s="2"/>
      <c r="C718" s="29"/>
      <c r="D718" s="2"/>
      <c r="E718" s="2"/>
      <c r="F718" s="2"/>
      <c r="G718" s="2"/>
      <c r="H718" s="29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2.3">
      <c r="A719" s="2"/>
      <c r="B719" s="2"/>
      <c r="C719" s="29"/>
      <c r="D719" s="2"/>
      <c r="E719" s="2"/>
      <c r="F719" s="2"/>
      <c r="G719" s="2"/>
      <c r="H719" s="29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2.3">
      <c r="A720" s="2"/>
      <c r="B720" s="2"/>
      <c r="C720" s="29"/>
      <c r="D720" s="2"/>
      <c r="E720" s="2"/>
      <c r="F720" s="2"/>
      <c r="G720" s="2"/>
      <c r="H720" s="29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2.3">
      <c r="A721" s="2"/>
      <c r="B721" s="2"/>
      <c r="C721" s="29"/>
      <c r="D721" s="2"/>
      <c r="E721" s="2"/>
      <c r="F721" s="2"/>
      <c r="G721" s="2"/>
      <c r="H721" s="29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2.3">
      <c r="A722" s="2"/>
      <c r="B722" s="2"/>
      <c r="C722" s="29"/>
      <c r="D722" s="2"/>
      <c r="E722" s="2"/>
      <c r="F722" s="2"/>
      <c r="G722" s="2"/>
      <c r="H722" s="29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2.3">
      <c r="A723" s="2"/>
      <c r="B723" s="2"/>
      <c r="C723" s="29"/>
      <c r="D723" s="2"/>
      <c r="E723" s="2"/>
      <c r="F723" s="2"/>
      <c r="G723" s="2"/>
      <c r="H723" s="29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2.3">
      <c r="A724" s="2"/>
      <c r="B724" s="2"/>
      <c r="C724" s="29"/>
      <c r="D724" s="2"/>
      <c r="E724" s="2"/>
      <c r="F724" s="2"/>
      <c r="G724" s="2"/>
      <c r="H724" s="29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2.3">
      <c r="A725" s="2"/>
      <c r="B725" s="2"/>
      <c r="C725" s="29"/>
      <c r="D725" s="2"/>
      <c r="E725" s="2"/>
      <c r="F725" s="2"/>
      <c r="G725" s="2"/>
      <c r="H725" s="29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2.3">
      <c r="A726" s="2"/>
      <c r="B726" s="2"/>
      <c r="C726" s="29"/>
      <c r="D726" s="2"/>
      <c r="E726" s="2"/>
      <c r="F726" s="2"/>
      <c r="G726" s="2"/>
      <c r="H726" s="29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2.3">
      <c r="A727" s="2"/>
      <c r="B727" s="2"/>
      <c r="C727" s="29"/>
      <c r="D727" s="2"/>
      <c r="E727" s="2"/>
      <c r="F727" s="2"/>
      <c r="G727" s="2"/>
      <c r="H727" s="29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2.3">
      <c r="A728" s="2"/>
      <c r="B728" s="2"/>
      <c r="C728" s="29"/>
      <c r="D728" s="2"/>
      <c r="E728" s="2"/>
      <c r="F728" s="2"/>
      <c r="G728" s="2"/>
      <c r="H728" s="29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2.3">
      <c r="A729" s="2"/>
      <c r="B729" s="2"/>
      <c r="C729" s="29"/>
      <c r="D729" s="2"/>
      <c r="E729" s="2"/>
      <c r="F729" s="2"/>
      <c r="G729" s="2"/>
      <c r="H729" s="29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2.3">
      <c r="A730" s="2"/>
      <c r="B730" s="2"/>
      <c r="C730" s="29"/>
      <c r="D730" s="2"/>
      <c r="E730" s="2"/>
      <c r="F730" s="2"/>
      <c r="G730" s="2"/>
      <c r="H730" s="29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2.3">
      <c r="A731" s="2"/>
      <c r="B731" s="2"/>
      <c r="C731" s="29"/>
      <c r="D731" s="2"/>
      <c r="E731" s="2"/>
      <c r="F731" s="2"/>
      <c r="G731" s="2"/>
      <c r="H731" s="29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2.3">
      <c r="A732" s="2"/>
      <c r="B732" s="2"/>
      <c r="C732" s="29"/>
      <c r="D732" s="2"/>
      <c r="E732" s="2"/>
      <c r="F732" s="2"/>
      <c r="G732" s="2"/>
      <c r="H732" s="29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2.3">
      <c r="A733" s="2"/>
      <c r="B733" s="2"/>
      <c r="C733" s="29"/>
      <c r="D733" s="2"/>
      <c r="E733" s="2"/>
      <c r="F733" s="2"/>
      <c r="G733" s="2"/>
      <c r="H733" s="29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2.3">
      <c r="A734" s="2"/>
      <c r="B734" s="2"/>
      <c r="C734" s="29"/>
      <c r="D734" s="2"/>
      <c r="E734" s="2"/>
      <c r="F734" s="2"/>
      <c r="G734" s="2"/>
      <c r="H734" s="29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2.3">
      <c r="A735" s="2"/>
      <c r="B735" s="2"/>
      <c r="C735" s="29"/>
      <c r="D735" s="2"/>
      <c r="E735" s="2"/>
      <c r="F735" s="2"/>
      <c r="G735" s="2"/>
      <c r="H735" s="29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2.3">
      <c r="A736" s="2"/>
      <c r="B736" s="2"/>
      <c r="C736" s="29"/>
      <c r="D736" s="2"/>
      <c r="E736" s="2"/>
      <c r="F736" s="2"/>
      <c r="G736" s="2"/>
      <c r="H736" s="29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2.3">
      <c r="A737" s="2"/>
      <c r="B737" s="2"/>
      <c r="C737" s="29"/>
      <c r="D737" s="2"/>
      <c r="E737" s="2"/>
      <c r="F737" s="2"/>
      <c r="G737" s="2"/>
      <c r="H737" s="29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2.3">
      <c r="A738" s="2"/>
      <c r="B738" s="2"/>
      <c r="C738" s="29"/>
      <c r="D738" s="2"/>
      <c r="E738" s="2"/>
      <c r="F738" s="2"/>
      <c r="G738" s="2"/>
      <c r="H738" s="29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2.3">
      <c r="A739" s="2"/>
      <c r="B739" s="2"/>
      <c r="C739" s="29"/>
      <c r="D739" s="2"/>
      <c r="E739" s="2"/>
      <c r="F739" s="2"/>
      <c r="G739" s="2"/>
      <c r="H739" s="29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2.3">
      <c r="A740" s="2"/>
      <c r="B740" s="2"/>
      <c r="C740" s="29"/>
      <c r="D740" s="2"/>
      <c r="E740" s="2"/>
      <c r="F740" s="2"/>
      <c r="G740" s="2"/>
      <c r="H740" s="29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2.3">
      <c r="A741" s="2"/>
      <c r="B741" s="2"/>
      <c r="C741" s="29"/>
      <c r="D741" s="2"/>
      <c r="E741" s="2"/>
      <c r="F741" s="2"/>
      <c r="G741" s="2"/>
      <c r="H741" s="29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2.3">
      <c r="A742" s="2"/>
      <c r="B742" s="2"/>
      <c r="C742" s="29"/>
      <c r="D742" s="2"/>
      <c r="E742" s="2"/>
      <c r="F742" s="2"/>
      <c r="G742" s="2"/>
      <c r="H742" s="29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2.3">
      <c r="A743" s="2"/>
      <c r="B743" s="2"/>
      <c r="C743" s="29"/>
      <c r="D743" s="2"/>
      <c r="E743" s="2"/>
      <c r="F743" s="2"/>
      <c r="G743" s="2"/>
      <c r="H743" s="29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2.3">
      <c r="A744" s="2"/>
      <c r="B744" s="2"/>
      <c r="C744" s="29"/>
      <c r="D744" s="2"/>
      <c r="E744" s="2"/>
      <c r="F744" s="2"/>
      <c r="G744" s="2"/>
      <c r="H744" s="29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2.3">
      <c r="A745" s="2"/>
      <c r="B745" s="2"/>
      <c r="C745" s="29"/>
      <c r="D745" s="2"/>
      <c r="E745" s="2"/>
      <c r="F745" s="2"/>
      <c r="G745" s="2"/>
      <c r="H745" s="29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2.3">
      <c r="A746" s="2"/>
      <c r="B746" s="2"/>
      <c r="C746" s="29"/>
      <c r="D746" s="2"/>
      <c r="E746" s="2"/>
      <c r="F746" s="2"/>
      <c r="G746" s="2"/>
      <c r="H746" s="29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2.3">
      <c r="A747" s="2"/>
      <c r="B747" s="2"/>
      <c r="C747" s="29"/>
      <c r="D747" s="2"/>
      <c r="E747" s="2"/>
      <c r="F747" s="2"/>
      <c r="G747" s="2"/>
      <c r="H747" s="29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2.3">
      <c r="A748" s="2"/>
      <c r="B748" s="2"/>
      <c r="C748" s="29"/>
      <c r="D748" s="2"/>
      <c r="E748" s="2"/>
      <c r="F748" s="2"/>
      <c r="G748" s="2"/>
      <c r="H748" s="29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2.3">
      <c r="A749" s="2"/>
      <c r="B749" s="2"/>
      <c r="C749" s="29"/>
      <c r="D749" s="2"/>
      <c r="E749" s="2"/>
      <c r="F749" s="2"/>
      <c r="G749" s="2"/>
      <c r="H749" s="29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2.3">
      <c r="A750" s="2"/>
      <c r="B750" s="2"/>
      <c r="C750" s="29"/>
      <c r="D750" s="2"/>
      <c r="E750" s="2"/>
      <c r="F750" s="2"/>
      <c r="G750" s="2"/>
      <c r="H750" s="29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2.3">
      <c r="A751" s="2"/>
      <c r="B751" s="2"/>
      <c r="C751" s="29"/>
      <c r="D751" s="2"/>
      <c r="E751" s="2"/>
      <c r="F751" s="2"/>
      <c r="G751" s="2"/>
      <c r="H751" s="29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2.3">
      <c r="A752" s="2"/>
      <c r="B752" s="2"/>
      <c r="C752" s="29"/>
      <c r="D752" s="2"/>
      <c r="E752" s="2"/>
      <c r="F752" s="2"/>
      <c r="G752" s="2"/>
      <c r="H752" s="29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2.3">
      <c r="A753" s="2"/>
      <c r="B753" s="2"/>
      <c r="C753" s="29"/>
      <c r="D753" s="2"/>
      <c r="E753" s="2"/>
      <c r="F753" s="2"/>
      <c r="G753" s="2"/>
      <c r="H753" s="29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2.3">
      <c r="A754" s="2"/>
      <c r="B754" s="2"/>
      <c r="C754" s="29"/>
      <c r="D754" s="2"/>
      <c r="E754" s="2"/>
      <c r="F754" s="2"/>
      <c r="G754" s="2"/>
      <c r="H754" s="29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2.3">
      <c r="A755" s="2"/>
      <c r="B755" s="2"/>
      <c r="C755" s="29"/>
      <c r="D755" s="2"/>
      <c r="E755" s="2"/>
      <c r="F755" s="2"/>
      <c r="G755" s="2"/>
      <c r="H755" s="29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2.3">
      <c r="A756" s="2"/>
      <c r="B756" s="2"/>
      <c r="C756" s="29"/>
      <c r="D756" s="2"/>
      <c r="E756" s="2"/>
      <c r="F756" s="2"/>
      <c r="G756" s="2"/>
      <c r="H756" s="29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2.3">
      <c r="A757" s="2"/>
      <c r="B757" s="2"/>
      <c r="C757" s="29"/>
      <c r="D757" s="2"/>
      <c r="E757" s="2"/>
      <c r="F757" s="2"/>
      <c r="G757" s="2"/>
      <c r="H757" s="29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2.3">
      <c r="A758" s="2"/>
      <c r="B758" s="2"/>
      <c r="C758" s="29"/>
      <c r="D758" s="2"/>
      <c r="E758" s="2"/>
      <c r="F758" s="2"/>
      <c r="G758" s="2"/>
      <c r="H758" s="29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2.3">
      <c r="A759" s="2"/>
      <c r="B759" s="2"/>
      <c r="C759" s="29"/>
      <c r="D759" s="2"/>
      <c r="E759" s="2"/>
      <c r="F759" s="2"/>
      <c r="G759" s="2"/>
      <c r="H759" s="29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2.3">
      <c r="A760" s="2"/>
      <c r="B760" s="2"/>
      <c r="C760" s="29"/>
      <c r="D760" s="2"/>
      <c r="E760" s="2"/>
      <c r="F760" s="2"/>
      <c r="G760" s="2"/>
      <c r="H760" s="29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2.3">
      <c r="A761" s="2"/>
      <c r="B761" s="2"/>
      <c r="C761" s="29"/>
      <c r="D761" s="2"/>
      <c r="E761" s="2"/>
      <c r="F761" s="2"/>
      <c r="G761" s="2"/>
      <c r="H761" s="29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2.3">
      <c r="A762" s="2"/>
      <c r="B762" s="2"/>
      <c r="C762" s="29"/>
      <c r="D762" s="2"/>
      <c r="E762" s="2"/>
      <c r="F762" s="2"/>
      <c r="G762" s="2"/>
      <c r="H762" s="29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2.3">
      <c r="A763" s="2"/>
      <c r="B763" s="2"/>
      <c r="C763" s="29"/>
      <c r="D763" s="2"/>
      <c r="E763" s="2"/>
      <c r="F763" s="2"/>
      <c r="G763" s="2"/>
      <c r="H763" s="29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2.3">
      <c r="A764" s="2"/>
      <c r="B764" s="2"/>
      <c r="C764" s="29"/>
      <c r="D764" s="2"/>
      <c r="E764" s="2"/>
      <c r="F764" s="2"/>
      <c r="G764" s="2"/>
      <c r="H764" s="29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2.3">
      <c r="A765" s="2"/>
      <c r="B765" s="2"/>
      <c r="C765" s="29"/>
      <c r="D765" s="2"/>
      <c r="E765" s="2"/>
      <c r="F765" s="2"/>
      <c r="G765" s="2"/>
      <c r="H765" s="29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2.3">
      <c r="A766" s="2"/>
      <c r="B766" s="2"/>
      <c r="C766" s="29"/>
      <c r="D766" s="2"/>
      <c r="E766" s="2"/>
      <c r="F766" s="2"/>
      <c r="G766" s="2"/>
      <c r="H766" s="29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2.3">
      <c r="A767" s="2"/>
      <c r="B767" s="2"/>
      <c r="C767" s="29"/>
      <c r="D767" s="2"/>
      <c r="E767" s="2"/>
      <c r="F767" s="2"/>
      <c r="G767" s="2"/>
      <c r="H767" s="29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2.3">
      <c r="A768" s="2"/>
      <c r="B768" s="2"/>
      <c r="C768" s="29"/>
      <c r="D768" s="2"/>
      <c r="E768" s="2"/>
      <c r="F768" s="2"/>
      <c r="G768" s="2"/>
      <c r="H768" s="29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2.3">
      <c r="A769" s="2"/>
      <c r="B769" s="2"/>
      <c r="C769" s="29"/>
      <c r="D769" s="2"/>
      <c r="E769" s="2"/>
      <c r="F769" s="2"/>
      <c r="G769" s="2"/>
      <c r="H769" s="29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2.3">
      <c r="A770" s="2"/>
      <c r="B770" s="2"/>
      <c r="C770" s="29"/>
      <c r="D770" s="2"/>
      <c r="E770" s="2"/>
      <c r="F770" s="2"/>
      <c r="G770" s="2"/>
      <c r="H770" s="29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2.3">
      <c r="A771" s="2"/>
      <c r="B771" s="2"/>
      <c r="C771" s="29"/>
      <c r="D771" s="2"/>
      <c r="E771" s="2"/>
      <c r="F771" s="2"/>
      <c r="G771" s="2"/>
      <c r="H771" s="29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2.3">
      <c r="A772" s="2"/>
      <c r="B772" s="2"/>
      <c r="C772" s="29"/>
      <c r="D772" s="2"/>
      <c r="E772" s="2"/>
      <c r="F772" s="2"/>
      <c r="G772" s="2"/>
      <c r="H772" s="29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2.3">
      <c r="A773" s="2"/>
      <c r="B773" s="2"/>
      <c r="C773" s="29"/>
      <c r="D773" s="2"/>
      <c r="E773" s="2"/>
      <c r="F773" s="2"/>
      <c r="G773" s="2"/>
      <c r="H773" s="29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2.3">
      <c r="A774" s="2"/>
      <c r="B774" s="2"/>
      <c r="C774" s="29"/>
      <c r="D774" s="2"/>
      <c r="E774" s="2"/>
      <c r="F774" s="2"/>
      <c r="G774" s="2"/>
      <c r="H774" s="29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2.3">
      <c r="A775" s="2"/>
      <c r="B775" s="2"/>
      <c r="C775" s="29"/>
      <c r="D775" s="2"/>
      <c r="E775" s="2"/>
      <c r="F775" s="2"/>
      <c r="G775" s="2"/>
      <c r="H775" s="29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2.3">
      <c r="A776" s="2"/>
      <c r="B776" s="2"/>
      <c r="C776" s="29"/>
      <c r="D776" s="2"/>
      <c r="E776" s="2"/>
      <c r="F776" s="2"/>
      <c r="G776" s="2"/>
      <c r="H776" s="29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2.3">
      <c r="A777" s="2"/>
      <c r="B777" s="2"/>
      <c r="C777" s="29"/>
      <c r="D777" s="2"/>
      <c r="E777" s="2"/>
      <c r="F777" s="2"/>
      <c r="G777" s="2"/>
      <c r="H777" s="29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2.3">
      <c r="A778" s="2"/>
      <c r="B778" s="2"/>
      <c r="C778" s="29"/>
      <c r="D778" s="2"/>
      <c r="E778" s="2"/>
      <c r="F778" s="2"/>
      <c r="G778" s="2"/>
      <c r="H778" s="29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2.3">
      <c r="A779" s="2"/>
      <c r="B779" s="2"/>
      <c r="C779" s="29"/>
      <c r="D779" s="2"/>
      <c r="E779" s="2"/>
      <c r="F779" s="2"/>
      <c r="G779" s="2"/>
      <c r="H779" s="29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2.3">
      <c r="A780" s="2"/>
      <c r="B780" s="2"/>
      <c r="C780" s="29"/>
      <c r="D780" s="2"/>
      <c r="E780" s="2"/>
      <c r="F780" s="2"/>
      <c r="G780" s="2"/>
      <c r="H780" s="29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2.3">
      <c r="A781" s="2"/>
      <c r="B781" s="2"/>
      <c r="C781" s="29"/>
      <c r="D781" s="2"/>
      <c r="E781" s="2"/>
      <c r="F781" s="2"/>
      <c r="G781" s="2"/>
      <c r="H781" s="29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2.3">
      <c r="A782" s="2"/>
      <c r="B782" s="2"/>
      <c r="C782" s="29"/>
      <c r="D782" s="2"/>
      <c r="E782" s="2"/>
      <c r="F782" s="2"/>
      <c r="G782" s="2"/>
      <c r="H782" s="29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2.3">
      <c r="A783" s="2"/>
      <c r="B783" s="2"/>
      <c r="C783" s="29"/>
      <c r="D783" s="2"/>
      <c r="E783" s="2"/>
      <c r="F783" s="2"/>
      <c r="G783" s="2"/>
      <c r="H783" s="29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2.3">
      <c r="A784" s="2"/>
      <c r="B784" s="2"/>
      <c r="C784" s="29"/>
      <c r="D784" s="2"/>
      <c r="E784" s="2"/>
      <c r="F784" s="2"/>
      <c r="G784" s="2"/>
      <c r="H784" s="29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2.3">
      <c r="A785" s="2"/>
      <c r="B785" s="2"/>
      <c r="C785" s="29"/>
      <c r="D785" s="2"/>
      <c r="E785" s="2"/>
      <c r="F785" s="2"/>
      <c r="G785" s="2"/>
      <c r="H785" s="29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2.3">
      <c r="A786" s="2"/>
      <c r="B786" s="2"/>
      <c r="C786" s="29"/>
      <c r="D786" s="2"/>
      <c r="E786" s="2"/>
      <c r="F786" s="2"/>
      <c r="G786" s="2"/>
      <c r="H786" s="29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2.3">
      <c r="A787" s="2"/>
      <c r="B787" s="2"/>
      <c r="C787" s="29"/>
      <c r="D787" s="2"/>
      <c r="E787" s="2"/>
      <c r="F787" s="2"/>
      <c r="G787" s="2"/>
      <c r="H787" s="29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2.3">
      <c r="A788" s="2"/>
      <c r="B788" s="2"/>
      <c r="C788" s="29"/>
      <c r="D788" s="2"/>
      <c r="E788" s="2"/>
      <c r="F788" s="2"/>
      <c r="G788" s="2"/>
      <c r="H788" s="29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2.3">
      <c r="A789" s="2"/>
      <c r="B789" s="2"/>
      <c r="C789" s="29"/>
      <c r="D789" s="2"/>
      <c r="E789" s="2"/>
      <c r="F789" s="2"/>
      <c r="G789" s="2"/>
      <c r="H789" s="29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2.3">
      <c r="A790" s="2"/>
      <c r="B790" s="2"/>
      <c r="C790" s="29"/>
      <c r="D790" s="2"/>
      <c r="E790" s="2"/>
      <c r="F790" s="2"/>
      <c r="G790" s="2"/>
      <c r="H790" s="29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2.3">
      <c r="A791" s="2"/>
      <c r="B791" s="2"/>
      <c r="C791" s="29"/>
      <c r="D791" s="2"/>
      <c r="E791" s="2"/>
      <c r="F791" s="2"/>
      <c r="G791" s="2"/>
      <c r="H791" s="29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2.3">
      <c r="A792" s="2"/>
      <c r="B792" s="2"/>
      <c r="C792" s="29"/>
      <c r="D792" s="2"/>
      <c r="E792" s="2"/>
      <c r="F792" s="2"/>
      <c r="G792" s="2"/>
      <c r="H792" s="29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2.3">
      <c r="A793" s="2"/>
      <c r="B793" s="2"/>
      <c r="C793" s="29"/>
      <c r="D793" s="2"/>
      <c r="E793" s="2"/>
      <c r="F793" s="2"/>
      <c r="G793" s="2"/>
      <c r="H793" s="29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2.3">
      <c r="A794" s="2"/>
      <c r="B794" s="2"/>
      <c r="C794" s="29"/>
      <c r="D794" s="2"/>
      <c r="E794" s="2"/>
      <c r="F794" s="2"/>
      <c r="G794" s="2"/>
      <c r="H794" s="29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2.3">
      <c r="A795" s="2"/>
      <c r="B795" s="2"/>
      <c r="C795" s="29"/>
      <c r="D795" s="2"/>
      <c r="E795" s="2"/>
      <c r="F795" s="2"/>
      <c r="G795" s="2"/>
      <c r="H795" s="29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2.3">
      <c r="A796" s="2"/>
      <c r="B796" s="2"/>
      <c r="C796" s="29"/>
      <c r="D796" s="2"/>
      <c r="E796" s="2"/>
      <c r="F796" s="2"/>
      <c r="G796" s="2"/>
      <c r="H796" s="29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2.3">
      <c r="A797" s="2"/>
      <c r="B797" s="2"/>
      <c r="C797" s="29"/>
      <c r="D797" s="2"/>
      <c r="E797" s="2"/>
      <c r="F797" s="2"/>
      <c r="G797" s="2"/>
      <c r="H797" s="29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2.3">
      <c r="A798" s="2"/>
      <c r="B798" s="2"/>
      <c r="C798" s="29"/>
      <c r="D798" s="2"/>
      <c r="E798" s="2"/>
      <c r="F798" s="2"/>
      <c r="G798" s="2"/>
      <c r="H798" s="29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2.3">
      <c r="A799" s="2"/>
      <c r="B799" s="2"/>
      <c r="C799" s="29"/>
      <c r="D799" s="2"/>
      <c r="E799" s="2"/>
      <c r="F799" s="2"/>
      <c r="G799" s="2"/>
      <c r="H799" s="29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2.3">
      <c r="A800" s="2"/>
      <c r="B800" s="2"/>
      <c r="C800" s="29"/>
      <c r="D800" s="2"/>
      <c r="E800" s="2"/>
      <c r="F800" s="2"/>
      <c r="G800" s="2"/>
      <c r="H800" s="29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2.3">
      <c r="A801" s="2"/>
      <c r="B801" s="2"/>
      <c r="C801" s="29"/>
      <c r="D801" s="2"/>
      <c r="E801" s="2"/>
      <c r="F801" s="2"/>
      <c r="G801" s="2"/>
      <c r="H801" s="29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2.3">
      <c r="A802" s="2"/>
      <c r="B802" s="2"/>
      <c r="C802" s="29"/>
      <c r="D802" s="2"/>
      <c r="E802" s="2"/>
      <c r="F802" s="2"/>
      <c r="G802" s="2"/>
      <c r="H802" s="29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2.3">
      <c r="A803" s="2"/>
      <c r="B803" s="2"/>
      <c r="C803" s="29"/>
      <c r="D803" s="2"/>
      <c r="E803" s="2"/>
      <c r="F803" s="2"/>
      <c r="G803" s="2"/>
      <c r="H803" s="29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2.3">
      <c r="A804" s="2"/>
      <c r="B804" s="2"/>
      <c r="C804" s="29"/>
      <c r="D804" s="2"/>
      <c r="E804" s="2"/>
      <c r="F804" s="2"/>
      <c r="G804" s="2"/>
      <c r="H804" s="29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2.3">
      <c r="A805" s="2"/>
      <c r="B805" s="2"/>
      <c r="C805" s="29"/>
      <c r="D805" s="2"/>
      <c r="E805" s="2"/>
      <c r="F805" s="2"/>
      <c r="G805" s="2"/>
      <c r="H805" s="29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2.3">
      <c r="A806" s="2"/>
      <c r="B806" s="2"/>
      <c r="C806" s="29"/>
      <c r="D806" s="2"/>
      <c r="E806" s="2"/>
      <c r="F806" s="2"/>
      <c r="G806" s="2"/>
      <c r="H806" s="29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2.3">
      <c r="A807" s="2"/>
      <c r="B807" s="2"/>
      <c r="C807" s="29"/>
      <c r="D807" s="2"/>
      <c r="E807" s="2"/>
      <c r="F807" s="2"/>
      <c r="G807" s="2"/>
      <c r="H807" s="29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2.3">
      <c r="A808" s="2"/>
      <c r="B808" s="2"/>
      <c r="C808" s="29"/>
      <c r="D808" s="2"/>
      <c r="E808" s="2"/>
      <c r="F808" s="2"/>
      <c r="G808" s="2"/>
      <c r="H808" s="29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2.3">
      <c r="A809" s="2"/>
      <c r="B809" s="2"/>
      <c r="C809" s="29"/>
      <c r="D809" s="2"/>
      <c r="E809" s="2"/>
      <c r="F809" s="2"/>
      <c r="G809" s="2"/>
      <c r="H809" s="29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2.3">
      <c r="A810" s="2"/>
      <c r="B810" s="2"/>
      <c r="C810" s="29"/>
      <c r="D810" s="2"/>
      <c r="E810" s="2"/>
      <c r="F810" s="2"/>
      <c r="G810" s="2"/>
      <c r="H810" s="29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2.3">
      <c r="A811" s="2"/>
      <c r="B811" s="2"/>
      <c r="C811" s="29"/>
      <c r="D811" s="2"/>
      <c r="E811" s="2"/>
      <c r="F811" s="2"/>
      <c r="G811" s="2"/>
      <c r="H811" s="29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2.3">
      <c r="A812" s="2"/>
      <c r="B812" s="2"/>
      <c r="C812" s="29"/>
      <c r="D812" s="2"/>
      <c r="E812" s="2"/>
      <c r="F812" s="2"/>
      <c r="G812" s="2"/>
      <c r="H812" s="29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2.3">
      <c r="A813" s="2"/>
      <c r="B813" s="2"/>
      <c r="C813" s="29"/>
      <c r="D813" s="2"/>
      <c r="E813" s="2"/>
      <c r="F813" s="2"/>
      <c r="G813" s="2"/>
      <c r="H813" s="29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2.3">
      <c r="A814" s="2"/>
      <c r="B814" s="2"/>
      <c r="C814" s="29"/>
      <c r="D814" s="2"/>
      <c r="E814" s="2"/>
      <c r="F814" s="2"/>
      <c r="G814" s="2"/>
      <c r="H814" s="29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2.3">
      <c r="A815" s="2"/>
      <c r="B815" s="2"/>
      <c r="C815" s="29"/>
      <c r="D815" s="2"/>
      <c r="E815" s="2"/>
      <c r="F815" s="2"/>
      <c r="G815" s="2"/>
      <c r="H815" s="29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2.3">
      <c r="A816" s="2"/>
      <c r="B816" s="2"/>
      <c r="C816" s="29"/>
      <c r="D816" s="2"/>
      <c r="E816" s="2"/>
      <c r="F816" s="2"/>
      <c r="G816" s="2"/>
      <c r="H816" s="29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2.3">
      <c r="A817" s="2"/>
      <c r="B817" s="2"/>
      <c r="C817" s="29"/>
      <c r="D817" s="2"/>
      <c r="E817" s="2"/>
      <c r="F817" s="2"/>
      <c r="G817" s="2"/>
      <c r="H817" s="29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2.3">
      <c r="A818" s="2"/>
      <c r="B818" s="2"/>
      <c r="C818" s="29"/>
      <c r="D818" s="2"/>
      <c r="E818" s="2"/>
      <c r="F818" s="2"/>
      <c r="G818" s="2"/>
      <c r="H818" s="29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2.3">
      <c r="A819" s="2"/>
      <c r="B819" s="2"/>
      <c r="C819" s="29"/>
      <c r="D819" s="2"/>
      <c r="E819" s="2"/>
      <c r="F819" s="2"/>
      <c r="G819" s="2"/>
      <c r="H819" s="29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2.3">
      <c r="A820" s="2"/>
      <c r="B820" s="2"/>
      <c r="C820" s="29"/>
      <c r="D820" s="2"/>
      <c r="E820" s="2"/>
      <c r="F820" s="2"/>
      <c r="G820" s="2"/>
      <c r="H820" s="29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2.3">
      <c r="A821" s="2"/>
      <c r="B821" s="2"/>
      <c r="C821" s="29"/>
      <c r="D821" s="2"/>
      <c r="E821" s="2"/>
      <c r="F821" s="2"/>
      <c r="G821" s="2"/>
      <c r="H821" s="29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2.3">
      <c r="A822" s="2"/>
      <c r="B822" s="2"/>
      <c r="C822" s="29"/>
      <c r="D822" s="2"/>
      <c r="E822" s="2"/>
      <c r="F822" s="2"/>
      <c r="G822" s="2"/>
      <c r="H822" s="29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2.3">
      <c r="A823" s="2"/>
      <c r="B823" s="2"/>
      <c r="C823" s="29"/>
      <c r="D823" s="2"/>
      <c r="E823" s="2"/>
      <c r="F823" s="2"/>
      <c r="G823" s="2"/>
      <c r="H823" s="29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2.3">
      <c r="A824" s="2"/>
      <c r="B824" s="2"/>
      <c r="C824" s="29"/>
      <c r="D824" s="2"/>
      <c r="E824" s="2"/>
      <c r="F824" s="2"/>
      <c r="G824" s="2"/>
      <c r="H824" s="29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2.3">
      <c r="A825" s="2"/>
      <c r="B825" s="2"/>
      <c r="C825" s="29"/>
      <c r="D825" s="2"/>
      <c r="E825" s="2"/>
      <c r="F825" s="2"/>
      <c r="G825" s="2"/>
      <c r="H825" s="29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2.3">
      <c r="A826" s="2"/>
      <c r="B826" s="2"/>
      <c r="C826" s="29"/>
      <c r="D826" s="2"/>
      <c r="E826" s="2"/>
      <c r="F826" s="2"/>
      <c r="G826" s="2"/>
      <c r="H826" s="29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2.3">
      <c r="A827" s="2"/>
      <c r="B827" s="2"/>
      <c r="C827" s="29"/>
      <c r="D827" s="2"/>
      <c r="E827" s="2"/>
      <c r="F827" s="2"/>
      <c r="G827" s="2"/>
      <c r="H827" s="29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2.3">
      <c r="A828" s="2"/>
      <c r="B828" s="2"/>
      <c r="C828" s="29"/>
      <c r="D828" s="2"/>
      <c r="E828" s="2"/>
      <c r="F828" s="2"/>
      <c r="G828" s="2"/>
      <c r="H828" s="29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2.3">
      <c r="A829" s="2"/>
      <c r="B829" s="2"/>
      <c r="C829" s="29"/>
      <c r="D829" s="2"/>
      <c r="E829" s="2"/>
      <c r="F829" s="2"/>
      <c r="G829" s="2"/>
      <c r="H829" s="29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2.3">
      <c r="A830" s="2"/>
      <c r="B830" s="2"/>
      <c r="C830" s="29"/>
      <c r="D830" s="2"/>
      <c r="E830" s="2"/>
      <c r="F830" s="2"/>
      <c r="G830" s="2"/>
      <c r="H830" s="29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2.3">
      <c r="A831" s="2"/>
      <c r="B831" s="2"/>
      <c r="C831" s="29"/>
      <c r="D831" s="2"/>
      <c r="E831" s="2"/>
      <c r="F831" s="2"/>
      <c r="G831" s="2"/>
      <c r="H831" s="29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2.3">
      <c r="A832" s="2"/>
      <c r="B832" s="2"/>
      <c r="C832" s="29"/>
      <c r="D832" s="2"/>
      <c r="E832" s="2"/>
      <c r="F832" s="2"/>
      <c r="G832" s="2"/>
      <c r="H832" s="29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2.3">
      <c r="A833" s="2"/>
      <c r="B833" s="2"/>
      <c r="C833" s="29"/>
      <c r="D833" s="2"/>
      <c r="E833" s="2"/>
      <c r="F833" s="2"/>
      <c r="G833" s="2"/>
      <c r="H833" s="29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2.3">
      <c r="A834" s="2"/>
      <c r="B834" s="2"/>
      <c r="C834" s="29"/>
      <c r="D834" s="2"/>
      <c r="E834" s="2"/>
      <c r="F834" s="2"/>
      <c r="G834" s="2"/>
      <c r="H834" s="29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2.3">
      <c r="A835" s="2"/>
      <c r="B835" s="2"/>
      <c r="C835" s="29"/>
      <c r="D835" s="2"/>
      <c r="E835" s="2"/>
      <c r="F835" s="2"/>
      <c r="G835" s="2"/>
      <c r="H835" s="29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2.3">
      <c r="A836" s="2"/>
      <c r="B836" s="2"/>
      <c r="C836" s="29"/>
      <c r="D836" s="2"/>
      <c r="E836" s="2"/>
      <c r="F836" s="2"/>
      <c r="G836" s="2"/>
      <c r="H836" s="29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2.3">
      <c r="A837" s="2"/>
      <c r="B837" s="2"/>
      <c r="C837" s="29"/>
      <c r="D837" s="2"/>
      <c r="E837" s="2"/>
      <c r="F837" s="2"/>
      <c r="G837" s="2"/>
      <c r="H837" s="29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2.3">
      <c r="A838" s="2"/>
      <c r="B838" s="2"/>
      <c r="C838" s="29"/>
      <c r="D838" s="2"/>
      <c r="E838" s="2"/>
      <c r="F838" s="2"/>
      <c r="G838" s="2"/>
      <c r="H838" s="29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2.3">
      <c r="A839" s="2"/>
      <c r="B839" s="2"/>
      <c r="C839" s="29"/>
      <c r="D839" s="2"/>
      <c r="E839" s="2"/>
      <c r="F839" s="2"/>
      <c r="G839" s="2"/>
      <c r="H839" s="29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2.3">
      <c r="A840" s="2"/>
      <c r="B840" s="2"/>
      <c r="C840" s="29"/>
      <c r="D840" s="2"/>
      <c r="E840" s="2"/>
      <c r="F840" s="2"/>
      <c r="G840" s="2"/>
      <c r="H840" s="29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2.3">
      <c r="A841" s="2"/>
      <c r="B841" s="2"/>
      <c r="C841" s="29"/>
      <c r="D841" s="2"/>
      <c r="E841" s="2"/>
      <c r="F841" s="2"/>
      <c r="G841" s="2"/>
      <c r="H841" s="29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2.3">
      <c r="A842" s="2"/>
      <c r="B842" s="2"/>
      <c r="C842" s="29"/>
      <c r="D842" s="2"/>
      <c r="E842" s="2"/>
      <c r="F842" s="2"/>
      <c r="G842" s="2"/>
      <c r="H842" s="29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2.3">
      <c r="A843" s="2"/>
      <c r="B843" s="2"/>
      <c r="C843" s="29"/>
      <c r="D843" s="2"/>
      <c r="E843" s="2"/>
      <c r="F843" s="2"/>
      <c r="G843" s="2"/>
      <c r="H843" s="29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2.3">
      <c r="A844" s="2"/>
      <c r="B844" s="2"/>
      <c r="C844" s="29"/>
      <c r="D844" s="2"/>
      <c r="E844" s="2"/>
      <c r="F844" s="2"/>
      <c r="G844" s="2"/>
      <c r="H844" s="29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2.3">
      <c r="A845" s="2"/>
      <c r="B845" s="2"/>
      <c r="C845" s="29"/>
      <c r="D845" s="2"/>
      <c r="E845" s="2"/>
      <c r="F845" s="2"/>
      <c r="G845" s="2"/>
      <c r="H845" s="29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2.3">
      <c r="A846" s="2"/>
      <c r="B846" s="2"/>
      <c r="C846" s="29"/>
      <c r="D846" s="2"/>
      <c r="E846" s="2"/>
      <c r="F846" s="2"/>
      <c r="G846" s="2"/>
      <c r="H846" s="29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2.3">
      <c r="A847" s="2"/>
      <c r="B847" s="2"/>
      <c r="C847" s="29"/>
      <c r="D847" s="2"/>
      <c r="E847" s="2"/>
      <c r="F847" s="2"/>
      <c r="G847" s="2"/>
      <c r="H847" s="29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2.3">
      <c r="A848" s="2"/>
      <c r="B848" s="2"/>
      <c r="C848" s="29"/>
      <c r="D848" s="2"/>
      <c r="E848" s="2"/>
      <c r="F848" s="2"/>
      <c r="G848" s="2"/>
      <c r="H848" s="29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2.3">
      <c r="A849" s="2"/>
      <c r="B849" s="2"/>
      <c r="C849" s="29"/>
      <c r="D849" s="2"/>
      <c r="E849" s="2"/>
      <c r="F849" s="2"/>
      <c r="G849" s="2"/>
      <c r="H849" s="29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2.3">
      <c r="A850" s="2"/>
      <c r="B850" s="2"/>
      <c r="C850" s="29"/>
      <c r="D850" s="2"/>
      <c r="E850" s="2"/>
      <c r="F850" s="2"/>
      <c r="G850" s="2"/>
      <c r="H850" s="29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2.3">
      <c r="A851" s="2"/>
      <c r="B851" s="2"/>
      <c r="C851" s="29"/>
      <c r="D851" s="2"/>
      <c r="E851" s="2"/>
      <c r="F851" s="2"/>
      <c r="G851" s="2"/>
      <c r="H851" s="29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2.3">
      <c r="A852" s="2"/>
      <c r="B852" s="2"/>
      <c r="C852" s="29"/>
      <c r="D852" s="2"/>
      <c r="E852" s="2"/>
      <c r="F852" s="2"/>
      <c r="G852" s="2"/>
      <c r="H852" s="29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2.3">
      <c r="A853" s="2"/>
      <c r="B853" s="2"/>
      <c r="C853" s="29"/>
      <c r="D853" s="2"/>
      <c r="E853" s="2"/>
      <c r="F853" s="2"/>
      <c r="G853" s="2"/>
      <c r="H853" s="29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2.3">
      <c r="A854" s="2"/>
      <c r="B854" s="2"/>
      <c r="C854" s="29"/>
      <c r="D854" s="2"/>
      <c r="E854" s="2"/>
      <c r="F854" s="2"/>
      <c r="G854" s="2"/>
      <c r="H854" s="29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2.3">
      <c r="A855" s="2"/>
      <c r="B855" s="2"/>
      <c r="C855" s="29"/>
      <c r="D855" s="2"/>
      <c r="E855" s="2"/>
      <c r="F855" s="2"/>
      <c r="G855" s="2"/>
      <c r="H855" s="29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2.3">
      <c r="A856" s="2"/>
      <c r="B856" s="2"/>
      <c r="C856" s="29"/>
      <c r="D856" s="2"/>
      <c r="E856" s="2"/>
      <c r="F856" s="2"/>
      <c r="G856" s="2"/>
      <c r="H856" s="29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2.3">
      <c r="A857" s="2"/>
      <c r="B857" s="2"/>
      <c r="C857" s="29"/>
      <c r="D857" s="2"/>
      <c r="E857" s="2"/>
      <c r="F857" s="2"/>
      <c r="G857" s="2"/>
      <c r="H857" s="29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2.3">
      <c r="A858" s="2"/>
      <c r="B858" s="2"/>
      <c r="C858" s="29"/>
      <c r="D858" s="2"/>
      <c r="E858" s="2"/>
      <c r="F858" s="2"/>
      <c r="G858" s="2"/>
      <c r="H858" s="29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2.3">
      <c r="A859" s="2"/>
      <c r="B859" s="2"/>
      <c r="C859" s="29"/>
      <c r="D859" s="2"/>
      <c r="E859" s="2"/>
      <c r="F859" s="2"/>
      <c r="G859" s="2"/>
      <c r="H859" s="29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2.3">
      <c r="A860" s="2"/>
      <c r="B860" s="2"/>
      <c r="C860" s="29"/>
      <c r="D860" s="2"/>
      <c r="E860" s="2"/>
      <c r="F860" s="2"/>
      <c r="G860" s="2"/>
      <c r="H860" s="29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2.3">
      <c r="A861" s="2"/>
      <c r="B861" s="2"/>
      <c r="C861" s="29"/>
      <c r="D861" s="2"/>
      <c r="E861" s="2"/>
      <c r="F861" s="2"/>
      <c r="G861" s="2"/>
      <c r="H861" s="29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2.3">
      <c r="A862" s="2"/>
      <c r="B862" s="2"/>
      <c r="C862" s="29"/>
      <c r="D862" s="2"/>
      <c r="E862" s="2"/>
      <c r="F862" s="2"/>
      <c r="G862" s="2"/>
      <c r="H862" s="29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2.3">
      <c r="A863" s="2"/>
      <c r="B863" s="2"/>
      <c r="C863" s="29"/>
      <c r="D863" s="2"/>
      <c r="E863" s="2"/>
      <c r="F863" s="2"/>
      <c r="G863" s="2"/>
      <c r="H863" s="29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2.3">
      <c r="A864" s="2"/>
      <c r="B864" s="2"/>
      <c r="C864" s="29"/>
      <c r="D864" s="2"/>
      <c r="E864" s="2"/>
      <c r="F864" s="2"/>
      <c r="G864" s="2"/>
      <c r="H864" s="29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2.3">
      <c r="A865" s="2"/>
      <c r="B865" s="2"/>
      <c r="C865" s="29"/>
      <c r="D865" s="2"/>
      <c r="E865" s="2"/>
      <c r="F865" s="2"/>
      <c r="G865" s="2"/>
      <c r="H865" s="29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2.3">
      <c r="A866" s="2"/>
      <c r="B866" s="2"/>
      <c r="C866" s="29"/>
      <c r="D866" s="2"/>
      <c r="E866" s="2"/>
      <c r="F866" s="2"/>
      <c r="G866" s="2"/>
      <c r="H866" s="29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2.3">
      <c r="A867" s="2"/>
      <c r="B867" s="2"/>
      <c r="C867" s="29"/>
      <c r="D867" s="2"/>
      <c r="E867" s="2"/>
      <c r="F867" s="2"/>
      <c r="G867" s="2"/>
      <c r="H867" s="29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2.3">
      <c r="A868" s="2"/>
      <c r="B868" s="2"/>
      <c r="C868" s="29"/>
      <c r="D868" s="2"/>
      <c r="E868" s="2"/>
      <c r="F868" s="2"/>
      <c r="G868" s="2"/>
      <c r="H868" s="29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2.3">
      <c r="A869" s="2"/>
      <c r="B869" s="2"/>
      <c r="C869" s="29"/>
      <c r="D869" s="2"/>
      <c r="E869" s="2"/>
      <c r="F869" s="2"/>
      <c r="G869" s="2"/>
      <c r="H869" s="29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2.3">
      <c r="A870" s="2"/>
      <c r="B870" s="2"/>
      <c r="C870" s="29"/>
      <c r="D870" s="2"/>
      <c r="E870" s="2"/>
      <c r="F870" s="2"/>
      <c r="G870" s="2"/>
      <c r="H870" s="29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2.3">
      <c r="A871" s="2"/>
      <c r="B871" s="2"/>
      <c r="C871" s="29"/>
      <c r="D871" s="2"/>
      <c r="E871" s="2"/>
      <c r="F871" s="2"/>
      <c r="G871" s="2"/>
      <c r="H871" s="29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2.3">
      <c r="A872" s="2"/>
      <c r="B872" s="2"/>
      <c r="C872" s="29"/>
      <c r="D872" s="2"/>
      <c r="E872" s="2"/>
      <c r="F872" s="2"/>
      <c r="G872" s="2"/>
      <c r="H872" s="29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2.3">
      <c r="A873" s="2"/>
      <c r="B873" s="2"/>
      <c r="C873" s="29"/>
      <c r="D873" s="2"/>
      <c r="E873" s="2"/>
      <c r="F873" s="2"/>
      <c r="G873" s="2"/>
      <c r="H873" s="29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2.3">
      <c r="A874" s="2"/>
      <c r="B874" s="2"/>
      <c r="C874" s="29"/>
      <c r="D874" s="2"/>
      <c r="E874" s="2"/>
      <c r="F874" s="2"/>
      <c r="G874" s="2"/>
      <c r="H874" s="29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2.3">
      <c r="A875" s="2"/>
      <c r="B875" s="2"/>
      <c r="C875" s="29"/>
      <c r="D875" s="2"/>
      <c r="E875" s="2"/>
      <c r="F875" s="2"/>
      <c r="G875" s="2"/>
      <c r="H875" s="29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2.3">
      <c r="A876" s="2"/>
      <c r="B876" s="2"/>
      <c r="C876" s="29"/>
      <c r="D876" s="2"/>
      <c r="E876" s="2"/>
      <c r="F876" s="2"/>
      <c r="G876" s="2"/>
      <c r="H876" s="29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2.3">
      <c r="A877" s="2"/>
      <c r="B877" s="2"/>
      <c r="C877" s="29"/>
      <c r="D877" s="2"/>
      <c r="E877" s="2"/>
      <c r="F877" s="2"/>
      <c r="G877" s="2"/>
      <c r="H877" s="29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2.3">
      <c r="A878" s="2"/>
      <c r="B878" s="2"/>
      <c r="C878" s="29"/>
      <c r="D878" s="2"/>
      <c r="E878" s="2"/>
      <c r="F878" s="2"/>
      <c r="G878" s="2"/>
      <c r="H878" s="29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2.3">
      <c r="A879" s="2"/>
      <c r="B879" s="2"/>
      <c r="C879" s="29"/>
      <c r="D879" s="2"/>
      <c r="E879" s="2"/>
      <c r="F879" s="2"/>
      <c r="G879" s="2"/>
      <c r="H879" s="29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2.3">
      <c r="A880" s="2"/>
      <c r="B880" s="2"/>
      <c r="C880" s="29"/>
      <c r="D880" s="2"/>
      <c r="E880" s="2"/>
      <c r="F880" s="2"/>
      <c r="G880" s="2"/>
      <c r="H880" s="29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2.3">
      <c r="A881" s="2"/>
      <c r="B881" s="2"/>
      <c r="C881" s="29"/>
      <c r="D881" s="2"/>
      <c r="E881" s="2"/>
      <c r="F881" s="2"/>
      <c r="G881" s="2"/>
      <c r="H881" s="29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2.3">
      <c r="A882" s="2"/>
      <c r="B882" s="2"/>
      <c r="C882" s="29"/>
      <c r="D882" s="2"/>
      <c r="E882" s="2"/>
      <c r="F882" s="2"/>
      <c r="G882" s="2"/>
      <c r="H882" s="29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2.3">
      <c r="A883" s="2"/>
      <c r="B883" s="2"/>
      <c r="C883" s="29"/>
      <c r="D883" s="2"/>
      <c r="E883" s="2"/>
      <c r="F883" s="2"/>
      <c r="G883" s="2"/>
      <c r="H883" s="29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2.3">
      <c r="A884" s="2"/>
      <c r="B884" s="2"/>
      <c r="C884" s="29"/>
      <c r="D884" s="2"/>
      <c r="E884" s="2"/>
      <c r="F884" s="2"/>
      <c r="G884" s="2"/>
      <c r="H884" s="29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2.3">
      <c r="A885" s="2"/>
      <c r="B885" s="2"/>
      <c r="C885" s="29"/>
      <c r="D885" s="2"/>
      <c r="E885" s="2"/>
      <c r="F885" s="2"/>
      <c r="G885" s="2"/>
      <c r="H885" s="29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2.3">
      <c r="A886" s="2"/>
      <c r="B886" s="2"/>
      <c r="C886" s="29"/>
      <c r="D886" s="2"/>
      <c r="E886" s="2"/>
      <c r="F886" s="2"/>
      <c r="G886" s="2"/>
      <c r="H886" s="29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2.3">
      <c r="A887" s="2"/>
      <c r="B887" s="2"/>
      <c r="C887" s="29"/>
      <c r="D887" s="2"/>
      <c r="E887" s="2"/>
      <c r="F887" s="2"/>
      <c r="G887" s="2"/>
      <c r="H887" s="29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2.3">
      <c r="A888" s="2"/>
      <c r="B888" s="2"/>
      <c r="C888" s="29"/>
      <c r="D888" s="2"/>
      <c r="E888" s="2"/>
      <c r="F888" s="2"/>
      <c r="G888" s="2"/>
      <c r="H888" s="29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2.3">
      <c r="A889" s="2"/>
      <c r="B889" s="2"/>
      <c r="C889" s="29"/>
      <c r="D889" s="2"/>
      <c r="E889" s="2"/>
      <c r="F889" s="2"/>
      <c r="G889" s="2"/>
      <c r="H889" s="29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2.3">
      <c r="A890" s="2"/>
      <c r="B890" s="2"/>
      <c r="C890" s="29"/>
      <c r="D890" s="2"/>
      <c r="E890" s="2"/>
      <c r="F890" s="2"/>
      <c r="G890" s="2"/>
      <c r="H890" s="29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2.3">
      <c r="A891" s="2"/>
      <c r="B891" s="2"/>
      <c r="C891" s="29"/>
      <c r="D891" s="2"/>
      <c r="E891" s="2"/>
      <c r="F891" s="2"/>
      <c r="G891" s="2"/>
      <c r="H891" s="29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2.3">
      <c r="A892" s="2"/>
      <c r="B892" s="2"/>
      <c r="C892" s="29"/>
      <c r="D892" s="2"/>
      <c r="E892" s="2"/>
      <c r="F892" s="2"/>
      <c r="G892" s="2"/>
      <c r="H892" s="29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2.3">
      <c r="A893" s="2"/>
      <c r="B893" s="2"/>
      <c r="C893" s="29"/>
      <c r="D893" s="2"/>
      <c r="E893" s="2"/>
      <c r="F893" s="2"/>
      <c r="G893" s="2"/>
      <c r="H893" s="29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2.3">
      <c r="A894" s="2"/>
      <c r="B894" s="2"/>
      <c r="C894" s="29"/>
      <c r="D894" s="2"/>
      <c r="E894" s="2"/>
      <c r="F894" s="2"/>
      <c r="G894" s="2"/>
      <c r="H894" s="29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2.3">
      <c r="A895" s="2"/>
      <c r="B895" s="2"/>
      <c r="C895" s="29"/>
      <c r="D895" s="2"/>
      <c r="E895" s="2"/>
      <c r="F895" s="2"/>
      <c r="G895" s="2"/>
      <c r="H895" s="29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2.3">
      <c r="A896" s="2"/>
      <c r="B896" s="2"/>
      <c r="C896" s="29"/>
      <c r="D896" s="2"/>
      <c r="E896" s="2"/>
      <c r="F896" s="2"/>
      <c r="G896" s="2"/>
      <c r="H896" s="29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2.3">
      <c r="A897" s="2"/>
      <c r="B897" s="2"/>
      <c r="C897" s="29"/>
      <c r="D897" s="2"/>
      <c r="E897" s="2"/>
      <c r="F897" s="2"/>
      <c r="G897" s="2"/>
      <c r="H897" s="29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2.3">
      <c r="A898" s="2"/>
      <c r="B898" s="2"/>
      <c r="C898" s="29"/>
      <c r="D898" s="2"/>
      <c r="E898" s="2"/>
      <c r="F898" s="2"/>
      <c r="G898" s="2"/>
      <c r="H898" s="29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2.3">
      <c r="A899" s="2"/>
      <c r="B899" s="2"/>
      <c r="C899" s="29"/>
      <c r="D899" s="2"/>
      <c r="E899" s="2"/>
      <c r="F899" s="2"/>
      <c r="G899" s="2"/>
      <c r="H899" s="29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2.3">
      <c r="A900" s="2"/>
      <c r="B900" s="2"/>
      <c r="C900" s="29"/>
      <c r="D900" s="2"/>
      <c r="E900" s="2"/>
      <c r="F900" s="2"/>
      <c r="G900" s="2"/>
      <c r="H900" s="29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2.3">
      <c r="A901" s="2"/>
      <c r="B901" s="2"/>
      <c r="C901" s="29"/>
      <c r="D901" s="2"/>
      <c r="E901" s="2"/>
      <c r="F901" s="2"/>
      <c r="G901" s="2"/>
      <c r="H901" s="29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2.3">
      <c r="A902" s="2"/>
      <c r="B902" s="2"/>
      <c r="C902" s="29"/>
      <c r="D902" s="2"/>
      <c r="E902" s="2"/>
      <c r="F902" s="2"/>
      <c r="G902" s="2"/>
      <c r="H902" s="29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2.3">
      <c r="A903" s="2"/>
      <c r="B903" s="2"/>
      <c r="C903" s="29"/>
      <c r="D903" s="2"/>
      <c r="E903" s="2"/>
      <c r="F903" s="2"/>
      <c r="G903" s="2"/>
      <c r="H903" s="29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2.3">
      <c r="A904" s="2"/>
      <c r="B904" s="2"/>
      <c r="C904" s="29"/>
      <c r="D904" s="2"/>
      <c r="E904" s="2"/>
      <c r="F904" s="2"/>
      <c r="G904" s="2"/>
      <c r="H904" s="29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2.3">
      <c r="A905" s="2"/>
      <c r="B905" s="2"/>
      <c r="C905" s="29"/>
      <c r="D905" s="2"/>
      <c r="E905" s="2"/>
      <c r="F905" s="2"/>
      <c r="G905" s="2"/>
      <c r="H905" s="29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2.3">
      <c r="A906" s="2"/>
      <c r="B906" s="2"/>
      <c r="C906" s="29"/>
      <c r="D906" s="2"/>
      <c r="E906" s="2"/>
      <c r="F906" s="2"/>
      <c r="G906" s="2"/>
      <c r="H906" s="29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2.3">
      <c r="A907" s="2"/>
      <c r="B907" s="2"/>
      <c r="C907" s="29"/>
      <c r="D907" s="2"/>
      <c r="E907" s="2"/>
      <c r="F907" s="2"/>
      <c r="G907" s="2"/>
      <c r="H907" s="29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2.3">
      <c r="A908" s="2"/>
      <c r="B908" s="2"/>
      <c r="C908" s="29"/>
      <c r="D908" s="2"/>
      <c r="E908" s="2"/>
      <c r="F908" s="2"/>
      <c r="G908" s="2"/>
      <c r="H908" s="29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2.3">
      <c r="A909" s="2"/>
      <c r="B909" s="2"/>
      <c r="C909" s="29"/>
      <c r="D909" s="2"/>
      <c r="E909" s="2"/>
      <c r="F909" s="2"/>
      <c r="G909" s="2"/>
      <c r="H909" s="29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2.3">
      <c r="A910" s="2"/>
      <c r="B910" s="2"/>
      <c r="C910" s="29"/>
      <c r="D910" s="2"/>
      <c r="E910" s="2"/>
      <c r="F910" s="2"/>
      <c r="G910" s="2"/>
      <c r="H910" s="29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2.3">
      <c r="A911" s="2"/>
      <c r="B911" s="2"/>
      <c r="C911" s="29"/>
      <c r="D911" s="2"/>
      <c r="E911" s="2"/>
      <c r="F911" s="2"/>
      <c r="G911" s="2"/>
      <c r="H911" s="29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2.3">
      <c r="A912" s="2"/>
      <c r="B912" s="2"/>
      <c r="C912" s="29"/>
      <c r="D912" s="2"/>
      <c r="E912" s="2"/>
      <c r="F912" s="2"/>
      <c r="G912" s="2"/>
      <c r="H912" s="29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2.3">
      <c r="A913" s="2"/>
      <c r="B913" s="2"/>
      <c r="C913" s="29"/>
      <c r="D913" s="2"/>
      <c r="E913" s="2"/>
      <c r="F913" s="2"/>
      <c r="G913" s="2"/>
      <c r="H913" s="29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2.3">
      <c r="A914" s="2"/>
      <c r="B914" s="2"/>
      <c r="C914" s="29"/>
      <c r="D914" s="2"/>
      <c r="E914" s="2"/>
      <c r="F914" s="2"/>
      <c r="G914" s="2"/>
      <c r="H914" s="29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2.3">
      <c r="A915" s="2"/>
      <c r="B915" s="2"/>
      <c r="C915" s="29"/>
      <c r="D915" s="2"/>
      <c r="E915" s="2"/>
      <c r="F915" s="2"/>
      <c r="G915" s="2"/>
      <c r="H915" s="29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2.3">
      <c r="A916" s="2"/>
      <c r="B916" s="2"/>
      <c r="C916" s="29"/>
      <c r="D916" s="2"/>
      <c r="E916" s="2"/>
      <c r="F916" s="2"/>
      <c r="G916" s="2"/>
      <c r="H916" s="29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2.3">
      <c r="A917" s="2"/>
      <c r="B917" s="2"/>
      <c r="C917" s="29"/>
      <c r="D917" s="2"/>
      <c r="E917" s="2"/>
      <c r="F917" s="2"/>
      <c r="G917" s="2"/>
      <c r="H917" s="29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2.3">
      <c r="A918" s="2"/>
      <c r="B918" s="2"/>
      <c r="C918" s="29"/>
      <c r="D918" s="2"/>
      <c r="E918" s="2"/>
      <c r="F918" s="2"/>
      <c r="G918" s="2"/>
      <c r="H918" s="29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2.3">
      <c r="A919" s="2"/>
      <c r="B919" s="2"/>
      <c r="C919" s="29"/>
      <c r="D919" s="2"/>
      <c r="E919" s="2"/>
      <c r="F919" s="2"/>
      <c r="G919" s="2"/>
      <c r="H919" s="29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2.3">
      <c r="A920" s="2"/>
      <c r="B920" s="2"/>
      <c r="C920" s="29"/>
      <c r="D920" s="2"/>
      <c r="E920" s="2"/>
      <c r="F920" s="2"/>
      <c r="G920" s="2"/>
      <c r="H920" s="29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2.3">
      <c r="A921" s="2"/>
      <c r="B921" s="2"/>
      <c r="C921" s="29"/>
      <c r="D921" s="2"/>
      <c r="E921" s="2"/>
      <c r="F921" s="2"/>
      <c r="G921" s="2"/>
      <c r="H921" s="29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2.3">
      <c r="A922" s="2"/>
      <c r="B922" s="2"/>
      <c r="C922" s="29"/>
      <c r="D922" s="2"/>
      <c r="E922" s="2"/>
      <c r="F922" s="2"/>
      <c r="G922" s="2"/>
      <c r="H922" s="29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2.3">
      <c r="A923" s="2"/>
      <c r="B923" s="2"/>
      <c r="C923" s="29"/>
      <c r="D923" s="2"/>
      <c r="E923" s="2"/>
      <c r="F923" s="2"/>
      <c r="G923" s="2"/>
      <c r="H923" s="29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2.3">
      <c r="A924" s="2"/>
      <c r="B924" s="2"/>
      <c r="C924" s="29"/>
      <c r="D924" s="2"/>
      <c r="E924" s="2"/>
      <c r="F924" s="2"/>
      <c r="G924" s="2"/>
      <c r="H924" s="29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2.3">
      <c r="A925" s="2"/>
      <c r="B925" s="2"/>
      <c r="C925" s="29"/>
      <c r="D925" s="2"/>
      <c r="E925" s="2"/>
      <c r="F925" s="2"/>
      <c r="G925" s="2"/>
      <c r="H925" s="29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2.3">
      <c r="A926" s="2"/>
      <c r="B926" s="2"/>
      <c r="C926" s="29"/>
      <c r="D926" s="2"/>
      <c r="E926" s="2"/>
      <c r="F926" s="2"/>
      <c r="G926" s="2"/>
      <c r="H926" s="29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2.3">
      <c r="A927" s="2"/>
      <c r="B927" s="2"/>
      <c r="C927" s="29"/>
      <c r="D927" s="2"/>
      <c r="E927" s="2"/>
      <c r="F927" s="2"/>
      <c r="G927" s="2"/>
      <c r="H927" s="29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2.3">
      <c r="A928" s="2"/>
      <c r="B928" s="2"/>
      <c r="C928" s="29"/>
      <c r="D928" s="2"/>
      <c r="E928" s="2"/>
      <c r="F928" s="2"/>
      <c r="G928" s="2"/>
      <c r="H928" s="29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2.3">
      <c r="A929" s="2"/>
      <c r="B929" s="2"/>
      <c r="C929" s="29"/>
      <c r="D929" s="2"/>
      <c r="E929" s="2"/>
      <c r="F929" s="2"/>
      <c r="G929" s="2"/>
      <c r="H929" s="29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2.3">
      <c r="A930" s="2"/>
      <c r="B930" s="2"/>
      <c r="C930" s="29"/>
      <c r="D930" s="2"/>
      <c r="E930" s="2"/>
      <c r="F930" s="2"/>
      <c r="G930" s="2"/>
      <c r="H930" s="29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2.3">
      <c r="A931" s="2"/>
      <c r="B931" s="2"/>
      <c r="C931" s="29"/>
      <c r="D931" s="2"/>
      <c r="E931" s="2"/>
      <c r="F931" s="2"/>
      <c r="G931" s="2"/>
      <c r="H931" s="29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2.3">
      <c r="A932" s="2"/>
      <c r="B932" s="2"/>
      <c r="C932" s="29"/>
      <c r="D932" s="2"/>
      <c r="E932" s="2"/>
      <c r="F932" s="2"/>
      <c r="G932" s="2"/>
      <c r="H932" s="29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2.3">
      <c r="A933" s="2"/>
      <c r="B933" s="2"/>
      <c r="C933" s="29"/>
      <c r="D933" s="2"/>
      <c r="E933" s="2"/>
      <c r="F933" s="2"/>
      <c r="G933" s="2"/>
      <c r="H933" s="29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2.3">
      <c r="A934" s="2"/>
      <c r="B934" s="2"/>
      <c r="C934" s="29"/>
      <c r="D934" s="2"/>
      <c r="E934" s="2"/>
      <c r="F934" s="2"/>
      <c r="G934" s="2"/>
      <c r="H934" s="29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2.3">
      <c r="A935" s="2"/>
      <c r="B935" s="2"/>
      <c r="C935" s="29"/>
      <c r="D935" s="2"/>
      <c r="E935" s="2"/>
      <c r="F935" s="2"/>
      <c r="G935" s="2"/>
      <c r="H935" s="29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2.3">
      <c r="A936" s="2"/>
      <c r="B936" s="2"/>
      <c r="C936" s="29"/>
      <c r="D936" s="2"/>
      <c r="E936" s="2"/>
      <c r="F936" s="2"/>
      <c r="G936" s="2"/>
      <c r="H936" s="29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2.3">
      <c r="A937" s="2"/>
      <c r="B937" s="2"/>
      <c r="C937" s="29"/>
      <c r="D937" s="2"/>
      <c r="E937" s="2"/>
      <c r="F937" s="2"/>
      <c r="G937" s="2"/>
      <c r="H937" s="29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2.3">
      <c r="A938" s="2"/>
      <c r="B938" s="2"/>
      <c r="C938" s="29"/>
      <c r="D938" s="2"/>
      <c r="E938" s="2"/>
      <c r="F938" s="2"/>
      <c r="G938" s="2"/>
      <c r="H938" s="29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2.3">
      <c r="A939" s="2"/>
      <c r="B939" s="2"/>
      <c r="C939" s="29"/>
      <c r="D939" s="2"/>
      <c r="E939" s="2"/>
      <c r="F939" s="2"/>
      <c r="G939" s="2"/>
      <c r="H939" s="29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2.3">
      <c r="A940" s="2"/>
      <c r="B940" s="2"/>
      <c r="C940" s="29"/>
      <c r="D940" s="2"/>
      <c r="E940" s="2"/>
      <c r="F940" s="2"/>
      <c r="G940" s="2"/>
      <c r="H940" s="29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2.3">
      <c r="A941" s="2"/>
      <c r="B941" s="2"/>
      <c r="C941" s="29"/>
      <c r="D941" s="2"/>
      <c r="E941" s="2"/>
      <c r="F941" s="2"/>
      <c r="G941" s="2"/>
      <c r="H941" s="29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2.3">
      <c r="A942" s="2"/>
      <c r="B942" s="2"/>
      <c r="C942" s="29"/>
      <c r="D942" s="2"/>
      <c r="E942" s="2"/>
      <c r="F942" s="2"/>
      <c r="G942" s="2"/>
      <c r="H942" s="29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2.3">
      <c r="A943" s="2"/>
      <c r="B943" s="2"/>
      <c r="C943" s="29"/>
      <c r="D943" s="2"/>
      <c r="E943" s="2"/>
      <c r="F943" s="2"/>
      <c r="G943" s="2"/>
      <c r="H943" s="29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2.3">
      <c r="A944" s="2"/>
      <c r="B944" s="2"/>
      <c r="C944" s="29"/>
      <c r="D944" s="2"/>
      <c r="E944" s="2"/>
      <c r="F944" s="2"/>
      <c r="G944" s="2"/>
      <c r="H944" s="29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2.3">
      <c r="A945" s="2"/>
      <c r="B945" s="2"/>
      <c r="C945" s="29"/>
      <c r="D945" s="2"/>
      <c r="E945" s="2"/>
      <c r="F945" s="2"/>
      <c r="G945" s="2"/>
      <c r="H945" s="29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2.3">
      <c r="A946" s="2"/>
      <c r="B946" s="2"/>
      <c r="C946" s="29"/>
      <c r="D946" s="2"/>
      <c r="E946" s="2"/>
      <c r="F946" s="2"/>
      <c r="G946" s="2"/>
      <c r="H946" s="29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2.3">
      <c r="A947" s="2"/>
      <c r="B947" s="2"/>
      <c r="C947" s="29"/>
      <c r="D947" s="2"/>
      <c r="E947" s="2"/>
      <c r="F947" s="2"/>
      <c r="G947" s="2"/>
      <c r="H947" s="29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2.3">
      <c r="A948" s="2"/>
      <c r="B948" s="2"/>
      <c r="C948" s="29"/>
      <c r="D948" s="2"/>
      <c r="E948" s="2"/>
      <c r="F948" s="2"/>
      <c r="G948" s="2"/>
      <c r="H948" s="29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2.3">
      <c r="A949" s="2"/>
      <c r="B949" s="2"/>
      <c r="C949" s="29"/>
      <c r="D949" s="2"/>
      <c r="E949" s="2"/>
      <c r="F949" s="2"/>
      <c r="G949" s="2"/>
      <c r="H949" s="29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2.3">
      <c r="A950" s="2"/>
      <c r="B950" s="2"/>
      <c r="C950" s="29"/>
      <c r="D950" s="2"/>
      <c r="E950" s="2"/>
      <c r="F950" s="2"/>
      <c r="G950" s="2"/>
      <c r="H950" s="29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2.3">
      <c r="A951" s="2"/>
      <c r="B951" s="2"/>
      <c r="C951" s="29"/>
      <c r="D951" s="2"/>
      <c r="E951" s="2"/>
      <c r="F951" s="2"/>
      <c r="G951" s="2"/>
      <c r="H951" s="29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2.3">
      <c r="A952" s="2"/>
      <c r="B952" s="2"/>
      <c r="C952" s="29"/>
      <c r="D952" s="2"/>
      <c r="E952" s="2"/>
      <c r="F952" s="2"/>
      <c r="G952" s="2"/>
      <c r="H952" s="29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2.3">
      <c r="A953" s="2"/>
      <c r="B953" s="2"/>
      <c r="C953" s="29"/>
      <c r="D953" s="2"/>
      <c r="E953" s="2"/>
      <c r="F953" s="2"/>
      <c r="G953" s="2"/>
      <c r="H953" s="29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2.3">
      <c r="A954" s="2"/>
      <c r="B954" s="2"/>
      <c r="C954" s="29"/>
      <c r="D954" s="2"/>
      <c r="E954" s="2"/>
      <c r="F954" s="2"/>
      <c r="G954" s="2"/>
      <c r="H954" s="29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2.3">
      <c r="A955" s="2"/>
      <c r="B955" s="2"/>
      <c r="C955" s="29"/>
      <c r="D955" s="2"/>
      <c r="E955" s="2"/>
      <c r="F955" s="2"/>
      <c r="G955" s="2"/>
      <c r="H955" s="29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2.3">
      <c r="A956" s="2"/>
      <c r="B956" s="2"/>
      <c r="C956" s="29"/>
      <c r="D956" s="2"/>
      <c r="E956" s="2"/>
      <c r="F956" s="2"/>
      <c r="G956" s="2"/>
      <c r="H956" s="29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2.3">
      <c r="A957" s="2"/>
      <c r="B957" s="2"/>
      <c r="C957" s="29"/>
      <c r="D957" s="2"/>
      <c r="E957" s="2"/>
      <c r="F957" s="2"/>
      <c r="G957" s="2"/>
      <c r="H957" s="29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2.3">
      <c r="A958" s="2"/>
      <c r="B958" s="2"/>
      <c r="C958" s="29"/>
      <c r="D958" s="2"/>
      <c r="E958" s="2"/>
      <c r="F958" s="2"/>
      <c r="G958" s="2"/>
      <c r="H958" s="29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2.3">
      <c r="A959" s="2"/>
      <c r="B959" s="2"/>
      <c r="C959" s="29"/>
      <c r="D959" s="2"/>
      <c r="E959" s="2"/>
      <c r="F959" s="2"/>
      <c r="G959" s="2"/>
      <c r="H959" s="29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2.3">
      <c r="A960" s="2"/>
      <c r="B960" s="2"/>
      <c r="C960" s="29"/>
      <c r="D960" s="2"/>
      <c r="E960" s="2"/>
      <c r="F960" s="2"/>
      <c r="G960" s="2"/>
      <c r="H960" s="29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2.3">
      <c r="A961" s="2"/>
      <c r="B961" s="2"/>
      <c r="C961" s="29"/>
      <c r="D961" s="2"/>
      <c r="E961" s="2"/>
      <c r="F961" s="2"/>
      <c r="G961" s="2"/>
      <c r="H961" s="29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2.3">
      <c r="A962" s="2"/>
      <c r="B962" s="2"/>
      <c r="C962" s="29"/>
      <c r="D962" s="2"/>
      <c r="E962" s="2"/>
      <c r="F962" s="2"/>
      <c r="G962" s="2"/>
      <c r="H962" s="29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2.3">
      <c r="A963" s="2"/>
      <c r="B963" s="2"/>
      <c r="C963" s="29"/>
      <c r="D963" s="2"/>
      <c r="E963" s="2"/>
      <c r="F963" s="2"/>
      <c r="G963" s="2"/>
      <c r="H963" s="29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2.3">
      <c r="A964" s="2"/>
      <c r="B964" s="2"/>
      <c r="C964" s="29"/>
      <c r="D964" s="2"/>
      <c r="E964" s="2"/>
      <c r="F964" s="2"/>
      <c r="G964" s="2"/>
      <c r="H964" s="29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2.3">
      <c r="A965" s="2"/>
      <c r="B965" s="2"/>
      <c r="C965" s="29"/>
      <c r="D965" s="2"/>
      <c r="E965" s="2"/>
      <c r="F965" s="2"/>
      <c r="G965" s="2"/>
      <c r="H965" s="29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2.3">
      <c r="A966" s="2"/>
      <c r="B966" s="2"/>
      <c r="C966" s="29"/>
      <c r="D966" s="2"/>
      <c r="E966" s="2"/>
      <c r="F966" s="2"/>
      <c r="G966" s="2"/>
      <c r="H966" s="29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2.3">
      <c r="A967" s="2"/>
      <c r="B967" s="2"/>
      <c r="C967" s="29"/>
      <c r="D967" s="2"/>
      <c r="E967" s="2"/>
      <c r="F967" s="2"/>
      <c r="G967" s="2"/>
      <c r="H967" s="29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2.3">
      <c r="A968" s="2"/>
      <c r="B968" s="2"/>
      <c r="C968" s="29"/>
      <c r="D968" s="2"/>
      <c r="E968" s="2"/>
      <c r="F968" s="2"/>
      <c r="G968" s="2"/>
      <c r="H968" s="29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2.3">
      <c r="A969" s="2"/>
      <c r="B969" s="2"/>
      <c r="C969" s="29"/>
      <c r="D969" s="2"/>
      <c r="E969" s="2"/>
      <c r="F969" s="2"/>
      <c r="G969" s="2"/>
      <c r="H969" s="29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2.3">
      <c r="A970" s="2"/>
      <c r="B970" s="2"/>
      <c r="C970" s="29"/>
      <c r="D970" s="2"/>
      <c r="E970" s="2"/>
      <c r="F970" s="2"/>
      <c r="G970" s="2"/>
      <c r="H970" s="29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2.3">
      <c r="A971" s="2"/>
      <c r="B971" s="2"/>
      <c r="C971" s="29"/>
      <c r="D971" s="2"/>
      <c r="E971" s="2"/>
      <c r="F971" s="2"/>
      <c r="G971" s="2"/>
      <c r="H971" s="29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2.3">
      <c r="A972" s="2"/>
      <c r="B972" s="2"/>
      <c r="C972" s="29"/>
      <c r="D972" s="2"/>
      <c r="E972" s="2"/>
      <c r="F972" s="2"/>
      <c r="G972" s="2"/>
      <c r="H972" s="29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2.3">
      <c r="A973" s="2"/>
      <c r="B973" s="2"/>
      <c r="C973" s="29"/>
      <c r="D973" s="2"/>
      <c r="E973" s="2"/>
      <c r="F973" s="2"/>
      <c r="G973" s="2"/>
      <c r="H973" s="29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2.3">
      <c r="A974" s="2"/>
      <c r="B974" s="2"/>
      <c r="C974" s="29"/>
      <c r="D974" s="2"/>
      <c r="E974" s="2"/>
      <c r="F974" s="2"/>
      <c r="G974" s="2"/>
      <c r="H974" s="29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2.3">
      <c r="A975" s="2"/>
      <c r="B975" s="2"/>
      <c r="C975" s="29"/>
      <c r="D975" s="2"/>
      <c r="E975" s="2"/>
      <c r="F975" s="2"/>
      <c r="G975" s="2"/>
      <c r="H975" s="29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2.3">
      <c r="A976" s="2"/>
      <c r="B976" s="2"/>
      <c r="C976" s="29"/>
      <c r="D976" s="2"/>
      <c r="E976" s="2"/>
      <c r="F976" s="2"/>
      <c r="G976" s="2"/>
      <c r="H976" s="29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2.3">
      <c r="A977" s="2"/>
      <c r="B977" s="2"/>
      <c r="C977" s="29"/>
      <c r="D977" s="2"/>
      <c r="E977" s="2"/>
      <c r="F977" s="2"/>
      <c r="G977" s="2"/>
      <c r="H977" s="29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2.3">
      <c r="A978" s="2"/>
      <c r="B978" s="2"/>
      <c r="C978" s="29"/>
      <c r="D978" s="2"/>
      <c r="E978" s="2"/>
      <c r="F978" s="2"/>
      <c r="G978" s="2"/>
      <c r="H978" s="29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2.3">
      <c r="A979" s="2"/>
      <c r="B979" s="2"/>
      <c r="C979" s="29"/>
      <c r="D979" s="2"/>
      <c r="E979" s="2"/>
      <c r="F979" s="2"/>
      <c r="G979" s="2"/>
      <c r="H979" s="29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2.3">
      <c r="A980" s="2"/>
      <c r="B980" s="2"/>
      <c r="C980" s="29"/>
      <c r="D980" s="2"/>
      <c r="E980" s="2"/>
      <c r="F980" s="2"/>
      <c r="G980" s="2"/>
      <c r="H980" s="29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2.3">
      <c r="A981" s="2"/>
      <c r="B981" s="2"/>
      <c r="C981" s="29"/>
      <c r="D981" s="2"/>
      <c r="E981" s="2"/>
      <c r="F981" s="2"/>
      <c r="G981" s="2"/>
      <c r="H981" s="29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2.3">
      <c r="A982" s="2"/>
      <c r="B982" s="2"/>
      <c r="C982" s="29"/>
      <c r="D982" s="2"/>
      <c r="E982" s="2"/>
      <c r="F982" s="2"/>
      <c r="G982" s="2"/>
      <c r="H982" s="29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2.3">
      <c r="A983" s="2"/>
      <c r="B983" s="2"/>
      <c r="C983" s="29"/>
      <c r="D983" s="2"/>
      <c r="E983" s="2"/>
      <c r="F983" s="2"/>
      <c r="G983" s="2"/>
      <c r="H983" s="29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2.3">
      <c r="A984" s="2"/>
      <c r="B984" s="2"/>
      <c r="C984" s="29"/>
      <c r="D984" s="2"/>
      <c r="E984" s="2"/>
      <c r="F984" s="2"/>
      <c r="G984" s="2"/>
      <c r="H984" s="29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2.3">
      <c r="A985" s="2"/>
      <c r="B985" s="2"/>
      <c r="C985" s="29"/>
      <c r="D985" s="2"/>
      <c r="E985" s="2"/>
      <c r="F985" s="2"/>
      <c r="G985" s="2"/>
      <c r="H985" s="29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2.3">
      <c r="A986" s="2"/>
      <c r="B986" s="2"/>
      <c r="C986" s="29"/>
      <c r="D986" s="2"/>
      <c r="E986" s="2"/>
      <c r="F986" s="2"/>
      <c r="G986" s="2"/>
      <c r="H986" s="29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2.3">
      <c r="A987" s="2"/>
      <c r="B987" s="2"/>
      <c r="C987" s="29"/>
      <c r="D987" s="2"/>
      <c r="E987" s="2"/>
      <c r="F987" s="2"/>
      <c r="G987" s="2"/>
      <c r="H987" s="29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2.3">
      <c r="A988" s="2"/>
      <c r="B988" s="2"/>
      <c r="C988" s="29"/>
      <c r="D988" s="2"/>
      <c r="E988" s="2"/>
      <c r="F988" s="2"/>
      <c r="G988" s="2"/>
      <c r="H988" s="29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2.3">
      <c r="A989" s="2"/>
      <c r="B989" s="2"/>
      <c r="C989" s="29"/>
      <c r="D989" s="2"/>
      <c r="E989" s="2"/>
      <c r="F989" s="2"/>
      <c r="G989" s="2"/>
      <c r="H989" s="29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2.3">
      <c r="A990" s="2"/>
      <c r="B990" s="2"/>
      <c r="C990" s="29"/>
      <c r="D990" s="2"/>
      <c r="E990" s="2"/>
      <c r="F990" s="2"/>
      <c r="G990" s="2"/>
      <c r="H990" s="29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2.3">
      <c r="A991" s="2"/>
      <c r="B991" s="2"/>
      <c r="C991" s="29"/>
      <c r="D991" s="2"/>
      <c r="E991" s="2"/>
      <c r="F991" s="2"/>
      <c r="G991" s="2"/>
      <c r="H991" s="29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2.3">
      <c r="A992" s="2"/>
      <c r="B992" s="2"/>
      <c r="C992" s="29"/>
      <c r="D992" s="2"/>
      <c r="E992" s="2"/>
      <c r="F992" s="2"/>
      <c r="G992" s="2"/>
      <c r="H992" s="29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2.3">
      <c r="A993" s="2"/>
      <c r="B993" s="2"/>
      <c r="C993" s="29"/>
      <c r="D993" s="2"/>
      <c r="E993" s="2"/>
      <c r="F993" s="2"/>
      <c r="G993" s="2"/>
      <c r="H993" s="29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2.3">
      <c r="A994" s="2"/>
      <c r="B994" s="2"/>
      <c r="C994" s="29"/>
      <c r="D994" s="2"/>
      <c r="E994" s="2"/>
      <c r="F994" s="2"/>
      <c r="G994" s="2"/>
      <c r="H994" s="29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2.3">
      <c r="A995" s="2"/>
      <c r="B995" s="2"/>
      <c r="C995" s="29"/>
      <c r="D995" s="2"/>
      <c r="E995" s="2"/>
      <c r="F995" s="2"/>
      <c r="G995" s="2"/>
      <c r="H995" s="29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2.3">
      <c r="A996" s="2"/>
      <c r="B996" s="2"/>
      <c r="C996" s="29"/>
      <c r="D996" s="2"/>
      <c r="E996" s="2"/>
      <c r="F996" s="2"/>
      <c r="G996" s="2"/>
      <c r="H996" s="29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2.3">
      <c r="A997" s="2"/>
      <c r="B997" s="2"/>
      <c r="C997" s="29"/>
      <c r="D997" s="2"/>
      <c r="E997" s="2"/>
      <c r="F997" s="2"/>
      <c r="G997" s="2"/>
      <c r="H997" s="29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2.3">
      <c r="A998" s="2"/>
      <c r="B998" s="2"/>
      <c r="C998" s="29"/>
      <c r="D998" s="2"/>
      <c r="E998" s="2"/>
      <c r="F998" s="2"/>
      <c r="G998" s="2"/>
      <c r="H998" s="29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2.3">
      <c r="A999" s="2"/>
      <c r="B999" s="2"/>
      <c r="C999" s="29"/>
      <c r="D999" s="2"/>
      <c r="E999" s="2"/>
      <c r="F999" s="2"/>
      <c r="G999" s="2"/>
      <c r="H999" s="29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2.3">
      <c r="A1000" s="2"/>
      <c r="B1000" s="2"/>
      <c r="C1000" s="29"/>
      <c r="D1000" s="2"/>
      <c r="E1000" s="2"/>
      <c r="F1000" s="2"/>
      <c r="G1000" s="2"/>
      <c r="H1000" s="29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2.3">
      <c r="A1001" s="2"/>
      <c r="B1001" s="2"/>
      <c r="C1001" s="29"/>
      <c r="D1001" s="2"/>
      <c r="E1001" s="2"/>
      <c r="F1001" s="2"/>
      <c r="G1001" s="2"/>
      <c r="H1001" s="29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2.3">
      <c r="A1002" s="2"/>
      <c r="B1002" s="2"/>
      <c r="C1002" s="29"/>
      <c r="D1002" s="2"/>
      <c r="E1002" s="2"/>
      <c r="F1002" s="2"/>
      <c r="G1002" s="2"/>
      <c r="H1002" s="29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2.3">
      <c r="A1003" s="2"/>
      <c r="B1003" s="2"/>
      <c r="C1003" s="29"/>
      <c r="D1003" s="2"/>
      <c r="E1003" s="2"/>
      <c r="F1003" s="2"/>
      <c r="G1003" s="2"/>
      <c r="H1003" s="29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ht="12.3">
      <c r="A1004" s="2"/>
      <c r="B1004" s="2"/>
      <c r="C1004" s="29"/>
      <c r="D1004" s="2"/>
      <c r="E1004" s="2"/>
      <c r="F1004" s="2"/>
      <c r="G1004" s="2"/>
      <c r="H1004" s="29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ht="12.3">
      <c r="A1005" s="2"/>
      <c r="B1005" s="2"/>
      <c r="C1005" s="29"/>
      <c r="D1005" s="2"/>
      <c r="E1005" s="2"/>
      <c r="F1005" s="2"/>
      <c r="G1005" s="2"/>
      <c r="H1005" s="29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ht="12.3">
      <c r="A1006" s="2"/>
      <c r="B1006" s="2"/>
      <c r="C1006" s="29"/>
      <c r="D1006" s="2"/>
      <c r="E1006" s="2"/>
      <c r="F1006" s="2"/>
      <c r="G1006" s="2"/>
      <c r="H1006" s="29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ht="12.3">
      <c r="A1007" s="2"/>
      <c r="B1007" s="2"/>
      <c r="C1007" s="29"/>
      <c r="D1007" s="2"/>
      <c r="E1007" s="2"/>
      <c r="F1007" s="2"/>
      <c r="G1007" s="2"/>
      <c r="H1007" s="29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ht="12.3">
      <c r="A1008" s="2"/>
      <c r="B1008" s="2"/>
      <c r="C1008" s="29"/>
      <c r="D1008" s="2"/>
      <c r="E1008" s="2"/>
      <c r="F1008" s="2"/>
      <c r="G1008" s="2"/>
      <c r="H1008" s="29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ht="12.3">
      <c r="A1009" s="2"/>
      <c r="B1009" s="2"/>
      <c r="C1009" s="29"/>
      <c r="D1009" s="2"/>
      <c r="E1009" s="2"/>
      <c r="F1009" s="2"/>
      <c r="G1009" s="2"/>
      <c r="H1009" s="29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ht="12.3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  <c r="AA1010" s="22"/>
    </row>
  </sheetData>
  <autoFilter ref="C9:I118" xr:uid="{00000000-0009-0000-0000-000005000000}"/>
  <customSheetViews>
    <customSheetView guid="{043DC02C-9425-4685-823B-B3171F187D49}" filter="1" showAutoFilter="1">
      <pageMargins left="0.7" right="0.7" top="0.75" bottom="0.75" header="0.3" footer="0.3"/>
      <autoFilter ref="B9:I116" xr:uid="{36714D3C-483A-41A6-B6D8-74145F01BA5D}">
        <filterColumn colId="2">
          <filters>
            <filter val="1"/>
          </filters>
        </filterColumn>
        <filterColumn colId="7">
          <filters>
            <filter val="- T2 thay chả bằng đậu phụ"/>
            <filter val="- thứ 2:  nem nướng nha trang_x000a_- thứ 3: ăn chay_x000a_- thứ 4: ăn chay_x000a_- thứ 5: bún bò nam bộ_x000a_- thứ 6: nem nướng nha trang"/>
            <filter val="- thứ 2: Bún bò nam bộ_x000a_- thứ 3: nem nướng nha trang_x000a_- thứ 4: ăn chay_x000a_- thứ 5: bún bò nam bộ_x000a_- thứ 6: nem nướng nha trang"/>
            <filter val="CẢ TUẦN THAY CƠM = RAU_x000a_T4: Đổi ba chỉ quay = khoai, đổi cơm = rau_x000a_T6: Thay cơm = rau, chân giò = khoai"/>
            <filter val="Cả tuần thay cơm bằng ngô khoai luộc_x000a_T2: Nem nướng nha trang_x000a_T3: thay cá basa bằng đậu sốt cà chua_x000a_T5: cơm rang tôm dứa"/>
            <filter val="Cả tuần thay cơm bằng rau_x000a_T2 nem nướng_x000a_T3 không cá_x000a_T6 bún bò"/>
            <filter val="Cả tuần: ít cơm nhiều rau"/>
            <filter val="Không cơm, nhiều rau"/>
            <filter val="không gà"/>
            <filter val="Ko cơm"/>
            <filter val="rau luộc, thịt luộc, không cơm, có thể thay cơm bằng khoai luộc."/>
            <filter val="T2 : Bún bò trộn Nam Bộ"/>
            <filter val="T2 : Ko chả lá lốt - gà kho nấm . T4 : ko thịt bò"/>
            <filter val="T2 ko gà, T3: cơm rang tôm dứa, T6: cơm rang tôm"/>
            <filter val="T2 nem nướng_x000a_CẢ TUẦN ÍT CƠM NHIỀU RAU"/>
            <filter val="T2: ăn chay_x000a_T4: nem nướng nha trang _x000a_T5: cơm rang hải sản"/>
            <filter val="T2: bún bò nam bộ. T3: ko cá T4: cơm rang tôm dứa T5: bún bò nam bộ T6: Ăn chay"/>
            <filter val="T2: bún bò trộn nam bộ"/>
            <filter val="T2: Bún bò trộn_x000a__x000a_T4: Bún bò trộn_x000a_T5: Nem nướng_x000a_T6: Cơm rang dưa bò"/>
            <filter val="T2: bún bò trộn_x000a_T3: trứng tráng =&gt; luộc_x000a_T4: Cơm rang dưa bò"/>
            <filter val="T2: Bún bò trộn_x000a_T4: Cơm rang dưa bò"/>
            <filter val="T2: Chả lá lốt và thịt băm xào ngôi-&gt; chân giò luộc và đậu phụ luộc"/>
            <filter val="T2: Cơm = khoai_x000a_T3: Thay cá = thịt luộc, cơm = rau cải xanh luộc_x000a_T4: Thay cơm = đậu đũa luộc (k có đậu đũa thì đổi rau xanh luộc :((( hoặc khoai, k ăn rau xào ạ_x000a_T5: Thay cơm = khoai_x000a_T6: Cơm rang dưa bò"/>
            <filter val="T2: cơm rang dưa bò"/>
            <filter val="T2: Cơm rang dưa bò_x000a_T3: Bún bò trộn"/>
            <filter val="T2: Cơm rang hải sản_x000a_T4: Bún bò trộn_x000a_T5: Nem nướng"/>
            <filter val="T2: Cơm rang tôm dứa"/>
            <filter val="T2: Cơm rang tôm dứa_x000a_T3: Nem nướng_x000a_T4: Cơm rang hải sản_x000a_T6: Cơm rang tôm dứa"/>
            <filter val="T2: cơm rang tôm dứa, T4 bún bò trộn nam bộ, T5: cơm rang tôm dứa, T6: nem nướng"/>
            <filter val="T2: cơm rang tôm rứa, thêm rau luộc_x000a_T3: thay cơm = rau, thịt luộc = đậu phụ luộc_x000a_t4: thịt luộc, trứng luộc, rau luộc ,không cơm_x000a_T5: đậu luộc, thịt luộc,thay cơm = rau_x000a_T6: bỏ chân giò, thay cơm = rau"/>
            <filter val="T2: đổi ô cơm với rau _x000a_T3: Cơm rang dưa bò _x000a_T4; đổi ô cơm với rau _x000a_T5: Cơm rang dưa bò _x000a_T6: Cơm rang hải sản"/>
            <filter val="T2: Nem nướng Nha Trang"/>
            <filter val="T2: Thay chả lá lốt = rau xanh_x000a_T3: Thay trứng = rau xanh_x000a_T4: Thay thịt bò xào = rau xanh_x000a_T6: Thay trứng gà = rau xanh"/>
            <filter val="T2: Thay chả lá lốt bằng Gà kho nấm, thay cơm bằng ngô khoai luộc_x000a_T3: Bún bò trộn_x000a_T4: Thay ba chỉ quay bằng Thịt bò xáo cần tỏi (nửa cơm, nhiều rau)_x000a_T5: thay cơm bằng ngô khoai luộc_x000a_T6: Cơm rang dưa bò (nửa cơm, k hành)"/>
            <filter val="T2: thay chả lá lốt bằng gà sốt nấm_x000a_T3: thay cá basa bằng thịt chân giò luộc_x000a_T5: Bún bò trộn nam bộ_x000a_T6: Bún bò trộn nam bộ"/>
            <filter val="T2: Thay thịt băm xào ngô bằng rau_x000a_T3: Thay Cá basa bằng rau_x000a_T4: Thay cá cơm bằng rau_x000a_T5: Thay ba chỉ rang tôm bằng rau_x000a_T6: Thay cá trắm bằng rau"/>
            <filter val="T2+4 +6: Thay đồ ăn = bắp chân giò luộc_x000a_T5: Chỉ ăn sườn"/>
            <filter val="T3 : Bún bò trộn Nam Bộ"/>
            <filter val="T3, T4, T5, T6: ăn chay"/>
            <filter val="T3, T5: Nem nướng nha trang"/>
            <filter val="T3,T6: cơm rang hải sản"/>
            <filter val="T3: bún bò trộn_x000a_T4: cơm rang dưa bò"/>
            <filter val="T3: bún bò trộn_x000a_T6: Nem nướng nha trang_x000a_T2,  t5: thay cơm bằng khoai"/>
            <filter val="T3: cơm rang hải sản_x000a_T6: cơm rang hải sản"/>
            <filter val="T3: Nem nướng"/>
            <filter val="T3: thay cá basa bằng thịt chân giò luộc"/>
            <filter val="T4 cá -&gt; ba chỉ quay, T6 cá -&gt; trứng gà kho"/>
            <filter val="T4: cơm rang tôm dứa_x000a_T5: cơm rang hải sản"/>
            <filter val="T5: Ba chỉ -&gt; đậu sốt"/>
            <filter val="T5: Bún bò trộn"/>
            <filter val="T6: Chân giò nấu giả cầy, trứng gà kho đổi thành Thịt chân giò luộc"/>
            <filter val="T6: Cơm rang hải sản"/>
            <filter val="Thay cơm bằng khoai"/>
            <filter val="Thay rau luộc bằng rau xào"/>
            <filter val="Thứ 2: thay chả lát lốt bằng gà kho nấm. ít cơm nhiều rau xanh + ngô ngọt_x000a_Thứ 3: nhiều rau + ngô ngọt, ít cơm_x000a_Thứ 4: Cơm rang tôm dứa (ko hạt tiêu) + ngô và củ quả luộc_x000a_Thứ 5: Nem nướng nha trang_x000a_Thứ 6: Bún bò trộn nam bộ"/>
            <filter val="thứ 3: nem nướng"/>
          </filters>
        </filterColumn>
      </autoFilter>
    </customSheetView>
    <customSheetView guid="{BCD72B78-44DA-4276-9362-EEBE0D5F082C}" filter="1" showAutoFilter="1">
      <pageMargins left="0.7" right="0.7" top="0.75" bottom="0.75" header="0.3" footer="0.3"/>
      <autoFilter ref="B9:I117" xr:uid="{35855541-20CC-44AD-8949-0CEC74CC67C2}"/>
    </customSheetView>
  </customSheetViews>
  <mergeCells count="9">
    <mergeCell ref="A38:A117"/>
    <mergeCell ref="A119:C119"/>
    <mergeCell ref="A1:C1"/>
    <mergeCell ref="I1:I7"/>
    <mergeCell ref="A2:C2"/>
    <mergeCell ref="A3:C3"/>
    <mergeCell ref="A4:C7"/>
    <mergeCell ref="A8:C8"/>
    <mergeCell ref="A10:A3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B1011"/>
  <sheetViews>
    <sheetView workbookViewId="0">
      <pane ySplit="9" topLeftCell="A10" activePane="bottomLeft" state="frozen"/>
      <selection pane="bottomLeft" activeCell="B11" sqref="B11"/>
    </sheetView>
  </sheetViews>
  <sheetFormatPr defaultColWidth="12.609375" defaultRowHeight="15.75" customHeight="1"/>
  <cols>
    <col min="2" max="2" customWidth="true" width="6.71875"/>
    <col min="3" max="3" customWidth="true" width="23.0"/>
    <col min="4" max="4" customWidth="true" width="18.88671875"/>
    <col min="5" max="5" customWidth="true" width="19.88671875"/>
    <col min="6" max="6" customWidth="true" width="19.38671875"/>
    <col min="7" max="7" customWidth="true" width="23.38671875"/>
    <col min="8" max="8" customWidth="true" width="21.0"/>
    <col min="9" max="9" customWidth="true" width="66.109375"/>
  </cols>
  <sheetData>
    <row r="1" spans="1:28" ht="17.7">
      <c r="A1" s="312" t="s">
        <v>1857</v>
      </c>
      <c r="B1" s="313"/>
      <c r="C1" s="313"/>
      <c r="D1" s="39" t="s">
        <v>1929</v>
      </c>
      <c r="E1" s="40" t="s">
        <v>1576</v>
      </c>
      <c r="F1" s="40" t="s">
        <v>1555</v>
      </c>
      <c r="G1" s="40" t="s">
        <v>1918</v>
      </c>
      <c r="H1" s="40" t="s">
        <v>1926</v>
      </c>
      <c r="I1" s="314" t="s">
        <v>529</v>
      </c>
      <c r="J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15">
      <c r="A2" s="315" t="s">
        <v>1583</v>
      </c>
      <c r="B2" s="306"/>
      <c r="C2" s="307"/>
      <c r="D2" s="3" t="s">
        <v>2061</v>
      </c>
      <c r="E2" s="4" t="s">
        <v>1725</v>
      </c>
      <c r="F2" s="4" t="s">
        <v>1776</v>
      </c>
      <c r="G2" s="4" t="s">
        <v>2063</v>
      </c>
      <c r="H2" s="4" t="s">
        <v>1728</v>
      </c>
      <c r="I2" s="309"/>
      <c r="J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5">
      <c r="A3" s="316" t="s">
        <v>1592</v>
      </c>
      <c r="B3" s="306"/>
      <c r="C3" s="307"/>
      <c r="D3" s="6" t="s">
        <v>2062</v>
      </c>
      <c r="E3" s="7" t="s">
        <v>2060</v>
      </c>
      <c r="F3" s="7" t="s">
        <v>1593</v>
      </c>
      <c r="G3" s="7" t="s">
        <v>2058</v>
      </c>
      <c r="H3" s="7" t="s">
        <v>1845</v>
      </c>
      <c r="I3" s="309"/>
      <c r="J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5">
      <c r="A4" s="317" t="s">
        <v>535</v>
      </c>
      <c r="B4" s="318"/>
      <c r="C4" s="319"/>
      <c r="D4" s="8" t="s">
        <v>2064</v>
      </c>
      <c r="E4" s="9" t="s">
        <v>1998</v>
      </c>
      <c r="F4" s="9" t="s">
        <v>1923</v>
      </c>
      <c r="G4" s="9" t="s">
        <v>1931</v>
      </c>
      <c r="H4" s="9" t="s">
        <v>2059</v>
      </c>
      <c r="I4" s="309"/>
      <c r="J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6.5" customHeight="1">
      <c r="A5" s="320"/>
      <c r="B5" s="313"/>
      <c r="C5" s="321"/>
      <c r="D5" s="8" t="s">
        <v>1571</v>
      </c>
      <c r="E5" s="9" t="s">
        <v>1997</v>
      </c>
      <c r="F5" s="9" t="s">
        <v>1933</v>
      </c>
      <c r="G5" s="9" t="s">
        <v>1778</v>
      </c>
      <c r="H5" s="9" t="s">
        <v>1734</v>
      </c>
      <c r="I5" s="309"/>
      <c r="J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5">
      <c r="A6" s="320"/>
      <c r="B6" s="313"/>
      <c r="C6" s="321"/>
      <c r="D6" s="8" t="s">
        <v>1995</v>
      </c>
      <c r="E6" s="9" t="s">
        <v>1928</v>
      </c>
      <c r="F6" s="9" t="s">
        <v>1850</v>
      </c>
      <c r="G6" s="11" t="s">
        <v>1994</v>
      </c>
      <c r="H6" s="9" t="s">
        <v>1846</v>
      </c>
      <c r="I6" s="309"/>
      <c r="J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5" hidden="1">
      <c r="A7" s="322"/>
      <c r="B7" s="323"/>
      <c r="C7" s="324"/>
      <c r="D7" s="41"/>
      <c r="E7" s="42"/>
      <c r="F7" s="11"/>
      <c r="G7" s="9"/>
      <c r="H7" s="9"/>
      <c r="I7" s="310"/>
      <c r="J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73.8">
      <c r="A8" s="305" t="s">
        <v>538</v>
      </c>
      <c r="B8" s="306"/>
      <c r="C8" s="307"/>
      <c r="D8" s="12" t="s">
        <v>1810</v>
      </c>
      <c r="E8" s="12" t="s">
        <v>1810</v>
      </c>
      <c r="F8" s="12" t="s">
        <v>1810</v>
      </c>
      <c r="G8" s="12" t="s">
        <v>1810</v>
      </c>
      <c r="H8" s="12" t="s">
        <v>1810</v>
      </c>
      <c r="I8" s="13" t="s">
        <v>1581</v>
      </c>
      <c r="J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4.1">
      <c r="A9" s="14"/>
      <c r="B9" s="15" t="s">
        <v>1573</v>
      </c>
      <c r="C9" s="15" t="s">
        <v>1577</v>
      </c>
      <c r="D9" s="16">
        <v>44697</v>
      </c>
      <c r="E9" s="16">
        <v>44698</v>
      </c>
      <c r="F9" s="16">
        <v>44701</v>
      </c>
      <c r="G9" s="16">
        <v>44702</v>
      </c>
      <c r="H9" s="16">
        <v>44703</v>
      </c>
      <c r="I9" s="34"/>
      <c r="J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5">
      <c r="A10" s="308">
        <v>6</v>
      </c>
      <c r="B10" s="17">
        <v>1</v>
      </c>
      <c r="C10" s="18" t="s">
        <v>1575</v>
      </c>
      <c r="D10" s="43">
        <v>1</v>
      </c>
      <c r="E10" s="43">
        <v>1</v>
      </c>
      <c r="F10" s="43">
        <v>1</v>
      </c>
      <c r="G10" s="43">
        <v>1</v>
      </c>
      <c r="H10" s="43">
        <v>1</v>
      </c>
      <c r="I10" s="43" t="s">
        <v>2084</v>
      </c>
      <c r="J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5">
      <c r="A11" s="309"/>
      <c r="B11" s="17">
        <f t="shared" ref="B11:B36" si="0">B10+1</f>
        <v>2</v>
      </c>
      <c r="C11" s="18" t="s">
        <v>1554</v>
      </c>
      <c r="D11" s="43">
        <v>1</v>
      </c>
      <c r="E11" s="43">
        <v>1</v>
      </c>
      <c r="F11" s="43">
        <v>1</v>
      </c>
      <c r="G11" s="43">
        <v>1</v>
      </c>
      <c r="H11" s="43">
        <v>0</v>
      </c>
      <c r="I11" s="43"/>
      <c r="J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5">
      <c r="A12" s="309"/>
      <c r="B12" s="17">
        <f t="shared" si="0"/>
        <v>3</v>
      </c>
      <c r="C12" s="18" t="s">
        <v>1569</v>
      </c>
      <c r="D12" s="43">
        <v>1</v>
      </c>
      <c r="E12" s="43">
        <v>1</v>
      </c>
      <c r="F12" s="43">
        <v>1</v>
      </c>
      <c r="G12" s="43">
        <v>1</v>
      </c>
      <c r="H12" s="43">
        <v>1</v>
      </c>
      <c r="I12" s="43"/>
      <c r="J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5">
      <c r="A13" s="309"/>
      <c r="B13" s="17">
        <f t="shared" si="0"/>
        <v>4</v>
      </c>
      <c r="C13" s="18" t="s">
        <v>1572</v>
      </c>
      <c r="D13" s="43">
        <v>1</v>
      </c>
      <c r="E13" s="43">
        <v>1</v>
      </c>
      <c r="F13" s="43">
        <v>1</v>
      </c>
      <c r="G13" s="43">
        <v>1</v>
      </c>
      <c r="H13" s="43">
        <v>1</v>
      </c>
      <c r="I13" s="43" t="s">
        <v>2088</v>
      </c>
      <c r="J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5">
      <c r="A14" s="309"/>
      <c r="B14" s="17">
        <f t="shared" si="0"/>
        <v>5</v>
      </c>
      <c r="C14" s="18" t="s">
        <v>1558</v>
      </c>
      <c r="D14" s="43">
        <v>1</v>
      </c>
      <c r="E14" s="43">
        <v>1</v>
      </c>
      <c r="F14" s="43">
        <v>1</v>
      </c>
      <c r="G14" s="43">
        <v>1</v>
      </c>
      <c r="H14" s="43">
        <v>1</v>
      </c>
      <c r="I14" s="43" t="s">
        <v>2085</v>
      </c>
      <c r="J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5">
      <c r="A15" s="309"/>
      <c r="B15" s="17">
        <f t="shared" si="0"/>
        <v>6</v>
      </c>
      <c r="C15" s="18" t="s">
        <v>1600</v>
      </c>
      <c r="D15" s="43">
        <v>1</v>
      </c>
      <c r="E15" s="43">
        <v>1</v>
      </c>
      <c r="F15" s="43">
        <v>1</v>
      </c>
      <c r="G15" s="43">
        <v>1</v>
      </c>
      <c r="H15" s="43">
        <v>0</v>
      </c>
      <c r="I15" s="43"/>
      <c r="J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5">
      <c r="A16" s="309"/>
      <c r="B16" s="17">
        <f t="shared" si="0"/>
        <v>7</v>
      </c>
      <c r="C16" s="18" t="s">
        <v>1596</v>
      </c>
      <c r="D16" s="43">
        <v>0</v>
      </c>
      <c r="E16" s="43">
        <v>1</v>
      </c>
      <c r="F16" s="43">
        <v>0</v>
      </c>
      <c r="G16" s="43">
        <v>0</v>
      </c>
      <c r="H16" s="43">
        <v>0</v>
      </c>
      <c r="I16" s="43" t="s">
        <v>2066</v>
      </c>
      <c r="J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5">
      <c r="A17" s="309"/>
      <c r="B17" s="17">
        <f t="shared" si="0"/>
        <v>8</v>
      </c>
      <c r="C17" s="18" t="s">
        <v>1617</v>
      </c>
      <c r="D17" s="46">
        <v>1</v>
      </c>
      <c r="E17" s="36">
        <v>1</v>
      </c>
      <c r="F17" s="36">
        <v>1</v>
      </c>
      <c r="G17" s="36">
        <v>1</v>
      </c>
      <c r="H17" s="36">
        <v>1</v>
      </c>
      <c r="I17" s="43" t="s">
        <v>2069</v>
      </c>
      <c r="J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5">
      <c r="A18" s="309"/>
      <c r="B18" s="17">
        <f t="shared" si="0"/>
        <v>9</v>
      </c>
      <c r="C18" s="18" t="s">
        <v>1598</v>
      </c>
      <c r="D18" s="43">
        <v>1</v>
      </c>
      <c r="E18" s="43">
        <v>1</v>
      </c>
      <c r="F18" s="43">
        <v>1</v>
      </c>
      <c r="G18" s="43">
        <v>1</v>
      </c>
      <c r="H18" s="43">
        <v>1</v>
      </c>
      <c r="I18" s="44"/>
      <c r="J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5">
      <c r="A19" s="309"/>
      <c r="B19" s="17">
        <f t="shared" si="0"/>
        <v>10</v>
      </c>
      <c r="C19" s="18" t="s">
        <v>1610</v>
      </c>
      <c r="D19" s="43">
        <v>1</v>
      </c>
      <c r="E19" s="43">
        <v>1</v>
      </c>
      <c r="F19" s="43">
        <v>1</v>
      </c>
      <c r="G19" s="43">
        <v>1</v>
      </c>
      <c r="H19" s="43">
        <v>1</v>
      </c>
      <c r="I19" s="44"/>
      <c r="J19" s="2"/>
      <c r="L19" s="2" t="s">
        <v>1595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5">
      <c r="A20" s="309"/>
      <c r="B20" s="17">
        <f t="shared" si="0"/>
        <v>11</v>
      </c>
      <c r="C20" s="18" t="s">
        <v>1604</v>
      </c>
      <c r="D20" s="43">
        <v>1</v>
      </c>
      <c r="E20" s="43">
        <v>1</v>
      </c>
      <c r="F20" s="43">
        <v>1</v>
      </c>
      <c r="G20" s="43">
        <v>1</v>
      </c>
      <c r="H20" s="43">
        <v>1</v>
      </c>
      <c r="I20" s="43" t="s">
        <v>2067</v>
      </c>
      <c r="J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5">
      <c r="A21" s="309"/>
      <c r="B21" s="17">
        <f t="shared" si="0"/>
        <v>12</v>
      </c>
      <c r="C21" s="18" t="s">
        <v>1615</v>
      </c>
      <c r="D21" s="43">
        <v>1</v>
      </c>
      <c r="E21" s="43">
        <v>1</v>
      </c>
      <c r="F21" s="43">
        <v>1</v>
      </c>
      <c r="G21" s="43">
        <v>1</v>
      </c>
      <c r="H21" s="43">
        <v>1</v>
      </c>
      <c r="I21" s="52" t="s">
        <v>2065</v>
      </c>
      <c r="J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5">
      <c r="A22" s="309"/>
      <c r="B22" s="17">
        <f t="shared" si="0"/>
        <v>13</v>
      </c>
      <c r="C22" s="18" t="s">
        <v>1613</v>
      </c>
      <c r="D22" s="43">
        <v>1</v>
      </c>
      <c r="E22" s="43">
        <v>1</v>
      </c>
      <c r="F22" s="43">
        <v>1</v>
      </c>
      <c r="G22" s="43">
        <v>1</v>
      </c>
      <c r="H22" s="43">
        <v>1</v>
      </c>
      <c r="I22" s="43" t="s">
        <v>2073</v>
      </c>
      <c r="J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5">
      <c r="A23" s="309"/>
      <c r="B23" s="17">
        <f t="shared" si="0"/>
        <v>14</v>
      </c>
      <c r="C23" s="18" t="s">
        <v>1606</v>
      </c>
      <c r="D23" s="43">
        <v>1</v>
      </c>
      <c r="E23" s="43">
        <v>1</v>
      </c>
      <c r="F23" s="43">
        <v>1</v>
      </c>
      <c r="G23" s="43"/>
      <c r="H23" s="43"/>
      <c r="I23" s="43"/>
      <c r="J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5">
      <c r="A24" s="309"/>
      <c r="B24" s="17">
        <f t="shared" si="0"/>
        <v>15</v>
      </c>
      <c r="C24" s="18" t="s">
        <v>1622</v>
      </c>
      <c r="D24" s="46">
        <v>1</v>
      </c>
      <c r="E24" s="36">
        <v>1</v>
      </c>
      <c r="F24" s="36">
        <v>1</v>
      </c>
      <c r="G24" s="36">
        <v>1</v>
      </c>
      <c r="H24" s="43">
        <v>1</v>
      </c>
      <c r="I24" s="47"/>
      <c r="J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5">
      <c r="A25" s="309"/>
      <c r="B25" s="17">
        <f t="shared" si="0"/>
        <v>16</v>
      </c>
      <c r="C25" s="18" t="s">
        <v>1629</v>
      </c>
      <c r="D25" s="46">
        <v>1</v>
      </c>
      <c r="E25" s="36">
        <v>1</v>
      </c>
      <c r="F25" s="36">
        <v>1</v>
      </c>
      <c r="G25" s="36">
        <v>1</v>
      </c>
      <c r="H25" s="36">
        <v>1</v>
      </c>
      <c r="I25" s="43" t="s">
        <v>2104</v>
      </c>
      <c r="J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5">
      <c r="A26" s="309"/>
      <c r="B26" s="17">
        <f t="shared" si="0"/>
        <v>17</v>
      </c>
      <c r="C26" s="18" t="s">
        <v>1609</v>
      </c>
      <c r="D26" s="43"/>
      <c r="E26" s="43">
        <v>1</v>
      </c>
      <c r="F26" s="43">
        <v>1</v>
      </c>
      <c r="G26" s="43">
        <v>1</v>
      </c>
      <c r="H26" s="43">
        <v>1</v>
      </c>
      <c r="I26" s="43"/>
      <c r="J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5">
      <c r="A27" s="309"/>
      <c r="B27" s="17">
        <f t="shared" si="0"/>
        <v>18</v>
      </c>
      <c r="C27" s="18" t="s">
        <v>1602</v>
      </c>
      <c r="D27" s="43">
        <v>1</v>
      </c>
      <c r="E27" s="43">
        <v>1</v>
      </c>
      <c r="F27" s="43">
        <v>1</v>
      </c>
      <c r="G27" s="43">
        <v>1</v>
      </c>
      <c r="H27" s="43">
        <v>1</v>
      </c>
      <c r="I27" s="43"/>
      <c r="J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5">
      <c r="A28" s="309"/>
      <c r="B28" s="17">
        <f t="shared" si="0"/>
        <v>19</v>
      </c>
      <c r="C28" s="18" t="s">
        <v>1607</v>
      </c>
      <c r="D28" s="43">
        <v>1</v>
      </c>
      <c r="E28" s="43">
        <v>1</v>
      </c>
      <c r="F28" s="43">
        <v>1</v>
      </c>
      <c r="G28" s="43">
        <v>1</v>
      </c>
      <c r="H28" s="43">
        <v>1</v>
      </c>
      <c r="I28" s="45" t="s">
        <v>2091</v>
      </c>
      <c r="J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5">
      <c r="A29" s="309"/>
      <c r="B29" s="17">
        <f t="shared" si="0"/>
        <v>20</v>
      </c>
      <c r="C29" s="18" t="s">
        <v>1611</v>
      </c>
      <c r="D29" s="43">
        <v>1</v>
      </c>
      <c r="E29" s="43">
        <v>1</v>
      </c>
      <c r="F29" s="43">
        <v>1</v>
      </c>
      <c r="G29" s="43">
        <v>1</v>
      </c>
      <c r="H29" s="43">
        <v>1</v>
      </c>
      <c r="I29" s="43" t="s">
        <v>2070</v>
      </c>
      <c r="J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5">
      <c r="A30" s="309"/>
      <c r="B30" s="17">
        <f t="shared" si="0"/>
        <v>21</v>
      </c>
      <c r="C30" s="18" t="s">
        <v>1603</v>
      </c>
      <c r="D30" s="43">
        <v>1</v>
      </c>
      <c r="E30" s="43">
        <v>0</v>
      </c>
      <c r="F30" s="43">
        <v>0</v>
      </c>
      <c r="G30" s="43">
        <v>0</v>
      </c>
      <c r="H30" s="43">
        <v>0</v>
      </c>
      <c r="I30" s="43"/>
      <c r="J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5">
      <c r="A31" s="309"/>
      <c r="B31" s="17">
        <f t="shared" si="0"/>
        <v>22</v>
      </c>
      <c r="C31" s="18" t="s">
        <v>1605</v>
      </c>
      <c r="D31" s="43">
        <v>1</v>
      </c>
      <c r="E31" s="43">
        <v>1</v>
      </c>
      <c r="F31" s="43">
        <v>1</v>
      </c>
      <c r="G31" s="43">
        <v>0</v>
      </c>
      <c r="H31" s="43">
        <v>0</v>
      </c>
      <c r="I31" s="43" t="s">
        <v>2081</v>
      </c>
      <c r="J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5.3">
      <c r="A32" s="309"/>
      <c r="B32" s="17">
        <f t="shared" si="0"/>
        <v>23</v>
      </c>
      <c r="C32" s="35" t="s">
        <v>1739</v>
      </c>
      <c r="D32" s="46">
        <v>1</v>
      </c>
      <c r="E32" s="36">
        <v>1</v>
      </c>
      <c r="F32" s="36">
        <v>1</v>
      </c>
      <c r="G32" s="36">
        <v>1</v>
      </c>
      <c r="H32" s="36">
        <v>1</v>
      </c>
      <c r="I32" s="43"/>
      <c r="J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5.3">
      <c r="A33" s="309"/>
      <c r="B33" s="17">
        <f t="shared" si="0"/>
        <v>24</v>
      </c>
      <c r="C33" s="35" t="s">
        <v>1937</v>
      </c>
      <c r="D33" s="43">
        <v>1</v>
      </c>
      <c r="E33" s="43">
        <v>1</v>
      </c>
      <c r="F33" s="43">
        <v>1</v>
      </c>
      <c r="G33" s="43">
        <v>1</v>
      </c>
      <c r="H33" s="43">
        <v>1</v>
      </c>
      <c r="I33" s="53" t="s">
        <v>551</v>
      </c>
      <c r="J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5.3">
      <c r="A34" s="309"/>
      <c r="B34" s="17">
        <f t="shared" si="0"/>
        <v>25</v>
      </c>
      <c r="C34" s="35" t="s">
        <v>1935</v>
      </c>
      <c r="D34" s="43">
        <v>1</v>
      </c>
      <c r="E34" s="43">
        <v>1</v>
      </c>
      <c r="F34" s="43">
        <v>1</v>
      </c>
      <c r="G34" s="43">
        <v>1</v>
      </c>
      <c r="H34" s="43">
        <v>1</v>
      </c>
      <c r="I34" s="55" t="s">
        <v>2068</v>
      </c>
      <c r="J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5.3">
      <c r="A35" s="309"/>
      <c r="B35" s="17">
        <f t="shared" si="0"/>
        <v>26</v>
      </c>
      <c r="C35" s="35" t="s">
        <v>1938</v>
      </c>
      <c r="D35" s="43">
        <v>0</v>
      </c>
      <c r="E35" s="43">
        <v>1</v>
      </c>
      <c r="F35" s="43">
        <v>1</v>
      </c>
      <c r="G35" s="43">
        <v>0</v>
      </c>
      <c r="H35" s="43">
        <v>0</v>
      </c>
      <c r="I35" s="55"/>
      <c r="J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5.3">
      <c r="A36" s="309"/>
      <c r="B36" s="17">
        <f t="shared" si="0"/>
        <v>27</v>
      </c>
      <c r="C36" s="35" t="s">
        <v>2006</v>
      </c>
      <c r="D36" s="43"/>
      <c r="E36" s="43"/>
      <c r="F36" s="43"/>
      <c r="G36" s="43"/>
      <c r="H36" s="43"/>
      <c r="I36" s="55"/>
      <c r="J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5.3">
      <c r="A37" s="310"/>
      <c r="B37" s="17">
        <v>28</v>
      </c>
      <c r="C37" s="35" t="s">
        <v>2009</v>
      </c>
      <c r="D37" s="43"/>
      <c r="E37" s="43"/>
      <c r="F37" s="43"/>
      <c r="G37" s="43"/>
      <c r="H37" s="43"/>
      <c r="I37" s="55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5">
      <c r="A38" s="308">
        <v>7</v>
      </c>
      <c r="B38" s="17">
        <v>29</v>
      </c>
      <c r="C38" s="62" t="s">
        <v>1614</v>
      </c>
      <c r="D38" s="43">
        <v>1</v>
      </c>
      <c r="E38" s="43">
        <v>0</v>
      </c>
      <c r="F38" s="43">
        <v>1</v>
      </c>
      <c r="G38" s="43">
        <v>1</v>
      </c>
      <c r="H38" s="43">
        <v>0</v>
      </c>
      <c r="I38" s="43"/>
      <c r="J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5">
      <c r="A39" s="309"/>
      <c r="B39" s="17">
        <f t="shared" ref="B39:B119" si="1">B38+1</f>
        <v>30</v>
      </c>
      <c r="C39" s="63" t="s">
        <v>1612</v>
      </c>
      <c r="D39" s="43">
        <v>1</v>
      </c>
      <c r="E39" s="43">
        <v>1</v>
      </c>
      <c r="F39" s="43">
        <v>1</v>
      </c>
      <c r="G39" s="43">
        <v>1</v>
      </c>
      <c r="H39" s="43">
        <v>1</v>
      </c>
      <c r="J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5">
      <c r="A40" s="309"/>
      <c r="B40" s="17">
        <f t="shared" si="1"/>
        <v>31</v>
      </c>
      <c r="C40" s="63" t="s">
        <v>1616</v>
      </c>
      <c r="D40" s="43">
        <v>1</v>
      </c>
      <c r="E40" s="43">
        <v>1</v>
      </c>
      <c r="F40" s="43">
        <v>1</v>
      </c>
      <c r="G40" s="43">
        <v>1</v>
      </c>
      <c r="H40" s="43">
        <v>1</v>
      </c>
      <c r="I40" s="19" t="s">
        <v>1878</v>
      </c>
      <c r="J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55.2">
      <c r="A41" s="309"/>
      <c r="B41" s="17">
        <f t="shared" si="1"/>
        <v>32</v>
      </c>
      <c r="C41" s="63" t="s">
        <v>1608</v>
      </c>
      <c r="D41" s="43">
        <v>0</v>
      </c>
      <c r="E41" s="43">
        <v>1</v>
      </c>
      <c r="F41" s="43">
        <v>1</v>
      </c>
      <c r="G41" s="43">
        <v>1</v>
      </c>
      <c r="H41" s="43">
        <v>1</v>
      </c>
      <c r="I41" s="44" t="s">
        <v>2095</v>
      </c>
      <c r="J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5">
      <c r="A42" s="309"/>
      <c r="B42" s="17">
        <f t="shared" si="1"/>
        <v>33</v>
      </c>
      <c r="C42" s="63" t="s">
        <v>1619</v>
      </c>
      <c r="D42" s="43">
        <v>1</v>
      </c>
      <c r="E42" s="43">
        <v>0</v>
      </c>
      <c r="F42" s="43"/>
      <c r="G42" s="43">
        <v>1</v>
      </c>
      <c r="H42" s="43">
        <v>1</v>
      </c>
      <c r="I42" s="43"/>
      <c r="J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5">
      <c r="A43" s="309"/>
      <c r="B43" s="17">
        <f t="shared" si="1"/>
        <v>34</v>
      </c>
      <c r="C43" s="63" t="s">
        <v>1623</v>
      </c>
      <c r="D43" s="43">
        <v>1</v>
      </c>
      <c r="E43" s="43">
        <v>0</v>
      </c>
      <c r="F43" s="43">
        <v>1</v>
      </c>
      <c r="G43" s="43">
        <v>1</v>
      </c>
      <c r="H43" s="43">
        <v>1</v>
      </c>
      <c r="I43" s="19" t="s">
        <v>2071</v>
      </c>
      <c r="J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5">
      <c r="A44" s="309"/>
      <c r="B44" s="17">
        <f t="shared" si="1"/>
        <v>35</v>
      </c>
      <c r="C44" s="63" t="s">
        <v>1625</v>
      </c>
      <c r="D44" s="43">
        <v>0</v>
      </c>
      <c r="E44" s="43">
        <v>1</v>
      </c>
      <c r="F44" s="43">
        <v>1</v>
      </c>
      <c r="G44" s="43">
        <v>1</v>
      </c>
      <c r="H44" s="43">
        <v>1</v>
      </c>
      <c r="I44" s="43"/>
      <c r="J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5">
      <c r="A45" s="309"/>
      <c r="B45" s="17">
        <f t="shared" si="1"/>
        <v>36</v>
      </c>
      <c r="C45" s="63" t="s">
        <v>1621</v>
      </c>
      <c r="D45" s="43">
        <v>0</v>
      </c>
      <c r="E45" s="43">
        <v>0</v>
      </c>
      <c r="F45" s="43">
        <v>0</v>
      </c>
      <c r="G45" s="43">
        <v>0</v>
      </c>
      <c r="H45" s="43">
        <v>0</v>
      </c>
      <c r="I45" s="43"/>
      <c r="J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5">
      <c r="A46" s="309"/>
      <c r="B46" s="17">
        <f t="shared" si="1"/>
        <v>37</v>
      </c>
      <c r="C46" s="63" t="s">
        <v>1627</v>
      </c>
      <c r="D46" s="43">
        <v>0</v>
      </c>
      <c r="E46" s="43">
        <v>0</v>
      </c>
      <c r="F46" s="43">
        <v>0</v>
      </c>
      <c r="G46" s="43">
        <v>0</v>
      </c>
      <c r="H46" s="43">
        <v>0</v>
      </c>
      <c r="I46" s="43"/>
      <c r="J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5">
      <c r="A47" s="309"/>
      <c r="B47" s="17">
        <f t="shared" si="1"/>
        <v>38</v>
      </c>
      <c r="C47" s="63" t="s">
        <v>1624</v>
      </c>
      <c r="D47" s="43">
        <v>1</v>
      </c>
      <c r="E47" s="43">
        <v>1</v>
      </c>
      <c r="F47" s="43">
        <v>1</v>
      </c>
      <c r="G47" s="43">
        <v>1</v>
      </c>
      <c r="H47" s="43">
        <v>1</v>
      </c>
      <c r="I47" s="19" t="s">
        <v>1878</v>
      </c>
      <c r="J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5">
      <c r="A48" s="309"/>
      <c r="B48" s="17">
        <f t="shared" si="1"/>
        <v>39</v>
      </c>
      <c r="C48" s="63" t="s">
        <v>1626</v>
      </c>
      <c r="D48" s="43">
        <v>1</v>
      </c>
      <c r="E48" s="43">
        <v>1</v>
      </c>
      <c r="F48" s="43">
        <v>1</v>
      </c>
      <c r="G48" s="43">
        <v>1</v>
      </c>
      <c r="H48" s="43">
        <v>0</v>
      </c>
      <c r="I48" s="43" t="s">
        <v>2075</v>
      </c>
      <c r="J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5">
      <c r="A49" s="309"/>
      <c r="B49" s="17">
        <f t="shared" si="1"/>
        <v>40</v>
      </c>
      <c r="C49" s="63" t="s">
        <v>1628</v>
      </c>
      <c r="D49" s="43">
        <v>1</v>
      </c>
      <c r="E49" s="43">
        <v>1</v>
      </c>
      <c r="F49" s="43">
        <v>1</v>
      </c>
      <c r="G49" s="43">
        <v>1</v>
      </c>
      <c r="H49" s="43">
        <v>1</v>
      </c>
      <c r="I49" s="19" t="s">
        <v>1878</v>
      </c>
      <c r="J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5">
      <c r="A50" s="309"/>
      <c r="B50" s="17">
        <f t="shared" si="1"/>
        <v>41</v>
      </c>
      <c r="C50" s="63" t="s">
        <v>1630</v>
      </c>
      <c r="D50" s="43">
        <v>1</v>
      </c>
      <c r="E50" s="43">
        <v>1</v>
      </c>
      <c r="F50" s="43">
        <v>1</v>
      </c>
      <c r="G50" s="43">
        <v>1</v>
      </c>
      <c r="H50" s="43">
        <v>1</v>
      </c>
      <c r="I50" s="43"/>
      <c r="J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5">
      <c r="A51" s="309"/>
      <c r="B51" s="17">
        <f t="shared" si="1"/>
        <v>42</v>
      </c>
      <c r="C51" s="63" t="s">
        <v>1632</v>
      </c>
      <c r="D51" s="43">
        <v>1</v>
      </c>
      <c r="E51" s="43">
        <v>1</v>
      </c>
      <c r="F51" s="43">
        <v>1</v>
      </c>
      <c r="G51" s="43">
        <v>1</v>
      </c>
      <c r="H51" s="43">
        <v>1</v>
      </c>
      <c r="I51" s="43"/>
      <c r="J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5">
      <c r="A52" s="309"/>
      <c r="B52" s="17">
        <f t="shared" si="1"/>
        <v>43</v>
      </c>
      <c r="C52" s="63" t="s">
        <v>1631</v>
      </c>
      <c r="D52" s="43">
        <v>1</v>
      </c>
      <c r="E52" s="43">
        <v>1</v>
      </c>
      <c r="F52" s="56">
        <v>1</v>
      </c>
      <c r="G52" s="43">
        <v>1</v>
      </c>
      <c r="H52" s="43">
        <v>1</v>
      </c>
      <c r="I52" s="49" t="s">
        <v>2112</v>
      </c>
      <c r="J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5">
      <c r="A53" s="309"/>
      <c r="B53" s="17">
        <f t="shared" si="1"/>
        <v>44</v>
      </c>
      <c r="C53" s="63" t="s">
        <v>1639</v>
      </c>
      <c r="D53" s="43">
        <v>1</v>
      </c>
      <c r="E53" s="43">
        <v>1</v>
      </c>
      <c r="F53" s="43">
        <v>1</v>
      </c>
      <c r="G53" s="43">
        <v>1</v>
      </c>
      <c r="H53" s="43">
        <v>0</v>
      </c>
      <c r="I53" s="19" t="s">
        <v>1803</v>
      </c>
      <c r="J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5">
      <c r="A54" s="309"/>
      <c r="B54" s="17">
        <f t="shared" si="1"/>
        <v>45</v>
      </c>
      <c r="C54" s="63" t="s">
        <v>1636</v>
      </c>
      <c r="D54" s="43">
        <v>0</v>
      </c>
      <c r="E54" s="43">
        <v>0</v>
      </c>
      <c r="F54" s="43">
        <v>0</v>
      </c>
      <c r="G54" s="43">
        <v>0</v>
      </c>
      <c r="H54" s="43">
        <v>0</v>
      </c>
      <c r="I54" s="44"/>
      <c r="J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5">
      <c r="A55" s="309"/>
      <c r="B55" s="17">
        <f t="shared" si="1"/>
        <v>46</v>
      </c>
      <c r="C55" s="63" t="s">
        <v>1637</v>
      </c>
      <c r="D55" s="43">
        <v>1</v>
      </c>
      <c r="E55" s="43">
        <v>0</v>
      </c>
      <c r="F55" s="43">
        <v>0</v>
      </c>
      <c r="G55" s="43">
        <v>0</v>
      </c>
      <c r="H55" s="43">
        <v>0</v>
      </c>
      <c r="I55" s="43"/>
      <c r="J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5">
      <c r="A56" s="309"/>
      <c r="B56" s="17">
        <f t="shared" si="1"/>
        <v>47</v>
      </c>
      <c r="C56" s="63" t="s">
        <v>1651</v>
      </c>
      <c r="D56" s="43">
        <v>1</v>
      </c>
      <c r="E56" s="43">
        <v>1</v>
      </c>
      <c r="F56" s="43">
        <v>1</v>
      </c>
      <c r="G56" s="43">
        <v>1</v>
      </c>
      <c r="H56" s="43">
        <v>1</v>
      </c>
      <c r="I56" s="43"/>
      <c r="J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5">
      <c r="A57" s="309"/>
      <c r="B57" s="17">
        <f t="shared" si="1"/>
        <v>48</v>
      </c>
      <c r="C57" s="63" t="s">
        <v>1634</v>
      </c>
      <c r="D57" s="43">
        <v>1</v>
      </c>
      <c r="E57" s="43">
        <v>1</v>
      </c>
      <c r="F57" s="43">
        <v>1</v>
      </c>
      <c r="G57" s="43">
        <v>1</v>
      </c>
      <c r="H57" s="43">
        <v>1</v>
      </c>
      <c r="I57" s="43" t="s">
        <v>2072</v>
      </c>
      <c r="J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5">
      <c r="A58" s="309"/>
      <c r="B58" s="17">
        <f t="shared" si="1"/>
        <v>49</v>
      </c>
      <c r="C58" s="63" t="s">
        <v>1658</v>
      </c>
      <c r="D58" s="43">
        <v>1</v>
      </c>
      <c r="E58" s="43">
        <v>1</v>
      </c>
      <c r="F58" s="43">
        <v>1</v>
      </c>
      <c r="G58" s="43">
        <v>1</v>
      </c>
      <c r="H58" s="43">
        <v>1</v>
      </c>
      <c r="I58" s="43" t="s">
        <v>2074</v>
      </c>
      <c r="J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5">
      <c r="A59" s="309"/>
      <c r="B59" s="17">
        <f t="shared" si="1"/>
        <v>50</v>
      </c>
      <c r="C59" s="63" t="s">
        <v>1633</v>
      </c>
      <c r="D59" s="43">
        <v>0</v>
      </c>
      <c r="E59" s="43">
        <v>0</v>
      </c>
      <c r="F59" s="43">
        <v>0</v>
      </c>
      <c r="G59" s="43">
        <v>0</v>
      </c>
      <c r="H59" s="43">
        <v>0</v>
      </c>
      <c r="I59" s="43"/>
      <c r="J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5">
      <c r="A60" s="309"/>
      <c r="B60" s="17">
        <f t="shared" si="1"/>
        <v>51</v>
      </c>
      <c r="C60" s="63" t="s">
        <v>1640</v>
      </c>
      <c r="D60" s="43">
        <v>0</v>
      </c>
      <c r="E60" s="43">
        <v>1</v>
      </c>
      <c r="F60" s="43">
        <v>1</v>
      </c>
      <c r="G60" s="43">
        <v>1</v>
      </c>
      <c r="H60" s="43">
        <v>1</v>
      </c>
      <c r="I60" s="43"/>
      <c r="J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5">
      <c r="A61" s="309"/>
      <c r="B61" s="17">
        <f t="shared" si="1"/>
        <v>52</v>
      </c>
      <c r="C61" s="63" t="s">
        <v>1635</v>
      </c>
      <c r="D61" s="43">
        <v>1</v>
      </c>
      <c r="E61" s="43">
        <v>1</v>
      </c>
      <c r="F61" s="43">
        <v>1</v>
      </c>
      <c r="G61" s="43">
        <v>1</v>
      </c>
      <c r="H61" s="43">
        <v>1</v>
      </c>
      <c r="I61" s="43" t="s">
        <v>2076</v>
      </c>
      <c r="J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5">
      <c r="A62" s="309"/>
      <c r="B62" s="17">
        <f t="shared" si="1"/>
        <v>53</v>
      </c>
      <c r="C62" s="63" t="s">
        <v>1646</v>
      </c>
      <c r="D62" s="43">
        <v>0</v>
      </c>
      <c r="E62" s="57">
        <v>0</v>
      </c>
      <c r="F62" s="57">
        <v>0</v>
      </c>
      <c r="G62" s="57">
        <v>0</v>
      </c>
      <c r="H62" s="58">
        <v>0</v>
      </c>
      <c r="I62" s="43"/>
      <c r="J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5">
      <c r="A63" s="309"/>
      <c r="B63" s="17">
        <f t="shared" si="1"/>
        <v>54</v>
      </c>
      <c r="C63" s="63" t="s">
        <v>1657</v>
      </c>
      <c r="D63" s="43">
        <v>1</v>
      </c>
      <c r="E63" s="43">
        <v>1</v>
      </c>
      <c r="F63" s="43">
        <v>1</v>
      </c>
      <c r="G63" s="43">
        <v>1</v>
      </c>
      <c r="H63" s="43">
        <v>1</v>
      </c>
      <c r="I63" s="43"/>
      <c r="J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5">
      <c r="A64" s="309"/>
      <c r="B64" s="17">
        <f t="shared" si="1"/>
        <v>55</v>
      </c>
      <c r="C64" s="63" t="s">
        <v>1641</v>
      </c>
      <c r="D64" s="43">
        <v>1</v>
      </c>
      <c r="E64" s="43">
        <v>1</v>
      </c>
      <c r="F64" s="43">
        <v>1</v>
      </c>
      <c r="G64" s="43">
        <v>1</v>
      </c>
      <c r="H64" s="43">
        <v>1</v>
      </c>
      <c r="I64" s="43"/>
      <c r="J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5">
      <c r="A65" s="309"/>
      <c r="B65" s="17">
        <f t="shared" si="1"/>
        <v>56</v>
      </c>
      <c r="C65" s="63" t="s">
        <v>1644</v>
      </c>
      <c r="D65" s="43">
        <v>1</v>
      </c>
      <c r="E65" s="43">
        <v>1</v>
      </c>
      <c r="F65" s="43">
        <v>1</v>
      </c>
      <c r="G65" s="43">
        <v>1</v>
      </c>
      <c r="H65" s="43">
        <v>1</v>
      </c>
      <c r="I65" s="43" t="s">
        <v>2098</v>
      </c>
      <c r="J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5">
      <c r="A66" s="309"/>
      <c r="B66" s="17">
        <f t="shared" si="1"/>
        <v>57</v>
      </c>
      <c r="C66" s="63" t="s">
        <v>1642</v>
      </c>
      <c r="D66" s="43">
        <v>1</v>
      </c>
      <c r="E66" s="43">
        <v>1</v>
      </c>
      <c r="F66" s="43">
        <v>1</v>
      </c>
      <c r="G66" s="43">
        <v>1</v>
      </c>
      <c r="H66" s="43"/>
      <c r="I66" s="43" t="s">
        <v>2077</v>
      </c>
      <c r="J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5">
      <c r="A67" s="309"/>
      <c r="B67" s="17">
        <f t="shared" si="1"/>
        <v>58</v>
      </c>
      <c r="C67" s="63" t="s">
        <v>1647</v>
      </c>
      <c r="D67" s="43">
        <v>1</v>
      </c>
      <c r="E67" s="43">
        <v>1</v>
      </c>
      <c r="F67" s="43">
        <v>1</v>
      </c>
      <c r="G67" s="43">
        <v>1</v>
      </c>
      <c r="H67" s="43">
        <v>1</v>
      </c>
      <c r="I67" s="43"/>
      <c r="J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5">
      <c r="A68" s="309"/>
      <c r="B68" s="17">
        <f t="shared" si="1"/>
        <v>59</v>
      </c>
      <c r="C68" s="63" t="s">
        <v>1643</v>
      </c>
      <c r="D68" s="43">
        <v>0</v>
      </c>
      <c r="E68" s="43">
        <v>1</v>
      </c>
      <c r="F68" s="43">
        <v>1</v>
      </c>
      <c r="G68" s="43">
        <v>1</v>
      </c>
      <c r="H68" s="43">
        <v>1</v>
      </c>
      <c r="I68" s="43"/>
      <c r="J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5">
      <c r="A69" s="309"/>
      <c r="B69" s="17">
        <f t="shared" si="1"/>
        <v>60</v>
      </c>
      <c r="C69" s="63" t="s">
        <v>1645</v>
      </c>
      <c r="D69" s="43">
        <v>1</v>
      </c>
      <c r="E69" s="43">
        <v>1</v>
      </c>
      <c r="F69" s="43">
        <v>1</v>
      </c>
      <c r="G69" s="43">
        <v>1</v>
      </c>
      <c r="H69" s="43">
        <v>1</v>
      </c>
      <c r="I69" s="43" t="s">
        <v>2080</v>
      </c>
      <c r="J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5">
      <c r="A70" s="309"/>
      <c r="B70" s="17">
        <f t="shared" si="1"/>
        <v>61</v>
      </c>
      <c r="C70" s="63" t="s">
        <v>1648</v>
      </c>
      <c r="D70" s="43">
        <v>1</v>
      </c>
      <c r="E70" s="43">
        <v>1</v>
      </c>
      <c r="F70" s="43">
        <v>1</v>
      </c>
      <c r="G70" s="43">
        <v>1</v>
      </c>
      <c r="H70" s="43">
        <v>1</v>
      </c>
      <c r="I70" s="43" t="s">
        <v>2078</v>
      </c>
      <c r="J70" s="2" t="s">
        <v>1652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5">
      <c r="A71" s="309"/>
      <c r="B71" s="17">
        <f t="shared" si="1"/>
        <v>62</v>
      </c>
      <c r="C71" s="63" t="s">
        <v>1649</v>
      </c>
      <c r="D71" s="43">
        <v>1</v>
      </c>
      <c r="E71" s="43">
        <v>1</v>
      </c>
      <c r="F71" s="43">
        <v>1</v>
      </c>
      <c r="G71" s="43">
        <v>1</v>
      </c>
      <c r="H71" s="43">
        <v>0</v>
      </c>
      <c r="I71" s="19" t="s">
        <v>2079</v>
      </c>
      <c r="J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5">
      <c r="A72" s="309"/>
      <c r="B72" s="17">
        <f t="shared" si="1"/>
        <v>63</v>
      </c>
      <c r="C72" s="63" t="s">
        <v>1666</v>
      </c>
      <c r="D72" s="43">
        <v>1</v>
      </c>
      <c r="E72" s="43">
        <v>1</v>
      </c>
      <c r="F72" s="43">
        <v>1</v>
      </c>
      <c r="G72" s="43">
        <v>1</v>
      </c>
      <c r="H72" s="43">
        <v>1</v>
      </c>
      <c r="I72" s="44"/>
      <c r="J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5">
      <c r="A73" s="309"/>
      <c r="B73" s="17">
        <f t="shared" si="1"/>
        <v>64</v>
      </c>
      <c r="C73" s="63" t="s">
        <v>1660</v>
      </c>
      <c r="D73" s="43">
        <v>1</v>
      </c>
      <c r="E73" s="43">
        <v>1</v>
      </c>
      <c r="F73" s="43">
        <v>1</v>
      </c>
      <c r="G73" s="43">
        <v>1</v>
      </c>
      <c r="H73" s="43">
        <v>1</v>
      </c>
      <c r="I73" s="43" t="s">
        <v>1952</v>
      </c>
      <c r="J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5">
      <c r="A74" s="309"/>
      <c r="B74" s="17">
        <f t="shared" si="1"/>
        <v>65</v>
      </c>
      <c r="C74" s="63" t="s">
        <v>1656</v>
      </c>
      <c r="D74" s="43">
        <v>1</v>
      </c>
      <c r="E74" s="43">
        <v>1</v>
      </c>
      <c r="F74" s="43">
        <v>1</v>
      </c>
      <c r="G74" s="43">
        <v>1</v>
      </c>
      <c r="H74" s="43">
        <v>0</v>
      </c>
      <c r="I74" s="19"/>
      <c r="J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5">
      <c r="A75" s="309"/>
      <c r="B75" s="17">
        <f t="shared" si="1"/>
        <v>66</v>
      </c>
      <c r="C75" s="63" t="s">
        <v>1654</v>
      </c>
      <c r="D75" s="43">
        <v>1</v>
      </c>
      <c r="E75" s="43">
        <v>1</v>
      </c>
      <c r="F75" s="43">
        <v>1</v>
      </c>
      <c r="G75" s="43">
        <v>0</v>
      </c>
      <c r="H75" s="43">
        <v>1</v>
      </c>
      <c r="I75" s="43" t="s">
        <v>2083</v>
      </c>
      <c r="J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5">
      <c r="A76" s="309"/>
      <c r="B76" s="17">
        <f t="shared" si="1"/>
        <v>67</v>
      </c>
      <c r="C76" s="63" t="s">
        <v>1653</v>
      </c>
      <c r="D76" s="43">
        <v>0</v>
      </c>
      <c r="E76" s="43">
        <v>1</v>
      </c>
      <c r="F76" s="43">
        <v>1</v>
      </c>
      <c r="G76" s="43">
        <v>1</v>
      </c>
      <c r="H76" s="43">
        <v>1</v>
      </c>
      <c r="I76" s="43"/>
      <c r="J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5">
      <c r="A77" s="309"/>
      <c r="B77" s="17">
        <f t="shared" si="1"/>
        <v>68</v>
      </c>
      <c r="C77" s="63" t="s">
        <v>1662</v>
      </c>
      <c r="D77" s="43">
        <v>1</v>
      </c>
      <c r="E77" s="43">
        <v>1</v>
      </c>
      <c r="F77" s="43">
        <v>1</v>
      </c>
      <c r="G77" s="43">
        <v>1</v>
      </c>
      <c r="H77" s="43">
        <v>0</v>
      </c>
      <c r="I77" s="43"/>
      <c r="J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5">
      <c r="A78" s="309"/>
      <c r="B78" s="17">
        <f t="shared" si="1"/>
        <v>69</v>
      </c>
      <c r="C78" s="63" t="s">
        <v>1664</v>
      </c>
      <c r="D78" s="43">
        <v>1</v>
      </c>
      <c r="E78" s="43">
        <v>1</v>
      </c>
      <c r="F78" s="43">
        <v>1</v>
      </c>
      <c r="G78" s="43">
        <v>1</v>
      </c>
      <c r="H78" s="43">
        <v>0</v>
      </c>
      <c r="I78" s="43"/>
      <c r="J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5">
      <c r="A79" s="309"/>
      <c r="B79" s="17">
        <f t="shared" si="1"/>
        <v>70</v>
      </c>
      <c r="C79" s="63" t="s">
        <v>1667</v>
      </c>
      <c r="D79" s="43">
        <v>1</v>
      </c>
      <c r="E79" s="43">
        <v>1</v>
      </c>
      <c r="F79" s="43">
        <v>1</v>
      </c>
      <c r="G79" s="43">
        <v>1</v>
      </c>
      <c r="H79" s="43">
        <v>1</v>
      </c>
      <c r="I79" s="43"/>
      <c r="J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5">
      <c r="A80" s="309"/>
      <c r="B80" s="17">
        <f t="shared" si="1"/>
        <v>71</v>
      </c>
      <c r="C80" s="63" t="s">
        <v>1668</v>
      </c>
      <c r="D80" s="43">
        <v>1</v>
      </c>
      <c r="E80" s="43">
        <v>1</v>
      </c>
      <c r="F80" s="43">
        <v>1</v>
      </c>
      <c r="G80" s="43">
        <v>1</v>
      </c>
      <c r="H80" s="43">
        <v>1</v>
      </c>
      <c r="I80" s="43" t="s">
        <v>2082</v>
      </c>
      <c r="J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5">
      <c r="A81" s="309"/>
      <c r="B81" s="17">
        <f t="shared" si="1"/>
        <v>72</v>
      </c>
      <c r="C81" s="63" t="s">
        <v>1669</v>
      </c>
      <c r="D81" s="43">
        <v>0</v>
      </c>
      <c r="E81" s="43">
        <v>0</v>
      </c>
      <c r="F81" s="43">
        <v>0</v>
      </c>
      <c r="G81" s="43">
        <v>0</v>
      </c>
      <c r="H81" s="43">
        <v>0</v>
      </c>
      <c r="I81" s="44"/>
      <c r="J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5">
      <c r="A82" s="309"/>
      <c r="B82" s="17">
        <f t="shared" si="1"/>
        <v>73</v>
      </c>
      <c r="C82" s="63" t="s">
        <v>1673</v>
      </c>
      <c r="D82" s="43">
        <v>1</v>
      </c>
      <c r="E82" s="43">
        <v>1</v>
      </c>
      <c r="F82" s="43">
        <v>1</v>
      </c>
      <c r="G82" s="43">
        <v>1</v>
      </c>
      <c r="H82" s="43">
        <v>1</v>
      </c>
      <c r="I82" s="44"/>
      <c r="J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5">
      <c r="A83" s="309"/>
      <c r="B83" s="17">
        <f t="shared" si="1"/>
        <v>74</v>
      </c>
      <c r="C83" s="63" t="s">
        <v>1672</v>
      </c>
      <c r="D83" s="43">
        <v>1</v>
      </c>
      <c r="E83" s="43">
        <v>1</v>
      </c>
      <c r="F83" s="43">
        <v>1</v>
      </c>
      <c r="G83" s="43">
        <v>1</v>
      </c>
      <c r="H83" s="43">
        <v>1</v>
      </c>
      <c r="I83" s="44"/>
      <c r="J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27.6">
      <c r="A84" s="309"/>
      <c r="B84" s="17">
        <f t="shared" si="1"/>
        <v>75</v>
      </c>
      <c r="C84" s="63" t="s">
        <v>1677</v>
      </c>
      <c r="D84" s="43">
        <v>0</v>
      </c>
      <c r="E84" s="43">
        <v>1</v>
      </c>
      <c r="F84" s="43">
        <v>1</v>
      </c>
      <c r="G84" s="43">
        <v>1</v>
      </c>
      <c r="H84" s="43">
        <v>1</v>
      </c>
      <c r="I84" s="48" t="s">
        <v>2092</v>
      </c>
      <c r="J84" s="2" t="s">
        <v>1958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5">
      <c r="A85" s="309"/>
      <c r="B85" s="17">
        <f t="shared" si="1"/>
        <v>76</v>
      </c>
      <c r="C85" s="63" t="s">
        <v>1682</v>
      </c>
      <c r="D85" s="43">
        <v>1</v>
      </c>
      <c r="E85" s="43">
        <v>1</v>
      </c>
      <c r="F85" s="43">
        <v>0</v>
      </c>
      <c r="G85" s="43">
        <v>1</v>
      </c>
      <c r="H85" s="43">
        <v>1</v>
      </c>
      <c r="I85" s="64"/>
      <c r="J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3.8">
      <c r="A86" s="309"/>
      <c r="B86" s="17">
        <f t="shared" si="1"/>
        <v>77</v>
      </c>
      <c r="C86" s="65" t="s">
        <v>1678</v>
      </c>
      <c r="D86" s="43">
        <v>0</v>
      </c>
      <c r="E86" s="43">
        <v>0</v>
      </c>
      <c r="F86" s="43">
        <v>0</v>
      </c>
      <c r="G86" s="43">
        <v>0</v>
      </c>
      <c r="H86" s="43">
        <v>0</v>
      </c>
      <c r="I86" s="43"/>
      <c r="J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5">
      <c r="A87" s="309"/>
      <c r="B87" s="17">
        <f t="shared" si="1"/>
        <v>78</v>
      </c>
      <c r="C87" s="63" t="s">
        <v>1675</v>
      </c>
      <c r="D87" s="43">
        <v>1</v>
      </c>
      <c r="E87" s="43">
        <v>1</v>
      </c>
      <c r="F87" s="43">
        <v>1</v>
      </c>
      <c r="G87" s="43">
        <v>1</v>
      </c>
      <c r="H87" s="43">
        <v>0</v>
      </c>
      <c r="I87" s="43"/>
      <c r="J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3.8">
      <c r="A88" s="309"/>
      <c r="B88" s="17">
        <f t="shared" si="1"/>
        <v>79</v>
      </c>
      <c r="C88" s="66" t="s">
        <v>1681</v>
      </c>
      <c r="D88" s="43">
        <v>1</v>
      </c>
      <c r="E88" s="43">
        <v>1</v>
      </c>
      <c r="F88" s="43">
        <v>1</v>
      </c>
      <c r="G88" s="43">
        <v>1</v>
      </c>
      <c r="H88" s="43">
        <v>0</v>
      </c>
      <c r="I88" s="43"/>
      <c r="J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5">
      <c r="A89" s="309"/>
      <c r="B89" s="17">
        <f t="shared" si="1"/>
        <v>80</v>
      </c>
      <c r="C89" s="63" t="s">
        <v>1683</v>
      </c>
      <c r="D89" s="43">
        <v>0</v>
      </c>
      <c r="E89" s="43">
        <v>0</v>
      </c>
      <c r="F89" s="43">
        <v>0</v>
      </c>
      <c r="G89" s="43">
        <v>0</v>
      </c>
      <c r="H89" s="43">
        <v>0</v>
      </c>
      <c r="I89" s="43"/>
      <c r="J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5">
      <c r="A90" s="309"/>
      <c r="B90" s="17">
        <f t="shared" si="1"/>
        <v>81</v>
      </c>
      <c r="C90" s="63" t="s">
        <v>1692</v>
      </c>
      <c r="D90" s="43">
        <v>0</v>
      </c>
      <c r="E90" s="43">
        <v>1</v>
      </c>
      <c r="F90" s="43">
        <v>0</v>
      </c>
      <c r="G90" s="43">
        <v>0</v>
      </c>
      <c r="H90" s="43">
        <v>1</v>
      </c>
      <c r="I90" s="43" t="s">
        <v>1756</v>
      </c>
      <c r="J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5">
      <c r="A91" s="309"/>
      <c r="B91" s="17">
        <f t="shared" si="1"/>
        <v>82</v>
      </c>
      <c r="C91" s="63" t="s">
        <v>1685</v>
      </c>
      <c r="D91" s="43">
        <v>1</v>
      </c>
      <c r="E91" s="43">
        <v>1</v>
      </c>
      <c r="F91" s="43">
        <v>1</v>
      </c>
      <c r="G91" s="43">
        <v>1</v>
      </c>
      <c r="H91" s="43">
        <v>0</v>
      </c>
      <c r="I91" s="43"/>
      <c r="J91" s="29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5">
      <c r="A92" s="309"/>
      <c r="B92" s="17">
        <f t="shared" si="1"/>
        <v>83</v>
      </c>
      <c r="C92" s="63" t="s">
        <v>1690</v>
      </c>
      <c r="D92" s="43">
        <v>1</v>
      </c>
      <c r="E92" s="43">
        <v>1</v>
      </c>
      <c r="F92" s="43">
        <v>1</v>
      </c>
      <c r="G92" s="43">
        <v>1</v>
      </c>
      <c r="H92" s="43">
        <v>1</v>
      </c>
      <c r="I92" s="43" t="s">
        <v>2110</v>
      </c>
      <c r="J92" s="29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5">
      <c r="A93" s="309"/>
      <c r="B93" s="17">
        <f t="shared" si="1"/>
        <v>84</v>
      </c>
      <c r="C93" s="63" t="s">
        <v>1687</v>
      </c>
      <c r="D93" s="43">
        <v>1</v>
      </c>
      <c r="E93" s="43">
        <v>1</v>
      </c>
      <c r="F93" s="43">
        <v>1</v>
      </c>
      <c r="G93" s="43">
        <v>1</v>
      </c>
      <c r="H93" s="43">
        <v>1</v>
      </c>
      <c r="I93" s="43" t="s">
        <v>2113</v>
      </c>
      <c r="J93" s="29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5">
      <c r="A94" s="309"/>
      <c r="B94" s="17">
        <f t="shared" si="1"/>
        <v>85</v>
      </c>
      <c r="C94" s="63" t="s">
        <v>1684</v>
      </c>
      <c r="D94" s="43">
        <v>1</v>
      </c>
      <c r="E94" s="43">
        <v>1</v>
      </c>
      <c r="F94" s="43">
        <v>1</v>
      </c>
      <c r="G94" s="43">
        <v>1</v>
      </c>
      <c r="H94" s="43">
        <v>1</v>
      </c>
      <c r="I94" s="43" t="s">
        <v>2108</v>
      </c>
      <c r="J94" s="29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15">
      <c r="A95" s="309"/>
      <c r="B95" s="17">
        <f t="shared" si="1"/>
        <v>86</v>
      </c>
      <c r="C95" s="63" t="s">
        <v>1689</v>
      </c>
      <c r="D95" s="43">
        <v>0</v>
      </c>
      <c r="E95" s="43">
        <v>1</v>
      </c>
      <c r="F95" s="43">
        <v>1</v>
      </c>
      <c r="G95" s="43">
        <v>1</v>
      </c>
      <c r="H95" s="43">
        <v>1</v>
      </c>
      <c r="I95" s="43" t="s">
        <v>2109</v>
      </c>
      <c r="J95" s="29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15">
      <c r="A96" s="309"/>
      <c r="B96" s="17">
        <f t="shared" si="1"/>
        <v>87</v>
      </c>
      <c r="C96" s="63" t="s">
        <v>1694</v>
      </c>
      <c r="D96" s="43">
        <v>1</v>
      </c>
      <c r="E96" s="43">
        <v>1</v>
      </c>
      <c r="F96" s="43">
        <v>1</v>
      </c>
      <c r="G96" s="43">
        <v>1</v>
      </c>
      <c r="H96" s="43">
        <v>1</v>
      </c>
      <c r="I96" s="43" t="s">
        <v>2102</v>
      </c>
      <c r="J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15">
      <c r="A97" s="309"/>
      <c r="B97" s="17">
        <f t="shared" si="1"/>
        <v>88</v>
      </c>
      <c r="C97" s="63" t="s">
        <v>1699</v>
      </c>
      <c r="D97" s="43">
        <v>1</v>
      </c>
      <c r="E97" s="43">
        <v>1</v>
      </c>
      <c r="F97" s="43">
        <v>1</v>
      </c>
      <c r="G97" s="43">
        <v>1</v>
      </c>
      <c r="H97" s="43">
        <v>1</v>
      </c>
      <c r="I97" s="50" t="s">
        <v>2087</v>
      </c>
      <c r="J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15">
      <c r="A98" s="309"/>
      <c r="B98" s="17">
        <f t="shared" si="1"/>
        <v>89</v>
      </c>
      <c r="C98" s="63" t="s">
        <v>1691</v>
      </c>
      <c r="D98" s="43">
        <v>1</v>
      </c>
      <c r="E98" s="43">
        <v>1</v>
      </c>
      <c r="F98" s="43">
        <v>1</v>
      </c>
      <c r="G98" s="43">
        <v>1</v>
      </c>
      <c r="H98" s="43">
        <v>1</v>
      </c>
      <c r="I98" s="43"/>
      <c r="J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5">
      <c r="A99" s="309"/>
      <c r="B99" s="17">
        <f t="shared" si="1"/>
        <v>90</v>
      </c>
      <c r="C99" s="63" t="s">
        <v>1686</v>
      </c>
      <c r="D99" s="43">
        <v>0</v>
      </c>
      <c r="E99" s="43">
        <v>1</v>
      </c>
      <c r="F99" s="43">
        <v>1</v>
      </c>
      <c r="G99" s="43">
        <v>1</v>
      </c>
      <c r="H99" s="43">
        <v>1</v>
      </c>
      <c r="I99" s="43" t="s">
        <v>2103</v>
      </c>
      <c r="J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5">
      <c r="A100" s="309"/>
      <c r="B100" s="17">
        <f t="shared" si="1"/>
        <v>91</v>
      </c>
      <c r="C100" s="63" t="s">
        <v>1698</v>
      </c>
      <c r="D100" s="43">
        <v>1</v>
      </c>
      <c r="E100" s="43">
        <v>1</v>
      </c>
      <c r="F100" s="43">
        <v>1</v>
      </c>
      <c r="G100" s="43">
        <v>1</v>
      </c>
      <c r="H100" s="43">
        <v>1</v>
      </c>
      <c r="I100" s="50" t="s">
        <v>2086</v>
      </c>
      <c r="J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75" customHeight="1">
      <c r="A101" s="309"/>
      <c r="B101" s="17">
        <f t="shared" si="1"/>
        <v>92</v>
      </c>
      <c r="C101" s="63" t="s">
        <v>1700</v>
      </c>
      <c r="D101" s="43">
        <v>1</v>
      </c>
      <c r="E101" s="43">
        <v>0</v>
      </c>
      <c r="F101" s="43">
        <v>0</v>
      </c>
      <c r="G101" s="43">
        <v>0</v>
      </c>
      <c r="H101" s="43">
        <v>0</v>
      </c>
      <c r="I101" s="67" t="s">
        <v>2090</v>
      </c>
      <c r="J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51.75" customHeight="1">
      <c r="A102" s="309"/>
      <c r="B102" s="17">
        <f t="shared" si="1"/>
        <v>93</v>
      </c>
      <c r="C102" s="63" t="s">
        <v>1706</v>
      </c>
      <c r="D102" s="43">
        <v>1</v>
      </c>
      <c r="E102" s="43">
        <v>1</v>
      </c>
      <c r="F102" s="43">
        <v>0</v>
      </c>
      <c r="G102" s="43">
        <v>0</v>
      </c>
      <c r="H102" s="43">
        <v>1</v>
      </c>
      <c r="I102" s="68" t="s">
        <v>2106</v>
      </c>
      <c r="J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15">
      <c r="A103" s="309"/>
      <c r="B103" s="17">
        <f t="shared" si="1"/>
        <v>94</v>
      </c>
      <c r="C103" s="63" t="s">
        <v>1705</v>
      </c>
      <c r="D103" s="43">
        <v>1</v>
      </c>
      <c r="E103" s="43">
        <v>1</v>
      </c>
      <c r="F103" s="43">
        <v>1</v>
      </c>
      <c r="G103" s="43">
        <v>1</v>
      </c>
      <c r="H103" s="43">
        <v>0</v>
      </c>
      <c r="I103" s="43" t="s">
        <v>2101</v>
      </c>
      <c r="J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5">
      <c r="A104" s="309"/>
      <c r="B104" s="17">
        <f t="shared" si="1"/>
        <v>95</v>
      </c>
      <c r="C104" s="63" t="s">
        <v>1707</v>
      </c>
      <c r="D104" s="43">
        <v>0</v>
      </c>
      <c r="E104" s="43">
        <v>1</v>
      </c>
      <c r="F104" s="43">
        <v>1</v>
      </c>
      <c r="G104" s="43">
        <v>0</v>
      </c>
      <c r="H104" s="43">
        <v>1</v>
      </c>
      <c r="I104" s="43" t="s">
        <v>2105</v>
      </c>
      <c r="J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5">
      <c r="A105" s="309"/>
      <c r="B105" s="17">
        <f t="shared" si="1"/>
        <v>96</v>
      </c>
      <c r="C105" s="63" t="s">
        <v>1708</v>
      </c>
      <c r="D105" s="43">
        <v>1</v>
      </c>
      <c r="E105" s="43">
        <v>1</v>
      </c>
      <c r="F105" s="43">
        <v>1</v>
      </c>
      <c r="G105" s="43">
        <v>1</v>
      </c>
      <c r="H105" s="43">
        <v>0</v>
      </c>
      <c r="I105" s="50"/>
      <c r="J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5">
      <c r="A106" s="309"/>
      <c r="B106" s="17">
        <f t="shared" si="1"/>
        <v>97</v>
      </c>
      <c r="C106" s="63" t="s">
        <v>1711</v>
      </c>
      <c r="D106" s="43">
        <v>1</v>
      </c>
      <c r="E106" s="43">
        <v>1</v>
      </c>
      <c r="F106" s="43">
        <v>1</v>
      </c>
      <c r="G106" s="43">
        <v>0</v>
      </c>
      <c r="H106" s="43">
        <v>1</v>
      </c>
      <c r="I106" s="50"/>
      <c r="J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49.2">
      <c r="A107" s="309"/>
      <c r="B107" s="17">
        <f t="shared" si="1"/>
        <v>98</v>
      </c>
      <c r="C107" s="63" t="s">
        <v>1765</v>
      </c>
      <c r="D107" s="43">
        <v>0</v>
      </c>
      <c r="E107" s="43">
        <v>1</v>
      </c>
      <c r="F107" s="43">
        <v>1</v>
      </c>
      <c r="G107" s="43">
        <v>1</v>
      </c>
      <c r="H107" s="43">
        <v>1</v>
      </c>
      <c r="I107" s="50" t="s">
        <v>2111</v>
      </c>
      <c r="J107" s="2"/>
      <c r="L107" s="2"/>
      <c r="M107" s="2">
        <f>45+15</f>
        <v>60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5">
      <c r="A108" s="309"/>
      <c r="B108" s="17">
        <f t="shared" si="1"/>
        <v>99</v>
      </c>
      <c r="C108" s="63" t="s">
        <v>1764</v>
      </c>
      <c r="D108" s="43"/>
      <c r="E108" s="43">
        <v>1</v>
      </c>
      <c r="F108" s="43"/>
      <c r="G108" s="43"/>
      <c r="H108" s="43">
        <v>1</v>
      </c>
      <c r="I108" s="50"/>
      <c r="J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5">
      <c r="A109" s="309"/>
      <c r="B109" s="17">
        <f t="shared" si="1"/>
        <v>100</v>
      </c>
      <c r="C109" s="63" t="s">
        <v>1826</v>
      </c>
      <c r="D109" s="43">
        <v>1</v>
      </c>
      <c r="E109" s="43">
        <v>1</v>
      </c>
      <c r="F109" s="43">
        <v>1</v>
      </c>
      <c r="G109" s="43">
        <v>1</v>
      </c>
      <c r="H109" s="43">
        <v>1</v>
      </c>
      <c r="I109" s="43" t="s">
        <v>2089</v>
      </c>
      <c r="J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5">
      <c r="A110" s="309"/>
      <c r="B110" s="17">
        <f t="shared" si="1"/>
        <v>101</v>
      </c>
      <c r="C110" s="63" t="s">
        <v>1993</v>
      </c>
      <c r="D110" s="43">
        <v>1</v>
      </c>
      <c r="E110" s="43">
        <v>0</v>
      </c>
      <c r="F110" s="43">
        <v>1</v>
      </c>
      <c r="G110" s="43">
        <v>1</v>
      </c>
      <c r="H110" s="43">
        <v>1</v>
      </c>
      <c r="I110" s="43"/>
      <c r="J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5">
      <c r="A111" s="309"/>
      <c r="B111" s="17">
        <f t="shared" si="1"/>
        <v>102</v>
      </c>
      <c r="C111" s="63" t="s">
        <v>1973</v>
      </c>
      <c r="D111" s="43">
        <v>0</v>
      </c>
      <c r="E111" s="43">
        <v>1</v>
      </c>
      <c r="F111" s="43">
        <v>1</v>
      </c>
      <c r="G111" s="43">
        <v>1</v>
      </c>
      <c r="H111" s="59">
        <v>1</v>
      </c>
      <c r="I111" s="43"/>
      <c r="J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5">
      <c r="A112" s="309"/>
      <c r="B112" s="17">
        <f t="shared" si="1"/>
        <v>103</v>
      </c>
      <c r="C112" s="63" t="s">
        <v>1970</v>
      </c>
      <c r="D112" s="43">
        <v>1</v>
      </c>
      <c r="E112" s="43">
        <v>1</v>
      </c>
      <c r="F112" s="43">
        <v>1</v>
      </c>
      <c r="G112" s="43">
        <v>1</v>
      </c>
      <c r="H112" s="43">
        <v>1</v>
      </c>
      <c r="I112" s="43" t="s">
        <v>2107</v>
      </c>
      <c r="J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5">
      <c r="A113" s="309"/>
      <c r="B113" s="17">
        <f t="shared" si="1"/>
        <v>104</v>
      </c>
      <c r="C113" s="63" t="s">
        <v>1974</v>
      </c>
      <c r="D113" s="43">
        <v>0</v>
      </c>
      <c r="E113" s="43">
        <v>0</v>
      </c>
      <c r="F113" s="43">
        <v>1</v>
      </c>
      <c r="G113" s="43">
        <v>1</v>
      </c>
      <c r="H113" s="43">
        <v>1</v>
      </c>
      <c r="I113" s="43" t="s">
        <v>2093</v>
      </c>
      <c r="J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ht="15">
      <c r="A114" s="309"/>
      <c r="B114" s="17">
        <f t="shared" si="1"/>
        <v>105</v>
      </c>
      <c r="C114" s="63" t="s">
        <v>1983</v>
      </c>
      <c r="D114" s="43">
        <v>1</v>
      </c>
      <c r="E114" s="43">
        <v>1</v>
      </c>
      <c r="F114" s="43">
        <v>1</v>
      </c>
      <c r="G114" s="43">
        <v>1</v>
      </c>
      <c r="H114" s="43">
        <v>1</v>
      </c>
      <c r="I114" s="43"/>
      <c r="J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ht="15">
      <c r="A115" s="309"/>
      <c r="B115" s="17">
        <f t="shared" si="1"/>
        <v>106</v>
      </c>
      <c r="C115" s="63" t="s">
        <v>1971</v>
      </c>
      <c r="D115" s="43">
        <v>1</v>
      </c>
      <c r="E115" s="43">
        <v>1</v>
      </c>
      <c r="F115" s="43">
        <v>1</v>
      </c>
      <c r="G115" s="43">
        <v>1</v>
      </c>
      <c r="H115" s="43">
        <v>1</v>
      </c>
      <c r="I115" s="43" t="s">
        <v>2094</v>
      </c>
      <c r="J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ht="15">
      <c r="A116" s="309"/>
      <c r="B116" s="17">
        <f t="shared" si="1"/>
        <v>107</v>
      </c>
      <c r="C116" s="18" t="s">
        <v>1975</v>
      </c>
      <c r="D116" s="43">
        <v>1</v>
      </c>
      <c r="E116" s="43">
        <v>1</v>
      </c>
      <c r="F116" s="43">
        <v>0</v>
      </c>
      <c r="G116" s="43">
        <v>0</v>
      </c>
      <c r="H116" s="43">
        <v>0</v>
      </c>
      <c r="I116" s="43" t="s">
        <v>2097</v>
      </c>
      <c r="J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ht="15">
      <c r="A117" s="309"/>
      <c r="B117" s="17">
        <f t="shared" si="1"/>
        <v>108</v>
      </c>
      <c r="C117" s="18" t="s">
        <v>2096</v>
      </c>
      <c r="D117" s="43">
        <v>1</v>
      </c>
      <c r="E117" s="43">
        <v>1</v>
      </c>
      <c r="F117" s="43"/>
      <c r="G117" s="43"/>
      <c r="H117" s="43"/>
      <c r="I117" s="43"/>
      <c r="J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ht="15">
      <c r="A118" s="310"/>
      <c r="B118" s="17">
        <f t="shared" si="1"/>
        <v>109</v>
      </c>
      <c r="C118" s="18" t="s">
        <v>2099</v>
      </c>
      <c r="D118" s="43">
        <v>1</v>
      </c>
      <c r="E118" s="43">
        <v>1</v>
      </c>
      <c r="F118" s="43">
        <v>1</v>
      </c>
      <c r="G118" s="43">
        <v>1</v>
      </c>
      <c r="H118" s="43">
        <v>1</v>
      </c>
      <c r="I118" s="43"/>
      <c r="J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</row>
    <row r="119" spans="1:28" ht="15">
      <c r="A119" s="60"/>
      <c r="B119" s="17">
        <f t="shared" si="1"/>
        <v>110</v>
      </c>
      <c r="C119" s="18" t="s">
        <v>2100</v>
      </c>
      <c r="D119" s="43"/>
      <c r="E119" s="43">
        <v>0</v>
      </c>
      <c r="F119" s="43">
        <v>1</v>
      </c>
      <c r="G119" s="43">
        <v>1</v>
      </c>
      <c r="H119" s="43">
        <v>1</v>
      </c>
      <c r="I119" s="43"/>
      <c r="J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</row>
    <row r="120" spans="1:28" ht="14.1">
      <c r="A120" s="311" t="s">
        <v>1710</v>
      </c>
      <c r="B120" s="306"/>
      <c r="C120" s="307"/>
      <c r="D120" s="31">
        <f>SUM(D10:D118)</f>
        <v>82</v>
      </c>
      <c r="E120" s="31">
        <f t="shared" ref="E120:H120" si="2">SUM(E10:E119)</f>
        <v>91</v>
      </c>
      <c r="F120" s="31">
        <f t="shared" si="2"/>
        <v>89</v>
      </c>
      <c r="G120" s="31">
        <f t="shared" si="2"/>
        <v>85</v>
      </c>
      <c r="H120" s="31">
        <f t="shared" si="2"/>
        <v>76</v>
      </c>
      <c r="I120" s="43"/>
      <c r="J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ht="12.3">
      <c r="A121" s="2"/>
      <c r="B121" s="27"/>
      <c r="C121" s="32" t="s">
        <v>1712</v>
      </c>
      <c r="D121" s="33">
        <f t="shared" ref="D121:F121" si="3">SUM(D10:D35)</f>
        <v>23</v>
      </c>
      <c r="E121" s="33">
        <f t="shared" si="3"/>
        <v>25</v>
      </c>
      <c r="F121" s="33">
        <f t="shared" si="3"/>
        <v>24</v>
      </c>
      <c r="G121" s="33">
        <f>SUM(G10:G37)</f>
        <v>21</v>
      </c>
      <c r="H121" s="33">
        <f>SUM(H10:H35)</f>
        <v>19</v>
      </c>
      <c r="I121" s="51"/>
      <c r="J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ht="12.3">
      <c r="A122" s="2"/>
      <c r="B122" s="27"/>
      <c r="C122" s="32" t="s">
        <v>1709</v>
      </c>
      <c r="D122" s="33">
        <f t="shared" ref="D122:H122" si="4">D120-D121</f>
        <v>59</v>
      </c>
      <c r="E122" s="33">
        <f t="shared" si="4"/>
        <v>66</v>
      </c>
      <c r="F122" s="33">
        <f t="shared" si="4"/>
        <v>65</v>
      </c>
      <c r="G122" s="33">
        <f t="shared" si="4"/>
        <v>64</v>
      </c>
      <c r="H122" s="33">
        <f t="shared" si="4"/>
        <v>57</v>
      </c>
      <c r="I122" s="2"/>
      <c r="J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ht="12.3">
      <c r="A123" s="2"/>
      <c r="B123" s="2"/>
      <c r="C123" s="29"/>
      <c r="D123" s="2"/>
      <c r="E123" s="2"/>
      <c r="F123" s="2"/>
      <c r="G123" s="2"/>
      <c r="H123" s="29"/>
      <c r="I123" s="2"/>
      <c r="J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ht="12.3">
      <c r="A124" s="2"/>
      <c r="B124" s="2"/>
      <c r="C124" s="29"/>
      <c r="D124" s="2"/>
      <c r="E124" s="2"/>
      <c r="F124" s="2"/>
      <c r="G124" s="2"/>
      <c r="H124" s="29"/>
      <c r="I124" s="2"/>
      <c r="J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ht="12.3">
      <c r="A125" s="2"/>
      <c r="B125" s="2"/>
      <c r="C125" s="29"/>
      <c r="D125" s="2"/>
      <c r="E125" s="2"/>
      <c r="F125" s="2"/>
      <c r="G125" s="2"/>
      <c r="H125" s="29"/>
      <c r="I125" s="2"/>
      <c r="J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ht="12.3">
      <c r="A126" s="2"/>
      <c r="B126" s="2"/>
      <c r="C126" s="29"/>
      <c r="D126" s="2"/>
      <c r="E126" s="2"/>
      <c r="F126" s="2"/>
      <c r="G126" s="2"/>
      <c r="H126" s="29"/>
      <c r="I126" s="2"/>
      <c r="J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ht="12.3">
      <c r="A127" s="2"/>
      <c r="B127" s="2"/>
      <c r="C127" s="29"/>
      <c r="D127" s="2"/>
      <c r="E127" s="2"/>
      <c r="F127" s="2"/>
      <c r="G127" s="2"/>
      <c r="H127" s="29"/>
      <c r="I127" s="2"/>
      <c r="J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12.3">
      <c r="A128" s="2"/>
      <c r="B128" s="2"/>
      <c r="C128" s="29"/>
      <c r="D128" s="2"/>
      <c r="E128" s="2"/>
      <c r="F128" s="2"/>
      <c r="G128" s="2"/>
      <c r="H128" s="29"/>
      <c r="I128" s="2"/>
      <c r="J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12.3">
      <c r="A129" s="2"/>
      <c r="B129" s="2"/>
      <c r="C129" s="29"/>
      <c r="D129" s="2"/>
      <c r="E129" s="2"/>
      <c r="F129" s="2"/>
      <c r="G129" s="2"/>
      <c r="H129" s="29"/>
      <c r="I129" s="2"/>
      <c r="J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2.3">
      <c r="A130" s="2"/>
      <c r="B130" s="2"/>
      <c r="C130" s="29"/>
      <c r="D130" s="2"/>
      <c r="E130" s="2"/>
      <c r="F130" s="2"/>
      <c r="G130" s="2"/>
      <c r="H130" s="29"/>
      <c r="I130" s="2"/>
      <c r="J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2.3">
      <c r="A131" s="2"/>
      <c r="B131" s="2"/>
      <c r="C131" s="29"/>
      <c r="D131" s="2"/>
      <c r="E131" s="2"/>
      <c r="F131" s="2"/>
      <c r="G131" s="2"/>
      <c r="H131" s="29"/>
      <c r="I131" s="2"/>
      <c r="J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2.3">
      <c r="A132" s="2"/>
      <c r="B132" s="2"/>
      <c r="C132" s="29"/>
      <c r="D132" s="2"/>
      <c r="E132" s="2"/>
      <c r="F132" s="2"/>
      <c r="G132" s="2"/>
      <c r="H132" s="29"/>
      <c r="I132" s="2"/>
      <c r="J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2.3">
      <c r="A133" s="2"/>
      <c r="B133" s="2"/>
      <c r="C133" s="29"/>
      <c r="D133" s="2"/>
      <c r="E133" s="2"/>
      <c r="F133" s="2"/>
      <c r="G133" s="2"/>
      <c r="H133" s="29"/>
      <c r="I133" s="2"/>
      <c r="J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2.3">
      <c r="A134" s="2"/>
      <c r="B134" s="2"/>
      <c r="C134" s="29"/>
      <c r="D134" s="2"/>
      <c r="E134" s="2"/>
      <c r="F134" s="2"/>
      <c r="G134" s="2"/>
      <c r="H134" s="29"/>
      <c r="I134" s="2"/>
      <c r="J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2.3">
      <c r="A135" s="2"/>
      <c r="B135" s="2"/>
      <c r="C135" s="29"/>
      <c r="D135" s="2"/>
      <c r="E135" s="2"/>
      <c r="F135" s="2"/>
      <c r="G135" s="2"/>
      <c r="H135" s="29"/>
      <c r="I135" s="2"/>
      <c r="J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2.3">
      <c r="A136" s="2"/>
      <c r="B136" s="2"/>
      <c r="C136" s="29"/>
      <c r="D136" s="2"/>
      <c r="E136" s="2"/>
      <c r="F136" s="2"/>
      <c r="G136" s="2"/>
      <c r="H136" s="29"/>
      <c r="I136" s="2"/>
      <c r="J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2.3">
      <c r="A137" s="2"/>
      <c r="B137" s="2"/>
      <c r="C137" s="29"/>
      <c r="D137" s="2"/>
      <c r="E137" s="2"/>
      <c r="F137" s="2"/>
      <c r="G137" s="2"/>
      <c r="H137" s="29"/>
      <c r="I137" s="2"/>
      <c r="J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2.3">
      <c r="A138" s="2"/>
      <c r="B138" s="2"/>
      <c r="C138" s="29"/>
      <c r="D138" s="2"/>
      <c r="E138" s="2"/>
      <c r="F138" s="2"/>
      <c r="G138" s="2"/>
      <c r="H138" s="29"/>
      <c r="I138" s="2"/>
      <c r="J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2.3">
      <c r="A139" s="2"/>
      <c r="B139" s="2"/>
      <c r="C139" s="29"/>
      <c r="D139" s="2"/>
      <c r="E139" s="2"/>
      <c r="F139" s="2"/>
      <c r="G139" s="2"/>
      <c r="H139" s="29"/>
      <c r="I139" s="2"/>
      <c r="J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2.3">
      <c r="A140" s="2"/>
      <c r="B140" s="2"/>
      <c r="C140" s="29"/>
      <c r="D140" s="2"/>
      <c r="E140" s="2"/>
      <c r="F140" s="2"/>
      <c r="G140" s="2"/>
      <c r="H140" s="29"/>
      <c r="I140" s="2"/>
      <c r="J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2.3">
      <c r="A141" s="2"/>
      <c r="B141" s="2"/>
      <c r="C141" s="29"/>
      <c r="D141" s="2"/>
      <c r="E141" s="2"/>
      <c r="F141" s="2"/>
      <c r="G141" s="2"/>
      <c r="H141" s="29"/>
      <c r="I141" s="2"/>
      <c r="J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2.3">
      <c r="A142" s="2"/>
      <c r="B142" s="2"/>
      <c r="C142" s="29"/>
      <c r="D142" s="2"/>
      <c r="E142" s="2"/>
      <c r="F142" s="2"/>
      <c r="G142" s="2"/>
      <c r="H142" s="29"/>
      <c r="I142" s="2"/>
      <c r="J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2.3">
      <c r="A143" s="2"/>
      <c r="B143" s="2"/>
      <c r="C143" s="29"/>
      <c r="D143" s="2"/>
      <c r="E143" s="2"/>
      <c r="F143" s="2"/>
      <c r="G143" s="2"/>
      <c r="H143" s="29"/>
      <c r="I143" s="2"/>
      <c r="J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2.3">
      <c r="A144" s="2"/>
      <c r="B144" s="2"/>
      <c r="C144" s="29"/>
      <c r="D144" s="2"/>
      <c r="E144" s="2"/>
      <c r="F144" s="2"/>
      <c r="G144" s="2"/>
      <c r="H144" s="29"/>
      <c r="I144" s="2"/>
      <c r="J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2.3">
      <c r="A145" s="2"/>
      <c r="B145" s="2"/>
      <c r="C145" s="29"/>
      <c r="D145" s="2"/>
      <c r="E145" s="2"/>
      <c r="F145" s="2"/>
      <c r="G145" s="2"/>
      <c r="H145" s="29"/>
      <c r="I145" s="2"/>
      <c r="J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2.3">
      <c r="A146" s="2"/>
      <c r="B146" s="2"/>
      <c r="C146" s="29"/>
      <c r="D146" s="2"/>
      <c r="E146" s="2"/>
      <c r="F146" s="2"/>
      <c r="G146" s="2"/>
      <c r="H146" s="29"/>
      <c r="I146" s="2"/>
      <c r="J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2.3">
      <c r="A147" s="2"/>
      <c r="B147" s="2"/>
      <c r="C147" s="29"/>
      <c r="D147" s="2"/>
      <c r="E147" s="2"/>
      <c r="F147" s="2"/>
      <c r="G147" s="2"/>
      <c r="H147" s="29"/>
      <c r="I147" s="2"/>
      <c r="J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2.3">
      <c r="A148" s="2"/>
      <c r="B148" s="2"/>
      <c r="C148" s="29"/>
      <c r="D148" s="2"/>
      <c r="E148" s="2"/>
      <c r="F148" s="2"/>
      <c r="G148" s="2"/>
      <c r="H148" s="29"/>
      <c r="I148" s="2"/>
      <c r="J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2.3">
      <c r="A149" s="2"/>
      <c r="B149" s="2"/>
      <c r="C149" s="29"/>
      <c r="D149" s="2"/>
      <c r="E149" s="2"/>
      <c r="F149" s="2"/>
      <c r="G149" s="2"/>
      <c r="H149" s="29"/>
      <c r="I149" s="2"/>
      <c r="J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2.3">
      <c r="A150" s="2"/>
      <c r="B150" s="2"/>
      <c r="C150" s="29"/>
      <c r="D150" s="2"/>
      <c r="E150" s="2"/>
      <c r="F150" s="2"/>
      <c r="G150" s="2"/>
      <c r="H150" s="29"/>
      <c r="I150" s="2"/>
      <c r="J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2.3">
      <c r="A151" s="2"/>
      <c r="B151" s="2"/>
      <c r="C151" s="29"/>
      <c r="D151" s="2"/>
      <c r="E151" s="2"/>
      <c r="F151" s="2"/>
      <c r="G151" s="2"/>
      <c r="H151" s="29"/>
      <c r="I151" s="2"/>
      <c r="J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2.3">
      <c r="A152" s="2"/>
      <c r="B152" s="2"/>
      <c r="C152" s="29"/>
      <c r="D152" s="2"/>
      <c r="E152" s="2"/>
      <c r="F152" s="2"/>
      <c r="G152" s="2"/>
      <c r="H152" s="29"/>
      <c r="I152" s="2"/>
      <c r="J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2.3">
      <c r="A153" s="2"/>
      <c r="B153" s="2"/>
      <c r="C153" s="29"/>
      <c r="D153" s="2"/>
      <c r="E153" s="2"/>
      <c r="F153" s="2"/>
      <c r="G153" s="2"/>
      <c r="H153" s="29"/>
      <c r="I153" s="2"/>
      <c r="J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2.3">
      <c r="A154" s="2"/>
      <c r="B154" s="2"/>
      <c r="C154" s="29"/>
      <c r="D154" s="2"/>
      <c r="E154" s="2"/>
      <c r="F154" s="2"/>
      <c r="G154" s="2"/>
      <c r="H154" s="29"/>
      <c r="I154" s="2"/>
      <c r="J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2.3">
      <c r="A155" s="2"/>
      <c r="B155" s="2"/>
      <c r="C155" s="29"/>
      <c r="D155" s="2"/>
      <c r="E155" s="2"/>
      <c r="F155" s="2"/>
      <c r="G155" s="2"/>
      <c r="H155" s="29"/>
      <c r="I155" s="2"/>
      <c r="J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2.3">
      <c r="A156" s="2"/>
      <c r="B156" s="2"/>
      <c r="C156" s="29"/>
      <c r="D156" s="2"/>
      <c r="E156" s="2"/>
      <c r="F156" s="2"/>
      <c r="G156" s="2"/>
      <c r="H156" s="29"/>
      <c r="I156" s="2"/>
      <c r="J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2.3">
      <c r="A157" s="2"/>
      <c r="B157" s="2"/>
      <c r="C157" s="29"/>
      <c r="D157" s="2"/>
      <c r="E157" s="2"/>
      <c r="F157" s="2"/>
      <c r="G157" s="2"/>
      <c r="H157" s="29"/>
      <c r="I157" s="2"/>
      <c r="J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2.3">
      <c r="A158" s="2"/>
      <c r="B158" s="2"/>
      <c r="C158" s="29"/>
      <c r="D158" s="2"/>
      <c r="E158" s="2"/>
      <c r="F158" s="2"/>
      <c r="G158" s="2"/>
      <c r="H158" s="29"/>
      <c r="I158" s="2"/>
      <c r="J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2.3">
      <c r="A159" s="2"/>
      <c r="B159" s="2"/>
      <c r="C159" s="29"/>
      <c r="D159" s="2"/>
      <c r="E159" s="2"/>
      <c r="F159" s="2"/>
      <c r="G159" s="2"/>
      <c r="H159" s="29"/>
      <c r="I159" s="2"/>
      <c r="J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2.3">
      <c r="A160" s="2"/>
      <c r="B160" s="2"/>
      <c r="C160" s="29"/>
      <c r="D160" s="2"/>
      <c r="E160" s="2"/>
      <c r="F160" s="2"/>
      <c r="G160" s="2"/>
      <c r="H160" s="29"/>
      <c r="I160" s="2"/>
      <c r="J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2.3">
      <c r="A161" s="2"/>
      <c r="B161" s="2"/>
      <c r="C161" s="29"/>
      <c r="D161" s="2"/>
      <c r="E161" s="2"/>
      <c r="F161" s="2"/>
      <c r="G161" s="2"/>
      <c r="H161" s="29"/>
      <c r="I161" s="2"/>
      <c r="J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2.3">
      <c r="A162" s="2"/>
      <c r="B162" s="2"/>
      <c r="C162" s="29"/>
      <c r="D162" s="2"/>
      <c r="E162" s="2"/>
      <c r="F162" s="2"/>
      <c r="G162" s="2"/>
      <c r="H162" s="29"/>
      <c r="I162" s="2"/>
      <c r="J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2.3">
      <c r="A163" s="2"/>
      <c r="B163" s="2"/>
      <c r="C163" s="29"/>
      <c r="D163" s="2"/>
      <c r="E163" s="2"/>
      <c r="F163" s="2"/>
      <c r="G163" s="2"/>
      <c r="H163" s="29"/>
      <c r="I163" s="2"/>
      <c r="J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2.3">
      <c r="A164" s="2"/>
      <c r="B164" s="2"/>
      <c r="C164" s="29"/>
      <c r="D164" s="2"/>
      <c r="E164" s="2"/>
      <c r="F164" s="2"/>
      <c r="G164" s="2"/>
      <c r="H164" s="29"/>
      <c r="I164" s="2"/>
      <c r="J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2.3">
      <c r="A165" s="2"/>
      <c r="B165" s="2"/>
      <c r="C165" s="29"/>
      <c r="D165" s="2"/>
      <c r="E165" s="2"/>
      <c r="F165" s="2"/>
      <c r="G165" s="2"/>
      <c r="H165" s="29"/>
      <c r="I165" s="2"/>
      <c r="J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2.3">
      <c r="A166" s="2"/>
      <c r="B166" s="2"/>
      <c r="C166" s="29"/>
      <c r="D166" s="2"/>
      <c r="E166" s="2"/>
      <c r="F166" s="2"/>
      <c r="G166" s="2"/>
      <c r="H166" s="29"/>
      <c r="I166" s="2"/>
      <c r="J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2.3">
      <c r="A167" s="2"/>
      <c r="B167" s="2"/>
      <c r="C167" s="29"/>
      <c r="D167" s="2"/>
      <c r="E167" s="2"/>
      <c r="F167" s="2"/>
      <c r="G167" s="2"/>
      <c r="H167" s="29"/>
      <c r="I167" s="2"/>
      <c r="J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2.3">
      <c r="A168" s="2"/>
      <c r="B168" s="2"/>
      <c r="C168" s="29"/>
      <c r="D168" s="2"/>
      <c r="E168" s="2"/>
      <c r="F168" s="2"/>
      <c r="G168" s="2"/>
      <c r="H168" s="29"/>
      <c r="I168" s="2"/>
      <c r="J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2.3">
      <c r="A169" s="2"/>
      <c r="B169" s="2"/>
      <c r="C169" s="29"/>
      <c r="D169" s="2"/>
      <c r="E169" s="2"/>
      <c r="F169" s="2"/>
      <c r="G169" s="2"/>
      <c r="H169" s="29"/>
      <c r="I169" s="2"/>
      <c r="J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2.3">
      <c r="A170" s="2"/>
      <c r="B170" s="2"/>
      <c r="C170" s="29"/>
      <c r="D170" s="2"/>
      <c r="E170" s="2"/>
      <c r="F170" s="2"/>
      <c r="G170" s="2"/>
      <c r="H170" s="29"/>
      <c r="I170" s="2"/>
      <c r="J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2.3">
      <c r="A171" s="2"/>
      <c r="B171" s="2"/>
      <c r="C171" s="29"/>
      <c r="D171" s="2"/>
      <c r="E171" s="2"/>
      <c r="F171" s="2"/>
      <c r="G171" s="2"/>
      <c r="H171" s="29"/>
      <c r="I171" s="2"/>
      <c r="J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2.3">
      <c r="A172" s="2"/>
      <c r="B172" s="2"/>
      <c r="C172" s="29"/>
      <c r="D172" s="2"/>
      <c r="E172" s="2"/>
      <c r="F172" s="2"/>
      <c r="G172" s="2"/>
      <c r="H172" s="29"/>
      <c r="I172" s="2"/>
      <c r="J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2.3">
      <c r="A173" s="2"/>
      <c r="B173" s="2"/>
      <c r="C173" s="29"/>
      <c r="D173" s="2"/>
      <c r="E173" s="2"/>
      <c r="F173" s="2"/>
      <c r="G173" s="2"/>
      <c r="H173" s="29"/>
      <c r="I173" s="2"/>
      <c r="J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2.3">
      <c r="A174" s="2"/>
      <c r="B174" s="2"/>
      <c r="C174" s="29"/>
      <c r="D174" s="2"/>
      <c r="E174" s="2"/>
      <c r="F174" s="2"/>
      <c r="G174" s="2"/>
      <c r="H174" s="29"/>
      <c r="I174" s="2"/>
      <c r="J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2.3">
      <c r="A175" s="2"/>
      <c r="B175" s="2"/>
      <c r="C175" s="29"/>
      <c r="D175" s="2"/>
      <c r="E175" s="2"/>
      <c r="F175" s="2"/>
      <c r="G175" s="2"/>
      <c r="H175" s="29"/>
      <c r="I175" s="2"/>
      <c r="J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2.3">
      <c r="A176" s="2"/>
      <c r="B176" s="2"/>
      <c r="C176" s="29"/>
      <c r="D176" s="2"/>
      <c r="E176" s="2"/>
      <c r="F176" s="2"/>
      <c r="G176" s="2"/>
      <c r="H176" s="29"/>
      <c r="I176" s="2"/>
      <c r="J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2.3">
      <c r="A177" s="2"/>
      <c r="B177" s="2"/>
      <c r="C177" s="29"/>
      <c r="D177" s="2"/>
      <c r="E177" s="2"/>
      <c r="F177" s="2"/>
      <c r="G177" s="2"/>
      <c r="H177" s="29"/>
      <c r="I177" s="2"/>
      <c r="J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2.3">
      <c r="A178" s="2"/>
      <c r="B178" s="2"/>
      <c r="C178" s="29"/>
      <c r="D178" s="2"/>
      <c r="E178" s="2"/>
      <c r="F178" s="2"/>
      <c r="G178" s="2"/>
      <c r="H178" s="29"/>
      <c r="I178" s="2"/>
      <c r="J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2.3">
      <c r="A179" s="2"/>
      <c r="B179" s="2"/>
      <c r="C179" s="29"/>
      <c r="D179" s="2"/>
      <c r="E179" s="2"/>
      <c r="F179" s="2"/>
      <c r="G179" s="2"/>
      <c r="H179" s="29"/>
      <c r="I179" s="2"/>
      <c r="J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2.3">
      <c r="A180" s="2"/>
      <c r="B180" s="2"/>
      <c r="C180" s="29"/>
      <c r="D180" s="2"/>
      <c r="E180" s="2"/>
      <c r="F180" s="2"/>
      <c r="G180" s="2"/>
      <c r="H180" s="29"/>
      <c r="I180" s="2"/>
      <c r="J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2.3">
      <c r="A181" s="2"/>
      <c r="B181" s="2"/>
      <c r="C181" s="29"/>
      <c r="D181" s="2"/>
      <c r="E181" s="2"/>
      <c r="F181" s="2"/>
      <c r="G181" s="2"/>
      <c r="H181" s="29"/>
      <c r="I181" s="2"/>
      <c r="J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2.3">
      <c r="A182" s="2"/>
      <c r="B182" s="2"/>
      <c r="C182" s="29"/>
      <c r="D182" s="2"/>
      <c r="E182" s="2"/>
      <c r="F182" s="2"/>
      <c r="G182" s="2"/>
      <c r="H182" s="29"/>
      <c r="I182" s="2"/>
      <c r="J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2.3">
      <c r="A183" s="2"/>
      <c r="B183" s="2"/>
      <c r="C183" s="29"/>
      <c r="D183" s="2"/>
      <c r="E183" s="2"/>
      <c r="F183" s="2"/>
      <c r="G183" s="2"/>
      <c r="H183" s="29"/>
      <c r="I183" s="2"/>
      <c r="J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2.3">
      <c r="A184" s="2"/>
      <c r="B184" s="2"/>
      <c r="C184" s="29"/>
      <c r="D184" s="2"/>
      <c r="E184" s="2"/>
      <c r="F184" s="2"/>
      <c r="G184" s="2"/>
      <c r="H184" s="29"/>
      <c r="I184" s="2"/>
      <c r="J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2.3">
      <c r="A185" s="2"/>
      <c r="B185" s="2"/>
      <c r="C185" s="29"/>
      <c r="D185" s="2"/>
      <c r="E185" s="2"/>
      <c r="F185" s="2"/>
      <c r="G185" s="2"/>
      <c r="H185" s="29"/>
      <c r="I185" s="2"/>
      <c r="J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2.3">
      <c r="A186" s="2"/>
      <c r="B186" s="2"/>
      <c r="C186" s="29"/>
      <c r="D186" s="2"/>
      <c r="E186" s="2"/>
      <c r="F186" s="2"/>
      <c r="G186" s="2"/>
      <c r="H186" s="29"/>
      <c r="I186" s="2"/>
      <c r="J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2.3">
      <c r="A187" s="2"/>
      <c r="B187" s="2"/>
      <c r="C187" s="29"/>
      <c r="D187" s="2"/>
      <c r="E187" s="2"/>
      <c r="F187" s="2"/>
      <c r="G187" s="2"/>
      <c r="H187" s="29"/>
      <c r="I187" s="2"/>
      <c r="J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2.3">
      <c r="A188" s="2"/>
      <c r="B188" s="2"/>
      <c r="C188" s="29"/>
      <c r="D188" s="2"/>
      <c r="E188" s="2"/>
      <c r="F188" s="2"/>
      <c r="G188" s="2"/>
      <c r="H188" s="29"/>
      <c r="I188" s="2"/>
      <c r="J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2.3">
      <c r="A189" s="2"/>
      <c r="B189" s="2"/>
      <c r="C189" s="29"/>
      <c r="D189" s="2"/>
      <c r="E189" s="2"/>
      <c r="F189" s="2"/>
      <c r="G189" s="2"/>
      <c r="H189" s="29"/>
      <c r="I189" s="2"/>
      <c r="J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2.3">
      <c r="A190" s="2"/>
      <c r="B190" s="2"/>
      <c r="C190" s="29"/>
      <c r="D190" s="2"/>
      <c r="E190" s="2"/>
      <c r="F190" s="2"/>
      <c r="G190" s="2"/>
      <c r="H190" s="29"/>
      <c r="I190" s="2"/>
      <c r="J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2.3">
      <c r="A191" s="2"/>
      <c r="B191" s="2"/>
      <c r="C191" s="29"/>
      <c r="D191" s="2"/>
      <c r="E191" s="2"/>
      <c r="F191" s="2"/>
      <c r="G191" s="2"/>
      <c r="H191" s="29"/>
      <c r="I191" s="2"/>
      <c r="J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2.3">
      <c r="A192" s="2"/>
      <c r="B192" s="2"/>
      <c r="C192" s="29"/>
      <c r="D192" s="2"/>
      <c r="E192" s="2"/>
      <c r="F192" s="2"/>
      <c r="G192" s="2"/>
      <c r="H192" s="29"/>
      <c r="I192" s="2"/>
      <c r="J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2.3">
      <c r="A193" s="2"/>
      <c r="B193" s="2"/>
      <c r="C193" s="29"/>
      <c r="D193" s="2"/>
      <c r="E193" s="2"/>
      <c r="F193" s="2"/>
      <c r="G193" s="2"/>
      <c r="H193" s="29"/>
      <c r="I193" s="2"/>
      <c r="J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2.3">
      <c r="A194" s="2"/>
      <c r="B194" s="2"/>
      <c r="C194" s="29"/>
      <c r="D194" s="2"/>
      <c r="E194" s="2"/>
      <c r="F194" s="2"/>
      <c r="G194" s="2"/>
      <c r="H194" s="29"/>
      <c r="I194" s="2"/>
      <c r="J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2.3">
      <c r="A195" s="2"/>
      <c r="B195" s="2"/>
      <c r="C195" s="29"/>
      <c r="D195" s="2"/>
      <c r="E195" s="2"/>
      <c r="F195" s="2"/>
      <c r="G195" s="2"/>
      <c r="H195" s="29"/>
      <c r="I195" s="2"/>
      <c r="J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2.3">
      <c r="A196" s="2"/>
      <c r="B196" s="2"/>
      <c r="C196" s="29"/>
      <c r="D196" s="2"/>
      <c r="E196" s="2"/>
      <c r="F196" s="2"/>
      <c r="G196" s="2"/>
      <c r="H196" s="29"/>
      <c r="I196" s="2"/>
      <c r="J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2.3">
      <c r="A197" s="2"/>
      <c r="B197" s="2"/>
      <c r="C197" s="29"/>
      <c r="D197" s="2"/>
      <c r="E197" s="2"/>
      <c r="F197" s="2"/>
      <c r="G197" s="2"/>
      <c r="H197" s="29"/>
      <c r="I197" s="2"/>
      <c r="J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2.3">
      <c r="A198" s="2"/>
      <c r="B198" s="2"/>
      <c r="C198" s="29"/>
      <c r="D198" s="2"/>
      <c r="E198" s="2"/>
      <c r="F198" s="2"/>
      <c r="G198" s="2"/>
      <c r="H198" s="29"/>
      <c r="I198" s="2"/>
      <c r="J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2.3">
      <c r="A199" s="2"/>
      <c r="B199" s="2"/>
      <c r="C199" s="29"/>
      <c r="D199" s="2"/>
      <c r="E199" s="2"/>
      <c r="F199" s="2"/>
      <c r="G199" s="2"/>
      <c r="H199" s="29"/>
      <c r="I199" s="2"/>
      <c r="J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2.3">
      <c r="A200" s="2"/>
      <c r="B200" s="2"/>
      <c r="C200" s="29"/>
      <c r="D200" s="2"/>
      <c r="E200" s="2"/>
      <c r="F200" s="2"/>
      <c r="G200" s="2"/>
      <c r="H200" s="29"/>
      <c r="I200" s="2"/>
      <c r="J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2.3">
      <c r="A201" s="2"/>
      <c r="B201" s="2"/>
      <c r="C201" s="29"/>
      <c r="D201" s="2"/>
      <c r="E201" s="2"/>
      <c r="F201" s="2"/>
      <c r="G201" s="2"/>
      <c r="H201" s="29"/>
      <c r="I201" s="2"/>
      <c r="J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2.3">
      <c r="A202" s="2"/>
      <c r="B202" s="2"/>
      <c r="C202" s="29"/>
      <c r="D202" s="2"/>
      <c r="E202" s="2"/>
      <c r="F202" s="2"/>
      <c r="G202" s="2"/>
      <c r="H202" s="29"/>
      <c r="I202" s="2"/>
      <c r="J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2.3">
      <c r="A203" s="2"/>
      <c r="B203" s="2"/>
      <c r="C203" s="29"/>
      <c r="D203" s="2"/>
      <c r="E203" s="2"/>
      <c r="F203" s="2"/>
      <c r="G203" s="2"/>
      <c r="H203" s="29"/>
      <c r="I203" s="2"/>
      <c r="J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2.3">
      <c r="A204" s="2"/>
      <c r="B204" s="2"/>
      <c r="C204" s="29"/>
      <c r="D204" s="2"/>
      <c r="E204" s="2"/>
      <c r="F204" s="2"/>
      <c r="G204" s="2"/>
      <c r="H204" s="29"/>
      <c r="I204" s="2"/>
      <c r="J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2.3">
      <c r="A205" s="2"/>
      <c r="B205" s="2"/>
      <c r="C205" s="29"/>
      <c r="D205" s="2"/>
      <c r="E205" s="2"/>
      <c r="F205" s="2"/>
      <c r="G205" s="2"/>
      <c r="H205" s="29"/>
      <c r="I205" s="2"/>
      <c r="J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2.3">
      <c r="A206" s="2"/>
      <c r="B206" s="2"/>
      <c r="C206" s="29"/>
      <c r="D206" s="2"/>
      <c r="E206" s="2"/>
      <c r="F206" s="2"/>
      <c r="G206" s="2"/>
      <c r="H206" s="29"/>
      <c r="I206" s="2"/>
      <c r="J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2.3">
      <c r="A207" s="2"/>
      <c r="B207" s="2"/>
      <c r="C207" s="29"/>
      <c r="D207" s="2"/>
      <c r="E207" s="2"/>
      <c r="F207" s="2"/>
      <c r="G207" s="2"/>
      <c r="H207" s="29"/>
      <c r="I207" s="2"/>
      <c r="J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2.3">
      <c r="A208" s="2"/>
      <c r="B208" s="2"/>
      <c r="C208" s="29"/>
      <c r="D208" s="2"/>
      <c r="E208" s="2"/>
      <c r="F208" s="2"/>
      <c r="G208" s="2"/>
      <c r="H208" s="29"/>
      <c r="I208" s="2"/>
      <c r="J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2.3">
      <c r="A209" s="2"/>
      <c r="B209" s="2"/>
      <c r="C209" s="29"/>
      <c r="D209" s="2"/>
      <c r="E209" s="2"/>
      <c r="F209" s="2"/>
      <c r="G209" s="2"/>
      <c r="H209" s="29"/>
      <c r="I209" s="2"/>
      <c r="J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2.3">
      <c r="A210" s="2"/>
      <c r="B210" s="2"/>
      <c r="C210" s="29"/>
      <c r="D210" s="2"/>
      <c r="E210" s="2"/>
      <c r="F210" s="2"/>
      <c r="G210" s="2"/>
      <c r="H210" s="29"/>
      <c r="I210" s="2"/>
      <c r="J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2.3">
      <c r="A211" s="2"/>
      <c r="B211" s="2"/>
      <c r="C211" s="29"/>
      <c r="D211" s="2"/>
      <c r="E211" s="2"/>
      <c r="F211" s="2"/>
      <c r="G211" s="2"/>
      <c r="H211" s="29"/>
      <c r="I211" s="2"/>
      <c r="J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2.3">
      <c r="A212" s="2"/>
      <c r="B212" s="2"/>
      <c r="C212" s="29"/>
      <c r="D212" s="2"/>
      <c r="E212" s="2"/>
      <c r="F212" s="2"/>
      <c r="G212" s="2"/>
      <c r="H212" s="29"/>
      <c r="I212" s="2"/>
      <c r="J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2.3">
      <c r="A213" s="2"/>
      <c r="B213" s="2"/>
      <c r="C213" s="29"/>
      <c r="D213" s="2"/>
      <c r="E213" s="2"/>
      <c r="F213" s="2"/>
      <c r="G213" s="2"/>
      <c r="H213" s="29"/>
      <c r="I213" s="2"/>
      <c r="J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2.3">
      <c r="A214" s="2"/>
      <c r="B214" s="2"/>
      <c r="C214" s="29"/>
      <c r="D214" s="2"/>
      <c r="E214" s="2"/>
      <c r="F214" s="2"/>
      <c r="G214" s="2"/>
      <c r="H214" s="29"/>
      <c r="I214" s="2"/>
      <c r="J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2.3">
      <c r="A215" s="2"/>
      <c r="B215" s="2"/>
      <c r="C215" s="29"/>
      <c r="D215" s="2"/>
      <c r="E215" s="2"/>
      <c r="F215" s="2"/>
      <c r="G215" s="2"/>
      <c r="H215" s="29"/>
      <c r="I215" s="2"/>
      <c r="J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2.3">
      <c r="A216" s="2"/>
      <c r="B216" s="2"/>
      <c r="C216" s="29"/>
      <c r="D216" s="2"/>
      <c r="E216" s="2"/>
      <c r="F216" s="2"/>
      <c r="G216" s="2"/>
      <c r="H216" s="29"/>
      <c r="I216" s="2"/>
      <c r="J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2.3">
      <c r="A217" s="2"/>
      <c r="B217" s="2"/>
      <c r="C217" s="29"/>
      <c r="D217" s="2"/>
      <c r="E217" s="2"/>
      <c r="F217" s="2"/>
      <c r="G217" s="2"/>
      <c r="H217" s="29"/>
      <c r="I217" s="2"/>
      <c r="J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2.3">
      <c r="A218" s="2"/>
      <c r="B218" s="2"/>
      <c r="C218" s="29"/>
      <c r="D218" s="2"/>
      <c r="E218" s="2"/>
      <c r="F218" s="2"/>
      <c r="G218" s="2"/>
      <c r="H218" s="29"/>
      <c r="I218" s="2"/>
      <c r="J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2.3">
      <c r="A219" s="2"/>
      <c r="B219" s="2"/>
      <c r="C219" s="29"/>
      <c r="D219" s="2"/>
      <c r="E219" s="2"/>
      <c r="F219" s="2"/>
      <c r="G219" s="2"/>
      <c r="H219" s="29"/>
      <c r="I219" s="2"/>
      <c r="J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2.3">
      <c r="A220" s="2"/>
      <c r="B220" s="2"/>
      <c r="C220" s="29"/>
      <c r="D220" s="2"/>
      <c r="E220" s="2"/>
      <c r="F220" s="2"/>
      <c r="G220" s="2"/>
      <c r="H220" s="29"/>
      <c r="I220" s="2"/>
      <c r="J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2.3">
      <c r="A221" s="2"/>
      <c r="B221" s="2"/>
      <c r="C221" s="29"/>
      <c r="D221" s="2"/>
      <c r="E221" s="2"/>
      <c r="F221" s="2"/>
      <c r="G221" s="2"/>
      <c r="H221" s="29"/>
      <c r="I221" s="2"/>
      <c r="J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2.3">
      <c r="A222" s="2"/>
      <c r="B222" s="2"/>
      <c r="C222" s="29"/>
      <c r="D222" s="2"/>
      <c r="E222" s="2"/>
      <c r="F222" s="2"/>
      <c r="G222" s="2"/>
      <c r="H222" s="29"/>
      <c r="I222" s="2"/>
      <c r="J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2.3">
      <c r="A223" s="2"/>
      <c r="B223" s="2"/>
      <c r="C223" s="29"/>
      <c r="D223" s="2"/>
      <c r="E223" s="2"/>
      <c r="F223" s="2"/>
      <c r="G223" s="2"/>
      <c r="H223" s="29"/>
      <c r="I223" s="2"/>
      <c r="J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2.3">
      <c r="A224" s="2"/>
      <c r="B224" s="2"/>
      <c r="C224" s="29"/>
      <c r="D224" s="2"/>
      <c r="E224" s="2"/>
      <c r="F224" s="2"/>
      <c r="G224" s="2"/>
      <c r="H224" s="29"/>
      <c r="I224" s="2"/>
      <c r="J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2.3">
      <c r="A225" s="2"/>
      <c r="B225" s="2"/>
      <c r="C225" s="29"/>
      <c r="D225" s="2"/>
      <c r="E225" s="2"/>
      <c r="F225" s="2"/>
      <c r="G225" s="2"/>
      <c r="H225" s="29"/>
      <c r="I225" s="2"/>
      <c r="J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2.3">
      <c r="A226" s="2"/>
      <c r="B226" s="2"/>
      <c r="C226" s="29"/>
      <c r="D226" s="2"/>
      <c r="E226" s="2"/>
      <c r="F226" s="2"/>
      <c r="G226" s="2"/>
      <c r="H226" s="29"/>
      <c r="I226" s="2"/>
      <c r="J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2.3">
      <c r="A227" s="2"/>
      <c r="B227" s="2"/>
      <c r="C227" s="29"/>
      <c r="D227" s="2"/>
      <c r="E227" s="2"/>
      <c r="F227" s="2"/>
      <c r="G227" s="2"/>
      <c r="H227" s="29"/>
      <c r="I227" s="2"/>
      <c r="J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2.3">
      <c r="A228" s="2"/>
      <c r="B228" s="2"/>
      <c r="C228" s="29"/>
      <c r="D228" s="2"/>
      <c r="E228" s="2"/>
      <c r="F228" s="2"/>
      <c r="G228" s="2"/>
      <c r="H228" s="29"/>
      <c r="I228" s="2"/>
      <c r="J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2.3">
      <c r="A229" s="2"/>
      <c r="B229" s="2"/>
      <c r="C229" s="29"/>
      <c r="D229" s="2"/>
      <c r="E229" s="2"/>
      <c r="F229" s="2"/>
      <c r="G229" s="2"/>
      <c r="H229" s="29"/>
      <c r="I229" s="2"/>
      <c r="J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2.3">
      <c r="A230" s="2"/>
      <c r="B230" s="2"/>
      <c r="C230" s="29"/>
      <c r="D230" s="2"/>
      <c r="E230" s="2"/>
      <c r="F230" s="2"/>
      <c r="G230" s="2"/>
      <c r="H230" s="29"/>
      <c r="I230" s="2"/>
      <c r="J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2.3">
      <c r="A231" s="2"/>
      <c r="B231" s="2"/>
      <c r="C231" s="29"/>
      <c r="D231" s="2"/>
      <c r="E231" s="2"/>
      <c r="F231" s="2"/>
      <c r="G231" s="2"/>
      <c r="H231" s="29"/>
      <c r="I231" s="2"/>
      <c r="J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2.3">
      <c r="A232" s="2"/>
      <c r="B232" s="2"/>
      <c r="C232" s="29"/>
      <c r="D232" s="2"/>
      <c r="E232" s="2"/>
      <c r="F232" s="2"/>
      <c r="G232" s="2"/>
      <c r="H232" s="29"/>
      <c r="I232" s="2"/>
      <c r="J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2.3">
      <c r="A233" s="2"/>
      <c r="B233" s="2"/>
      <c r="C233" s="29"/>
      <c r="D233" s="2"/>
      <c r="E233" s="2"/>
      <c r="F233" s="2"/>
      <c r="G233" s="2"/>
      <c r="H233" s="29"/>
      <c r="I233" s="2"/>
      <c r="J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2.3">
      <c r="A234" s="2"/>
      <c r="B234" s="2"/>
      <c r="C234" s="29"/>
      <c r="D234" s="2"/>
      <c r="E234" s="2"/>
      <c r="F234" s="2"/>
      <c r="G234" s="2"/>
      <c r="H234" s="29"/>
      <c r="I234" s="2"/>
      <c r="J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2.3">
      <c r="A235" s="2"/>
      <c r="B235" s="2"/>
      <c r="C235" s="29"/>
      <c r="D235" s="2"/>
      <c r="E235" s="2"/>
      <c r="F235" s="2"/>
      <c r="G235" s="2"/>
      <c r="H235" s="29"/>
      <c r="I235" s="2"/>
      <c r="J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2.3">
      <c r="A236" s="2"/>
      <c r="B236" s="2"/>
      <c r="C236" s="29"/>
      <c r="D236" s="2"/>
      <c r="E236" s="2"/>
      <c r="F236" s="2"/>
      <c r="G236" s="2"/>
      <c r="H236" s="29"/>
      <c r="I236" s="2"/>
      <c r="J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2.3">
      <c r="A237" s="2"/>
      <c r="B237" s="2"/>
      <c r="C237" s="29"/>
      <c r="D237" s="2"/>
      <c r="E237" s="2"/>
      <c r="F237" s="2"/>
      <c r="G237" s="2"/>
      <c r="H237" s="29"/>
      <c r="I237" s="2"/>
      <c r="J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2.3">
      <c r="A238" s="2"/>
      <c r="B238" s="2"/>
      <c r="C238" s="29"/>
      <c r="D238" s="2"/>
      <c r="E238" s="2"/>
      <c r="F238" s="2"/>
      <c r="G238" s="2"/>
      <c r="H238" s="29"/>
      <c r="I238" s="2"/>
      <c r="J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2.3">
      <c r="A239" s="2"/>
      <c r="B239" s="2"/>
      <c r="C239" s="29"/>
      <c r="D239" s="2"/>
      <c r="E239" s="2"/>
      <c r="F239" s="2"/>
      <c r="G239" s="2"/>
      <c r="H239" s="29"/>
      <c r="I239" s="2"/>
      <c r="J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2.3">
      <c r="A240" s="2"/>
      <c r="B240" s="2"/>
      <c r="C240" s="29"/>
      <c r="D240" s="2"/>
      <c r="E240" s="2"/>
      <c r="F240" s="2"/>
      <c r="G240" s="2"/>
      <c r="H240" s="29"/>
      <c r="I240" s="2"/>
      <c r="J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2.3">
      <c r="A241" s="2"/>
      <c r="B241" s="2"/>
      <c r="C241" s="29"/>
      <c r="D241" s="2"/>
      <c r="E241" s="2"/>
      <c r="F241" s="2"/>
      <c r="G241" s="2"/>
      <c r="H241" s="29"/>
      <c r="I241" s="2"/>
      <c r="J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2.3">
      <c r="A242" s="2"/>
      <c r="B242" s="2"/>
      <c r="C242" s="29"/>
      <c r="D242" s="2"/>
      <c r="E242" s="2"/>
      <c r="F242" s="2"/>
      <c r="G242" s="2"/>
      <c r="H242" s="29"/>
      <c r="I242" s="2"/>
      <c r="J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2.3">
      <c r="A243" s="2"/>
      <c r="B243" s="2"/>
      <c r="C243" s="29"/>
      <c r="D243" s="2"/>
      <c r="E243" s="2"/>
      <c r="F243" s="2"/>
      <c r="G243" s="2"/>
      <c r="H243" s="29"/>
      <c r="I243" s="2"/>
      <c r="J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2.3">
      <c r="A244" s="2"/>
      <c r="B244" s="2"/>
      <c r="C244" s="29"/>
      <c r="D244" s="2"/>
      <c r="E244" s="2"/>
      <c r="F244" s="2"/>
      <c r="G244" s="2"/>
      <c r="H244" s="29"/>
      <c r="I244" s="2"/>
      <c r="J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2.3">
      <c r="A245" s="2"/>
      <c r="B245" s="2"/>
      <c r="C245" s="29"/>
      <c r="D245" s="2"/>
      <c r="E245" s="2"/>
      <c r="F245" s="2"/>
      <c r="G245" s="2"/>
      <c r="H245" s="29"/>
      <c r="I245" s="2"/>
      <c r="J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2.3">
      <c r="A246" s="2"/>
      <c r="B246" s="2"/>
      <c r="C246" s="29"/>
      <c r="D246" s="2"/>
      <c r="E246" s="2"/>
      <c r="F246" s="2"/>
      <c r="G246" s="2"/>
      <c r="H246" s="29"/>
      <c r="I246" s="2"/>
      <c r="J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2.3">
      <c r="A247" s="2"/>
      <c r="B247" s="2"/>
      <c r="C247" s="29"/>
      <c r="D247" s="2"/>
      <c r="E247" s="2"/>
      <c r="F247" s="2"/>
      <c r="G247" s="2"/>
      <c r="H247" s="29"/>
      <c r="I247" s="2"/>
      <c r="J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2.3">
      <c r="A248" s="2"/>
      <c r="B248" s="2"/>
      <c r="C248" s="29"/>
      <c r="D248" s="2"/>
      <c r="E248" s="2"/>
      <c r="F248" s="2"/>
      <c r="G248" s="2"/>
      <c r="H248" s="29"/>
      <c r="I248" s="2"/>
      <c r="J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2.3">
      <c r="A249" s="2"/>
      <c r="B249" s="2"/>
      <c r="C249" s="29"/>
      <c r="D249" s="2"/>
      <c r="E249" s="2"/>
      <c r="F249" s="2"/>
      <c r="G249" s="2"/>
      <c r="H249" s="29"/>
      <c r="I249" s="2"/>
      <c r="J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2.3">
      <c r="A250" s="2"/>
      <c r="B250" s="2"/>
      <c r="C250" s="29"/>
      <c r="D250" s="2"/>
      <c r="E250" s="2"/>
      <c r="F250" s="2"/>
      <c r="G250" s="2"/>
      <c r="H250" s="29"/>
      <c r="I250" s="2"/>
      <c r="J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2.3">
      <c r="A251" s="2"/>
      <c r="B251" s="2"/>
      <c r="C251" s="29"/>
      <c r="D251" s="2"/>
      <c r="E251" s="2"/>
      <c r="F251" s="2"/>
      <c r="G251" s="2"/>
      <c r="H251" s="29"/>
      <c r="I251" s="2"/>
      <c r="J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2.3">
      <c r="A252" s="2"/>
      <c r="B252" s="2"/>
      <c r="C252" s="29"/>
      <c r="D252" s="2"/>
      <c r="E252" s="2"/>
      <c r="F252" s="2"/>
      <c r="G252" s="2"/>
      <c r="H252" s="29"/>
      <c r="I252" s="2"/>
      <c r="J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2.3">
      <c r="A253" s="2"/>
      <c r="B253" s="2"/>
      <c r="C253" s="29"/>
      <c r="D253" s="2"/>
      <c r="E253" s="2"/>
      <c r="F253" s="2"/>
      <c r="G253" s="2"/>
      <c r="H253" s="29"/>
      <c r="I253" s="2"/>
      <c r="J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2.3">
      <c r="A254" s="2"/>
      <c r="B254" s="2"/>
      <c r="C254" s="29"/>
      <c r="D254" s="2"/>
      <c r="E254" s="2"/>
      <c r="F254" s="2"/>
      <c r="G254" s="2"/>
      <c r="H254" s="29"/>
      <c r="I254" s="2"/>
      <c r="J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2.3">
      <c r="A255" s="2"/>
      <c r="B255" s="2"/>
      <c r="C255" s="29"/>
      <c r="D255" s="2"/>
      <c r="E255" s="2"/>
      <c r="F255" s="2"/>
      <c r="G255" s="2"/>
      <c r="H255" s="29"/>
      <c r="I255" s="2"/>
      <c r="J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2.3">
      <c r="A256" s="2"/>
      <c r="B256" s="2"/>
      <c r="C256" s="29"/>
      <c r="D256" s="2"/>
      <c r="E256" s="2"/>
      <c r="F256" s="2"/>
      <c r="G256" s="2"/>
      <c r="H256" s="29"/>
      <c r="I256" s="2"/>
      <c r="J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2.3">
      <c r="A257" s="2"/>
      <c r="B257" s="2"/>
      <c r="C257" s="29"/>
      <c r="D257" s="2"/>
      <c r="E257" s="2"/>
      <c r="F257" s="2"/>
      <c r="G257" s="2"/>
      <c r="H257" s="29"/>
      <c r="I257" s="2"/>
      <c r="J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2.3">
      <c r="A258" s="2"/>
      <c r="B258" s="2"/>
      <c r="C258" s="29"/>
      <c r="D258" s="2"/>
      <c r="E258" s="2"/>
      <c r="F258" s="2"/>
      <c r="G258" s="2"/>
      <c r="H258" s="29"/>
      <c r="I258" s="2"/>
      <c r="J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2.3">
      <c r="A259" s="2"/>
      <c r="B259" s="2"/>
      <c r="C259" s="29"/>
      <c r="D259" s="2"/>
      <c r="E259" s="2"/>
      <c r="F259" s="2"/>
      <c r="G259" s="2"/>
      <c r="H259" s="29"/>
      <c r="I259" s="2"/>
      <c r="J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2.3">
      <c r="A260" s="2"/>
      <c r="B260" s="2"/>
      <c r="C260" s="29"/>
      <c r="D260" s="2"/>
      <c r="E260" s="2"/>
      <c r="F260" s="2"/>
      <c r="G260" s="2"/>
      <c r="H260" s="29"/>
      <c r="I260" s="2"/>
      <c r="J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2.3">
      <c r="A261" s="2"/>
      <c r="B261" s="2"/>
      <c r="C261" s="29"/>
      <c r="D261" s="2"/>
      <c r="E261" s="2"/>
      <c r="F261" s="2"/>
      <c r="G261" s="2"/>
      <c r="H261" s="29"/>
      <c r="I261" s="2"/>
      <c r="J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2.3">
      <c r="A262" s="2"/>
      <c r="B262" s="2"/>
      <c r="C262" s="29"/>
      <c r="D262" s="2"/>
      <c r="E262" s="2"/>
      <c r="F262" s="2"/>
      <c r="G262" s="2"/>
      <c r="H262" s="29"/>
      <c r="I262" s="2"/>
      <c r="J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2.3">
      <c r="A263" s="2"/>
      <c r="B263" s="2"/>
      <c r="C263" s="29"/>
      <c r="D263" s="2"/>
      <c r="E263" s="2"/>
      <c r="F263" s="2"/>
      <c r="G263" s="2"/>
      <c r="H263" s="29"/>
      <c r="I263" s="2"/>
      <c r="J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2.3">
      <c r="A264" s="2"/>
      <c r="B264" s="2"/>
      <c r="C264" s="29"/>
      <c r="D264" s="2"/>
      <c r="E264" s="2"/>
      <c r="F264" s="2"/>
      <c r="G264" s="2"/>
      <c r="H264" s="29"/>
      <c r="I264" s="2"/>
      <c r="J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2.3">
      <c r="A265" s="2"/>
      <c r="B265" s="2"/>
      <c r="C265" s="29"/>
      <c r="D265" s="2"/>
      <c r="E265" s="2"/>
      <c r="F265" s="2"/>
      <c r="G265" s="2"/>
      <c r="H265" s="29"/>
      <c r="I265" s="2"/>
      <c r="J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2.3">
      <c r="A266" s="2"/>
      <c r="B266" s="2"/>
      <c r="C266" s="29"/>
      <c r="D266" s="2"/>
      <c r="E266" s="2"/>
      <c r="F266" s="2"/>
      <c r="G266" s="2"/>
      <c r="H266" s="29"/>
      <c r="I266" s="2"/>
      <c r="J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2.3">
      <c r="A267" s="2"/>
      <c r="B267" s="2"/>
      <c r="C267" s="29"/>
      <c r="D267" s="2"/>
      <c r="E267" s="2"/>
      <c r="F267" s="2"/>
      <c r="G267" s="2"/>
      <c r="H267" s="29"/>
      <c r="I267" s="2"/>
      <c r="J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2.3">
      <c r="A268" s="2"/>
      <c r="B268" s="2"/>
      <c r="C268" s="29"/>
      <c r="D268" s="2"/>
      <c r="E268" s="2"/>
      <c r="F268" s="2"/>
      <c r="G268" s="2"/>
      <c r="H268" s="29"/>
      <c r="I268" s="2"/>
      <c r="J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2.3">
      <c r="A269" s="2"/>
      <c r="B269" s="2"/>
      <c r="C269" s="29"/>
      <c r="D269" s="2"/>
      <c r="E269" s="2"/>
      <c r="F269" s="2"/>
      <c r="G269" s="2"/>
      <c r="H269" s="29"/>
      <c r="I269" s="2"/>
      <c r="J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2.3">
      <c r="A270" s="2"/>
      <c r="B270" s="2"/>
      <c r="C270" s="29"/>
      <c r="D270" s="2"/>
      <c r="E270" s="2"/>
      <c r="F270" s="2"/>
      <c r="G270" s="2"/>
      <c r="H270" s="29"/>
      <c r="I270" s="2"/>
      <c r="J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2.3">
      <c r="A271" s="2"/>
      <c r="B271" s="2"/>
      <c r="C271" s="29"/>
      <c r="D271" s="2"/>
      <c r="E271" s="2"/>
      <c r="F271" s="2"/>
      <c r="G271" s="2"/>
      <c r="H271" s="29"/>
      <c r="I271" s="2"/>
      <c r="J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2.3">
      <c r="A272" s="2"/>
      <c r="B272" s="2"/>
      <c r="C272" s="29"/>
      <c r="D272" s="2"/>
      <c r="E272" s="2"/>
      <c r="F272" s="2"/>
      <c r="G272" s="2"/>
      <c r="H272" s="29"/>
      <c r="I272" s="2"/>
      <c r="J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2.3">
      <c r="A273" s="2"/>
      <c r="B273" s="2"/>
      <c r="C273" s="29"/>
      <c r="D273" s="2"/>
      <c r="E273" s="2"/>
      <c r="F273" s="2"/>
      <c r="G273" s="2"/>
      <c r="H273" s="29"/>
      <c r="I273" s="2"/>
      <c r="J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2.3">
      <c r="A274" s="2"/>
      <c r="B274" s="2"/>
      <c r="C274" s="29"/>
      <c r="D274" s="2"/>
      <c r="E274" s="2"/>
      <c r="F274" s="2"/>
      <c r="G274" s="2"/>
      <c r="H274" s="29"/>
      <c r="I274" s="2"/>
      <c r="J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2.3">
      <c r="A275" s="2"/>
      <c r="B275" s="2"/>
      <c r="C275" s="29"/>
      <c r="D275" s="2"/>
      <c r="E275" s="2"/>
      <c r="F275" s="2"/>
      <c r="G275" s="2"/>
      <c r="H275" s="29"/>
      <c r="I275" s="2"/>
      <c r="J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2.3">
      <c r="A276" s="2"/>
      <c r="B276" s="2"/>
      <c r="C276" s="29"/>
      <c r="D276" s="2"/>
      <c r="E276" s="2"/>
      <c r="F276" s="2"/>
      <c r="G276" s="2"/>
      <c r="H276" s="29"/>
      <c r="I276" s="2"/>
      <c r="J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2.3">
      <c r="A277" s="2"/>
      <c r="B277" s="2"/>
      <c r="C277" s="29"/>
      <c r="D277" s="2"/>
      <c r="E277" s="2"/>
      <c r="F277" s="2"/>
      <c r="G277" s="2"/>
      <c r="H277" s="29"/>
      <c r="I277" s="2"/>
      <c r="J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2.3">
      <c r="A278" s="2"/>
      <c r="B278" s="2"/>
      <c r="C278" s="29"/>
      <c r="D278" s="2"/>
      <c r="E278" s="2"/>
      <c r="F278" s="2"/>
      <c r="G278" s="2"/>
      <c r="H278" s="29"/>
      <c r="I278" s="2"/>
      <c r="J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2.3">
      <c r="A279" s="2"/>
      <c r="B279" s="2"/>
      <c r="C279" s="29"/>
      <c r="D279" s="2"/>
      <c r="E279" s="2"/>
      <c r="F279" s="2"/>
      <c r="G279" s="2"/>
      <c r="H279" s="29"/>
      <c r="I279" s="2"/>
      <c r="J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2.3">
      <c r="A280" s="2"/>
      <c r="B280" s="2"/>
      <c r="C280" s="29"/>
      <c r="D280" s="2"/>
      <c r="E280" s="2"/>
      <c r="F280" s="2"/>
      <c r="G280" s="2"/>
      <c r="H280" s="29"/>
      <c r="I280" s="2"/>
      <c r="J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2.3">
      <c r="A281" s="2"/>
      <c r="B281" s="2"/>
      <c r="C281" s="29"/>
      <c r="D281" s="2"/>
      <c r="E281" s="2"/>
      <c r="F281" s="2"/>
      <c r="G281" s="2"/>
      <c r="H281" s="29"/>
      <c r="I281" s="2"/>
      <c r="J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2.3">
      <c r="A282" s="2"/>
      <c r="B282" s="2"/>
      <c r="C282" s="29"/>
      <c r="D282" s="2"/>
      <c r="E282" s="2"/>
      <c r="F282" s="2"/>
      <c r="G282" s="2"/>
      <c r="H282" s="29"/>
      <c r="I282" s="2"/>
      <c r="J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2.3">
      <c r="A283" s="2"/>
      <c r="B283" s="2"/>
      <c r="C283" s="29"/>
      <c r="D283" s="2"/>
      <c r="E283" s="2"/>
      <c r="F283" s="2"/>
      <c r="G283" s="2"/>
      <c r="H283" s="29"/>
      <c r="I283" s="2"/>
      <c r="J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2.3">
      <c r="A284" s="2"/>
      <c r="B284" s="2"/>
      <c r="C284" s="29"/>
      <c r="D284" s="2"/>
      <c r="E284" s="2"/>
      <c r="F284" s="2"/>
      <c r="G284" s="2"/>
      <c r="H284" s="29"/>
      <c r="I284" s="2"/>
      <c r="J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2.3">
      <c r="A285" s="2"/>
      <c r="B285" s="2"/>
      <c r="C285" s="29"/>
      <c r="D285" s="2"/>
      <c r="E285" s="2"/>
      <c r="F285" s="2"/>
      <c r="G285" s="2"/>
      <c r="H285" s="29"/>
      <c r="I285" s="2"/>
      <c r="J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2.3">
      <c r="A286" s="2"/>
      <c r="B286" s="2"/>
      <c r="C286" s="29"/>
      <c r="D286" s="2"/>
      <c r="E286" s="2"/>
      <c r="F286" s="2"/>
      <c r="G286" s="2"/>
      <c r="H286" s="29"/>
      <c r="I286" s="2"/>
      <c r="J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2.3">
      <c r="A287" s="2"/>
      <c r="B287" s="2"/>
      <c r="C287" s="29"/>
      <c r="D287" s="2"/>
      <c r="E287" s="2"/>
      <c r="F287" s="2"/>
      <c r="G287" s="2"/>
      <c r="H287" s="29"/>
      <c r="I287" s="2"/>
      <c r="J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2.3">
      <c r="A288" s="2"/>
      <c r="B288" s="2"/>
      <c r="C288" s="29"/>
      <c r="D288" s="2"/>
      <c r="E288" s="2"/>
      <c r="F288" s="2"/>
      <c r="G288" s="2"/>
      <c r="H288" s="29"/>
      <c r="I288" s="2"/>
      <c r="J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2.3">
      <c r="A289" s="2"/>
      <c r="B289" s="2"/>
      <c r="C289" s="29"/>
      <c r="D289" s="2"/>
      <c r="E289" s="2"/>
      <c r="F289" s="2"/>
      <c r="G289" s="2"/>
      <c r="H289" s="29"/>
      <c r="I289" s="2"/>
      <c r="J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2.3">
      <c r="A290" s="2"/>
      <c r="B290" s="2"/>
      <c r="C290" s="29"/>
      <c r="D290" s="2"/>
      <c r="E290" s="2"/>
      <c r="F290" s="2"/>
      <c r="G290" s="2"/>
      <c r="H290" s="29"/>
      <c r="I290" s="2"/>
      <c r="J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2.3">
      <c r="A291" s="2"/>
      <c r="B291" s="2"/>
      <c r="C291" s="29"/>
      <c r="D291" s="2"/>
      <c r="E291" s="2"/>
      <c r="F291" s="2"/>
      <c r="G291" s="2"/>
      <c r="H291" s="29"/>
      <c r="I291" s="2"/>
      <c r="J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2.3">
      <c r="A292" s="2"/>
      <c r="B292" s="2"/>
      <c r="C292" s="29"/>
      <c r="D292" s="2"/>
      <c r="E292" s="2"/>
      <c r="F292" s="2"/>
      <c r="G292" s="2"/>
      <c r="H292" s="29"/>
      <c r="I292" s="2"/>
      <c r="J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2.3">
      <c r="A293" s="2"/>
      <c r="B293" s="2"/>
      <c r="C293" s="29"/>
      <c r="D293" s="2"/>
      <c r="E293" s="2"/>
      <c r="F293" s="2"/>
      <c r="G293" s="2"/>
      <c r="H293" s="29"/>
      <c r="I293" s="2"/>
      <c r="J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2.3">
      <c r="A294" s="2"/>
      <c r="B294" s="2"/>
      <c r="C294" s="29"/>
      <c r="D294" s="2"/>
      <c r="E294" s="2"/>
      <c r="F294" s="2"/>
      <c r="G294" s="2"/>
      <c r="H294" s="29"/>
      <c r="I294" s="2"/>
      <c r="J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2.3">
      <c r="A295" s="2"/>
      <c r="B295" s="2"/>
      <c r="C295" s="29"/>
      <c r="D295" s="2"/>
      <c r="E295" s="2"/>
      <c r="F295" s="2"/>
      <c r="G295" s="2"/>
      <c r="H295" s="29"/>
      <c r="I295" s="2"/>
      <c r="J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2.3">
      <c r="A296" s="2"/>
      <c r="B296" s="2"/>
      <c r="C296" s="29"/>
      <c r="D296" s="2"/>
      <c r="E296" s="2"/>
      <c r="F296" s="2"/>
      <c r="G296" s="2"/>
      <c r="H296" s="29"/>
      <c r="I296" s="2"/>
      <c r="J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2.3">
      <c r="A297" s="2"/>
      <c r="B297" s="2"/>
      <c r="C297" s="29"/>
      <c r="D297" s="2"/>
      <c r="E297" s="2"/>
      <c r="F297" s="2"/>
      <c r="G297" s="2"/>
      <c r="H297" s="29"/>
      <c r="I297" s="2"/>
      <c r="J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2.3">
      <c r="A298" s="2"/>
      <c r="B298" s="2"/>
      <c r="C298" s="29"/>
      <c r="D298" s="2"/>
      <c r="E298" s="2"/>
      <c r="F298" s="2"/>
      <c r="G298" s="2"/>
      <c r="H298" s="29"/>
      <c r="I298" s="2"/>
      <c r="J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2.3">
      <c r="A299" s="2"/>
      <c r="B299" s="2"/>
      <c r="C299" s="29"/>
      <c r="D299" s="2"/>
      <c r="E299" s="2"/>
      <c r="F299" s="2"/>
      <c r="G299" s="2"/>
      <c r="H299" s="29"/>
      <c r="I299" s="2"/>
      <c r="J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2.3">
      <c r="A300" s="2"/>
      <c r="B300" s="2"/>
      <c r="C300" s="29"/>
      <c r="D300" s="2"/>
      <c r="E300" s="2"/>
      <c r="F300" s="2"/>
      <c r="G300" s="2"/>
      <c r="H300" s="29"/>
      <c r="I300" s="2"/>
      <c r="J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2.3">
      <c r="A301" s="2"/>
      <c r="B301" s="2"/>
      <c r="C301" s="29"/>
      <c r="D301" s="2"/>
      <c r="E301" s="2"/>
      <c r="F301" s="2"/>
      <c r="G301" s="2"/>
      <c r="H301" s="29"/>
      <c r="I301" s="2"/>
      <c r="J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2.3">
      <c r="A302" s="2"/>
      <c r="B302" s="2"/>
      <c r="C302" s="29"/>
      <c r="D302" s="2"/>
      <c r="E302" s="2"/>
      <c r="F302" s="2"/>
      <c r="G302" s="2"/>
      <c r="H302" s="29"/>
      <c r="I302" s="2"/>
      <c r="J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2.3">
      <c r="A303" s="2"/>
      <c r="B303" s="2"/>
      <c r="C303" s="29"/>
      <c r="D303" s="2"/>
      <c r="E303" s="2"/>
      <c r="F303" s="2"/>
      <c r="G303" s="2"/>
      <c r="H303" s="29"/>
      <c r="I303" s="2"/>
      <c r="J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2.3">
      <c r="A304" s="2"/>
      <c r="B304" s="2"/>
      <c r="C304" s="29"/>
      <c r="D304" s="2"/>
      <c r="E304" s="2"/>
      <c r="F304" s="2"/>
      <c r="G304" s="2"/>
      <c r="H304" s="29"/>
      <c r="I304" s="2"/>
      <c r="J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2.3">
      <c r="A305" s="2"/>
      <c r="B305" s="2"/>
      <c r="C305" s="29"/>
      <c r="D305" s="2"/>
      <c r="E305" s="2"/>
      <c r="F305" s="2"/>
      <c r="G305" s="2"/>
      <c r="H305" s="29"/>
      <c r="I305" s="2"/>
      <c r="J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2.3">
      <c r="A306" s="2"/>
      <c r="B306" s="2"/>
      <c r="C306" s="29"/>
      <c r="D306" s="2"/>
      <c r="E306" s="2"/>
      <c r="F306" s="2"/>
      <c r="G306" s="2"/>
      <c r="H306" s="29"/>
      <c r="I306" s="2"/>
      <c r="J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2.3">
      <c r="A307" s="2"/>
      <c r="B307" s="2"/>
      <c r="C307" s="29"/>
      <c r="D307" s="2"/>
      <c r="E307" s="2"/>
      <c r="F307" s="2"/>
      <c r="G307" s="2"/>
      <c r="H307" s="29"/>
      <c r="I307" s="2"/>
      <c r="J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2.3">
      <c r="A308" s="2"/>
      <c r="B308" s="2"/>
      <c r="C308" s="29"/>
      <c r="D308" s="2"/>
      <c r="E308" s="2"/>
      <c r="F308" s="2"/>
      <c r="G308" s="2"/>
      <c r="H308" s="29"/>
      <c r="I308" s="2"/>
      <c r="J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2.3">
      <c r="A309" s="2"/>
      <c r="B309" s="2"/>
      <c r="C309" s="29"/>
      <c r="D309" s="2"/>
      <c r="E309" s="2"/>
      <c r="F309" s="2"/>
      <c r="G309" s="2"/>
      <c r="H309" s="29"/>
      <c r="I309" s="2"/>
      <c r="J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2.3">
      <c r="A310" s="2"/>
      <c r="B310" s="2"/>
      <c r="C310" s="29"/>
      <c r="D310" s="2"/>
      <c r="E310" s="2"/>
      <c r="F310" s="2"/>
      <c r="G310" s="2"/>
      <c r="H310" s="29"/>
      <c r="I310" s="2"/>
      <c r="J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2.3">
      <c r="A311" s="2"/>
      <c r="B311" s="2"/>
      <c r="C311" s="29"/>
      <c r="D311" s="2"/>
      <c r="E311" s="2"/>
      <c r="F311" s="2"/>
      <c r="G311" s="2"/>
      <c r="H311" s="29"/>
      <c r="I311" s="2"/>
      <c r="J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2.3">
      <c r="A312" s="2"/>
      <c r="B312" s="2"/>
      <c r="C312" s="29"/>
      <c r="D312" s="2"/>
      <c r="E312" s="2"/>
      <c r="F312" s="2"/>
      <c r="G312" s="2"/>
      <c r="H312" s="29"/>
      <c r="I312" s="2"/>
      <c r="J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2.3">
      <c r="A313" s="2"/>
      <c r="B313" s="2"/>
      <c r="C313" s="29"/>
      <c r="D313" s="2"/>
      <c r="E313" s="2"/>
      <c r="F313" s="2"/>
      <c r="G313" s="2"/>
      <c r="H313" s="29"/>
      <c r="I313" s="2"/>
      <c r="J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2.3">
      <c r="A314" s="2"/>
      <c r="B314" s="2"/>
      <c r="C314" s="29"/>
      <c r="D314" s="2"/>
      <c r="E314" s="2"/>
      <c r="F314" s="2"/>
      <c r="G314" s="2"/>
      <c r="H314" s="29"/>
      <c r="I314" s="2"/>
      <c r="J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2.3">
      <c r="A315" s="2"/>
      <c r="B315" s="2"/>
      <c r="C315" s="29"/>
      <c r="D315" s="2"/>
      <c r="E315" s="2"/>
      <c r="F315" s="2"/>
      <c r="G315" s="2"/>
      <c r="H315" s="29"/>
      <c r="I315" s="2"/>
      <c r="J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2.3">
      <c r="A316" s="2"/>
      <c r="B316" s="2"/>
      <c r="C316" s="29"/>
      <c r="D316" s="2"/>
      <c r="E316" s="2"/>
      <c r="F316" s="2"/>
      <c r="G316" s="2"/>
      <c r="H316" s="29"/>
      <c r="I316" s="2"/>
      <c r="J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2.3">
      <c r="A317" s="2"/>
      <c r="B317" s="2"/>
      <c r="C317" s="29"/>
      <c r="D317" s="2"/>
      <c r="E317" s="2"/>
      <c r="F317" s="2"/>
      <c r="G317" s="2"/>
      <c r="H317" s="29"/>
      <c r="I317" s="2"/>
      <c r="J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2.3">
      <c r="A318" s="2"/>
      <c r="B318" s="2"/>
      <c r="C318" s="29"/>
      <c r="D318" s="2"/>
      <c r="E318" s="2"/>
      <c r="F318" s="2"/>
      <c r="G318" s="2"/>
      <c r="H318" s="29"/>
      <c r="I318" s="2"/>
      <c r="J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2.3">
      <c r="A319" s="2"/>
      <c r="B319" s="2"/>
      <c r="C319" s="29"/>
      <c r="D319" s="2"/>
      <c r="E319" s="2"/>
      <c r="F319" s="2"/>
      <c r="G319" s="2"/>
      <c r="H319" s="29"/>
      <c r="I319" s="2"/>
      <c r="J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2.3">
      <c r="A320" s="2"/>
      <c r="B320" s="2"/>
      <c r="C320" s="29"/>
      <c r="D320" s="2"/>
      <c r="E320" s="2"/>
      <c r="F320" s="2"/>
      <c r="G320" s="2"/>
      <c r="H320" s="29"/>
      <c r="I320" s="2"/>
      <c r="J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2.3">
      <c r="A321" s="2"/>
      <c r="B321" s="2"/>
      <c r="C321" s="29"/>
      <c r="D321" s="2"/>
      <c r="E321" s="2"/>
      <c r="F321" s="2"/>
      <c r="G321" s="2"/>
      <c r="H321" s="29"/>
      <c r="I321" s="2"/>
      <c r="J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2.3">
      <c r="A322" s="2"/>
      <c r="B322" s="2"/>
      <c r="C322" s="29"/>
      <c r="D322" s="2"/>
      <c r="E322" s="2"/>
      <c r="F322" s="2"/>
      <c r="G322" s="2"/>
      <c r="H322" s="29"/>
      <c r="I322" s="2"/>
      <c r="J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2.3">
      <c r="A323" s="2"/>
      <c r="B323" s="2"/>
      <c r="C323" s="29"/>
      <c r="D323" s="2"/>
      <c r="E323" s="2"/>
      <c r="F323" s="2"/>
      <c r="G323" s="2"/>
      <c r="H323" s="29"/>
      <c r="I323" s="2"/>
      <c r="J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2.3">
      <c r="A324" s="2"/>
      <c r="B324" s="2"/>
      <c r="C324" s="29"/>
      <c r="D324" s="2"/>
      <c r="E324" s="2"/>
      <c r="F324" s="2"/>
      <c r="G324" s="2"/>
      <c r="H324" s="29"/>
      <c r="I324" s="2"/>
      <c r="J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2.3">
      <c r="A325" s="2"/>
      <c r="B325" s="2"/>
      <c r="C325" s="29"/>
      <c r="D325" s="2"/>
      <c r="E325" s="2"/>
      <c r="F325" s="2"/>
      <c r="G325" s="2"/>
      <c r="H325" s="29"/>
      <c r="I325" s="2"/>
      <c r="J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2.3">
      <c r="A326" s="2"/>
      <c r="B326" s="2"/>
      <c r="C326" s="29"/>
      <c r="D326" s="2"/>
      <c r="E326" s="2"/>
      <c r="F326" s="2"/>
      <c r="G326" s="2"/>
      <c r="H326" s="29"/>
      <c r="I326" s="2"/>
      <c r="J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2.3">
      <c r="A327" s="2"/>
      <c r="B327" s="2"/>
      <c r="C327" s="29"/>
      <c r="D327" s="2"/>
      <c r="E327" s="2"/>
      <c r="F327" s="2"/>
      <c r="G327" s="2"/>
      <c r="H327" s="29"/>
      <c r="I327" s="2"/>
      <c r="J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2.3">
      <c r="A328" s="2"/>
      <c r="B328" s="2"/>
      <c r="C328" s="29"/>
      <c r="D328" s="2"/>
      <c r="E328" s="2"/>
      <c r="F328" s="2"/>
      <c r="G328" s="2"/>
      <c r="H328" s="29"/>
      <c r="I328" s="2"/>
      <c r="J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2.3">
      <c r="A329" s="2"/>
      <c r="B329" s="2"/>
      <c r="C329" s="29"/>
      <c r="D329" s="2"/>
      <c r="E329" s="2"/>
      <c r="F329" s="2"/>
      <c r="G329" s="2"/>
      <c r="H329" s="29"/>
      <c r="I329" s="2"/>
      <c r="J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2.3">
      <c r="A330" s="2"/>
      <c r="B330" s="2"/>
      <c r="C330" s="29"/>
      <c r="D330" s="2"/>
      <c r="E330" s="2"/>
      <c r="F330" s="2"/>
      <c r="G330" s="2"/>
      <c r="H330" s="29"/>
      <c r="I330" s="2"/>
      <c r="J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2.3">
      <c r="A331" s="2"/>
      <c r="B331" s="2"/>
      <c r="C331" s="29"/>
      <c r="D331" s="2"/>
      <c r="E331" s="2"/>
      <c r="F331" s="2"/>
      <c r="G331" s="2"/>
      <c r="H331" s="29"/>
      <c r="I331" s="2"/>
      <c r="J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2.3">
      <c r="A332" s="2"/>
      <c r="B332" s="2"/>
      <c r="C332" s="29"/>
      <c r="D332" s="2"/>
      <c r="E332" s="2"/>
      <c r="F332" s="2"/>
      <c r="G332" s="2"/>
      <c r="H332" s="29"/>
      <c r="I332" s="2"/>
      <c r="J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2.3">
      <c r="A333" s="2"/>
      <c r="B333" s="2"/>
      <c r="C333" s="29"/>
      <c r="D333" s="2"/>
      <c r="E333" s="2"/>
      <c r="F333" s="2"/>
      <c r="G333" s="2"/>
      <c r="H333" s="29"/>
      <c r="I333" s="2"/>
      <c r="J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2.3">
      <c r="A334" s="2"/>
      <c r="B334" s="2"/>
      <c r="C334" s="29"/>
      <c r="D334" s="2"/>
      <c r="E334" s="2"/>
      <c r="F334" s="2"/>
      <c r="G334" s="2"/>
      <c r="H334" s="29"/>
      <c r="I334" s="2"/>
      <c r="J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2.3">
      <c r="A335" s="2"/>
      <c r="B335" s="2"/>
      <c r="C335" s="29"/>
      <c r="D335" s="2"/>
      <c r="E335" s="2"/>
      <c r="F335" s="2"/>
      <c r="G335" s="2"/>
      <c r="H335" s="29"/>
      <c r="I335" s="2"/>
      <c r="J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2.3">
      <c r="A336" s="2"/>
      <c r="B336" s="2"/>
      <c r="C336" s="29"/>
      <c r="D336" s="2"/>
      <c r="E336" s="2"/>
      <c r="F336" s="2"/>
      <c r="G336" s="2"/>
      <c r="H336" s="29"/>
      <c r="I336" s="2"/>
      <c r="J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2.3">
      <c r="A337" s="2"/>
      <c r="B337" s="2"/>
      <c r="C337" s="29"/>
      <c r="D337" s="2"/>
      <c r="E337" s="2"/>
      <c r="F337" s="2"/>
      <c r="G337" s="2"/>
      <c r="H337" s="29"/>
      <c r="I337" s="2"/>
      <c r="J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2.3">
      <c r="A338" s="2"/>
      <c r="B338" s="2"/>
      <c r="C338" s="29"/>
      <c r="D338" s="2"/>
      <c r="E338" s="2"/>
      <c r="F338" s="2"/>
      <c r="G338" s="2"/>
      <c r="H338" s="29"/>
      <c r="I338" s="2"/>
      <c r="J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2.3">
      <c r="A339" s="2"/>
      <c r="B339" s="2"/>
      <c r="C339" s="29"/>
      <c r="D339" s="2"/>
      <c r="E339" s="2"/>
      <c r="F339" s="2"/>
      <c r="G339" s="2"/>
      <c r="H339" s="29"/>
      <c r="I339" s="2"/>
      <c r="J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2.3">
      <c r="A340" s="2"/>
      <c r="B340" s="2"/>
      <c r="C340" s="29"/>
      <c r="D340" s="2"/>
      <c r="E340" s="2"/>
      <c r="F340" s="2"/>
      <c r="G340" s="2"/>
      <c r="H340" s="29"/>
      <c r="I340" s="2"/>
      <c r="J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2.3">
      <c r="A341" s="2"/>
      <c r="B341" s="2"/>
      <c r="C341" s="29"/>
      <c r="D341" s="2"/>
      <c r="E341" s="2"/>
      <c r="F341" s="2"/>
      <c r="G341" s="2"/>
      <c r="H341" s="29"/>
      <c r="I341" s="2"/>
      <c r="J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2.3">
      <c r="A342" s="2"/>
      <c r="B342" s="2"/>
      <c r="C342" s="29"/>
      <c r="D342" s="2"/>
      <c r="E342" s="2"/>
      <c r="F342" s="2"/>
      <c r="G342" s="2"/>
      <c r="H342" s="29"/>
      <c r="I342" s="2"/>
      <c r="J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2.3">
      <c r="A343" s="2"/>
      <c r="B343" s="2"/>
      <c r="C343" s="29"/>
      <c r="D343" s="2"/>
      <c r="E343" s="2"/>
      <c r="F343" s="2"/>
      <c r="G343" s="2"/>
      <c r="H343" s="29"/>
      <c r="I343" s="2"/>
      <c r="J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2.3">
      <c r="A344" s="2"/>
      <c r="B344" s="2"/>
      <c r="C344" s="29"/>
      <c r="D344" s="2"/>
      <c r="E344" s="2"/>
      <c r="F344" s="2"/>
      <c r="G344" s="2"/>
      <c r="H344" s="29"/>
      <c r="I344" s="2"/>
      <c r="J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2.3">
      <c r="A345" s="2"/>
      <c r="B345" s="2"/>
      <c r="C345" s="29"/>
      <c r="D345" s="2"/>
      <c r="E345" s="2"/>
      <c r="F345" s="2"/>
      <c r="G345" s="2"/>
      <c r="H345" s="29"/>
      <c r="I345" s="2"/>
      <c r="J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2.3">
      <c r="A346" s="2"/>
      <c r="B346" s="2"/>
      <c r="C346" s="29"/>
      <c r="D346" s="2"/>
      <c r="E346" s="2"/>
      <c r="F346" s="2"/>
      <c r="G346" s="2"/>
      <c r="H346" s="29"/>
      <c r="I346" s="2"/>
      <c r="J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2.3">
      <c r="A347" s="2"/>
      <c r="B347" s="2"/>
      <c r="C347" s="29"/>
      <c r="D347" s="2"/>
      <c r="E347" s="2"/>
      <c r="F347" s="2"/>
      <c r="G347" s="2"/>
      <c r="H347" s="29"/>
      <c r="I347" s="2"/>
      <c r="J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2.3">
      <c r="A348" s="2"/>
      <c r="B348" s="2"/>
      <c r="C348" s="29"/>
      <c r="D348" s="2"/>
      <c r="E348" s="2"/>
      <c r="F348" s="2"/>
      <c r="G348" s="2"/>
      <c r="H348" s="29"/>
      <c r="I348" s="2"/>
      <c r="J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2.3">
      <c r="A349" s="2"/>
      <c r="B349" s="2"/>
      <c r="C349" s="29"/>
      <c r="D349" s="2"/>
      <c r="E349" s="2"/>
      <c r="F349" s="2"/>
      <c r="G349" s="2"/>
      <c r="H349" s="29"/>
      <c r="I349" s="2"/>
      <c r="J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2.3">
      <c r="A350" s="2"/>
      <c r="B350" s="2"/>
      <c r="C350" s="29"/>
      <c r="D350" s="2"/>
      <c r="E350" s="2"/>
      <c r="F350" s="2"/>
      <c r="G350" s="2"/>
      <c r="H350" s="29"/>
      <c r="I350" s="2"/>
      <c r="J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2.3">
      <c r="A351" s="2"/>
      <c r="B351" s="2"/>
      <c r="C351" s="29"/>
      <c r="D351" s="2"/>
      <c r="E351" s="2"/>
      <c r="F351" s="2"/>
      <c r="G351" s="2"/>
      <c r="H351" s="29"/>
      <c r="I351" s="2"/>
      <c r="J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2.3">
      <c r="A352" s="2"/>
      <c r="B352" s="2"/>
      <c r="C352" s="29"/>
      <c r="D352" s="2"/>
      <c r="E352" s="2"/>
      <c r="F352" s="2"/>
      <c r="G352" s="2"/>
      <c r="H352" s="29"/>
      <c r="I352" s="2"/>
      <c r="J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2.3">
      <c r="A353" s="2"/>
      <c r="B353" s="2"/>
      <c r="C353" s="29"/>
      <c r="D353" s="2"/>
      <c r="E353" s="2"/>
      <c r="F353" s="2"/>
      <c r="G353" s="2"/>
      <c r="H353" s="29"/>
      <c r="I353" s="2"/>
      <c r="J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2.3">
      <c r="A354" s="2"/>
      <c r="B354" s="2"/>
      <c r="C354" s="29"/>
      <c r="D354" s="2"/>
      <c r="E354" s="2"/>
      <c r="F354" s="2"/>
      <c r="G354" s="2"/>
      <c r="H354" s="29"/>
      <c r="I354" s="2"/>
      <c r="J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2.3">
      <c r="A355" s="2"/>
      <c r="B355" s="2"/>
      <c r="C355" s="29"/>
      <c r="D355" s="2"/>
      <c r="E355" s="2"/>
      <c r="F355" s="2"/>
      <c r="G355" s="2"/>
      <c r="H355" s="29"/>
      <c r="I355" s="2"/>
      <c r="J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2.3">
      <c r="A356" s="2"/>
      <c r="B356" s="2"/>
      <c r="C356" s="29"/>
      <c r="D356" s="2"/>
      <c r="E356" s="2"/>
      <c r="F356" s="2"/>
      <c r="G356" s="2"/>
      <c r="H356" s="29"/>
      <c r="I356" s="2"/>
      <c r="J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2.3">
      <c r="A357" s="2"/>
      <c r="B357" s="2"/>
      <c r="C357" s="29"/>
      <c r="D357" s="2"/>
      <c r="E357" s="2"/>
      <c r="F357" s="2"/>
      <c r="G357" s="2"/>
      <c r="H357" s="29"/>
      <c r="I357" s="2"/>
      <c r="J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2.3">
      <c r="A358" s="2"/>
      <c r="B358" s="2"/>
      <c r="C358" s="29"/>
      <c r="D358" s="2"/>
      <c r="E358" s="2"/>
      <c r="F358" s="2"/>
      <c r="G358" s="2"/>
      <c r="H358" s="29"/>
      <c r="I358" s="2"/>
      <c r="J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2.3">
      <c r="A359" s="2"/>
      <c r="B359" s="2"/>
      <c r="C359" s="29"/>
      <c r="D359" s="2"/>
      <c r="E359" s="2"/>
      <c r="F359" s="2"/>
      <c r="G359" s="2"/>
      <c r="H359" s="29"/>
      <c r="I359" s="2"/>
      <c r="J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2.3">
      <c r="A360" s="2"/>
      <c r="B360" s="2"/>
      <c r="C360" s="29"/>
      <c r="D360" s="2"/>
      <c r="E360" s="2"/>
      <c r="F360" s="2"/>
      <c r="G360" s="2"/>
      <c r="H360" s="29"/>
      <c r="I360" s="2"/>
      <c r="J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2.3">
      <c r="A361" s="2"/>
      <c r="B361" s="2"/>
      <c r="C361" s="29"/>
      <c r="D361" s="2"/>
      <c r="E361" s="2"/>
      <c r="F361" s="2"/>
      <c r="G361" s="2"/>
      <c r="H361" s="29"/>
      <c r="I361" s="2"/>
      <c r="J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2.3">
      <c r="A362" s="2"/>
      <c r="B362" s="2"/>
      <c r="C362" s="29"/>
      <c r="D362" s="2"/>
      <c r="E362" s="2"/>
      <c r="F362" s="2"/>
      <c r="G362" s="2"/>
      <c r="H362" s="29"/>
      <c r="I362" s="2"/>
      <c r="J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2.3">
      <c r="A363" s="2"/>
      <c r="B363" s="2"/>
      <c r="C363" s="29"/>
      <c r="D363" s="2"/>
      <c r="E363" s="2"/>
      <c r="F363" s="2"/>
      <c r="G363" s="2"/>
      <c r="H363" s="29"/>
      <c r="I363" s="2"/>
      <c r="J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2.3">
      <c r="A364" s="2"/>
      <c r="B364" s="2"/>
      <c r="C364" s="29"/>
      <c r="D364" s="2"/>
      <c r="E364" s="2"/>
      <c r="F364" s="2"/>
      <c r="G364" s="2"/>
      <c r="H364" s="29"/>
      <c r="I364" s="2"/>
      <c r="J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2.3">
      <c r="A365" s="2"/>
      <c r="B365" s="2"/>
      <c r="C365" s="29"/>
      <c r="D365" s="2"/>
      <c r="E365" s="2"/>
      <c r="F365" s="2"/>
      <c r="G365" s="2"/>
      <c r="H365" s="29"/>
      <c r="I365" s="2"/>
      <c r="J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2.3">
      <c r="A366" s="2"/>
      <c r="B366" s="2"/>
      <c r="C366" s="29"/>
      <c r="D366" s="2"/>
      <c r="E366" s="2"/>
      <c r="F366" s="2"/>
      <c r="G366" s="2"/>
      <c r="H366" s="29"/>
      <c r="I366" s="2"/>
      <c r="J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2.3">
      <c r="A367" s="2"/>
      <c r="B367" s="2"/>
      <c r="C367" s="29"/>
      <c r="D367" s="2"/>
      <c r="E367" s="2"/>
      <c r="F367" s="2"/>
      <c r="G367" s="2"/>
      <c r="H367" s="29"/>
      <c r="I367" s="2"/>
      <c r="J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2.3">
      <c r="A368" s="2"/>
      <c r="B368" s="2"/>
      <c r="C368" s="29"/>
      <c r="D368" s="2"/>
      <c r="E368" s="2"/>
      <c r="F368" s="2"/>
      <c r="G368" s="2"/>
      <c r="H368" s="29"/>
      <c r="I368" s="2"/>
      <c r="J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2.3">
      <c r="A369" s="2"/>
      <c r="B369" s="2"/>
      <c r="C369" s="29"/>
      <c r="D369" s="2"/>
      <c r="E369" s="2"/>
      <c r="F369" s="2"/>
      <c r="G369" s="2"/>
      <c r="H369" s="29"/>
      <c r="I369" s="2"/>
      <c r="J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2.3">
      <c r="A370" s="2"/>
      <c r="B370" s="2"/>
      <c r="C370" s="29"/>
      <c r="D370" s="2"/>
      <c r="E370" s="2"/>
      <c r="F370" s="2"/>
      <c r="G370" s="2"/>
      <c r="H370" s="29"/>
      <c r="I370" s="2"/>
      <c r="J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2.3">
      <c r="A371" s="2"/>
      <c r="B371" s="2"/>
      <c r="C371" s="29"/>
      <c r="D371" s="2"/>
      <c r="E371" s="2"/>
      <c r="F371" s="2"/>
      <c r="G371" s="2"/>
      <c r="H371" s="29"/>
      <c r="I371" s="2"/>
      <c r="J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2.3">
      <c r="A372" s="2"/>
      <c r="B372" s="2"/>
      <c r="C372" s="29"/>
      <c r="D372" s="2"/>
      <c r="E372" s="2"/>
      <c r="F372" s="2"/>
      <c r="G372" s="2"/>
      <c r="H372" s="29"/>
      <c r="I372" s="2"/>
      <c r="J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2.3">
      <c r="A373" s="2"/>
      <c r="B373" s="2"/>
      <c r="C373" s="29"/>
      <c r="D373" s="2"/>
      <c r="E373" s="2"/>
      <c r="F373" s="2"/>
      <c r="G373" s="2"/>
      <c r="H373" s="29"/>
      <c r="I373" s="2"/>
      <c r="J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2.3">
      <c r="A374" s="2"/>
      <c r="B374" s="2"/>
      <c r="C374" s="29"/>
      <c r="D374" s="2"/>
      <c r="E374" s="2"/>
      <c r="F374" s="2"/>
      <c r="G374" s="2"/>
      <c r="H374" s="29"/>
      <c r="I374" s="2"/>
      <c r="J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2.3">
      <c r="A375" s="2"/>
      <c r="B375" s="2"/>
      <c r="C375" s="29"/>
      <c r="D375" s="2"/>
      <c r="E375" s="2"/>
      <c r="F375" s="2"/>
      <c r="G375" s="2"/>
      <c r="H375" s="29"/>
      <c r="I375" s="2"/>
      <c r="J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2.3">
      <c r="A376" s="2"/>
      <c r="B376" s="2"/>
      <c r="C376" s="29"/>
      <c r="D376" s="2"/>
      <c r="E376" s="2"/>
      <c r="F376" s="2"/>
      <c r="G376" s="2"/>
      <c r="H376" s="29"/>
      <c r="I376" s="2"/>
      <c r="J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2.3">
      <c r="A377" s="2"/>
      <c r="B377" s="2"/>
      <c r="C377" s="29"/>
      <c r="D377" s="2"/>
      <c r="E377" s="2"/>
      <c r="F377" s="2"/>
      <c r="G377" s="2"/>
      <c r="H377" s="29"/>
      <c r="I377" s="2"/>
      <c r="J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2.3">
      <c r="A378" s="2"/>
      <c r="B378" s="2"/>
      <c r="C378" s="29"/>
      <c r="D378" s="2"/>
      <c r="E378" s="2"/>
      <c r="F378" s="2"/>
      <c r="G378" s="2"/>
      <c r="H378" s="29"/>
      <c r="I378" s="2"/>
      <c r="J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2.3">
      <c r="A379" s="2"/>
      <c r="B379" s="2"/>
      <c r="C379" s="29"/>
      <c r="D379" s="2"/>
      <c r="E379" s="2"/>
      <c r="F379" s="2"/>
      <c r="G379" s="2"/>
      <c r="H379" s="29"/>
      <c r="I379" s="2"/>
      <c r="J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2.3">
      <c r="A380" s="2"/>
      <c r="B380" s="2"/>
      <c r="C380" s="29"/>
      <c r="D380" s="2"/>
      <c r="E380" s="2"/>
      <c r="F380" s="2"/>
      <c r="G380" s="2"/>
      <c r="H380" s="29"/>
      <c r="I380" s="2"/>
      <c r="J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2.3">
      <c r="A381" s="2"/>
      <c r="B381" s="2"/>
      <c r="C381" s="29"/>
      <c r="D381" s="2"/>
      <c r="E381" s="2"/>
      <c r="F381" s="2"/>
      <c r="G381" s="2"/>
      <c r="H381" s="29"/>
      <c r="I381" s="2"/>
      <c r="J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2.3">
      <c r="A382" s="2"/>
      <c r="B382" s="2"/>
      <c r="C382" s="29"/>
      <c r="D382" s="2"/>
      <c r="E382" s="2"/>
      <c r="F382" s="2"/>
      <c r="G382" s="2"/>
      <c r="H382" s="29"/>
      <c r="I382" s="2"/>
      <c r="J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2.3">
      <c r="A383" s="2"/>
      <c r="B383" s="2"/>
      <c r="C383" s="29"/>
      <c r="D383" s="2"/>
      <c r="E383" s="2"/>
      <c r="F383" s="2"/>
      <c r="G383" s="2"/>
      <c r="H383" s="29"/>
      <c r="I383" s="2"/>
      <c r="J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2.3">
      <c r="A384" s="2"/>
      <c r="B384" s="2"/>
      <c r="C384" s="29"/>
      <c r="D384" s="2"/>
      <c r="E384" s="2"/>
      <c r="F384" s="2"/>
      <c r="G384" s="2"/>
      <c r="H384" s="29"/>
      <c r="I384" s="2"/>
      <c r="J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2.3">
      <c r="A385" s="2"/>
      <c r="B385" s="2"/>
      <c r="C385" s="29"/>
      <c r="D385" s="2"/>
      <c r="E385" s="2"/>
      <c r="F385" s="2"/>
      <c r="G385" s="2"/>
      <c r="H385" s="29"/>
      <c r="I385" s="2"/>
      <c r="J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2.3">
      <c r="A386" s="2"/>
      <c r="B386" s="2"/>
      <c r="C386" s="29"/>
      <c r="D386" s="2"/>
      <c r="E386" s="2"/>
      <c r="F386" s="2"/>
      <c r="G386" s="2"/>
      <c r="H386" s="29"/>
      <c r="I386" s="2"/>
      <c r="J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2.3">
      <c r="A387" s="2"/>
      <c r="B387" s="2"/>
      <c r="C387" s="29"/>
      <c r="D387" s="2"/>
      <c r="E387" s="2"/>
      <c r="F387" s="2"/>
      <c r="G387" s="2"/>
      <c r="H387" s="29"/>
      <c r="I387" s="2"/>
      <c r="J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2.3">
      <c r="A388" s="2"/>
      <c r="B388" s="2"/>
      <c r="C388" s="29"/>
      <c r="D388" s="2"/>
      <c r="E388" s="2"/>
      <c r="F388" s="2"/>
      <c r="G388" s="2"/>
      <c r="H388" s="29"/>
      <c r="I388" s="2"/>
      <c r="J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2.3">
      <c r="A389" s="2"/>
      <c r="B389" s="2"/>
      <c r="C389" s="29"/>
      <c r="D389" s="2"/>
      <c r="E389" s="2"/>
      <c r="F389" s="2"/>
      <c r="G389" s="2"/>
      <c r="H389" s="29"/>
      <c r="I389" s="2"/>
      <c r="J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2.3">
      <c r="A390" s="2"/>
      <c r="B390" s="2"/>
      <c r="C390" s="29"/>
      <c r="D390" s="2"/>
      <c r="E390" s="2"/>
      <c r="F390" s="2"/>
      <c r="G390" s="2"/>
      <c r="H390" s="29"/>
      <c r="I390" s="2"/>
      <c r="J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2.3">
      <c r="A391" s="2"/>
      <c r="B391" s="2"/>
      <c r="C391" s="29"/>
      <c r="D391" s="2"/>
      <c r="E391" s="2"/>
      <c r="F391" s="2"/>
      <c r="G391" s="2"/>
      <c r="H391" s="29"/>
      <c r="I391" s="2"/>
      <c r="J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2.3">
      <c r="A392" s="2"/>
      <c r="B392" s="2"/>
      <c r="C392" s="29"/>
      <c r="D392" s="2"/>
      <c r="E392" s="2"/>
      <c r="F392" s="2"/>
      <c r="G392" s="2"/>
      <c r="H392" s="29"/>
      <c r="I392" s="2"/>
      <c r="J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2.3">
      <c r="A393" s="2"/>
      <c r="B393" s="2"/>
      <c r="C393" s="29"/>
      <c r="D393" s="2"/>
      <c r="E393" s="2"/>
      <c r="F393" s="2"/>
      <c r="G393" s="2"/>
      <c r="H393" s="29"/>
      <c r="I393" s="2"/>
      <c r="J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2.3">
      <c r="A394" s="2"/>
      <c r="B394" s="2"/>
      <c r="C394" s="29"/>
      <c r="D394" s="2"/>
      <c r="E394" s="2"/>
      <c r="F394" s="2"/>
      <c r="G394" s="2"/>
      <c r="H394" s="29"/>
      <c r="I394" s="2"/>
      <c r="J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2.3">
      <c r="A395" s="2"/>
      <c r="B395" s="2"/>
      <c r="C395" s="29"/>
      <c r="D395" s="2"/>
      <c r="E395" s="2"/>
      <c r="F395" s="2"/>
      <c r="G395" s="2"/>
      <c r="H395" s="29"/>
      <c r="I395" s="2"/>
      <c r="J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2.3">
      <c r="A396" s="2"/>
      <c r="B396" s="2"/>
      <c r="C396" s="29"/>
      <c r="D396" s="2"/>
      <c r="E396" s="2"/>
      <c r="F396" s="2"/>
      <c r="G396" s="2"/>
      <c r="H396" s="29"/>
      <c r="I396" s="2"/>
      <c r="J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2.3">
      <c r="A397" s="2"/>
      <c r="B397" s="2"/>
      <c r="C397" s="29"/>
      <c r="D397" s="2"/>
      <c r="E397" s="2"/>
      <c r="F397" s="2"/>
      <c r="G397" s="2"/>
      <c r="H397" s="29"/>
      <c r="I397" s="2"/>
      <c r="J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2.3">
      <c r="A398" s="2"/>
      <c r="B398" s="2"/>
      <c r="C398" s="29"/>
      <c r="D398" s="2"/>
      <c r="E398" s="2"/>
      <c r="F398" s="2"/>
      <c r="G398" s="2"/>
      <c r="H398" s="29"/>
      <c r="I398" s="2"/>
      <c r="J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2.3">
      <c r="A399" s="2"/>
      <c r="B399" s="2"/>
      <c r="C399" s="29"/>
      <c r="D399" s="2"/>
      <c r="E399" s="2"/>
      <c r="F399" s="2"/>
      <c r="G399" s="2"/>
      <c r="H399" s="29"/>
      <c r="I399" s="2"/>
      <c r="J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2.3">
      <c r="A400" s="2"/>
      <c r="B400" s="2"/>
      <c r="C400" s="29"/>
      <c r="D400" s="2"/>
      <c r="E400" s="2"/>
      <c r="F400" s="2"/>
      <c r="G400" s="2"/>
      <c r="H400" s="29"/>
      <c r="I400" s="2"/>
      <c r="J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2.3">
      <c r="A401" s="2"/>
      <c r="B401" s="2"/>
      <c r="C401" s="29"/>
      <c r="D401" s="2"/>
      <c r="E401" s="2"/>
      <c r="F401" s="2"/>
      <c r="G401" s="2"/>
      <c r="H401" s="29"/>
      <c r="I401" s="2"/>
      <c r="J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2.3">
      <c r="A402" s="2"/>
      <c r="B402" s="2"/>
      <c r="C402" s="29"/>
      <c r="D402" s="2"/>
      <c r="E402" s="2"/>
      <c r="F402" s="2"/>
      <c r="G402" s="2"/>
      <c r="H402" s="29"/>
      <c r="I402" s="2"/>
      <c r="J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2.3">
      <c r="A403" s="2"/>
      <c r="B403" s="2"/>
      <c r="C403" s="29"/>
      <c r="D403" s="2"/>
      <c r="E403" s="2"/>
      <c r="F403" s="2"/>
      <c r="G403" s="2"/>
      <c r="H403" s="29"/>
      <c r="I403" s="2"/>
      <c r="J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2.3">
      <c r="A404" s="2"/>
      <c r="B404" s="2"/>
      <c r="C404" s="29"/>
      <c r="D404" s="2"/>
      <c r="E404" s="2"/>
      <c r="F404" s="2"/>
      <c r="G404" s="2"/>
      <c r="H404" s="29"/>
      <c r="I404" s="2"/>
      <c r="J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2.3">
      <c r="A405" s="2"/>
      <c r="B405" s="2"/>
      <c r="C405" s="29"/>
      <c r="D405" s="2"/>
      <c r="E405" s="2"/>
      <c r="F405" s="2"/>
      <c r="G405" s="2"/>
      <c r="H405" s="29"/>
      <c r="I405" s="2"/>
      <c r="J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2.3">
      <c r="A406" s="2"/>
      <c r="B406" s="2"/>
      <c r="C406" s="29"/>
      <c r="D406" s="2"/>
      <c r="E406" s="2"/>
      <c r="F406" s="2"/>
      <c r="G406" s="2"/>
      <c r="H406" s="29"/>
      <c r="I406" s="2"/>
      <c r="J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2.3">
      <c r="A407" s="2"/>
      <c r="B407" s="2"/>
      <c r="C407" s="29"/>
      <c r="D407" s="2"/>
      <c r="E407" s="2"/>
      <c r="F407" s="2"/>
      <c r="G407" s="2"/>
      <c r="H407" s="29"/>
      <c r="I407" s="2"/>
      <c r="J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2.3">
      <c r="A408" s="2"/>
      <c r="B408" s="2"/>
      <c r="C408" s="29"/>
      <c r="D408" s="2"/>
      <c r="E408" s="2"/>
      <c r="F408" s="2"/>
      <c r="G408" s="2"/>
      <c r="H408" s="29"/>
      <c r="I408" s="2"/>
      <c r="J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2.3">
      <c r="A409" s="2"/>
      <c r="B409" s="2"/>
      <c r="C409" s="29"/>
      <c r="D409" s="2"/>
      <c r="E409" s="2"/>
      <c r="F409" s="2"/>
      <c r="G409" s="2"/>
      <c r="H409" s="29"/>
      <c r="I409" s="2"/>
      <c r="J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2.3">
      <c r="A410" s="2"/>
      <c r="B410" s="2"/>
      <c r="C410" s="29"/>
      <c r="D410" s="2"/>
      <c r="E410" s="2"/>
      <c r="F410" s="2"/>
      <c r="G410" s="2"/>
      <c r="H410" s="29"/>
      <c r="I410" s="2"/>
      <c r="J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2.3">
      <c r="A411" s="2"/>
      <c r="B411" s="2"/>
      <c r="C411" s="29"/>
      <c r="D411" s="2"/>
      <c r="E411" s="2"/>
      <c r="F411" s="2"/>
      <c r="G411" s="2"/>
      <c r="H411" s="29"/>
      <c r="I411" s="2"/>
      <c r="J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2.3">
      <c r="A412" s="2"/>
      <c r="B412" s="2"/>
      <c r="C412" s="29"/>
      <c r="D412" s="2"/>
      <c r="E412" s="2"/>
      <c r="F412" s="2"/>
      <c r="G412" s="2"/>
      <c r="H412" s="29"/>
      <c r="I412" s="2"/>
      <c r="J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2.3">
      <c r="A413" s="2"/>
      <c r="B413" s="2"/>
      <c r="C413" s="29"/>
      <c r="D413" s="2"/>
      <c r="E413" s="2"/>
      <c r="F413" s="2"/>
      <c r="G413" s="2"/>
      <c r="H413" s="29"/>
      <c r="I413" s="2"/>
      <c r="J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2.3">
      <c r="A414" s="2"/>
      <c r="B414" s="2"/>
      <c r="C414" s="29"/>
      <c r="D414" s="2"/>
      <c r="E414" s="2"/>
      <c r="F414" s="2"/>
      <c r="G414" s="2"/>
      <c r="H414" s="29"/>
      <c r="I414" s="2"/>
      <c r="J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2.3">
      <c r="A415" s="2"/>
      <c r="B415" s="2"/>
      <c r="C415" s="29"/>
      <c r="D415" s="2"/>
      <c r="E415" s="2"/>
      <c r="F415" s="2"/>
      <c r="G415" s="2"/>
      <c r="H415" s="29"/>
      <c r="I415" s="2"/>
      <c r="J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2.3">
      <c r="A416" s="2"/>
      <c r="B416" s="2"/>
      <c r="C416" s="29"/>
      <c r="D416" s="2"/>
      <c r="E416" s="2"/>
      <c r="F416" s="2"/>
      <c r="G416" s="2"/>
      <c r="H416" s="29"/>
      <c r="I416" s="2"/>
      <c r="J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2.3">
      <c r="A417" s="2"/>
      <c r="B417" s="2"/>
      <c r="C417" s="29"/>
      <c r="D417" s="2"/>
      <c r="E417" s="2"/>
      <c r="F417" s="2"/>
      <c r="G417" s="2"/>
      <c r="H417" s="29"/>
      <c r="I417" s="2"/>
      <c r="J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2.3">
      <c r="A418" s="2"/>
      <c r="B418" s="2"/>
      <c r="C418" s="29"/>
      <c r="D418" s="2"/>
      <c r="E418" s="2"/>
      <c r="F418" s="2"/>
      <c r="G418" s="2"/>
      <c r="H418" s="29"/>
      <c r="I418" s="2"/>
      <c r="J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2.3">
      <c r="A419" s="2"/>
      <c r="B419" s="2"/>
      <c r="C419" s="29"/>
      <c r="D419" s="2"/>
      <c r="E419" s="2"/>
      <c r="F419" s="2"/>
      <c r="G419" s="2"/>
      <c r="H419" s="29"/>
      <c r="I419" s="2"/>
      <c r="J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2.3">
      <c r="A420" s="2"/>
      <c r="B420" s="2"/>
      <c r="C420" s="29"/>
      <c r="D420" s="2"/>
      <c r="E420" s="2"/>
      <c r="F420" s="2"/>
      <c r="G420" s="2"/>
      <c r="H420" s="29"/>
      <c r="I420" s="2"/>
      <c r="J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2.3">
      <c r="A421" s="2"/>
      <c r="B421" s="2"/>
      <c r="C421" s="29"/>
      <c r="D421" s="2"/>
      <c r="E421" s="2"/>
      <c r="F421" s="2"/>
      <c r="G421" s="2"/>
      <c r="H421" s="29"/>
      <c r="I421" s="2"/>
      <c r="J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2.3">
      <c r="A422" s="2"/>
      <c r="B422" s="2"/>
      <c r="C422" s="29"/>
      <c r="D422" s="2"/>
      <c r="E422" s="2"/>
      <c r="F422" s="2"/>
      <c r="G422" s="2"/>
      <c r="H422" s="29"/>
      <c r="I422" s="2"/>
      <c r="J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2.3">
      <c r="A423" s="2"/>
      <c r="B423" s="2"/>
      <c r="C423" s="29"/>
      <c r="D423" s="2"/>
      <c r="E423" s="2"/>
      <c r="F423" s="2"/>
      <c r="G423" s="2"/>
      <c r="H423" s="29"/>
      <c r="I423" s="2"/>
      <c r="J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2.3">
      <c r="A424" s="2"/>
      <c r="B424" s="2"/>
      <c r="C424" s="29"/>
      <c r="D424" s="2"/>
      <c r="E424" s="2"/>
      <c r="F424" s="2"/>
      <c r="G424" s="2"/>
      <c r="H424" s="29"/>
      <c r="I424" s="2"/>
      <c r="J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2.3">
      <c r="A425" s="2"/>
      <c r="B425" s="2"/>
      <c r="C425" s="29"/>
      <c r="D425" s="2"/>
      <c r="E425" s="2"/>
      <c r="F425" s="2"/>
      <c r="G425" s="2"/>
      <c r="H425" s="29"/>
      <c r="I425" s="2"/>
      <c r="J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2.3">
      <c r="A426" s="2"/>
      <c r="B426" s="2"/>
      <c r="C426" s="29"/>
      <c r="D426" s="2"/>
      <c r="E426" s="2"/>
      <c r="F426" s="2"/>
      <c r="G426" s="2"/>
      <c r="H426" s="29"/>
      <c r="I426" s="2"/>
      <c r="J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2.3">
      <c r="A427" s="2"/>
      <c r="B427" s="2"/>
      <c r="C427" s="29"/>
      <c r="D427" s="2"/>
      <c r="E427" s="2"/>
      <c r="F427" s="2"/>
      <c r="G427" s="2"/>
      <c r="H427" s="29"/>
      <c r="I427" s="2"/>
      <c r="J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2.3">
      <c r="A428" s="2"/>
      <c r="B428" s="2"/>
      <c r="C428" s="29"/>
      <c r="D428" s="2"/>
      <c r="E428" s="2"/>
      <c r="F428" s="2"/>
      <c r="G428" s="2"/>
      <c r="H428" s="29"/>
      <c r="I428" s="2"/>
      <c r="J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2.3">
      <c r="A429" s="2"/>
      <c r="B429" s="2"/>
      <c r="C429" s="29"/>
      <c r="D429" s="2"/>
      <c r="E429" s="2"/>
      <c r="F429" s="2"/>
      <c r="G429" s="2"/>
      <c r="H429" s="29"/>
      <c r="I429" s="2"/>
      <c r="J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2.3">
      <c r="A430" s="2"/>
      <c r="B430" s="2"/>
      <c r="C430" s="29"/>
      <c r="D430" s="2"/>
      <c r="E430" s="2"/>
      <c r="F430" s="2"/>
      <c r="G430" s="2"/>
      <c r="H430" s="29"/>
      <c r="I430" s="2"/>
      <c r="J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2.3">
      <c r="A431" s="2"/>
      <c r="B431" s="2"/>
      <c r="C431" s="29"/>
      <c r="D431" s="2"/>
      <c r="E431" s="2"/>
      <c r="F431" s="2"/>
      <c r="G431" s="2"/>
      <c r="H431" s="29"/>
      <c r="I431" s="2"/>
      <c r="J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2.3">
      <c r="A432" s="2"/>
      <c r="B432" s="2"/>
      <c r="C432" s="29"/>
      <c r="D432" s="2"/>
      <c r="E432" s="2"/>
      <c r="F432" s="2"/>
      <c r="G432" s="2"/>
      <c r="H432" s="29"/>
      <c r="I432" s="2"/>
      <c r="J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2.3">
      <c r="A433" s="2"/>
      <c r="B433" s="2"/>
      <c r="C433" s="29"/>
      <c r="D433" s="2"/>
      <c r="E433" s="2"/>
      <c r="F433" s="2"/>
      <c r="G433" s="2"/>
      <c r="H433" s="29"/>
      <c r="I433" s="2"/>
      <c r="J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2.3">
      <c r="A434" s="2"/>
      <c r="B434" s="2"/>
      <c r="C434" s="29"/>
      <c r="D434" s="2"/>
      <c r="E434" s="2"/>
      <c r="F434" s="2"/>
      <c r="G434" s="2"/>
      <c r="H434" s="29"/>
      <c r="I434" s="2"/>
      <c r="J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2.3">
      <c r="A435" s="2"/>
      <c r="B435" s="2"/>
      <c r="C435" s="29"/>
      <c r="D435" s="2"/>
      <c r="E435" s="2"/>
      <c r="F435" s="2"/>
      <c r="G435" s="2"/>
      <c r="H435" s="29"/>
      <c r="I435" s="2"/>
      <c r="J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2.3">
      <c r="A436" s="2"/>
      <c r="B436" s="2"/>
      <c r="C436" s="29"/>
      <c r="D436" s="2"/>
      <c r="E436" s="2"/>
      <c r="F436" s="2"/>
      <c r="G436" s="2"/>
      <c r="H436" s="29"/>
      <c r="I436" s="2"/>
      <c r="J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2.3">
      <c r="A437" s="2"/>
      <c r="B437" s="2"/>
      <c r="C437" s="29"/>
      <c r="D437" s="2"/>
      <c r="E437" s="2"/>
      <c r="F437" s="2"/>
      <c r="G437" s="2"/>
      <c r="H437" s="29"/>
      <c r="I437" s="2"/>
      <c r="J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2.3">
      <c r="A438" s="2"/>
      <c r="B438" s="2"/>
      <c r="C438" s="29"/>
      <c r="D438" s="2"/>
      <c r="E438" s="2"/>
      <c r="F438" s="2"/>
      <c r="G438" s="2"/>
      <c r="H438" s="29"/>
      <c r="I438" s="2"/>
      <c r="J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2.3">
      <c r="A439" s="2"/>
      <c r="B439" s="2"/>
      <c r="C439" s="29"/>
      <c r="D439" s="2"/>
      <c r="E439" s="2"/>
      <c r="F439" s="2"/>
      <c r="G439" s="2"/>
      <c r="H439" s="29"/>
      <c r="I439" s="2"/>
      <c r="J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2.3">
      <c r="A440" s="2"/>
      <c r="B440" s="2"/>
      <c r="C440" s="29"/>
      <c r="D440" s="2"/>
      <c r="E440" s="2"/>
      <c r="F440" s="2"/>
      <c r="G440" s="2"/>
      <c r="H440" s="29"/>
      <c r="I440" s="2"/>
      <c r="J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2.3">
      <c r="A441" s="2"/>
      <c r="B441" s="2"/>
      <c r="C441" s="29"/>
      <c r="D441" s="2"/>
      <c r="E441" s="2"/>
      <c r="F441" s="2"/>
      <c r="G441" s="2"/>
      <c r="H441" s="29"/>
      <c r="I441" s="2"/>
      <c r="J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2.3">
      <c r="A442" s="2"/>
      <c r="B442" s="2"/>
      <c r="C442" s="29"/>
      <c r="D442" s="2"/>
      <c r="E442" s="2"/>
      <c r="F442" s="2"/>
      <c r="G442" s="2"/>
      <c r="H442" s="29"/>
      <c r="I442" s="2"/>
      <c r="J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2.3">
      <c r="A443" s="2"/>
      <c r="B443" s="2"/>
      <c r="C443" s="29"/>
      <c r="D443" s="2"/>
      <c r="E443" s="2"/>
      <c r="F443" s="2"/>
      <c r="G443" s="2"/>
      <c r="H443" s="29"/>
      <c r="I443" s="2"/>
      <c r="J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2.3">
      <c r="A444" s="2"/>
      <c r="B444" s="2"/>
      <c r="C444" s="29"/>
      <c r="D444" s="2"/>
      <c r="E444" s="2"/>
      <c r="F444" s="2"/>
      <c r="G444" s="2"/>
      <c r="H444" s="29"/>
      <c r="I444" s="2"/>
      <c r="J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2.3">
      <c r="A445" s="2"/>
      <c r="B445" s="2"/>
      <c r="C445" s="29"/>
      <c r="D445" s="2"/>
      <c r="E445" s="2"/>
      <c r="F445" s="2"/>
      <c r="G445" s="2"/>
      <c r="H445" s="29"/>
      <c r="I445" s="2"/>
      <c r="J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2.3">
      <c r="A446" s="2"/>
      <c r="B446" s="2"/>
      <c r="C446" s="29"/>
      <c r="D446" s="2"/>
      <c r="E446" s="2"/>
      <c r="F446" s="2"/>
      <c r="G446" s="2"/>
      <c r="H446" s="29"/>
      <c r="I446" s="2"/>
      <c r="J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2.3">
      <c r="A447" s="2"/>
      <c r="B447" s="2"/>
      <c r="C447" s="29"/>
      <c r="D447" s="2"/>
      <c r="E447" s="2"/>
      <c r="F447" s="2"/>
      <c r="G447" s="2"/>
      <c r="H447" s="29"/>
      <c r="I447" s="2"/>
      <c r="J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2.3">
      <c r="A448" s="2"/>
      <c r="B448" s="2"/>
      <c r="C448" s="29"/>
      <c r="D448" s="2"/>
      <c r="E448" s="2"/>
      <c r="F448" s="2"/>
      <c r="G448" s="2"/>
      <c r="H448" s="29"/>
      <c r="I448" s="2"/>
      <c r="J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2.3">
      <c r="A449" s="2"/>
      <c r="B449" s="2"/>
      <c r="C449" s="29"/>
      <c r="D449" s="2"/>
      <c r="E449" s="2"/>
      <c r="F449" s="2"/>
      <c r="G449" s="2"/>
      <c r="H449" s="29"/>
      <c r="I449" s="2"/>
      <c r="J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2.3">
      <c r="A450" s="2"/>
      <c r="B450" s="2"/>
      <c r="C450" s="29"/>
      <c r="D450" s="2"/>
      <c r="E450" s="2"/>
      <c r="F450" s="2"/>
      <c r="G450" s="2"/>
      <c r="H450" s="29"/>
      <c r="I450" s="2"/>
      <c r="J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2.3">
      <c r="A451" s="2"/>
      <c r="B451" s="2"/>
      <c r="C451" s="29"/>
      <c r="D451" s="2"/>
      <c r="E451" s="2"/>
      <c r="F451" s="2"/>
      <c r="G451" s="2"/>
      <c r="H451" s="29"/>
      <c r="I451" s="2"/>
      <c r="J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2.3">
      <c r="A452" s="2"/>
      <c r="B452" s="2"/>
      <c r="C452" s="29"/>
      <c r="D452" s="2"/>
      <c r="E452" s="2"/>
      <c r="F452" s="2"/>
      <c r="G452" s="2"/>
      <c r="H452" s="29"/>
      <c r="I452" s="2"/>
      <c r="J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2.3">
      <c r="A453" s="2"/>
      <c r="B453" s="2"/>
      <c r="C453" s="29"/>
      <c r="D453" s="2"/>
      <c r="E453" s="2"/>
      <c r="F453" s="2"/>
      <c r="G453" s="2"/>
      <c r="H453" s="29"/>
      <c r="I453" s="2"/>
      <c r="J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2.3">
      <c r="A454" s="2"/>
      <c r="B454" s="2"/>
      <c r="C454" s="29"/>
      <c r="D454" s="2"/>
      <c r="E454" s="2"/>
      <c r="F454" s="2"/>
      <c r="G454" s="2"/>
      <c r="H454" s="29"/>
      <c r="I454" s="2"/>
      <c r="J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2.3">
      <c r="A455" s="2"/>
      <c r="B455" s="2"/>
      <c r="C455" s="29"/>
      <c r="D455" s="2"/>
      <c r="E455" s="2"/>
      <c r="F455" s="2"/>
      <c r="G455" s="2"/>
      <c r="H455" s="29"/>
      <c r="I455" s="2"/>
      <c r="J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2.3">
      <c r="A456" s="2"/>
      <c r="B456" s="2"/>
      <c r="C456" s="29"/>
      <c r="D456" s="2"/>
      <c r="E456" s="2"/>
      <c r="F456" s="2"/>
      <c r="G456" s="2"/>
      <c r="H456" s="29"/>
      <c r="I456" s="2"/>
      <c r="J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2.3">
      <c r="A457" s="2"/>
      <c r="B457" s="2"/>
      <c r="C457" s="29"/>
      <c r="D457" s="2"/>
      <c r="E457" s="2"/>
      <c r="F457" s="2"/>
      <c r="G457" s="2"/>
      <c r="H457" s="29"/>
      <c r="I457" s="2"/>
      <c r="J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2.3">
      <c r="A458" s="2"/>
      <c r="B458" s="2"/>
      <c r="C458" s="29"/>
      <c r="D458" s="2"/>
      <c r="E458" s="2"/>
      <c r="F458" s="2"/>
      <c r="G458" s="2"/>
      <c r="H458" s="29"/>
      <c r="I458" s="2"/>
      <c r="J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2.3">
      <c r="A459" s="2"/>
      <c r="B459" s="2"/>
      <c r="C459" s="29"/>
      <c r="D459" s="2"/>
      <c r="E459" s="2"/>
      <c r="F459" s="2"/>
      <c r="G459" s="2"/>
      <c r="H459" s="29"/>
      <c r="I459" s="2"/>
      <c r="J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2.3">
      <c r="A460" s="2"/>
      <c r="B460" s="2"/>
      <c r="C460" s="29"/>
      <c r="D460" s="2"/>
      <c r="E460" s="2"/>
      <c r="F460" s="2"/>
      <c r="G460" s="2"/>
      <c r="H460" s="29"/>
      <c r="I460" s="2"/>
      <c r="J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2.3">
      <c r="A461" s="2"/>
      <c r="B461" s="2"/>
      <c r="C461" s="29"/>
      <c r="D461" s="2"/>
      <c r="E461" s="2"/>
      <c r="F461" s="2"/>
      <c r="G461" s="2"/>
      <c r="H461" s="29"/>
      <c r="I461" s="2"/>
      <c r="J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2.3">
      <c r="A462" s="2"/>
      <c r="B462" s="2"/>
      <c r="C462" s="29"/>
      <c r="D462" s="2"/>
      <c r="E462" s="2"/>
      <c r="F462" s="2"/>
      <c r="G462" s="2"/>
      <c r="H462" s="29"/>
      <c r="I462" s="2"/>
      <c r="J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2.3">
      <c r="A463" s="2"/>
      <c r="B463" s="2"/>
      <c r="C463" s="29"/>
      <c r="D463" s="2"/>
      <c r="E463" s="2"/>
      <c r="F463" s="2"/>
      <c r="G463" s="2"/>
      <c r="H463" s="29"/>
      <c r="I463" s="2"/>
      <c r="J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2.3">
      <c r="A464" s="2"/>
      <c r="B464" s="2"/>
      <c r="C464" s="29"/>
      <c r="D464" s="2"/>
      <c r="E464" s="2"/>
      <c r="F464" s="2"/>
      <c r="G464" s="2"/>
      <c r="H464" s="29"/>
      <c r="I464" s="2"/>
      <c r="J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2.3">
      <c r="A465" s="2"/>
      <c r="B465" s="2"/>
      <c r="C465" s="29"/>
      <c r="D465" s="2"/>
      <c r="E465" s="2"/>
      <c r="F465" s="2"/>
      <c r="G465" s="2"/>
      <c r="H465" s="29"/>
      <c r="I465" s="2"/>
      <c r="J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2.3">
      <c r="A466" s="2"/>
      <c r="B466" s="2"/>
      <c r="C466" s="29"/>
      <c r="D466" s="2"/>
      <c r="E466" s="2"/>
      <c r="F466" s="2"/>
      <c r="G466" s="2"/>
      <c r="H466" s="29"/>
      <c r="I466" s="2"/>
      <c r="J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2.3">
      <c r="A467" s="2"/>
      <c r="B467" s="2"/>
      <c r="C467" s="29"/>
      <c r="D467" s="2"/>
      <c r="E467" s="2"/>
      <c r="F467" s="2"/>
      <c r="G467" s="2"/>
      <c r="H467" s="29"/>
      <c r="I467" s="2"/>
      <c r="J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2.3">
      <c r="A468" s="2"/>
      <c r="B468" s="2"/>
      <c r="C468" s="29"/>
      <c r="D468" s="2"/>
      <c r="E468" s="2"/>
      <c r="F468" s="2"/>
      <c r="G468" s="2"/>
      <c r="H468" s="29"/>
      <c r="I468" s="2"/>
      <c r="J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2.3">
      <c r="A469" s="2"/>
      <c r="B469" s="2"/>
      <c r="C469" s="29"/>
      <c r="D469" s="2"/>
      <c r="E469" s="2"/>
      <c r="F469" s="2"/>
      <c r="G469" s="2"/>
      <c r="H469" s="29"/>
      <c r="I469" s="2"/>
      <c r="J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2.3">
      <c r="A470" s="2"/>
      <c r="B470" s="2"/>
      <c r="C470" s="29"/>
      <c r="D470" s="2"/>
      <c r="E470" s="2"/>
      <c r="F470" s="2"/>
      <c r="G470" s="2"/>
      <c r="H470" s="29"/>
      <c r="I470" s="2"/>
      <c r="J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2.3">
      <c r="A471" s="2"/>
      <c r="B471" s="2"/>
      <c r="C471" s="29"/>
      <c r="D471" s="2"/>
      <c r="E471" s="2"/>
      <c r="F471" s="2"/>
      <c r="G471" s="2"/>
      <c r="H471" s="29"/>
      <c r="I471" s="2"/>
      <c r="J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2.3">
      <c r="A472" s="2"/>
      <c r="B472" s="2"/>
      <c r="C472" s="29"/>
      <c r="D472" s="2"/>
      <c r="E472" s="2"/>
      <c r="F472" s="2"/>
      <c r="G472" s="2"/>
      <c r="H472" s="29"/>
      <c r="I472" s="2"/>
      <c r="J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2.3">
      <c r="A473" s="2"/>
      <c r="B473" s="2"/>
      <c r="C473" s="29"/>
      <c r="D473" s="2"/>
      <c r="E473" s="2"/>
      <c r="F473" s="2"/>
      <c r="G473" s="2"/>
      <c r="H473" s="29"/>
      <c r="I473" s="2"/>
      <c r="J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2.3">
      <c r="A474" s="2"/>
      <c r="B474" s="2"/>
      <c r="C474" s="29"/>
      <c r="D474" s="2"/>
      <c r="E474" s="2"/>
      <c r="F474" s="2"/>
      <c r="G474" s="2"/>
      <c r="H474" s="29"/>
      <c r="I474" s="2"/>
      <c r="J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2.3">
      <c r="A475" s="2"/>
      <c r="B475" s="2"/>
      <c r="C475" s="29"/>
      <c r="D475" s="2"/>
      <c r="E475" s="2"/>
      <c r="F475" s="2"/>
      <c r="G475" s="2"/>
      <c r="H475" s="29"/>
      <c r="I475" s="2"/>
      <c r="J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2.3">
      <c r="A476" s="2"/>
      <c r="B476" s="2"/>
      <c r="C476" s="29"/>
      <c r="D476" s="2"/>
      <c r="E476" s="2"/>
      <c r="F476" s="2"/>
      <c r="G476" s="2"/>
      <c r="H476" s="29"/>
      <c r="I476" s="2"/>
      <c r="J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2.3">
      <c r="A477" s="2"/>
      <c r="B477" s="2"/>
      <c r="C477" s="29"/>
      <c r="D477" s="2"/>
      <c r="E477" s="2"/>
      <c r="F477" s="2"/>
      <c r="G477" s="2"/>
      <c r="H477" s="29"/>
      <c r="I477" s="2"/>
      <c r="J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2.3">
      <c r="A478" s="2"/>
      <c r="B478" s="2"/>
      <c r="C478" s="29"/>
      <c r="D478" s="2"/>
      <c r="E478" s="2"/>
      <c r="F478" s="2"/>
      <c r="G478" s="2"/>
      <c r="H478" s="29"/>
      <c r="I478" s="2"/>
      <c r="J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2.3">
      <c r="A479" s="2"/>
      <c r="B479" s="2"/>
      <c r="C479" s="29"/>
      <c r="D479" s="2"/>
      <c r="E479" s="2"/>
      <c r="F479" s="2"/>
      <c r="G479" s="2"/>
      <c r="H479" s="29"/>
      <c r="I479" s="2"/>
      <c r="J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2.3">
      <c r="A480" s="2"/>
      <c r="B480" s="2"/>
      <c r="C480" s="29"/>
      <c r="D480" s="2"/>
      <c r="E480" s="2"/>
      <c r="F480" s="2"/>
      <c r="G480" s="2"/>
      <c r="H480" s="29"/>
      <c r="I480" s="2"/>
      <c r="J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2.3">
      <c r="A481" s="2"/>
      <c r="B481" s="2"/>
      <c r="C481" s="29"/>
      <c r="D481" s="2"/>
      <c r="E481" s="2"/>
      <c r="F481" s="2"/>
      <c r="G481" s="2"/>
      <c r="H481" s="29"/>
      <c r="I481" s="2"/>
      <c r="J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2.3">
      <c r="A482" s="2"/>
      <c r="B482" s="2"/>
      <c r="C482" s="29"/>
      <c r="D482" s="2"/>
      <c r="E482" s="2"/>
      <c r="F482" s="2"/>
      <c r="G482" s="2"/>
      <c r="H482" s="29"/>
      <c r="I482" s="2"/>
      <c r="J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2.3">
      <c r="A483" s="2"/>
      <c r="B483" s="2"/>
      <c r="C483" s="29"/>
      <c r="D483" s="2"/>
      <c r="E483" s="2"/>
      <c r="F483" s="2"/>
      <c r="G483" s="2"/>
      <c r="H483" s="29"/>
      <c r="I483" s="2"/>
      <c r="J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2.3">
      <c r="A484" s="2"/>
      <c r="B484" s="2"/>
      <c r="C484" s="29"/>
      <c r="D484" s="2"/>
      <c r="E484" s="2"/>
      <c r="F484" s="2"/>
      <c r="G484" s="2"/>
      <c r="H484" s="29"/>
      <c r="I484" s="2"/>
      <c r="J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2.3">
      <c r="A485" s="2"/>
      <c r="B485" s="2"/>
      <c r="C485" s="29"/>
      <c r="D485" s="2"/>
      <c r="E485" s="2"/>
      <c r="F485" s="2"/>
      <c r="G485" s="2"/>
      <c r="H485" s="29"/>
      <c r="I485" s="2"/>
      <c r="J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2.3">
      <c r="A486" s="2"/>
      <c r="B486" s="2"/>
      <c r="C486" s="29"/>
      <c r="D486" s="2"/>
      <c r="E486" s="2"/>
      <c r="F486" s="2"/>
      <c r="G486" s="2"/>
      <c r="H486" s="29"/>
      <c r="I486" s="2"/>
      <c r="J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2.3">
      <c r="A487" s="2"/>
      <c r="B487" s="2"/>
      <c r="C487" s="29"/>
      <c r="D487" s="2"/>
      <c r="E487" s="2"/>
      <c r="F487" s="2"/>
      <c r="G487" s="2"/>
      <c r="H487" s="29"/>
      <c r="I487" s="2"/>
      <c r="J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2.3">
      <c r="A488" s="2"/>
      <c r="B488" s="2"/>
      <c r="C488" s="29"/>
      <c r="D488" s="2"/>
      <c r="E488" s="2"/>
      <c r="F488" s="2"/>
      <c r="G488" s="2"/>
      <c r="H488" s="29"/>
      <c r="I488" s="2"/>
      <c r="J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2.3">
      <c r="A489" s="2"/>
      <c r="B489" s="2"/>
      <c r="C489" s="29"/>
      <c r="D489" s="2"/>
      <c r="E489" s="2"/>
      <c r="F489" s="2"/>
      <c r="G489" s="2"/>
      <c r="H489" s="29"/>
      <c r="I489" s="2"/>
      <c r="J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2.3">
      <c r="A490" s="2"/>
      <c r="B490" s="2"/>
      <c r="C490" s="29"/>
      <c r="D490" s="2"/>
      <c r="E490" s="2"/>
      <c r="F490" s="2"/>
      <c r="G490" s="2"/>
      <c r="H490" s="29"/>
      <c r="I490" s="2"/>
      <c r="J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2.3">
      <c r="A491" s="2"/>
      <c r="B491" s="2"/>
      <c r="C491" s="29"/>
      <c r="D491" s="2"/>
      <c r="E491" s="2"/>
      <c r="F491" s="2"/>
      <c r="G491" s="2"/>
      <c r="H491" s="29"/>
      <c r="I491" s="2"/>
      <c r="J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2.3">
      <c r="A492" s="2"/>
      <c r="B492" s="2"/>
      <c r="C492" s="29"/>
      <c r="D492" s="2"/>
      <c r="E492" s="2"/>
      <c r="F492" s="2"/>
      <c r="G492" s="2"/>
      <c r="H492" s="29"/>
      <c r="I492" s="2"/>
      <c r="J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2.3">
      <c r="A493" s="2"/>
      <c r="B493" s="2"/>
      <c r="C493" s="29"/>
      <c r="D493" s="2"/>
      <c r="E493" s="2"/>
      <c r="F493" s="2"/>
      <c r="G493" s="2"/>
      <c r="H493" s="29"/>
      <c r="I493" s="2"/>
      <c r="J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2.3">
      <c r="A494" s="2"/>
      <c r="B494" s="2"/>
      <c r="C494" s="29"/>
      <c r="D494" s="2"/>
      <c r="E494" s="2"/>
      <c r="F494" s="2"/>
      <c r="G494" s="2"/>
      <c r="H494" s="29"/>
      <c r="I494" s="2"/>
      <c r="J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2.3">
      <c r="A495" s="2"/>
      <c r="B495" s="2"/>
      <c r="C495" s="29"/>
      <c r="D495" s="2"/>
      <c r="E495" s="2"/>
      <c r="F495" s="2"/>
      <c r="G495" s="2"/>
      <c r="H495" s="29"/>
      <c r="I495" s="2"/>
      <c r="J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2.3">
      <c r="A496" s="2"/>
      <c r="B496" s="2"/>
      <c r="C496" s="29"/>
      <c r="D496" s="2"/>
      <c r="E496" s="2"/>
      <c r="F496" s="2"/>
      <c r="G496" s="2"/>
      <c r="H496" s="29"/>
      <c r="I496" s="2"/>
      <c r="J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2.3">
      <c r="A497" s="2"/>
      <c r="B497" s="2"/>
      <c r="C497" s="29"/>
      <c r="D497" s="2"/>
      <c r="E497" s="2"/>
      <c r="F497" s="2"/>
      <c r="G497" s="2"/>
      <c r="H497" s="29"/>
      <c r="I497" s="2"/>
      <c r="J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2.3">
      <c r="A498" s="2"/>
      <c r="B498" s="2"/>
      <c r="C498" s="29"/>
      <c r="D498" s="2"/>
      <c r="E498" s="2"/>
      <c r="F498" s="2"/>
      <c r="G498" s="2"/>
      <c r="H498" s="29"/>
      <c r="I498" s="2"/>
      <c r="J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2.3">
      <c r="A499" s="2"/>
      <c r="B499" s="2"/>
      <c r="C499" s="29"/>
      <c r="D499" s="2"/>
      <c r="E499" s="2"/>
      <c r="F499" s="2"/>
      <c r="G499" s="2"/>
      <c r="H499" s="29"/>
      <c r="I499" s="2"/>
      <c r="J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2.3">
      <c r="A500" s="2"/>
      <c r="B500" s="2"/>
      <c r="C500" s="29"/>
      <c r="D500" s="2"/>
      <c r="E500" s="2"/>
      <c r="F500" s="2"/>
      <c r="G500" s="2"/>
      <c r="H500" s="29"/>
      <c r="I500" s="2"/>
      <c r="J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2.3">
      <c r="A501" s="2"/>
      <c r="B501" s="2"/>
      <c r="C501" s="29"/>
      <c r="D501" s="2"/>
      <c r="E501" s="2"/>
      <c r="F501" s="2"/>
      <c r="G501" s="2"/>
      <c r="H501" s="29"/>
      <c r="I501" s="2"/>
      <c r="J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2.3">
      <c r="A502" s="2"/>
      <c r="B502" s="2"/>
      <c r="C502" s="29"/>
      <c r="D502" s="2"/>
      <c r="E502" s="2"/>
      <c r="F502" s="2"/>
      <c r="G502" s="2"/>
      <c r="H502" s="29"/>
      <c r="I502" s="2"/>
      <c r="J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2.3">
      <c r="A503" s="2"/>
      <c r="B503" s="2"/>
      <c r="C503" s="29"/>
      <c r="D503" s="2"/>
      <c r="E503" s="2"/>
      <c r="F503" s="2"/>
      <c r="G503" s="2"/>
      <c r="H503" s="29"/>
      <c r="I503" s="2"/>
      <c r="J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2.3">
      <c r="A504" s="2"/>
      <c r="B504" s="2"/>
      <c r="C504" s="29"/>
      <c r="D504" s="2"/>
      <c r="E504" s="2"/>
      <c r="F504" s="2"/>
      <c r="G504" s="2"/>
      <c r="H504" s="29"/>
      <c r="I504" s="2"/>
      <c r="J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2.3">
      <c r="A505" s="2"/>
      <c r="B505" s="2"/>
      <c r="C505" s="29"/>
      <c r="D505" s="2"/>
      <c r="E505" s="2"/>
      <c r="F505" s="2"/>
      <c r="G505" s="2"/>
      <c r="H505" s="29"/>
      <c r="I505" s="2"/>
      <c r="J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2.3">
      <c r="A506" s="2"/>
      <c r="B506" s="2"/>
      <c r="C506" s="29"/>
      <c r="D506" s="2"/>
      <c r="E506" s="2"/>
      <c r="F506" s="2"/>
      <c r="G506" s="2"/>
      <c r="H506" s="29"/>
      <c r="I506" s="2"/>
      <c r="J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2.3">
      <c r="A507" s="2"/>
      <c r="B507" s="2"/>
      <c r="C507" s="29"/>
      <c r="D507" s="2"/>
      <c r="E507" s="2"/>
      <c r="F507" s="2"/>
      <c r="G507" s="2"/>
      <c r="H507" s="29"/>
      <c r="I507" s="2"/>
      <c r="J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2.3">
      <c r="A508" s="2"/>
      <c r="B508" s="2"/>
      <c r="C508" s="29"/>
      <c r="D508" s="2"/>
      <c r="E508" s="2"/>
      <c r="F508" s="2"/>
      <c r="G508" s="2"/>
      <c r="H508" s="29"/>
      <c r="I508" s="2"/>
      <c r="J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2.3">
      <c r="A509" s="2"/>
      <c r="B509" s="2"/>
      <c r="C509" s="29"/>
      <c r="D509" s="2"/>
      <c r="E509" s="2"/>
      <c r="F509" s="2"/>
      <c r="G509" s="2"/>
      <c r="H509" s="29"/>
      <c r="I509" s="2"/>
      <c r="J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2.3">
      <c r="A510" s="2"/>
      <c r="B510" s="2"/>
      <c r="C510" s="29"/>
      <c r="D510" s="2"/>
      <c r="E510" s="2"/>
      <c r="F510" s="2"/>
      <c r="G510" s="2"/>
      <c r="H510" s="29"/>
      <c r="I510" s="2"/>
      <c r="J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2.3">
      <c r="A511" s="2"/>
      <c r="B511" s="2"/>
      <c r="C511" s="29"/>
      <c r="D511" s="2"/>
      <c r="E511" s="2"/>
      <c r="F511" s="2"/>
      <c r="G511" s="2"/>
      <c r="H511" s="29"/>
      <c r="I511" s="2"/>
      <c r="J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2.3">
      <c r="A512" s="2"/>
      <c r="B512" s="2"/>
      <c r="C512" s="29"/>
      <c r="D512" s="2"/>
      <c r="E512" s="2"/>
      <c r="F512" s="2"/>
      <c r="G512" s="2"/>
      <c r="H512" s="29"/>
      <c r="I512" s="2"/>
      <c r="J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2.3">
      <c r="A513" s="2"/>
      <c r="B513" s="2"/>
      <c r="C513" s="29"/>
      <c r="D513" s="2"/>
      <c r="E513" s="2"/>
      <c r="F513" s="2"/>
      <c r="G513" s="2"/>
      <c r="H513" s="29"/>
      <c r="I513" s="2"/>
      <c r="J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2.3">
      <c r="A514" s="2"/>
      <c r="B514" s="2"/>
      <c r="C514" s="29"/>
      <c r="D514" s="2"/>
      <c r="E514" s="2"/>
      <c r="F514" s="2"/>
      <c r="G514" s="2"/>
      <c r="H514" s="29"/>
      <c r="I514" s="2"/>
      <c r="J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2.3">
      <c r="A515" s="2"/>
      <c r="B515" s="2"/>
      <c r="C515" s="29"/>
      <c r="D515" s="2"/>
      <c r="E515" s="2"/>
      <c r="F515" s="2"/>
      <c r="G515" s="2"/>
      <c r="H515" s="29"/>
      <c r="I515" s="2"/>
      <c r="J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2.3">
      <c r="A516" s="2"/>
      <c r="B516" s="2"/>
      <c r="C516" s="29"/>
      <c r="D516" s="2"/>
      <c r="E516" s="2"/>
      <c r="F516" s="2"/>
      <c r="G516" s="2"/>
      <c r="H516" s="29"/>
      <c r="I516" s="2"/>
      <c r="J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2.3">
      <c r="A517" s="2"/>
      <c r="B517" s="2"/>
      <c r="C517" s="29"/>
      <c r="D517" s="2"/>
      <c r="E517" s="2"/>
      <c r="F517" s="2"/>
      <c r="G517" s="2"/>
      <c r="H517" s="29"/>
      <c r="I517" s="2"/>
      <c r="J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2.3">
      <c r="A518" s="2"/>
      <c r="B518" s="2"/>
      <c r="C518" s="29"/>
      <c r="D518" s="2"/>
      <c r="E518" s="2"/>
      <c r="F518" s="2"/>
      <c r="G518" s="2"/>
      <c r="H518" s="29"/>
      <c r="I518" s="2"/>
      <c r="J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2.3">
      <c r="A519" s="2"/>
      <c r="B519" s="2"/>
      <c r="C519" s="29"/>
      <c r="D519" s="2"/>
      <c r="E519" s="2"/>
      <c r="F519" s="2"/>
      <c r="G519" s="2"/>
      <c r="H519" s="29"/>
      <c r="I519" s="2"/>
      <c r="J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2.3">
      <c r="A520" s="2"/>
      <c r="B520" s="2"/>
      <c r="C520" s="29"/>
      <c r="D520" s="2"/>
      <c r="E520" s="2"/>
      <c r="F520" s="2"/>
      <c r="G520" s="2"/>
      <c r="H520" s="29"/>
      <c r="I520" s="2"/>
      <c r="J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2.3">
      <c r="A521" s="2"/>
      <c r="B521" s="2"/>
      <c r="C521" s="29"/>
      <c r="D521" s="2"/>
      <c r="E521" s="2"/>
      <c r="F521" s="2"/>
      <c r="G521" s="2"/>
      <c r="H521" s="29"/>
      <c r="I521" s="2"/>
      <c r="J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2.3">
      <c r="A522" s="2"/>
      <c r="B522" s="2"/>
      <c r="C522" s="29"/>
      <c r="D522" s="2"/>
      <c r="E522" s="2"/>
      <c r="F522" s="2"/>
      <c r="G522" s="2"/>
      <c r="H522" s="29"/>
      <c r="I522" s="2"/>
      <c r="J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2.3">
      <c r="A523" s="2"/>
      <c r="B523" s="2"/>
      <c r="C523" s="29"/>
      <c r="D523" s="2"/>
      <c r="E523" s="2"/>
      <c r="F523" s="2"/>
      <c r="G523" s="2"/>
      <c r="H523" s="29"/>
      <c r="I523" s="2"/>
      <c r="J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2.3">
      <c r="A524" s="2"/>
      <c r="B524" s="2"/>
      <c r="C524" s="29"/>
      <c r="D524" s="2"/>
      <c r="E524" s="2"/>
      <c r="F524" s="2"/>
      <c r="G524" s="2"/>
      <c r="H524" s="29"/>
      <c r="I524" s="2"/>
      <c r="J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2.3">
      <c r="A525" s="2"/>
      <c r="B525" s="2"/>
      <c r="C525" s="29"/>
      <c r="D525" s="2"/>
      <c r="E525" s="2"/>
      <c r="F525" s="2"/>
      <c r="G525" s="2"/>
      <c r="H525" s="29"/>
      <c r="I525" s="2"/>
      <c r="J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2.3">
      <c r="A526" s="2"/>
      <c r="B526" s="2"/>
      <c r="C526" s="29"/>
      <c r="D526" s="2"/>
      <c r="E526" s="2"/>
      <c r="F526" s="2"/>
      <c r="G526" s="2"/>
      <c r="H526" s="29"/>
      <c r="I526" s="2"/>
      <c r="J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2.3">
      <c r="A527" s="2"/>
      <c r="B527" s="2"/>
      <c r="C527" s="29"/>
      <c r="D527" s="2"/>
      <c r="E527" s="2"/>
      <c r="F527" s="2"/>
      <c r="G527" s="2"/>
      <c r="H527" s="29"/>
      <c r="I527" s="2"/>
      <c r="J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2.3">
      <c r="A528" s="2"/>
      <c r="B528" s="2"/>
      <c r="C528" s="29"/>
      <c r="D528" s="2"/>
      <c r="E528" s="2"/>
      <c r="F528" s="2"/>
      <c r="G528" s="2"/>
      <c r="H528" s="29"/>
      <c r="I528" s="2"/>
      <c r="J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2.3">
      <c r="A529" s="2"/>
      <c r="B529" s="2"/>
      <c r="C529" s="29"/>
      <c r="D529" s="2"/>
      <c r="E529" s="2"/>
      <c r="F529" s="2"/>
      <c r="G529" s="2"/>
      <c r="H529" s="29"/>
      <c r="I529" s="2"/>
      <c r="J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2.3">
      <c r="A530" s="2"/>
      <c r="B530" s="2"/>
      <c r="C530" s="29"/>
      <c r="D530" s="2"/>
      <c r="E530" s="2"/>
      <c r="F530" s="2"/>
      <c r="G530" s="2"/>
      <c r="H530" s="29"/>
      <c r="I530" s="2"/>
      <c r="J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2.3">
      <c r="A531" s="2"/>
      <c r="B531" s="2"/>
      <c r="C531" s="29"/>
      <c r="D531" s="2"/>
      <c r="E531" s="2"/>
      <c r="F531" s="2"/>
      <c r="G531" s="2"/>
      <c r="H531" s="29"/>
      <c r="I531" s="2"/>
      <c r="J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2.3">
      <c r="A532" s="2"/>
      <c r="B532" s="2"/>
      <c r="C532" s="29"/>
      <c r="D532" s="2"/>
      <c r="E532" s="2"/>
      <c r="F532" s="2"/>
      <c r="G532" s="2"/>
      <c r="H532" s="29"/>
      <c r="I532" s="2"/>
      <c r="J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2.3">
      <c r="A533" s="2"/>
      <c r="B533" s="2"/>
      <c r="C533" s="29"/>
      <c r="D533" s="2"/>
      <c r="E533" s="2"/>
      <c r="F533" s="2"/>
      <c r="G533" s="2"/>
      <c r="H533" s="29"/>
      <c r="I533" s="2"/>
      <c r="J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2.3">
      <c r="A534" s="2"/>
      <c r="B534" s="2"/>
      <c r="C534" s="29"/>
      <c r="D534" s="2"/>
      <c r="E534" s="2"/>
      <c r="F534" s="2"/>
      <c r="G534" s="2"/>
      <c r="H534" s="29"/>
      <c r="I534" s="2"/>
      <c r="J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2.3">
      <c r="A535" s="2"/>
      <c r="B535" s="2"/>
      <c r="C535" s="29"/>
      <c r="D535" s="2"/>
      <c r="E535" s="2"/>
      <c r="F535" s="2"/>
      <c r="G535" s="2"/>
      <c r="H535" s="29"/>
      <c r="I535" s="2"/>
      <c r="J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2.3">
      <c r="A536" s="2"/>
      <c r="B536" s="2"/>
      <c r="C536" s="29"/>
      <c r="D536" s="2"/>
      <c r="E536" s="2"/>
      <c r="F536" s="2"/>
      <c r="G536" s="2"/>
      <c r="H536" s="29"/>
      <c r="I536" s="2"/>
      <c r="J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2.3">
      <c r="A537" s="2"/>
      <c r="B537" s="2"/>
      <c r="C537" s="29"/>
      <c r="D537" s="2"/>
      <c r="E537" s="2"/>
      <c r="F537" s="2"/>
      <c r="G537" s="2"/>
      <c r="H537" s="29"/>
      <c r="I537" s="2"/>
      <c r="J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2.3">
      <c r="A538" s="2"/>
      <c r="B538" s="2"/>
      <c r="C538" s="29"/>
      <c r="D538" s="2"/>
      <c r="E538" s="2"/>
      <c r="F538" s="2"/>
      <c r="G538" s="2"/>
      <c r="H538" s="29"/>
      <c r="I538" s="2"/>
      <c r="J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2.3">
      <c r="A539" s="2"/>
      <c r="B539" s="2"/>
      <c r="C539" s="29"/>
      <c r="D539" s="2"/>
      <c r="E539" s="2"/>
      <c r="F539" s="2"/>
      <c r="G539" s="2"/>
      <c r="H539" s="29"/>
      <c r="I539" s="2"/>
      <c r="J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2.3">
      <c r="A540" s="2"/>
      <c r="B540" s="2"/>
      <c r="C540" s="29"/>
      <c r="D540" s="2"/>
      <c r="E540" s="2"/>
      <c r="F540" s="2"/>
      <c r="G540" s="2"/>
      <c r="H540" s="29"/>
      <c r="I540" s="2"/>
      <c r="J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2.3">
      <c r="A541" s="2"/>
      <c r="B541" s="2"/>
      <c r="C541" s="29"/>
      <c r="D541" s="2"/>
      <c r="E541" s="2"/>
      <c r="F541" s="2"/>
      <c r="G541" s="2"/>
      <c r="H541" s="29"/>
      <c r="I541" s="2"/>
      <c r="J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2.3">
      <c r="A542" s="2"/>
      <c r="B542" s="2"/>
      <c r="C542" s="29"/>
      <c r="D542" s="2"/>
      <c r="E542" s="2"/>
      <c r="F542" s="2"/>
      <c r="G542" s="2"/>
      <c r="H542" s="29"/>
      <c r="I542" s="2"/>
      <c r="J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2.3">
      <c r="A543" s="2"/>
      <c r="B543" s="2"/>
      <c r="C543" s="29"/>
      <c r="D543" s="2"/>
      <c r="E543" s="2"/>
      <c r="F543" s="2"/>
      <c r="G543" s="2"/>
      <c r="H543" s="29"/>
      <c r="I543" s="2"/>
      <c r="J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2.3">
      <c r="A544" s="2"/>
      <c r="B544" s="2"/>
      <c r="C544" s="29"/>
      <c r="D544" s="2"/>
      <c r="E544" s="2"/>
      <c r="F544" s="2"/>
      <c r="G544" s="2"/>
      <c r="H544" s="29"/>
      <c r="I544" s="2"/>
      <c r="J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2.3">
      <c r="A545" s="2"/>
      <c r="B545" s="2"/>
      <c r="C545" s="29"/>
      <c r="D545" s="2"/>
      <c r="E545" s="2"/>
      <c r="F545" s="2"/>
      <c r="G545" s="2"/>
      <c r="H545" s="29"/>
      <c r="I545" s="2"/>
      <c r="J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2.3">
      <c r="A546" s="2"/>
      <c r="B546" s="2"/>
      <c r="C546" s="29"/>
      <c r="D546" s="2"/>
      <c r="E546" s="2"/>
      <c r="F546" s="2"/>
      <c r="G546" s="2"/>
      <c r="H546" s="29"/>
      <c r="I546" s="2"/>
      <c r="J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2.3">
      <c r="A547" s="2"/>
      <c r="B547" s="2"/>
      <c r="C547" s="29"/>
      <c r="D547" s="2"/>
      <c r="E547" s="2"/>
      <c r="F547" s="2"/>
      <c r="G547" s="2"/>
      <c r="H547" s="29"/>
      <c r="I547" s="2"/>
      <c r="J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2.3">
      <c r="A548" s="2"/>
      <c r="B548" s="2"/>
      <c r="C548" s="29"/>
      <c r="D548" s="2"/>
      <c r="E548" s="2"/>
      <c r="F548" s="2"/>
      <c r="G548" s="2"/>
      <c r="H548" s="29"/>
      <c r="I548" s="2"/>
      <c r="J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2.3">
      <c r="A549" s="2"/>
      <c r="B549" s="2"/>
      <c r="C549" s="29"/>
      <c r="D549" s="2"/>
      <c r="E549" s="2"/>
      <c r="F549" s="2"/>
      <c r="G549" s="2"/>
      <c r="H549" s="29"/>
      <c r="I549" s="2"/>
      <c r="J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2.3">
      <c r="A550" s="2"/>
      <c r="B550" s="2"/>
      <c r="C550" s="29"/>
      <c r="D550" s="2"/>
      <c r="E550" s="2"/>
      <c r="F550" s="2"/>
      <c r="G550" s="2"/>
      <c r="H550" s="29"/>
      <c r="I550" s="2"/>
      <c r="J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2.3">
      <c r="A551" s="2"/>
      <c r="B551" s="2"/>
      <c r="C551" s="29"/>
      <c r="D551" s="2"/>
      <c r="E551" s="2"/>
      <c r="F551" s="2"/>
      <c r="G551" s="2"/>
      <c r="H551" s="29"/>
      <c r="I551" s="2"/>
      <c r="J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2.3">
      <c r="A552" s="2"/>
      <c r="B552" s="2"/>
      <c r="C552" s="29"/>
      <c r="D552" s="2"/>
      <c r="E552" s="2"/>
      <c r="F552" s="2"/>
      <c r="G552" s="2"/>
      <c r="H552" s="29"/>
      <c r="I552" s="2"/>
      <c r="J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2.3">
      <c r="A553" s="2"/>
      <c r="B553" s="2"/>
      <c r="C553" s="29"/>
      <c r="D553" s="2"/>
      <c r="E553" s="2"/>
      <c r="F553" s="2"/>
      <c r="G553" s="2"/>
      <c r="H553" s="29"/>
      <c r="I553" s="2"/>
      <c r="J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2.3">
      <c r="A554" s="2"/>
      <c r="B554" s="2"/>
      <c r="C554" s="29"/>
      <c r="D554" s="2"/>
      <c r="E554" s="2"/>
      <c r="F554" s="2"/>
      <c r="G554" s="2"/>
      <c r="H554" s="29"/>
      <c r="I554" s="2"/>
      <c r="J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2.3">
      <c r="A555" s="2"/>
      <c r="B555" s="2"/>
      <c r="C555" s="29"/>
      <c r="D555" s="2"/>
      <c r="E555" s="2"/>
      <c r="F555" s="2"/>
      <c r="G555" s="2"/>
      <c r="H555" s="29"/>
      <c r="I555" s="2"/>
      <c r="J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2.3">
      <c r="A556" s="2"/>
      <c r="B556" s="2"/>
      <c r="C556" s="29"/>
      <c r="D556" s="2"/>
      <c r="E556" s="2"/>
      <c r="F556" s="2"/>
      <c r="G556" s="2"/>
      <c r="H556" s="29"/>
      <c r="I556" s="2"/>
      <c r="J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2.3">
      <c r="A557" s="2"/>
      <c r="B557" s="2"/>
      <c r="C557" s="29"/>
      <c r="D557" s="2"/>
      <c r="E557" s="2"/>
      <c r="F557" s="2"/>
      <c r="G557" s="2"/>
      <c r="H557" s="29"/>
      <c r="I557" s="2"/>
      <c r="J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2.3">
      <c r="A558" s="2"/>
      <c r="B558" s="2"/>
      <c r="C558" s="29"/>
      <c r="D558" s="2"/>
      <c r="E558" s="2"/>
      <c r="F558" s="2"/>
      <c r="G558" s="2"/>
      <c r="H558" s="29"/>
      <c r="I558" s="2"/>
      <c r="J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2.3">
      <c r="A559" s="2"/>
      <c r="B559" s="2"/>
      <c r="C559" s="29"/>
      <c r="D559" s="2"/>
      <c r="E559" s="2"/>
      <c r="F559" s="2"/>
      <c r="G559" s="2"/>
      <c r="H559" s="29"/>
      <c r="I559" s="2"/>
      <c r="J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2.3">
      <c r="A560" s="2"/>
      <c r="B560" s="2"/>
      <c r="C560" s="29"/>
      <c r="D560" s="2"/>
      <c r="E560" s="2"/>
      <c r="F560" s="2"/>
      <c r="G560" s="2"/>
      <c r="H560" s="29"/>
      <c r="I560" s="2"/>
      <c r="J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2.3">
      <c r="A561" s="2"/>
      <c r="B561" s="2"/>
      <c r="C561" s="29"/>
      <c r="D561" s="2"/>
      <c r="E561" s="2"/>
      <c r="F561" s="2"/>
      <c r="G561" s="2"/>
      <c r="H561" s="29"/>
      <c r="I561" s="2"/>
      <c r="J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2.3">
      <c r="A562" s="2"/>
      <c r="B562" s="2"/>
      <c r="C562" s="29"/>
      <c r="D562" s="2"/>
      <c r="E562" s="2"/>
      <c r="F562" s="2"/>
      <c r="G562" s="2"/>
      <c r="H562" s="29"/>
      <c r="I562" s="2"/>
      <c r="J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2.3">
      <c r="A563" s="2"/>
      <c r="B563" s="2"/>
      <c r="C563" s="29"/>
      <c r="D563" s="2"/>
      <c r="E563" s="2"/>
      <c r="F563" s="2"/>
      <c r="G563" s="2"/>
      <c r="H563" s="29"/>
      <c r="I563" s="2"/>
      <c r="J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2.3">
      <c r="A564" s="2"/>
      <c r="B564" s="2"/>
      <c r="C564" s="29"/>
      <c r="D564" s="2"/>
      <c r="E564" s="2"/>
      <c r="F564" s="2"/>
      <c r="G564" s="2"/>
      <c r="H564" s="29"/>
      <c r="I564" s="2"/>
      <c r="J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2.3">
      <c r="A565" s="2"/>
      <c r="B565" s="2"/>
      <c r="C565" s="29"/>
      <c r="D565" s="2"/>
      <c r="E565" s="2"/>
      <c r="F565" s="2"/>
      <c r="G565" s="2"/>
      <c r="H565" s="29"/>
      <c r="I565" s="2"/>
      <c r="J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2.3">
      <c r="A566" s="2"/>
      <c r="B566" s="2"/>
      <c r="C566" s="29"/>
      <c r="D566" s="2"/>
      <c r="E566" s="2"/>
      <c r="F566" s="2"/>
      <c r="G566" s="2"/>
      <c r="H566" s="29"/>
      <c r="I566" s="2"/>
      <c r="J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2.3">
      <c r="A567" s="2"/>
      <c r="B567" s="2"/>
      <c r="C567" s="29"/>
      <c r="D567" s="2"/>
      <c r="E567" s="2"/>
      <c r="F567" s="2"/>
      <c r="G567" s="2"/>
      <c r="H567" s="29"/>
      <c r="I567" s="2"/>
      <c r="J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2.3">
      <c r="A568" s="2"/>
      <c r="B568" s="2"/>
      <c r="C568" s="29"/>
      <c r="D568" s="2"/>
      <c r="E568" s="2"/>
      <c r="F568" s="2"/>
      <c r="G568" s="2"/>
      <c r="H568" s="29"/>
      <c r="I568" s="2"/>
      <c r="J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2.3">
      <c r="A569" s="2"/>
      <c r="B569" s="2"/>
      <c r="C569" s="29"/>
      <c r="D569" s="2"/>
      <c r="E569" s="2"/>
      <c r="F569" s="2"/>
      <c r="G569" s="2"/>
      <c r="H569" s="29"/>
      <c r="I569" s="2"/>
      <c r="J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2.3">
      <c r="A570" s="2"/>
      <c r="B570" s="2"/>
      <c r="C570" s="29"/>
      <c r="D570" s="2"/>
      <c r="E570" s="2"/>
      <c r="F570" s="2"/>
      <c r="G570" s="2"/>
      <c r="H570" s="29"/>
      <c r="I570" s="2"/>
      <c r="J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2.3">
      <c r="A571" s="2"/>
      <c r="B571" s="2"/>
      <c r="C571" s="29"/>
      <c r="D571" s="2"/>
      <c r="E571" s="2"/>
      <c r="F571" s="2"/>
      <c r="G571" s="2"/>
      <c r="H571" s="29"/>
      <c r="I571" s="2"/>
      <c r="J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2.3">
      <c r="A572" s="2"/>
      <c r="B572" s="2"/>
      <c r="C572" s="29"/>
      <c r="D572" s="2"/>
      <c r="E572" s="2"/>
      <c r="F572" s="2"/>
      <c r="G572" s="2"/>
      <c r="H572" s="29"/>
      <c r="I572" s="2"/>
      <c r="J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2.3">
      <c r="A573" s="2"/>
      <c r="B573" s="2"/>
      <c r="C573" s="29"/>
      <c r="D573" s="2"/>
      <c r="E573" s="2"/>
      <c r="F573" s="2"/>
      <c r="G573" s="2"/>
      <c r="H573" s="29"/>
      <c r="I573" s="2"/>
      <c r="J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2.3">
      <c r="A574" s="2"/>
      <c r="B574" s="2"/>
      <c r="C574" s="29"/>
      <c r="D574" s="2"/>
      <c r="E574" s="2"/>
      <c r="F574" s="2"/>
      <c r="G574" s="2"/>
      <c r="H574" s="29"/>
      <c r="I574" s="2"/>
      <c r="J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2.3">
      <c r="A575" s="2"/>
      <c r="B575" s="2"/>
      <c r="C575" s="29"/>
      <c r="D575" s="2"/>
      <c r="E575" s="2"/>
      <c r="F575" s="2"/>
      <c r="G575" s="2"/>
      <c r="H575" s="29"/>
      <c r="I575" s="2"/>
      <c r="J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2.3">
      <c r="A576" s="2"/>
      <c r="B576" s="2"/>
      <c r="C576" s="29"/>
      <c r="D576" s="2"/>
      <c r="E576" s="2"/>
      <c r="F576" s="2"/>
      <c r="G576" s="2"/>
      <c r="H576" s="29"/>
      <c r="I576" s="2"/>
      <c r="J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2.3">
      <c r="A577" s="2"/>
      <c r="B577" s="2"/>
      <c r="C577" s="29"/>
      <c r="D577" s="2"/>
      <c r="E577" s="2"/>
      <c r="F577" s="2"/>
      <c r="G577" s="2"/>
      <c r="H577" s="29"/>
      <c r="I577" s="2"/>
      <c r="J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2.3">
      <c r="A578" s="2"/>
      <c r="B578" s="2"/>
      <c r="C578" s="29"/>
      <c r="D578" s="2"/>
      <c r="E578" s="2"/>
      <c r="F578" s="2"/>
      <c r="G578" s="2"/>
      <c r="H578" s="29"/>
      <c r="I578" s="2"/>
      <c r="J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2.3">
      <c r="A579" s="2"/>
      <c r="B579" s="2"/>
      <c r="C579" s="29"/>
      <c r="D579" s="2"/>
      <c r="E579" s="2"/>
      <c r="F579" s="2"/>
      <c r="G579" s="2"/>
      <c r="H579" s="29"/>
      <c r="I579" s="2"/>
      <c r="J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2.3">
      <c r="A580" s="2"/>
      <c r="B580" s="2"/>
      <c r="C580" s="29"/>
      <c r="D580" s="2"/>
      <c r="E580" s="2"/>
      <c r="F580" s="2"/>
      <c r="G580" s="2"/>
      <c r="H580" s="29"/>
      <c r="I580" s="2"/>
      <c r="J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2.3">
      <c r="A581" s="2"/>
      <c r="B581" s="2"/>
      <c r="C581" s="29"/>
      <c r="D581" s="2"/>
      <c r="E581" s="2"/>
      <c r="F581" s="2"/>
      <c r="G581" s="2"/>
      <c r="H581" s="29"/>
      <c r="I581" s="2"/>
      <c r="J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2.3">
      <c r="A582" s="2"/>
      <c r="B582" s="2"/>
      <c r="C582" s="29"/>
      <c r="D582" s="2"/>
      <c r="E582" s="2"/>
      <c r="F582" s="2"/>
      <c r="G582" s="2"/>
      <c r="H582" s="29"/>
      <c r="I582" s="2"/>
      <c r="J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2.3">
      <c r="A583" s="2"/>
      <c r="B583" s="2"/>
      <c r="C583" s="29"/>
      <c r="D583" s="2"/>
      <c r="E583" s="2"/>
      <c r="F583" s="2"/>
      <c r="G583" s="2"/>
      <c r="H583" s="29"/>
      <c r="I583" s="2"/>
      <c r="J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2.3">
      <c r="A584" s="2"/>
      <c r="B584" s="2"/>
      <c r="C584" s="29"/>
      <c r="D584" s="2"/>
      <c r="E584" s="2"/>
      <c r="F584" s="2"/>
      <c r="G584" s="2"/>
      <c r="H584" s="29"/>
      <c r="I584" s="2"/>
      <c r="J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2.3">
      <c r="A585" s="2"/>
      <c r="B585" s="2"/>
      <c r="C585" s="29"/>
      <c r="D585" s="2"/>
      <c r="E585" s="2"/>
      <c r="F585" s="2"/>
      <c r="G585" s="2"/>
      <c r="H585" s="29"/>
      <c r="I585" s="2"/>
      <c r="J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2.3">
      <c r="A586" s="2"/>
      <c r="B586" s="2"/>
      <c r="C586" s="29"/>
      <c r="D586" s="2"/>
      <c r="E586" s="2"/>
      <c r="F586" s="2"/>
      <c r="G586" s="2"/>
      <c r="H586" s="29"/>
      <c r="I586" s="2"/>
      <c r="J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2.3">
      <c r="A587" s="2"/>
      <c r="B587" s="2"/>
      <c r="C587" s="29"/>
      <c r="D587" s="2"/>
      <c r="E587" s="2"/>
      <c r="F587" s="2"/>
      <c r="G587" s="2"/>
      <c r="H587" s="29"/>
      <c r="I587" s="2"/>
      <c r="J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2.3">
      <c r="A588" s="2"/>
      <c r="B588" s="2"/>
      <c r="C588" s="29"/>
      <c r="D588" s="2"/>
      <c r="E588" s="2"/>
      <c r="F588" s="2"/>
      <c r="G588" s="2"/>
      <c r="H588" s="29"/>
      <c r="I588" s="2"/>
      <c r="J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2.3">
      <c r="A589" s="2"/>
      <c r="B589" s="2"/>
      <c r="C589" s="29"/>
      <c r="D589" s="2"/>
      <c r="E589" s="2"/>
      <c r="F589" s="2"/>
      <c r="G589" s="2"/>
      <c r="H589" s="29"/>
      <c r="I589" s="2"/>
      <c r="J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2.3">
      <c r="A590" s="2"/>
      <c r="B590" s="2"/>
      <c r="C590" s="29"/>
      <c r="D590" s="2"/>
      <c r="E590" s="2"/>
      <c r="F590" s="2"/>
      <c r="G590" s="2"/>
      <c r="H590" s="29"/>
      <c r="I590" s="2"/>
      <c r="J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2.3">
      <c r="A591" s="2"/>
      <c r="B591" s="2"/>
      <c r="C591" s="29"/>
      <c r="D591" s="2"/>
      <c r="E591" s="2"/>
      <c r="F591" s="2"/>
      <c r="G591" s="2"/>
      <c r="H591" s="29"/>
      <c r="I591" s="2"/>
      <c r="J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2.3">
      <c r="A592" s="2"/>
      <c r="B592" s="2"/>
      <c r="C592" s="29"/>
      <c r="D592" s="2"/>
      <c r="E592" s="2"/>
      <c r="F592" s="2"/>
      <c r="G592" s="2"/>
      <c r="H592" s="29"/>
      <c r="I592" s="2"/>
      <c r="J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2.3">
      <c r="A593" s="2"/>
      <c r="B593" s="2"/>
      <c r="C593" s="29"/>
      <c r="D593" s="2"/>
      <c r="E593" s="2"/>
      <c r="F593" s="2"/>
      <c r="G593" s="2"/>
      <c r="H593" s="29"/>
      <c r="I593" s="2"/>
      <c r="J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2.3">
      <c r="A594" s="2"/>
      <c r="B594" s="2"/>
      <c r="C594" s="29"/>
      <c r="D594" s="2"/>
      <c r="E594" s="2"/>
      <c r="F594" s="2"/>
      <c r="G594" s="2"/>
      <c r="H594" s="29"/>
      <c r="I594" s="2"/>
      <c r="J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2.3">
      <c r="A595" s="2"/>
      <c r="B595" s="2"/>
      <c r="C595" s="29"/>
      <c r="D595" s="2"/>
      <c r="E595" s="2"/>
      <c r="F595" s="2"/>
      <c r="G595" s="2"/>
      <c r="H595" s="29"/>
      <c r="I595" s="2"/>
      <c r="J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2.3">
      <c r="A596" s="2"/>
      <c r="B596" s="2"/>
      <c r="C596" s="29"/>
      <c r="D596" s="2"/>
      <c r="E596" s="2"/>
      <c r="F596" s="2"/>
      <c r="G596" s="2"/>
      <c r="H596" s="29"/>
      <c r="I596" s="2"/>
      <c r="J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2.3">
      <c r="A597" s="2"/>
      <c r="B597" s="2"/>
      <c r="C597" s="29"/>
      <c r="D597" s="2"/>
      <c r="E597" s="2"/>
      <c r="F597" s="2"/>
      <c r="G597" s="2"/>
      <c r="H597" s="29"/>
      <c r="I597" s="2"/>
      <c r="J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2.3">
      <c r="A598" s="2"/>
      <c r="B598" s="2"/>
      <c r="C598" s="29"/>
      <c r="D598" s="2"/>
      <c r="E598" s="2"/>
      <c r="F598" s="2"/>
      <c r="G598" s="2"/>
      <c r="H598" s="29"/>
      <c r="I598" s="2"/>
      <c r="J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2.3">
      <c r="A599" s="2"/>
      <c r="B599" s="2"/>
      <c r="C599" s="29"/>
      <c r="D599" s="2"/>
      <c r="E599" s="2"/>
      <c r="F599" s="2"/>
      <c r="G599" s="2"/>
      <c r="H599" s="29"/>
      <c r="I599" s="2"/>
      <c r="J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2.3">
      <c r="A600" s="2"/>
      <c r="B600" s="2"/>
      <c r="C600" s="29"/>
      <c r="D600" s="2"/>
      <c r="E600" s="2"/>
      <c r="F600" s="2"/>
      <c r="G600" s="2"/>
      <c r="H600" s="29"/>
      <c r="I600" s="2"/>
      <c r="J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2.3">
      <c r="A601" s="2"/>
      <c r="B601" s="2"/>
      <c r="C601" s="29"/>
      <c r="D601" s="2"/>
      <c r="E601" s="2"/>
      <c r="F601" s="2"/>
      <c r="G601" s="2"/>
      <c r="H601" s="29"/>
      <c r="I601" s="2"/>
      <c r="J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2.3">
      <c r="A602" s="2"/>
      <c r="B602" s="2"/>
      <c r="C602" s="29"/>
      <c r="D602" s="2"/>
      <c r="E602" s="2"/>
      <c r="F602" s="2"/>
      <c r="G602" s="2"/>
      <c r="H602" s="29"/>
      <c r="I602" s="2"/>
      <c r="J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2.3">
      <c r="A603" s="2"/>
      <c r="B603" s="2"/>
      <c r="C603" s="29"/>
      <c r="D603" s="2"/>
      <c r="E603" s="2"/>
      <c r="F603" s="2"/>
      <c r="G603" s="2"/>
      <c r="H603" s="29"/>
      <c r="I603" s="2"/>
      <c r="J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2.3">
      <c r="A604" s="2"/>
      <c r="B604" s="2"/>
      <c r="C604" s="29"/>
      <c r="D604" s="2"/>
      <c r="E604" s="2"/>
      <c r="F604" s="2"/>
      <c r="G604" s="2"/>
      <c r="H604" s="29"/>
      <c r="I604" s="2"/>
      <c r="J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2.3">
      <c r="A605" s="2"/>
      <c r="B605" s="2"/>
      <c r="C605" s="29"/>
      <c r="D605" s="2"/>
      <c r="E605" s="2"/>
      <c r="F605" s="2"/>
      <c r="G605" s="2"/>
      <c r="H605" s="29"/>
      <c r="I605" s="2"/>
      <c r="J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2.3">
      <c r="A606" s="2"/>
      <c r="B606" s="2"/>
      <c r="C606" s="29"/>
      <c r="D606" s="2"/>
      <c r="E606" s="2"/>
      <c r="F606" s="2"/>
      <c r="G606" s="2"/>
      <c r="H606" s="29"/>
      <c r="I606" s="2"/>
      <c r="J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2.3">
      <c r="A607" s="2"/>
      <c r="B607" s="2"/>
      <c r="C607" s="29"/>
      <c r="D607" s="2"/>
      <c r="E607" s="2"/>
      <c r="F607" s="2"/>
      <c r="G607" s="2"/>
      <c r="H607" s="29"/>
      <c r="I607" s="2"/>
      <c r="J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2.3">
      <c r="A608" s="2"/>
      <c r="B608" s="2"/>
      <c r="C608" s="29"/>
      <c r="D608" s="2"/>
      <c r="E608" s="2"/>
      <c r="F608" s="2"/>
      <c r="G608" s="2"/>
      <c r="H608" s="29"/>
      <c r="I608" s="2"/>
      <c r="J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2.3">
      <c r="A609" s="2"/>
      <c r="B609" s="2"/>
      <c r="C609" s="29"/>
      <c r="D609" s="2"/>
      <c r="E609" s="2"/>
      <c r="F609" s="2"/>
      <c r="G609" s="2"/>
      <c r="H609" s="29"/>
      <c r="I609" s="2"/>
      <c r="J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2.3">
      <c r="A610" s="2"/>
      <c r="B610" s="2"/>
      <c r="C610" s="29"/>
      <c r="D610" s="2"/>
      <c r="E610" s="2"/>
      <c r="F610" s="2"/>
      <c r="G610" s="2"/>
      <c r="H610" s="29"/>
      <c r="I610" s="2"/>
      <c r="J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2.3">
      <c r="A611" s="2"/>
      <c r="B611" s="2"/>
      <c r="C611" s="29"/>
      <c r="D611" s="2"/>
      <c r="E611" s="2"/>
      <c r="F611" s="2"/>
      <c r="G611" s="2"/>
      <c r="H611" s="29"/>
      <c r="I611" s="2"/>
      <c r="J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2.3">
      <c r="A612" s="2"/>
      <c r="B612" s="2"/>
      <c r="C612" s="29"/>
      <c r="D612" s="2"/>
      <c r="E612" s="2"/>
      <c r="F612" s="2"/>
      <c r="G612" s="2"/>
      <c r="H612" s="29"/>
      <c r="I612" s="2"/>
      <c r="J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2.3">
      <c r="A613" s="2"/>
      <c r="B613" s="2"/>
      <c r="C613" s="29"/>
      <c r="D613" s="2"/>
      <c r="E613" s="2"/>
      <c r="F613" s="2"/>
      <c r="G613" s="2"/>
      <c r="H613" s="29"/>
      <c r="I613" s="2"/>
      <c r="J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2.3">
      <c r="A614" s="2"/>
      <c r="B614" s="2"/>
      <c r="C614" s="29"/>
      <c r="D614" s="2"/>
      <c r="E614" s="2"/>
      <c r="F614" s="2"/>
      <c r="G614" s="2"/>
      <c r="H614" s="29"/>
      <c r="I614" s="2"/>
      <c r="J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2.3">
      <c r="A615" s="2"/>
      <c r="B615" s="2"/>
      <c r="C615" s="29"/>
      <c r="D615" s="2"/>
      <c r="E615" s="2"/>
      <c r="F615" s="2"/>
      <c r="G615" s="2"/>
      <c r="H615" s="29"/>
      <c r="I615" s="2"/>
      <c r="J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2.3">
      <c r="A616" s="2"/>
      <c r="B616" s="2"/>
      <c r="C616" s="29"/>
      <c r="D616" s="2"/>
      <c r="E616" s="2"/>
      <c r="F616" s="2"/>
      <c r="G616" s="2"/>
      <c r="H616" s="29"/>
      <c r="I616" s="2"/>
      <c r="J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2.3">
      <c r="A617" s="2"/>
      <c r="B617" s="2"/>
      <c r="C617" s="29"/>
      <c r="D617" s="2"/>
      <c r="E617" s="2"/>
      <c r="F617" s="2"/>
      <c r="G617" s="2"/>
      <c r="H617" s="29"/>
      <c r="I617" s="2"/>
      <c r="J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2.3">
      <c r="A618" s="2"/>
      <c r="B618" s="2"/>
      <c r="C618" s="29"/>
      <c r="D618" s="2"/>
      <c r="E618" s="2"/>
      <c r="F618" s="2"/>
      <c r="G618" s="2"/>
      <c r="H618" s="29"/>
      <c r="I618" s="2"/>
      <c r="J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2.3">
      <c r="A619" s="2"/>
      <c r="B619" s="2"/>
      <c r="C619" s="29"/>
      <c r="D619" s="2"/>
      <c r="E619" s="2"/>
      <c r="F619" s="2"/>
      <c r="G619" s="2"/>
      <c r="H619" s="29"/>
      <c r="I619" s="2"/>
      <c r="J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2.3">
      <c r="A620" s="2"/>
      <c r="B620" s="2"/>
      <c r="C620" s="29"/>
      <c r="D620" s="2"/>
      <c r="E620" s="2"/>
      <c r="F620" s="2"/>
      <c r="G620" s="2"/>
      <c r="H620" s="29"/>
      <c r="I620" s="2"/>
      <c r="J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2.3">
      <c r="A621" s="2"/>
      <c r="B621" s="2"/>
      <c r="C621" s="29"/>
      <c r="D621" s="2"/>
      <c r="E621" s="2"/>
      <c r="F621" s="2"/>
      <c r="G621" s="2"/>
      <c r="H621" s="29"/>
      <c r="I621" s="2"/>
      <c r="J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2.3">
      <c r="A622" s="2"/>
      <c r="B622" s="2"/>
      <c r="C622" s="29"/>
      <c r="D622" s="2"/>
      <c r="E622" s="2"/>
      <c r="F622" s="2"/>
      <c r="G622" s="2"/>
      <c r="H622" s="29"/>
      <c r="I622" s="2"/>
      <c r="J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2.3">
      <c r="A623" s="2"/>
      <c r="B623" s="2"/>
      <c r="C623" s="29"/>
      <c r="D623" s="2"/>
      <c r="E623" s="2"/>
      <c r="F623" s="2"/>
      <c r="G623" s="2"/>
      <c r="H623" s="29"/>
      <c r="I623" s="2"/>
      <c r="J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2.3">
      <c r="A624" s="2"/>
      <c r="B624" s="2"/>
      <c r="C624" s="29"/>
      <c r="D624" s="2"/>
      <c r="E624" s="2"/>
      <c r="F624" s="2"/>
      <c r="G624" s="2"/>
      <c r="H624" s="29"/>
      <c r="I624" s="2"/>
      <c r="J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2.3">
      <c r="A625" s="2"/>
      <c r="B625" s="2"/>
      <c r="C625" s="29"/>
      <c r="D625" s="2"/>
      <c r="E625" s="2"/>
      <c r="F625" s="2"/>
      <c r="G625" s="2"/>
      <c r="H625" s="29"/>
      <c r="I625" s="2"/>
      <c r="J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2.3">
      <c r="A626" s="2"/>
      <c r="B626" s="2"/>
      <c r="C626" s="29"/>
      <c r="D626" s="2"/>
      <c r="E626" s="2"/>
      <c r="F626" s="2"/>
      <c r="G626" s="2"/>
      <c r="H626" s="29"/>
      <c r="I626" s="2"/>
      <c r="J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2.3">
      <c r="A627" s="2"/>
      <c r="B627" s="2"/>
      <c r="C627" s="29"/>
      <c r="D627" s="2"/>
      <c r="E627" s="2"/>
      <c r="F627" s="2"/>
      <c r="G627" s="2"/>
      <c r="H627" s="29"/>
      <c r="I627" s="2"/>
      <c r="J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2.3">
      <c r="A628" s="2"/>
      <c r="B628" s="2"/>
      <c r="C628" s="29"/>
      <c r="D628" s="2"/>
      <c r="E628" s="2"/>
      <c r="F628" s="2"/>
      <c r="G628" s="2"/>
      <c r="H628" s="29"/>
      <c r="I628" s="2"/>
      <c r="J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2.3">
      <c r="A629" s="2"/>
      <c r="B629" s="2"/>
      <c r="C629" s="29"/>
      <c r="D629" s="2"/>
      <c r="E629" s="2"/>
      <c r="F629" s="2"/>
      <c r="G629" s="2"/>
      <c r="H629" s="29"/>
      <c r="I629" s="2"/>
      <c r="J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2.3">
      <c r="A630" s="2"/>
      <c r="B630" s="2"/>
      <c r="C630" s="29"/>
      <c r="D630" s="2"/>
      <c r="E630" s="2"/>
      <c r="F630" s="2"/>
      <c r="G630" s="2"/>
      <c r="H630" s="29"/>
      <c r="I630" s="2"/>
      <c r="J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2.3">
      <c r="A631" s="2"/>
      <c r="B631" s="2"/>
      <c r="C631" s="29"/>
      <c r="D631" s="2"/>
      <c r="E631" s="2"/>
      <c r="F631" s="2"/>
      <c r="G631" s="2"/>
      <c r="H631" s="29"/>
      <c r="I631" s="2"/>
      <c r="J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2.3">
      <c r="A632" s="2"/>
      <c r="B632" s="2"/>
      <c r="C632" s="29"/>
      <c r="D632" s="2"/>
      <c r="E632" s="2"/>
      <c r="F632" s="2"/>
      <c r="G632" s="2"/>
      <c r="H632" s="29"/>
      <c r="I632" s="2"/>
      <c r="J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2.3">
      <c r="A633" s="2"/>
      <c r="B633" s="2"/>
      <c r="C633" s="29"/>
      <c r="D633" s="2"/>
      <c r="E633" s="2"/>
      <c r="F633" s="2"/>
      <c r="G633" s="2"/>
      <c r="H633" s="29"/>
      <c r="I633" s="2"/>
      <c r="J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2.3">
      <c r="A634" s="2"/>
      <c r="B634" s="2"/>
      <c r="C634" s="29"/>
      <c r="D634" s="2"/>
      <c r="E634" s="2"/>
      <c r="F634" s="2"/>
      <c r="G634" s="2"/>
      <c r="H634" s="29"/>
      <c r="I634" s="2"/>
      <c r="J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2.3">
      <c r="A635" s="2"/>
      <c r="B635" s="2"/>
      <c r="C635" s="29"/>
      <c r="D635" s="2"/>
      <c r="E635" s="2"/>
      <c r="F635" s="2"/>
      <c r="G635" s="2"/>
      <c r="H635" s="29"/>
      <c r="I635" s="2"/>
      <c r="J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2.3">
      <c r="A636" s="2"/>
      <c r="B636" s="2"/>
      <c r="C636" s="29"/>
      <c r="D636" s="2"/>
      <c r="E636" s="2"/>
      <c r="F636" s="2"/>
      <c r="G636" s="2"/>
      <c r="H636" s="29"/>
      <c r="I636" s="2"/>
      <c r="J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2.3">
      <c r="A637" s="2"/>
      <c r="B637" s="2"/>
      <c r="C637" s="29"/>
      <c r="D637" s="2"/>
      <c r="E637" s="2"/>
      <c r="F637" s="2"/>
      <c r="G637" s="2"/>
      <c r="H637" s="29"/>
      <c r="I637" s="2"/>
      <c r="J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2.3">
      <c r="A638" s="2"/>
      <c r="B638" s="2"/>
      <c r="C638" s="29"/>
      <c r="D638" s="2"/>
      <c r="E638" s="2"/>
      <c r="F638" s="2"/>
      <c r="G638" s="2"/>
      <c r="H638" s="29"/>
      <c r="I638" s="2"/>
      <c r="J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2.3">
      <c r="A639" s="2"/>
      <c r="B639" s="2"/>
      <c r="C639" s="29"/>
      <c r="D639" s="2"/>
      <c r="E639" s="2"/>
      <c r="F639" s="2"/>
      <c r="G639" s="2"/>
      <c r="H639" s="29"/>
      <c r="I639" s="2"/>
      <c r="J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2.3">
      <c r="A640" s="2"/>
      <c r="B640" s="2"/>
      <c r="C640" s="29"/>
      <c r="D640" s="2"/>
      <c r="E640" s="2"/>
      <c r="F640" s="2"/>
      <c r="G640" s="2"/>
      <c r="H640" s="29"/>
      <c r="I640" s="2"/>
      <c r="J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2.3">
      <c r="A641" s="2"/>
      <c r="B641" s="2"/>
      <c r="C641" s="29"/>
      <c r="D641" s="2"/>
      <c r="E641" s="2"/>
      <c r="F641" s="2"/>
      <c r="G641" s="2"/>
      <c r="H641" s="29"/>
      <c r="I641" s="2"/>
      <c r="J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2.3">
      <c r="A642" s="2"/>
      <c r="B642" s="2"/>
      <c r="C642" s="29"/>
      <c r="D642" s="2"/>
      <c r="E642" s="2"/>
      <c r="F642" s="2"/>
      <c r="G642" s="2"/>
      <c r="H642" s="29"/>
      <c r="I642" s="2"/>
      <c r="J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2.3">
      <c r="A643" s="2"/>
      <c r="B643" s="2"/>
      <c r="C643" s="29"/>
      <c r="D643" s="2"/>
      <c r="E643" s="2"/>
      <c r="F643" s="2"/>
      <c r="G643" s="2"/>
      <c r="H643" s="29"/>
      <c r="I643" s="2"/>
      <c r="J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2.3">
      <c r="A644" s="2"/>
      <c r="B644" s="2"/>
      <c r="C644" s="29"/>
      <c r="D644" s="2"/>
      <c r="E644" s="2"/>
      <c r="F644" s="2"/>
      <c r="G644" s="2"/>
      <c r="H644" s="29"/>
      <c r="I644" s="2"/>
      <c r="J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2.3">
      <c r="A645" s="2"/>
      <c r="B645" s="2"/>
      <c r="C645" s="29"/>
      <c r="D645" s="2"/>
      <c r="E645" s="2"/>
      <c r="F645" s="2"/>
      <c r="G645" s="2"/>
      <c r="H645" s="29"/>
      <c r="I645" s="2"/>
      <c r="J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2.3">
      <c r="A646" s="2"/>
      <c r="B646" s="2"/>
      <c r="C646" s="29"/>
      <c r="D646" s="2"/>
      <c r="E646" s="2"/>
      <c r="F646" s="2"/>
      <c r="G646" s="2"/>
      <c r="H646" s="29"/>
      <c r="I646" s="2"/>
      <c r="J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2.3">
      <c r="A647" s="2"/>
      <c r="B647" s="2"/>
      <c r="C647" s="29"/>
      <c r="D647" s="2"/>
      <c r="E647" s="2"/>
      <c r="F647" s="2"/>
      <c r="G647" s="2"/>
      <c r="H647" s="29"/>
      <c r="I647" s="2"/>
      <c r="J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2.3">
      <c r="A648" s="2"/>
      <c r="B648" s="2"/>
      <c r="C648" s="29"/>
      <c r="D648" s="2"/>
      <c r="E648" s="2"/>
      <c r="F648" s="2"/>
      <c r="G648" s="2"/>
      <c r="H648" s="29"/>
      <c r="I648" s="2"/>
      <c r="J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2.3">
      <c r="A649" s="2"/>
      <c r="B649" s="2"/>
      <c r="C649" s="29"/>
      <c r="D649" s="2"/>
      <c r="E649" s="2"/>
      <c r="F649" s="2"/>
      <c r="G649" s="2"/>
      <c r="H649" s="29"/>
      <c r="I649" s="2"/>
      <c r="J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2.3">
      <c r="A650" s="2"/>
      <c r="B650" s="2"/>
      <c r="C650" s="29"/>
      <c r="D650" s="2"/>
      <c r="E650" s="2"/>
      <c r="F650" s="2"/>
      <c r="G650" s="2"/>
      <c r="H650" s="29"/>
      <c r="I650" s="2"/>
      <c r="J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2.3">
      <c r="A651" s="2"/>
      <c r="B651" s="2"/>
      <c r="C651" s="29"/>
      <c r="D651" s="2"/>
      <c r="E651" s="2"/>
      <c r="F651" s="2"/>
      <c r="G651" s="2"/>
      <c r="H651" s="29"/>
      <c r="I651" s="2"/>
      <c r="J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2.3">
      <c r="A652" s="2"/>
      <c r="B652" s="2"/>
      <c r="C652" s="29"/>
      <c r="D652" s="2"/>
      <c r="E652" s="2"/>
      <c r="F652" s="2"/>
      <c r="G652" s="2"/>
      <c r="H652" s="29"/>
      <c r="I652" s="2"/>
      <c r="J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2.3">
      <c r="A653" s="2"/>
      <c r="B653" s="2"/>
      <c r="C653" s="29"/>
      <c r="D653" s="2"/>
      <c r="E653" s="2"/>
      <c r="F653" s="2"/>
      <c r="G653" s="2"/>
      <c r="H653" s="29"/>
      <c r="I653" s="2"/>
      <c r="J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2.3">
      <c r="A654" s="2"/>
      <c r="B654" s="2"/>
      <c r="C654" s="29"/>
      <c r="D654" s="2"/>
      <c r="E654" s="2"/>
      <c r="F654" s="2"/>
      <c r="G654" s="2"/>
      <c r="H654" s="29"/>
      <c r="I654" s="2"/>
      <c r="J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2.3">
      <c r="A655" s="2"/>
      <c r="B655" s="2"/>
      <c r="C655" s="29"/>
      <c r="D655" s="2"/>
      <c r="E655" s="2"/>
      <c r="F655" s="2"/>
      <c r="G655" s="2"/>
      <c r="H655" s="29"/>
      <c r="I655" s="2"/>
      <c r="J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2.3">
      <c r="A656" s="2"/>
      <c r="B656" s="2"/>
      <c r="C656" s="29"/>
      <c r="D656" s="2"/>
      <c r="E656" s="2"/>
      <c r="F656" s="2"/>
      <c r="G656" s="2"/>
      <c r="H656" s="29"/>
      <c r="I656" s="2"/>
      <c r="J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2.3">
      <c r="A657" s="2"/>
      <c r="B657" s="2"/>
      <c r="C657" s="29"/>
      <c r="D657" s="2"/>
      <c r="E657" s="2"/>
      <c r="F657" s="2"/>
      <c r="G657" s="2"/>
      <c r="H657" s="29"/>
      <c r="I657" s="2"/>
      <c r="J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2.3">
      <c r="A658" s="2"/>
      <c r="B658" s="2"/>
      <c r="C658" s="29"/>
      <c r="D658" s="2"/>
      <c r="E658" s="2"/>
      <c r="F658" s="2"/>
      <c r="G658" s="2"/>
      <c r="H658" s="29"/>
      <c r="I658" s="2"/>
      <c r="J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2.3">
      <c r="A659" s="2"/>
      <c r="B659" s="2"/>
      <c r="C659" s="29"/>
      <c r="D659" s="2"/>
      <c r="E659" s="2"/>
      <c r="F659" s="2"/>
      <c r="G659" s="2"/>
      <c r="H659" s="29"/>
      <c r="I659" s="2"/>
      <c r="J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2.3">
      <c r="A660" s="2"/>
      <c r="B660" s="2"/>
      <c r="C660" s="29"/>
      <c r="D660" s="2"/>
      <c r="E660" s="2"/>
      <c r="F660" s="2"/>
      <c r="G660" s="2"/>
      <c r="H660" s="29"/>
      <c r="I660" s="2"/>
      <c r="J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2.3">
      <c r="A661" s="2"/>
      <c r="B661" s="2"/>
      <c r="C661" s="29"/>
      <c r="D661" s="2"/>
      <c r="E661" s="2"/>
      <c r="F661" s="2"/>
      <c r="G661" s="2"/>
      <c r="H661" s="29"/>
      <c r="I661" s="2"/>
      <c r="J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2.3">
      <c r="A662" s="2"/>
      <c r="B662" s="2"/>
      <c r="C662" s="29"/>
      <c r="D662" s="2"/>
      <c r="E662" s="2"/>
      <c r="F662" s="2"/>
      <c r="G662" s="2"/>
      <c r="H662" s="29"/>
      <c r="I662" s="2"/>
      <c r="J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2.3">
      <c r="A663" s="2"/>
      <c r="B663" s="2"/>
      <c r="C663" s="29"/>
      <c r="D663" s="2"/>
      <c r="E663" s="2"/>
      <c r="F663" s="2"/>
      <c r="G663" s="2"/>
      <c r="H663" s="29"/>
      <c r="I663" s="2"/>
      <c r="J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2.3">
      <c r="A664" s="2"/>
      <c r="B664" s="2"/>
      <c r="C664" s="29"/>
      <c r="D664" s="2"/>
      <c r="E664" s="2"/>
      <c r="F664" s="2"/>
      <c r="G664" s="2"/>
      <c r="H664" s="29"/>
      <c r="I664" s="2"/>
      <c r="J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2.3">
      <c r="A665" s="2"/>
      <c r="B665" s="2"/>
      <c r="C665" s="29"/>
      <c r="D665" s="2"/>
      <c r="E665" s="2"/>
      <c r="F665" s="2"/>
      <c r="G665" s="2"/>
      <c r="H665" s="29"/>
      <c r="I665" s="2"/>
      <c r="J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2.3">
      <c r="A666" s="2"/>
      <c r="B666" s="2"/>
      <c r="C666" s="29"/>
      <c r="D666" s="2"/>
      <c r="E666" s="2"/>
      <c r="F666" s="2"/>
      <c r="G666" s="2"/>
      <c r="H666" s="29"/>
      <c r="I666" s="2"/>
      <c r="J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2.3">
      <c r="A667" s="2"/>
      <c r="B667" s="2"/>
      <c r="C667" s="29"/>
      <c r="D667" s="2"/>
      <c r="E667" s="2"/>
      <c r="F667" s="2"/>
      <c r="G667" s="2"/>
      <c r="H667" s="29"/>
      <c r="I667" s="2"/>
      <c r="J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2.3">
      <c r="A668" s="2"/>
      <c r="B668" s="2"/>
      <c r="C668" s="29"/>
      <c r="D668" s="2"/>
      <c r="E668" s="2"/>
      <c r="F668" s="2"/>
      <c r="G668" s="2"/>
      <c r="H668" s="29"/>
      <c r="I668" s="2"/>
      <c r="J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2.3">
      <c r="A669" s="2"/>
      <c r="B669" s="2"/>
      <c r="C669" s="29"/>
      <c r="D669" s="2"/>
      <c r="E669" s="2"/>
      <c r="F669" s="2"/>
      <c r="G669" s="2"/>
      <c r="H669" s="29"/>
      <c r="I669" s="2"/>
      <c r="J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2.3">
      <c r="A670" s="2"/>
      <c r="B670" s="2"/>
      <c r="C670" s="29"/>
      <c r="D670" s="2"/>
      <c r="E670" s="2"/>
      <c r="F670" s="2"/>
      <c r="G670" s="2"/>
      <c r="H670" s="29"/>
      <c r="I670" s="2"/>
      <c r="J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2.3">
      <c r="A671" s="2"/>
      <c r="B671" s="2"/>
      <c r="C671" s="29"/>
      <c r="D671" s="2"/>
      <c r="E671" s="2"/>
      <c r="F671" s="2"/>
      <c r="G671" s="2"/>
      <c r="H671" s="29"/>
      <c r="I671" s="2"/>
      <c r="J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2.3">
      <c r="A672" s="2"/>
      <c r="B672" s="2"/>
      <c r="C672" s="29"/>
      <c r="D672" s="2"/>
      <c r="E672" s="2"/>
      <c r="F672" s="2"/>
      <c r="G672" s="2"/>
      <c r="H672" s="29"/>
      <c r="I672" s="2"/>
      <c r="J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2.3">
      <c r="A673" s="2"/>
      <c r="B673" s="2"/>
      <c r="C673" s="29"/>
      <c r="D673" s="2"/>
      <c r="E673" s="2"/>
      <c r="F673" s="2"/>
      <c r="G673" s="2"/>
      <c r="H673" s="29"/>
      <c r="I673" s="2"/>
      <c r="J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2.3">
      <c r="A674" s="2"/>
      <c r="B674" s="2"/>
      <c r="C674" s="29"/>
      <c r="D674" s="2"/>
      <c r="E674" s="2"/>
      <c r="F674" s="2"/>
      <c r="G674" s="2"/>
      <c r="H674" s="29"/>
      <c r="I674" s="2"/>
      <c r="J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2.3">
      <c r="A675" s="2"/>
      <c r="B675" s="2"/>
      <c r="C675" s="29"/>
      <c r="D675" s="2"/>
      <c r="E675" s="2"/>
      <c r="F675" s="2"/>
      <c r="G675" s="2"/>
      <c r="H675" s="29"/>
      <c r="I675" s="2"/>
      <c r="J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2.3">
      <c r="A676" s="2"/>
      <c r="B676" s="2"/>
      <c r="C676" s="29"/>
      <c r="D676" s="2"/>
      <c r="E676" s="2"/>
      <c r="F676" s="2"/>
      <c r="G676" s="2"/>
      <c r="H676" s="29"/>
      <c r="I676" s="2"/>
      <c r="J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2.3">
      <c r="A677" s="2"/>
      <c r="B677" s="2"/>
      <c r="C677" s="29"/>
      <c r="D677" s="2"/>
      <c r="E677" s="2"/>
      <c r="F677" s="2"/>
      <c r="G677" s="2"/>
      <c r="H677" s="29"/>
      <c r="I677" s="2"/>
      <c r="J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2.3">
      <c r="A678" s="2"/>
      <c r="B678" s="2"/>
      <c r="C678" s="29"/>
      <c r="D678" s="2"/>
      <c r="E678" s="2"/>
      <c r="F678" s="2"/>
      <c r="G678" s="2"/>
      <c r="H678" s="29"/>
      <c r="I678" s="2"/>
      <c r="J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2.3">
      <c r="A679" s="2"/>
      <c r="B679" s="2"/>
      <c r="C679" s="29"/>
      <c r="D679" s="2"/>
      <c r="E679" s="2"/>
      <c r="F679" s="2"/>
      <c r="G679" s="2"/>
      <c r="H679" s="29"/>
      <c r="I679" s="2"/>
      <c r="J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2.3">
      <c r="A680" s="2"/>
      <c r="B680" s="2"/>
      <c r="C680" s="29"/>
      <c r="D680" s="2"/>
      <c r="E680" s="2"/>
      <c r="F680" s="2"/>
      <c r="G680" s="2"/>
      <c r="H680" s="29"/>
      <c r="I680" s="2"/>
      <c r="J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2.3">
      <c r="A681" s="2"/>
      <c r="B681" s="2"/>
      <c r="C681" s="29"/>
      <c r="D681" s="2"/>
      <c r="E681" s="2"/>
      <c r="F681" s="2"/>
      <c r="G681" s="2"/>
      <c r="H681" s="29"/>
      <c r="I681" s="2"/>
      <c r="J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2.3">
      <c r="A682" s="2"/>
      <c r="B682" s="2"/>
      <c r="C682" s="29"/>
      <c r="D682" s="2"/>
      <c r="E682" s="2"/>
      <c r="F682" s="2"/>
      <c r="G682" s="2"/>
      <c r="H682" s="29"/>
      <c r="I682" s="2"/>
      <c r="J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2.3">
      <c r="A683" s="2"/>
      <c r="B683" s="2"/>
      <c r="C683" s="29"/>
      <c r="D683" s="2"/>
      <c r="E683" s="2"/>
      <c r="F683" s="2"/>
      <c r="G683" s="2"/>
      <c r="H683" s="29"/>
      <c r="I683" s="2"/>
      <c r="J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2.3">
      <c r="A684" s="2"/>
      <c r="B684" s="2"/>
      <c r="C684" s="29"/>
      <c r="D684" s="2"/>
      <c r="E684" s="2"/>
      <c r="F684" s="2"/>
      <c r="G684" s="2"/>
      <c r="H684" s="29"/>
      <c r="I684" s="2"/>
      <c r="J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2.3">
      <c r="A685" s="2"/>
      <c r="B685" s="2"/>
      <c r="C685" s="29"/>
      <c r="D685" s="2"/>
      <c r="E685" s="2"/>
      <c r="F685" s="2"/>
      <c r="G685" s="2"/>
      <c r="H685" s="29"/>
      <c r="I685" s="2"/>
      <c r="J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2.3">
      <c r="A686" s="2"/>
      <c r="B686" s="2"/>
      <c r="C686" s="29"/>
      <c r="D686" s="2"/>
      <c r="E686" s="2"/>
      <c r="F686" s="2"/>
      <c r="G686" s="2"/>
      <c r="H686" s="29"/>
      <c r="I686" s="2"/>
      <c r="J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2.3">
      <c r="A687" s="2"/>
      <c r="B687" s="2"/>
      <c r="C687" s="29"/>
      <c r="D687" s="2"/>
      <c r="E687" s="2"/>
      <c r="F687" s="2"/>
      <c r="G687" s="2"/>
      <c r="H687" s="29"/>
      <c r="I687" s="2"/>
      <c r="J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2.3">
      <c r="A688" s="2"/>
      <c r="B688" s="2"/>
      <c r="C688" s="29"/>
      <c r="D688" s="2"/>
      <c r="E688" s="2"/>
      <c r="F688" s="2"/>
      <c r="G688" s="2"/>
      <c r="H688" s="29"/>
      <c r="I688" s="2"/>
      <c r="J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2.3">
      <c r="A689" s="2"/>
      <c r="B689" s="2"/>
      <c r="C689" s="29"/>
      <c r="D689" s="2"/>
      <c r="E689" s="2"/>
      <c r="F689" s="2"/>
      <c r="G689" s="2"/>
      <c r="H689" s="29"/>
      <c r="I689" s="2"/>
      <c r="J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2.3">
      <c r="A690" s="2"/>
      <c r="B690" s="2"/>
      <c r="C690" s="29"/>
      <c r="D690" s="2"/>
      <c r="E690" s="2"/>
      <c r="F690" s="2"/>
      <c r="G690" s="2"/>
      <c r="H690" s="29"/>
      <c r="I690" s="2"/>
      <c r="J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2.3">
      <c r="A691" s="2"/>
      <c r="B691" s="2"/>
      <c r="C691" s="29"/>
      <c r="D691" s="2"/>
      <c r="E691" s="2"/>
      <c r="F691" s="2"/>
      <c r="G691" s="2"/>
      <c r="H691" s="29"/>
      <c r="I691" s="2"/>
      <c r="J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2.3">
      <c r="A692" s="2"/>
      <c r="B692" s="2"/>
      <c r="C692" s="29"/>
      <c r="D692" s="2"/>
      <c r="E692" s="2"/>
      <c r="F692" s="2"/>
      <c r="G692" s="2"/>
      <c r="H692" s="29"/>
      <c r="I692" s="2"/>
      <c r="J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2.3">
      <c r="A693" s="2"/>
      <c r="B693" s="2"/>
      <c r="C693" s="29"/>
      <c r="D693" s="2"/>
      <c r="E693" s="2"/>
      <c r="F693" s="2"/>
      <c r="G693" s="2"/>
      <c r="H693" s="29"/>
      <c r="I693" s="2"/>
      <c r="J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2.3">
      <c r="A694" s="2"/>
      <c r="B694" s="2"/>
      <c r="C694" s="29"/>
      <c r="D694" s="2"/>
      <c r="E694" s="2"/>
      <c r="F694" s="2"/>
      <c r="G694" s="2"/>
      <c r="H694" s="29"/>
      <c r="I694" s="2"/>
      <c r="J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2.3">
      <c r="A695" s="2"/>
      <c r="B695" s="2"/>
      <c r="C695" s="29"/>
      <c r="D695" s="2"/>
      <c r="E695" s="2"/>
      <c r="F695" s="2"/>
      <c r="G695" s="2"/>
      <c r="H695" s="29"/>
      <c r="I695" s="2"/>
      <c r="J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2.3">
      <c r="A696" s="2"/>
      <c r="B696" s="2"/>
      <c r="C696" s="29"/>
      <c r="D696" s="2"/>
      <c r="E696" s="2"/>
      <c r="F696" s="2"/>
      <c r="G696" s="2"/>
      <c r="H696" s="29"/>
      <c r="I696" s="2"/>
      <c r="J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2.3">
      <c r="A697" s="2"/>
      <c r="B697" s="2"/>
      <c r="C697" s="29"/>
      <c r="D697" s="2"/>
      <c r="E697" s="2"/>
      <c r="F697" s="2"/>
      <c r="G697" s="2"/>
      <c r="H697" s="29"/>
      <c r="I697" s="2"/>
      <c r="J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2.3">
      <c r="A698" s="2"/>
      <c r="B698" s="2"/>
      <c r="C698" s="29"/>
      <c r="D698" s="2"/>
      <c r="E698" s="2"/>
      <c r="F698" s="2"/>
      <c r="G698" s="2"/>
      <c r="H698" s="29"/>
      <c r="I698" s="2"/>
      <c r="J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2.3">
      <c r="A699" s="2"/>
      <c r="B699" s="2"/>
      <c r="C699" s="29"/>
      <c r="D699" s="2"/>
      <c r="E699" s="2"/>
      <c r="F699" s="2"/>
      <c r="G699" s="2"/>
      <c r="H699" s="29"/>
      <c r="I699" s="2"/>
      <c r="J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2.3">
      <c r="A700" s="2"/>
      <c r="B700" s="2"/>
      <c r="C700" s="29"/>
      <c r="D700" s="2"/>
      <c r="E700" s="2"/>
      <c r="F700" s="2"/>
      <c r="G700" s="2"/>
      <c r="H700" s="29"/>
      <c r="I700" s="2"/>
      <c r="J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2.3">
      <c r="A701" s="2"/>
      <c r="B701" s="2"/>
      <c r="C701" s="29"/>
      <c r="D701" s="2"/>
      <c r="E701" s="2"/>
      <c r="F701" s="2"/>
      <c r="G701" s="2"/>
      <c r="H701" s="29"/>
      <c r="I701" s="2"/>
      <c r="J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2.3">
      <c r="A702" s="2"/>
      <c r="B702" s="2"/>
      <c r="C702" s="29"/>
      <c r="D702" s="2"/>
      <c r="E702" s="2"/>
      <c r="F702" s="2"/>
      <c r="G702" s="2"/>
      <c r="H702" s="29"/>
      <c r="I702" s="2"/>
      <c r="J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2.3">
      <c r="A703" s="2"/>
      <c r="B703" s="2"/>
      <c r="C703" s="29"/>
      <c r="D703" s="2"/>
      <c r="E703" s="2"/>
      <c r="F703" s="2"/>
      <c r="G703" s="2"/>
      <c r="H703" s="29"/>
      <c r="I703" s="2"/>
      <c r="J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2.3">
      <c r="A704" s="2"/>
      <c r="B704" s="2"/>
      <c r="C704" s="29"/>
      <c r="D704" s="2"/>
      <c r="E704" s="2"/>
      <c r="F704" s="2"/>
      <c r="G704" s="2"/>
      <c r="H704" s="29"/>
      <c r="I704" s="2"/>
      <c r="J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2.3">
      <c r="A705" s="2"/>
      <c r="B705" s="2"/>
      <c r="C705" s="29"/>
      <c r="D705" s="2"/>
      <c r="E705" s="2"/>
      <c r="F705" s="2"/>
      <c r="G705" s="2"/>
      <c r="H705" s="29"/>
      <c r="I705" s="2"/>
      <c r="J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2.3">
      <c r="A706" s="2"/>
      <c r="B706" s="2"/>
      <c r="C706" s="29"/>
      <c r="D706" s="2"/>
      <c r="E706" s="2"/>
      <c r="F706" s="2"/>
      <c r="G706" s="2"/>
      <c r="H706" s="29"/>
      <c r="I706" s="2"/>
      <c r="J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2.3">
      <c r="A707" s="2"/>
      <c r="B707" s="2"/>
      <c r="C707" s="29"/>
      <c r="D707" s="2"/>
      <c r="E707" s="2"/>
      <c r="F707" s="2"/>
      <c r="G707" s="2"/>
      <c r="H707" s="29"/>
      <c r="I707" s="2"/>
      <c r="J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2.3">
      <c r="A708" s="2"/>
      <c r="B708" s="2"/>
      <c r="C708" s="29"/>
      <c r="D708" s="2"/>
      <c r="E708" s="2"/>
      <c r="F708" s="2"/>
      <c r="G708" s="2"/>
      <c r="H708" s="29"/>
      <c r="I708" s="2"/>
      <c r="J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2.3">
      <c r="A709" s="2"/>
      <c r="B709" s="2"/>
      <c r="C709" s="29"/>
      <c r="D709" s="2"/>
      <c r="E709" s="2"/>
      <c r="F709" s="2"/>
      <c r="G709" s="2"/>
      <c r="H709" s="29"/>
      <c r="I709" s="2"/>
      <c r="J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2.3">
      <c r="A710" s="2"/>
      <c r="B710" s="2"/>
      <c r="C710" s="29"/>
      <c r="D710" s="2"/>
      <c r="E710" s="2"/>
      <c r="F710" s="2"/>
      <c r="G710" s="2"/>
      <c r="H710" s="29"/>
      <c r="I710" s="2"/>
      <c r="J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2.3">
      <c r="A711" s="2"/>
      <c r="B711" s="2"/>
      <c r="C711" s="29"/>
      <c r="D711" s="2"/>
      <c r="E711" s="2"/>
      <c r="F711" s="2"/>
      <c r="G711" s="2"/>
      <c r="H711" s="29"/>
      <c r="I711" s="2"/>
      <c r="J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2.3">
      <c r="A712" s="2"/>
      <c r="B712" s="2"/>
      <c r="C712" s="29"/>
      <c r="D712" s="2"/>
      <c r="E712" s="2"/>
      <c r="F712" s="2"/>
      <c r="G712" s="2"/>
      <c r="H712" s="29"/>
      <c r="I712" s="2"/>
      <c r="J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2.3">
      <c r="A713" s="2"/>
      <c r="B713" s="2"/>
      <c r="C713" s="29"/>
      <c r="D713" s="2"/>
      <c r="E713" s="2"/>
      <c r="F713" s="2"/>
      <c r="G713" s="2"/>
      <c r="H713" s="29"/>
      <c r="I713" s="2"/>
      <c r="J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2.3">
      <c r="A714" s="2"/>
      <c r="B714" s="2"/>
      <c r="C714" s="29"/>
      <c r="D714" s="2"/>
      <c r="E714" s="2"/>
      <c r="F714" s="2"/>
      <c r="G714" s="2"/>
      <c r="H714" s="29"/>
      <c r="I714" s="2"/>
      <c r="J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2.3">
      <c r="A715" s="2"/>
      <c r="B715" s="2"/>
      <c r="C715" s="29"/>
      <c r="D715" s="2"/>
      <c r="E715" s="2"/>
      <c r="F715" s="2"/>
      <c r="G715" s="2"/>
      <c r="H715" s="29"/>
      <c r="I715" s="2"/>
      <c r="J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2.3">
      <c r="A716" s="2"/>
      <c r="B716" s="2"/>
      <c r="C716" s="29"/>
      <c r="D716" s="2"/>
      <c r="E716" s="2"/>
      <c r="F716" s="2"/>
      <c r="G716" s="2"/>
      <c r="H716" s="29"/>
      <c r="I716" s="2"/>
      <c r="J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2.3">
      <c r="A717" s="2"/>
      <c r="B717" s="2"/>
      <c r="C717" s="29"/>
      <c r="D717" s="2"/>
      <c r="E717" s="2"/>
      <c r="F717" s="2"/>
      <c r="G717" s="2"/>
      <c r="H717" s="29"/>
      <c r="I717" s="2"/>
      <c r="J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2.3">
      <c r="A718" s="2"/>
      <c r="B718" s="2"/>
      <c r="C718" s="29"/>
      <c r="D718" s="2"/>
      <c r="E718" s="2"/>
      <c r="F718" s="2"/>
      <c r="G718" s="2"/>
      <c r="H718" s="29"/>
      <c r="I718" s="2"/>
      <c r="J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2.3">
      <c r="A719" s="2"/>
      <c r="B719" s="2"/>
      <c r="C719" s="29"/>
      <c r="D719" s="2"/>
      <c r="E719" s="2"/>
      <c r="F719" s="2"/>
      <c r="G719" s="2"/>
      <c r="H719" s="29"/>
      <c r="I719" s="2"/>
      <c r="J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2.3">
      <c r="A720" s="2"/>
      <c r="B720" s="2"/>
      <c r="C720" s="29"/>
      <c r="D720" s="2"/>
      <c r="E720" s="2"/>
      <c r="F720" s="2"/>
      <c r="G720" s="2"/>
      <c r="H720" s="29"/>
      <c r="I720" s="2"/>
      <c r="J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2.3">
      <c r="A721" s="2"/>
      <c r="B721" s="2"/>
      <c r="C721" s="29"/>
      <c r="D721" s="2"/>
      <c r="E721" s="2"/>
      <c r="F721" s="2"/>
      <c r="G721" s="2"/>
      <c r="H721" s="29"/>
      <c r="I721" s="2"/>
      <c r="J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2.3">
      <c r="A722" s="2"/>
      <c r="B722" s="2"/>
      <c r="C722" s="29"/>
      <c r="D722" s="2"/>
      <c r="E722" s="2"/>
      <c r="F722" s="2"/>
      <c r="G722" s="2"/>
      <c r="H722" s="29"/>
      <c r="I722" s="2"/>
      <c r="J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2.3">
      <c r="A723" s="2"/>
      <c r="B723" s="2"/>
      <c r="C723" s="29"/>
      <c r="D723" s="2"/>
      <c r="E723" s="2"/>
      <c r="F723" s="2"/>
      <c r="G723" s="2"/>
      <c r="H723" s="29"/>
      <c r="I723" s="2"/>
      <c r="J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2.3">
      <c r="A724" s="2"/>
      <c r="B724" s="2"/>
      <c r="C724" s="29"/>
      <c r="D724" s="2"/>
      <c r="E724" s="2"/>
      <c r="F724" s="2"/>
      <c r="G724" s="2"/>
      <c r="H724" s="29"/>
      <c r="I724" s="2"/>
      <c r="J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2.3">
      <c r="A725" s="2"/>
      <c r="B725" s="2"/>
      <c r="C725" s="29"/>
      <c r="D725" s="2"/>
      <c r="E725" s="2"/>
      <c r="F725" s="2"/>
      <c r="G725" s="2"/>
      <c r="H725" s="29"/>
      <c r="I725" s="2"/>
      <c r="J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2.3">
      <c r="A726" s="2"/>
      <c r="B726" s="2"/>
      <c r="C726" s="29"/>
      <c r="D726" s="2"/>
      <c r="E726" s="2"/>
      <c r="F726" s="2"/>
      <c r="G726" s="2"/>
      <c r="H726" s="29"/>
      <c r="I726" s="2"/>
      <c r="J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2.3">
      <c r="A727" s="2"/>
      <c r="B727" s="2"/>
      <c r="C727" s="29"/>
      <c r="D727" s="2"/>
      <c r="E727" s="2"/>
      <c r="F727" s="2"/>
      <c r="G727" s="2"/>
      <c r="H727" s="29"/>
      <c r="I727" s="2"/>
      <c r="J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2.3">
      <c r="A728" s="2"/>
      <c r="B728" s="2"/>
      <c r="C728" s="29"/>
      <c r="D728" s="2"/>
      <c r="E728" s="2"/>
      <c r="F728" s="2"/>
      <c r="G728" s="2"/>
      <c r="H728" s="29"/>
      <c r="I728" s="2"/>
      <c r="J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2.3">
      <c r="A729" s="2"/>
      <c r="B729" s="2"/>
      <c r="C729" s="29"/>
      <c r="D729" s="2"/>
      <c r="E729" s="2"/>
      <c r="F729" s="2"/>
      <c r="G729" s="2"/>
      <c r="H729" s="29"/>
      <c r="I729" s="2"/>
      <c r="J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2.3">
      <c r="A730" s="2"/>
      <c r="B730" s="2"/>
      <c r="C730" s="29"/>
      <c r="D730" s="2"/>
      <c r="E730" s="2"/>
      <c r="F730" s="2"/>
      <c r="G730" s="2"/>
      <c r="H730" s="29"/>
      <c r="I730" s="2"/>
      <c r="J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2.3">
      <c r="A731" s="2"/>
      <c r="B731" s="2"/>
      <c r="C731" s="29"/>
      <c r="D731" s="2"/>
      <c r="E731" s="2"/>
      <c r="F731" s="2"/>
      <c r="G731" s="2"/>
      <c r="H731" s="29"/>
      <c r="I731" s="2"/>
      <c r="J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2.3">
      <c r="A732" s="2"/>
      <c r="B732" s="2"/>
      <c r="C732" s="29"/>
      <c r="D732" s="2"/>
      <c r="E732" s="2"/>
      <c r="F732" s="2"/>
      <c r="G732" s="2"/>
      <c r="H732" s="29"/>
      <c r="I732" s="2"/>
      <c r="J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2.3">
      <c r="A733" s="2"/>
      <c r="B733" s="2"/>
      <c r="C733" s="29"/>
      <c r="D733" s="2"/>
      <c r="E733" s="2"/>
      <c r="F733" s="2"/>
      <c r="G733" s="2"/>
      <c r="H733" s="29"/>
      <c r="I733" s="2"/>
      <c r="J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2.3">
      <c r="A734" s="2"/>
      <c r="B734" s="2"/>
      <c r="C734" s="29"/>
      <c r="D734" s="2"/>
      <c r="E734" s="2"/>
      <c r="F734" s="2"/>
      <c r="G734" s="2"/>
      <c r="H734" s="29"/>
      <c r="I734" s="2"/>
      <c r="J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2.3">
      <c r="A735" s="2"/>
      <c r="B735" s="2"/>
      <c r="C735" s="29"/>
      <c r="D735" s="2"/>
      <c r="E735" s="2"/>
      <c r="F735" s="2"/>
      <c r="G735" s="2"/>
      <c r="H735" s="29"/>
      <c r="I735" s="2"/>
      <c r="J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2.3">
      <c r="A736" s="2"/>
      <c r="B736" s="2"/>
      <c r="C736" s="29"/>
      <c r="D736" s="2"/>
      <c r="E736" s="2"/>
      <c r="F736" s="2"/>
      <c r="G736" s="2"/>
      <c r="H736" s="29"/>
      <c r="I736" s="2"/>
      <c r="J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2.3">
      <c r="A737" s="2"/>
      <c r="B737" s="2"/>
      <c r="C737" s="29"/>
      <c r="D737" s="2"/>
      <c r="E737" s="2"/>
      <c r="F737" s="2"/>
      <c r="G737" s="2"/>
      <c r="H737" s="29"/>
      <c r="I737" s="2"/>
      <c r="J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2.3">
      <c r="A738" s="2"/>
      <c r="B738" s="2"/>
      <c r="C738" s="29"/>
      <c r="D738" s="2"/>
      <c r="E738" s="2"/>
      <c r="F738" s="2"/>
      <c r="G738" s="2"/>
      <c r="H738" s="29"/>
      <c r="I738" s="2"/>
      <c r="J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2.3">
      <c r="A739" s="2"/>
      <c r="B739" s="2"/>
      <c r="C739" s="29"/>
      <c r="D739" s="2"/>
      <c r="E739" s="2"/>
      <c r="F739" s="2"/>
      <c r="G739" s="2"/>
      <c r="H739" s="29"/>
      <c r="I739" s="2"/>
      <c r="J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2.3">
      <c r="A740" s="2"/>
      <c r="B740" s="2"/>
      <c r="C740" s="29"/>
      <c r="D740" s="2"/>
      <c r="E740" s="2"/>
      <c r="F740" s="2"/>
      <c r="G740" s="2"/>
      <c r="H740" s="29"/>
      <c r="I740" s="2"/>
      <c r="J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2.3">
      <c r="A741" s="2"/>
      <c r="B741" s="2"/>
      <c r="C741" s="29"/>
      <c r="D741" s="2"/>
      <c r="E741" s="2"/>
      <c r="F741" s="2"/>
      <c r="G741" s="2"/>
      <c r="H741" s="29"/>
      <c r="I741" s="2"/>
      <c r="J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2.3">
      <c r="A742" s="2"/>
      <c r="B742" s="2"/>
      <c r="C742" s="29"/>
      <c r="D742" s="2"/>
      <c r="E742" s="2"/>
      <c r="F742" s="2"/>
      <c r="G742" s="2"/>
      <c r="H742" s="29"/>
      <c r="I742" s="2"/>
      <c r="J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2.3">
      <c r="A743" s="2"/>
      <c r="B743" s="2"/>
      <c r="C743" s="29"/>
      <c r="D743" s="2"/>
      <c r="E743" s="2"/>
      <c r="F743" s="2"/>
      <c r="G743" s="2"/>
      <c r="H743" s="29"/>
      <c r="I743" s="2"/>
      <c r="J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2.3">
      <c r="A744" s="2"/>
      <c r="B744" s="2"/>
      <c r="C744" s="29"/>
      <c r="D744" s="2"/>
      <c r="E744" s="2"/>
      <c r="F744" s="2"/>
      <c r="G744" s="2"/>
      <c r="H744" s="29"/>
      <c r="I744" s="2"/>
      <c r="J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2.3">
      <c r="A745" s="2"/>
      <c r="B745" s="2"/>
      <c r="C745" s="29"/>
      <c r="D745" s="2"/>
      <c r="E745" s="2"/>
      <c r="F745" s="2"/>
      <c r="G745" s="2"/>
      <c r="H745" s="29"/>
      <c r="I745" s="2"/>
      <c r="J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2.3">
      <c r="A746" s="2"/>
      <c r="B746" s="2"/>
      <c r="C746" s="29"/>
      <c r="D746" s="2"/>
      <c r="E746" s="2"/>
      <c r="F746" s="2"/>
      <c r="G746" s="2"/>
      <c r="H746" s="29"/>
      <c r="I746" s="2"/>
      <c r="J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2.3">
      <c r="A747" s="2"/>
      <c r="B747" s="2"/>
      <c r="C747" s="29"/>
      <c r="D747" s="2"/>
      <c r="E747" s="2"/>
      <c r="F747" s="2"/>
      <c r="G747" s="2"/>
      <c r="H747" s="29"/>
      <c r="I747" s="2"/>
      <c r="J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2.3">
      <c r="A748" s="2"/>
      <c r="B748" s="2"/>
      <c r="C748" s="29"/>
      <c r="D748" s="2"/>
      <c r="E748" s="2"/>
      <c r="F748" s="2"/>
      <c r="G748" s="2"/>
      <c r="H748" s="29"/>
      <c r="I748" s="2"/>
      <c r="J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2.3">
      <c r="A749" s="2"/>
      <c r="B749" s="2"/>
      <c r="C749" s="29"/>
      <c r="D749" s="2"/>
      <c r="E749" s="2"/>
      <c r="F749" s="2"/>
      <c r="G749" s="2"/>
      <c r="H749" s="29"/>
      <c r="I749" s="2"/>
      <c r="J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2.3">
      <c r="A750" s="2"/>
      <c r="B750" s="2"/>
      <c r="C750" s="29"/>
      <c r="D750" s="2"/>
      <c r="E750" s="2"/>
      <c r="F750" s="2"/>
      <c r="G750" s="2"/>
      <c r="H750" s="29"/>
      <c r="I750" s="2"/>
      <c r="J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2.3">
      <c r="A751" s="2"/>
      <c r="B751" s="2"/>
      <c r="C751" s="29"/>
      <c r="D751" s="2"/>
      <c r="E751" s="2"/>
      <c r="F751" s="2"/>
      <c r="G751" s="2"/>
      <c r="H751" s="29"/>
      <c r="I751" s="2"/>
      <c r="J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2.3">
      <c r="A752" s="2"/>
      <c r="B752" s="2"/>
      <c r="C752" s="29"/>
      <c r="D752" s="2"/>
      <c r="E752" s="2"/>
      <c r="F752" s="2"/>
      <c r="G752" s="2"/>
      <c r="H752" s="29"/>
      <c r="I752" s="2"/>
      <c r="J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2.3">
      <c r="A753" s="2"/>
      <c r="B753" s="2"/>
      <c r="C753" s="29"/>
      <c r="D753" s="2"/>
      <c r="E753" s="2"/>
      <c r="F753" s="2"/>
      <c r="G753" s="2"/>
      <c r="H753" s="29"/>
      <c r="I753" s="2"/>
      <c r="J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2.3">
      <c r="A754" s="2"/>
      <c r="B754" s="2"/>
      <c r="C754" s="29"/>
      <c r="D754" s="2"/>
      <c r="E754" s="2"/>
      <c r="F754" s="2"/>
      <c r="G754" s="2"/>
      <c r="H754" s="29"/>
      <c r="I754" s="2"/>
      <c r="J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2.3">
      <c r="A755" s="2"/>
      <c r="B755" s="2"/>
      <c r="C755" s="29"/>
      <c r="D755" s="2"/>
      <c r="E755" s="2"/>
      <c r="F755" s="2"/>
      <c r="G755" s="2"/>
      <c r="H755" s="29"/>
      <c r="I755" s="2"/>
      <c r="J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2.3">
      <c r="A756" s="2"/>
      <c r="B756" s="2"/>
      <c r="C756" s="29"/>
      <c r="D756" s="2"/>
      <c r="E756" s="2"/>
      <c r="F756" s="2"/>
      <c r="G756" s="2"/>
      <c r="H756" s="29"/>
      <c r="I756" s="2"/>
      <c r="J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2.3">
      <c r="A757" s="2"/>
      <c r="B757" s="2"/>
      <c r="C757" s="29"/>
      <c r="D757" s="2"/>
      <c r="E757" s="2"/>
      <c r="F757" s="2"/>
      <c r="G757" s="2"/>
      <c r="H757" s="29"/>
      <c r="I757" s="2"/>
      <c r="J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2.3">
      <c r="A758" s="2"/>
      <c r="B758" s="2"/>
      <c r="C758" s="29"/>
      <c r="D758" s="2"/>
      <c r="E758" s="2"/>
      <c r="F758" s="2"/>
      <c r="G758" s="2"/>
      <c r="H758" s="29"/>
      <c r="I758" s="2"/>
      <c r="J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2.3">
      <c r="A759" s="2"/>
      <c r="B759" s="2"/>
      <c r="C759" s="29"/>
      <c r="D759" s="2"/>
      <c r="E759" s="2"/>
      <c r="F759" s="2"/>
      <c r="G759" s="2"/>
      <c r="H759" s="29"/>
      <c r="I759" s="2"/>
      <c r="J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2.3">
      <c r="A760" s="2"/>
      <c r="B760" s="2"/>
      <c r="C760" s="29"/>
      <c r="D760" s="2"/>
      <c r="E760" s="2"/>
      <c r="F760" s="2"/>
      <c r="G760" s="2"/>
      <c r="H760" s="29"/>
      <c r="I760" s="2"/>
      <c r="J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2.3">
      <c r="A761" s="2"/>
      <c r="B761" s="2"/>
      <c r="C761" s="29"/>
      <c r="D761" s="2"/>
      <c r="E761" s="2"/>
      <c r="F761" s="2"/>
      <c r="G761" s="2"/>
      <c r="H761" s="29"/>
      <c r="I761" s="2"/>
      <c r="J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2.3">
      <c r="A762" s="2"/>
      <c r="B762" s="2"/>
      <c r="C762" s="29"/>
      <c r="D762" s="2"/>
      <c r="E762" s="2"/>
      <c r="F762" s="2"/>
      <c r="G762" s="2"/>
      <c r="H762" s="29"/>
      <c r="I762" s="2"/>
      <c r="J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2.3">
      <c r="A763" s="2"/>
      <c r="B763" s="2"/>
      <c r="C763" s="29"/>
      <c r="D763" s="2"/>
      <c r="E763" s="2"/>
      <c r="F763" s="2"/>
      <c r="G763" s="2"/>
      <c r="H763" s="29"/>
      <c r="I763" s="2"/>
      <c r="J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2.3">
      <c r="A764" s="2"/>
      <c r="B764" s="2"/>
      <c r="C764" s="29"/>
      <c r="D764" s="2"/>
      <c r="E764" s="2"/>
      <c r="F764" s="2"/>
      <c r="G764" s="2"/>
      <c r="H764" s="29"/>
      <c r="I764" s="2"/>
      <c r="J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2.3">
      <c r="A765" s="2"/>
      <c r="B765" s="2"/>
      <c r="C765" s="29"/>
      <c r="D765" s="2"/>
      <c r="E765" s="2"/>
      <c r="F765" s="2"/>
      <c r="G765" s="2"/>
      <c r="H765" s="29"/>
      <c r="I765" s="2"/>
      <c r="J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2.3">
      <c r="A766" s="2"/>
      <c r="B766" s="2"/>
      <c r="C766" s="29"/>
      <c r="D766" s="2"/>
      <c r="E766" s="2"/>
      <c r="F766" s="2"/>
      <c r="G766" s="2"/>
      <c r="H766" s="29"/>
      <c r="I766" s="2"/>
      <c r="J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2.3">
      <c r="A767" s="2"/>
      <c r="B767" s="2"/>
      <c r="C767" s="29"/>
      <c r="D767" s="2"/>
      <c r="E767" s="2"/>
      <c r="F767" s="2"/>
      <c r="G767" s="2"/>
      <c r="H767" s="29"/>
      <c r="I767" s="2"/>
      <c r="J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2.3">
      <c r="A768" s="2"/>
      <c r="B768" s="2"/>
      <c r="C768" s="29"/>
      <c r="D768" s="2"/>
      <c r="E768" s="2"/>
      <c r="F768" s="2"/>
      <c r="G768" s="2"/>
      <c r="H768" s="29"/>
      <c r="I768" s="2"/>
      <c r="J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2.3">
      <c r="A769" s="2"/>
      <c r="B769" s="2"/>
      <c r="C769" s="29"/>
      <c r="D769" s="2"/>
      <c r="E769" s="2"/>
      <c r="F769" s="2"/>
      <c r="G769" s="2"/>
      <c r="H769" s="29"/>
      <c r="I769" s="2"/>
      <c r="J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2.3">
      <c r="A770" s="2"/>
      <c r="B770" s="2"/>
      <c r="C770" s="29"/>
      <c r="D770" s="2"/>
      <c r="E770" s="2"/>
      <c r="F770" s="2"/>
      <c r="G770" s="2"/>
      <c r="H770" s="29"/>
      <c r="I770" s="2"/>
      <c r="J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2.3">
      <c r="A771" s="2"/>
      <c r="B771" s="2"/>
      <c r="C771" s="29"/>
      <c r="D771" s="2"/>
      <c r="E771" s="2"/>
      <c r="F771" s="2"/>
      <c r="G771" s="2"/>
      <c r="H771" s="29"/>
      <c r="I771" s="2"/>
      <c r="J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2.3">
      <c r="A772" s="2"/>
      <c r="B772" s="2"/>
      <c r="C772" s="29"/>
      <c r="D772" s="2"/>
      <c r="E772" s="2"/>
      <c r="F772" s="2"/>
      <c r="G772" s="2"/>
      <c r="H772" s="29"/>
      <c r="I772" s="2"/>
      <c r="J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2.3">
      <c r="A773" s="2"/>
      <c r="B773" s="2"/>
      <c r="C773" s="29"/>
      <c r="D773" s="2"/>
      <c r="E773" s="2"/>
      <c r="F773" s="2"/>
      <c r="G773" s="2"/>
      <c r="H773" s="29"/>
      <c r="I773" s="2"/>
      <c r="J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2.3">
      <c r="A774" s="2"/>
      <c r="B774" s="2"/>
      <c r="C774" s="29"/>
      <c r="D774" s="2"/>
      <c r="E774" s="2"/>
      <c r="F774" s="2"/>
      <c r="G774" s="2"/>
      <c r="H774" s="29"/>
      <c r="I774" s="2"/>
      <c r="J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2.3">
      <c r="A775" s="2"/>
      <c r="B775" s="2"/>
      <c r="C775" s="29"/>
      <c r="D775" s="2"/>
      <c r="E775" s="2"/>
      <c r="F775" s="2"/>
      <c r="G775" s="2"/>
      <c r="H775" s="29"/>
      <c r="I775" s="2"/>
      <c r="J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2.3">
      <c r="A776" s="2"/>
      <c r="B776" s="2"/>
      <c r="C776" s="29"/>
      <c r="D776" s="2"/>
      <c r="E776" s="2"/>
      <c r="F776" s="2"/>
      <c r="G776" s="2"/>
      <c r="H776" s="29"/>
      <c r="I776" s="2"/>
      <c r="J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2.3">
      <c r="A777" s="2"/>
      <c r="B777" s="2"/>
      <c r="C777" s="29"/>
      <c r="D777" s="2"/>
      <c r="E777" s="2"/>
      <c r="F777" s="2"/>
      <c r="G777" s="2"/>
      <c r="H777" s="29"/>
      <c r="I777" s="2"/>
      <c r="J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2.3">
      <c r="A778" s="2"/>
      <c r="B778" s="2"/>
      <c r="C778" s="29"/>
      <c r="D778" s="2"/>
      <c r="E778" s="2"/>
      <c r="F778" s="2"/>
      <c r="G778" s="2"/>
      <c r="H778" s="29"/>
      <c r="I778" s="2"/>
      <c r="J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2.3">
      <c r="A779" s="2"/>
      <c r="B779" s="2"/>
      <c r="C779" s="29"/>
      <c r="D779" s="2"/>
      <c r="E779" s="2"/>
      <c r="F779" s="2"/>
      <c r="G779" s="2"/>
      <c r="H779" s="29"/>
      <c r="I779" s="2"/>
      <c r="J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2.3">
      <c r="A780" s="2"/>
      <c r="B780" s="2"/>
      <c r="C780" s="29"/>
      <c r="D780" s="2"/>
      <c r="E780" s="2"/>
      <c r="F780" s="2"/>
      <c r="G780" s="2"/>
      <c r="H780" s="29"/>
      <c r="I780" s="2"/>
      <c r="J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2.3">
      <c r="A781" s="2"/>
      <c r="B781" s="2"/>
      <c r="C781" s="29"/>
      <c r="D781" s="2"/>
      <c r="E781" s="2"/>
      <c r="F781" s="2"/>
      <c r="G781" s="2"/>
      <c r="H781" s="29"/>
      <c r="I781" s="2"/>
      <c r="J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2.3">
      <c r="A782" s="2"/>
      <c r="B782" s="2"/>
      <c r="C782" s="29"/>
      <c r="D782" s="2"/>
      <c r="E782" s="2"/>
      <c r="F782" s="2"/>
      <c r="G782" s="2"/>
      <c r="H782" s="29"/>
      <c r="I782" s="2"/>
      <c r="J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2.3">
      <c r="A783" s="2"/>
      <c r="B783" s="2"/>
      <c r="C783" s="29"/>
      <c r="D783" s="2"/>
      <c r="E783" s="2"/>
      <c r="F783" s="2"/>
      <c r="G783" s="2"/>
      <c r="H783" s="29"/>
      <c r="I783" s="2"/>
      <c r="J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2.3">
      <c r="A784" s="2"/>
      <c r="B784" s="2"/>
      <c r="C784" s="29"/>
      <c r="D784" s="2"/>
      <c r="E784" s="2"/>
      <c r="F784" s="2"/>
      <c r="G784" s="2"/>
      <c r="H784" s="29"/>
      <c r="I784" s="2"/>
      <c r="J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2.3">
      <c r="A785" s="2"/>
      <c r="B785" s="2"/>
      <c r="C785" s="29"/>
      <c r="D785" s="2"/>
      <c r="E785" s="2"/>
      <c r="F785" s="2"/>
      <c r="G785" s="2"/>
      <c r="H785" s="29"/>
      <c r="I785" s="2"/>
      <c r="J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2.3">
      <c r="A786" s="2"/>
      <c r="B786" s="2"/>
      <c r="C786" s="29"/>
      <c r="D786" s="2"/>
      <c r="E786" s="2"/>
      <c r="F786" s="2"/>
      <c r="G786" s="2"/>
      <c r="H786" s="29"/>
      <c r="I786" s="2"/>
      <c r="J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2.3">
      <c r="A787" s="2"/>
      <c r="B787" s="2"/>
      <c r="C787" s="29"/>
      <c r="D787" s="2"/>
      <c r="E787" s="2"/>
      <c r="F787" s="2"/>
      <c r="G787" s="2"/>
      <c r="H787" s="29"/>
      <c r="I787" s="2"/>
      <c r="J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2.3">
      <c r="A788" s="2"/>
      <c r="B788" s="2"/>
      <c r="C788" s="29"/>
      <c r="D788" s="2"/>
      <c r="E788" s="2"/>
      <c r="F788" s="2"/>
      <c r="G788" s="2"/>
      <c r="H788" s="29"/>
      <c r="I788" s="2"/>
      <c r="J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2.3">
      <c r="A789" s="2"/>
      <c r="B789" s="2"/>
      <c r="C789" s="29"/>
      <c r="D789" s="2"/>
      <c r="E789" s="2"/>
      <c r="F789" s="2"/>
      <c r="G789" s="2"/>
      <c r="H789" s="29"/>
      <c r="I789" s="2"/>
      <c r="J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2.3">
      <c r="A790" s="2"/>
      <c r="B790" s="2"/>
      <c r="C790" s="29"/>
      <c r="D790" s="2"/>
      <c r="E790" s="2"/>
      <c r="F790" s="2"/>
      <c r="G790" s="2"/>
      <c r="H790" s="29"/>
      <c r="I790" s="2"/>
      <c r="J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2.3">
      <c r="A791" s="2"/>
      <c r="B791" s="2"/>
      <c r="C791" s="29"/>
      <c r="D791" s="2"/>
      <c r="E791" s="2"/>
      <c r="F791" s="2"/>
      <c r="G791" s="2"/>
      <c r="H791" s="29"/>
      <c r="I791" s="2"/>
      <c r="J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2.3">
      <c r="A792" s="2"/>
      <c r="B792" s="2"/>
      <c r="C792" s="29"/>
      <c r="D792" s="2"/>
      <c r="E792" s="2"/>
      <c r="F792" s="2"/>
      <c r="G792" s="2"/>
      <c r="H792" s="29"/>
      <c r="I792" s="2"/>
      <c r="J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2.3">
      <c r="A793" s="2"/>
      <c r="B793" s="2"/>
      <c r="C793" s="29"/>
      <c r="D793" s="2"/>
      <c r="E793" s="2"/>
      <c r="F793" s="2"/>
      <c r="G793" s="2"/>
      <c r="H793" s="29"/>
      <c r="I793" s="2"/>
      <c r="J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2.3">
      <c r="A794" s="2"/>
      <c r="B794" s="2"/>
      <c r="C794" s="29"/>
      <c r="D794" s="2"/>
      <c r="E794" s="2"/>
      <c r="F794" s="2"/>
      <c r="G794" s="2"/>
      <c r="H794" s="29"/>
      <c r="I794" s="2"/>
      <c r="J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2.3">
      <c r="A795" s="2"/>
      <c r="B795" s="2"/>
      <c r="C795" s="29"/>
      <c r="D795" s="2"/>
      <c r="E795" s="2"/>
      <c r="F795" s="2"/>
      <c r="G795" s="2"/>
      <c r="H795" s="29"/>
      <c r="I795" s="2"/>
      <c r="J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2.3">
      <c r="A796" s="2"/>
      <c r="B796" s="2"/>
      <c r="C796" s="29"/>
      <c r="D796" s="2"/>
      <c r="E796" s="2"/>
      <c r="F796" s="2"/>
      <c r="G796" s="2"/>
      <c r="H796" s="29"/>
      <c r="I796" s="2"/>
      <c r="J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2.3">
      <c r="A797" s="2"/>
      <c r="B797" s="2"/>
      <c r="C797" s="29"/>
      <c r="D797" s="2"/>
      <c r="E797" s="2"/>
      <c r="F797" s="2"/>
      <c r="G797" s="2"/>
      <c r="H797" s="29"/>
      <c r="I797" s="2"/>
      <c r="J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2.3">
      <c r="A798" s="2"/>
      <c r="B798" s="2"/>
      <c r="C798" s="29"/>
      <c r="D798" s="2"/>
      <c r="E798" s="2"/>
      <c r="F798" s="2"/>
      <c r="G798" s="2"/>
      <c r="H798" s="29"/>
      <c r="I798" s="2"/>
      <c r="J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2.3">
      <c r="A799" s="2"/>
      <c r="B799" s="2"/>
      <c r="C799" s="29"/>
      <c r="D799" s="2"/>
      <c r="E799" s="2"/>
      <c r="F799" s="2"/>
      <c r="G799" s="2"/>
      <c r="H799" s="29"/>
      <c r="I799" s="2"/>
      <c r="J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2.3">
      <c r="A800" s="2"/>
      <c r="B800" s="2"/>
      <c r="C800" s="29"/>
      <c r="D800" s="2"/>
      <c r="E800" s="2"/>
      <c r="F800" s="2"/>
      <c r="G800" s="2"/>
      <c r="H800" s="29"/>
      <c r="I800" s="2"/>
      <c r="J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2.3">
      <c r="A801" s="2"/>
      <c r="B801" s="2"/>
      <c r="C801" s="29"/>
      <c r="D801" s="2"/>
      <c r="E801" s="2"/>
      <c r="F801" s="2"/>
      <c r="G801" s="2"/>
      <c r="H801" s="29"/>
      <c r="I801" s="2"/>
      <c r="J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2.3">
      <c r="A802" s="2"/>
      <c r="B802" s="2"/>
      <c r="C802" s="29"/>
      <c r="D802" s="2"/>
      <c r="E802" s="2"/>
      <c r="F802" s="2"/>
      <c r="G802" s="2"/>
      <c r="H802" s="29"/>
      <c r="I802" s="2"/>
      <c r="J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2.3">
      <c r="A803" s="2"/>
      <c r="B803" s="2"/>
      <c r="C803" s="29"/>
      <c r="D803" s="2"/>
      <c r="E803" s="2"/>
      <c r="F803" s="2"/>
      <c r="G803" s="2"/>
      <c r="H803" s="29"/>
      <c r="I803" s="2"/>
      <c r="J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2.3">
      <c r="A804" s="2"/>
      <c r="B804" s="2"/>
      <c r="C804" s="29"/>
      <c r="D804" s="2"/>
      <c r="E804" s="2"/>
      <c r="F804" s="2"/>
      <c r="G804" s="2"/>
      <c r="H804" s="29"/>
      <c r="I804" s="2"/>
      <c r="J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2.3">
      <c r="A805" s="2"/>
      <c r="B805" s="2"/>
      <c r="C805" s="29"/>
      <c r="D805" s="2"/>
      <c r="E805" s="2"/>
      <c r="F805" s="2"/>
      <c r="G805" s="2"/>
      <c r="H805" s="29"/>
      <c r="I805" s="2"/>
      <c r="J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2.3">
      <c r="A806" s="2"/>
      <c r="B806" s="2"/>
      <c r="C806" s="29"/>
      <c r="D806" s="2"/>
      <c r="E806" s="2"/>
      <c r="F806" s="2"/>
      <c r="G806" s="2"/>
      <c r="H806" s="29"/>
      <c r="I806" s="2"/>
      <c r="J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2.3">
      <c r="A807" s="2"/>
      <c r="B807" s="2"/>
      <c r="C807" s="29"/>
      <c r="D807" s="2"/>
      <c r="E807" s="2"/>
      <c r="F807" s="2"/>
      <c r="G807" s="2"/>
      <c r="H807" s="29"/>
      <c r="I807" s="2"/>
      <c r="J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2.3">
      <c r="A808" s="2"/>
      <c r="B808" s="2"/>
      <c r="C808" s="29"/>
      <c r="D808" s="2"/>
      <c r="E808" s="2"/>
      <c r="F808" s="2"/>
      <c r="G808" s="2"/>
      <c r="H808" s="29"/>
      <c r="I808" s="2"/>
      <c r="J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2.3">
      <c r="A809" s="2"/>
      <c r="B809" s="2"/>
      <c r="C809" s="29"/>
      <c r="D809" s="2"/>
      <c r="E809" s="2"/>
      <c r="F809" s="2"/>
      <c r="G809" s="2"/>
      <c r="H809" s="29"/>
      <c r="I809" s="2"/>
      <c r="J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2.3">
      <c r="A810" s="2"/>
      <c r="B810" s="2"/>
      <c r="C810" s="29"/>
      <c r="D810" s="2"/>
      <c r="E810" s="2"/>
      <c r="F810" s="2"/>
      <c r="G810" s="2"/>
      <c r="H810" s="29"/>
      <c r="I810" s="2"/>
      <c r="J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2.3">
      <c r="A811" s="2"/>
      <c r="B811" s="2"/>
      <c r="C811" s="29"/>
      <c r="D811" s="2"/>
      <c r="E811" s="2"/>
      <c r="F811" s="2"/>
      <c r="G811" s="2"/>
      <c r="H811" s="29"/>
      <c r="I811" s="2"/>
      <c r="J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2.3">
      <c r="A812" s="2"/>
      <c r="B812" s="2"/>
      <c r="C812" s="29"/>
      <c r="D812" s="2"/>
      <c r="E812" s="2"/>
      <c r="F812" s="2"/>
      <c r="G812" s="2"/>
      <c r="H812" s="29"/>
      <c r="I812" s="2"/>
      <c r="J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2.3">
      <c r="A813" s="2"/>
      <c r="B813" s="2"/>
      <c r="C813" s="29"/>
      <c r="D813" s="2"/>
      <c r="E813" s="2"/>
      <c r="F813" s="2"/>
      <c r="G813" s="2"/>
      <c r="H813" s="29"/>
      <c r="I813" s="2"/>
      <c r="J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2.3">
      <c r="A814" s="2"/>
      <c r="B814" s="2"/>
      <c r="C814" s="29"/>
      <c r="D814" s="2"/>
      <c r="E814" s="2"/>
      <c r="F814" s="2"/>
      <c r="G814" s="2"/>
      <c r="H814" s="29"/>
      <c r="I814" s="2"/>
      <c r="J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2.3">
      <c r="A815" s="2"/>
      <c r="B815" s="2"/>
      <c r="C815" s="29"/>
      <c r="D815" s="2"/>
      <c r="E815" s="2"/>
      <c r="F815" s="2"/>
      <c r="G815" s="2"/>
      <c r="H815" s="29"/>
      <c r="I815" s="2"/>
      <c r="J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2.3">
      <c r="A816" s="2"/>
      <c r="B816" s="2"/>
      <c r="C816" s="29"/>
      <c r="D816" s="2"/>
      <c r="E816" s="2"/>
      <c r="F816" s="2"/>
      <c r="G816" s="2"/>
      <c r="H816" s="29"/>
      <c r="I816" s="2"/>
      <c r="J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2.3">
      <c r="A817" s="2"/>
      <c r="B817" s="2"/>
      <c r="C817" s="29"/>
      <c r="D817" s="2"/>
      <c r="E817" s="2"/>
      <c r="F817" s="2"/>
      <c r="G817" s="2"/>
      <c r="H817" s="29"/>
      <c r="I817" s="2"/>
      <c r="J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2.3">
      <c r="A818" s="2"/>
      <c r="B818" s="2"/>
      <c r="C818" s="29"/>
      <c r="D818" s="2"/>
      <c r="E818" s="2"/>
      <c r="F818" s="2"/>
      <c r="G818" s="2"/>
      <c r="H818" s="29"/>
      <c r="I818" s="2"/>
      <c r="J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2.3">
      <c r="A819" s="2"/>
      <c r="B819" s="2"/>
      <c r="C819" s="29"/>
      <c r="D819" s="2"/>
      <c r="E819" s="2"/>
      <c r="F819" s="2"/>
      <c r="G819" s="2"/>
      <c r="H819" s="29"/>
      <c r="I819" s="2"/>
      <c r="J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2.3">
      <c r="A820" s="2"/>
      <c r="B820" s="2"/>
      <c r="C820" s="29"/>
      <c r="D820" s="2"/>
      <c r="E820" s="2"/>
      <c r="F820" s="2"/>
      <c r="G820" s="2"/>
      <c r="H820" s="29"/>
      <c r="I820" s="2"/>
      <c r="J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2.3">
      <c r="A821" s="2"/>
      <c r="B821" s="2"/>
      <c r="C821" s="29"/>
      <c r="D821" s="2"/>
      <c r="E821" s="2"/>
      <c r="F821" s="2"/>
      <c r="G821" s="2"/>
      <c r="H821" s="29"/>
      <c r="I821" s="2"/>
      <c r="J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2.3">
      <c r="A822" s="2"/>
      <c r="B822" s="2"/>
      <c r="C822" s="29"/>
      <c r="D822" s="2"/>
      <c r="E822" s="2"/>
      <c r="F822" s="2"/>
      <c r="G822" s="2"/>
      <c r="H822" s="29"/>
      <c r="I822" s="2"/>
      <c r="J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2.3">
      <c r="A823" s="2"/>
      <c r="B823" s="2"/>
      <c r="C823" s="29"/>
      <c r="D823" s="2"/>
      <c r="E823" s="2"/>
      <c r="F823" s="2"/>
      <c r="G823" s="2"/>
      <c r="H823" s="29"/>
      <c r="I823" s="2"/>
      <c r="J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2.3">
      <c r="A824" s="2"/>
      <c r="B824" s="2"/>
      <c r="C824" s="29"/>
      <c r="D824" s="2"/>
      <c r="E824" s="2"/>
      <c r="F824" s="2"/>
      <c r="G824" s="2"/>
      <c r="H824" s="29"/>
      <c r="I824" s="2"/>
      <c r="J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2.3">
      <c r="A825" s="2"/>
      <c r="B825" s="2"/>
      <c r="C825" s="29"/>
      <c r="D825" s="2"/>
      <c r="E825" s="2"/>
      <c r="F825" s="2"/>
      <c r="G825" s="2"/>
      <c r="H825" s="29"/>
      <c r="I825" s="2"/>
      <c r="J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2.3">
      <c r="A826" s="2"/>
      <c r="B826" s="2"/>
      <c r="C826" s="29"/>
      <c r="D826" s="2"/>
      <c r="E826" s="2"/>
      <c r="F826" s="2"/>
      <c r="G826" s="2"/>
      <c r="H826" s="29"/>
      <c r="I826" s="2"/>
      <c r="J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2.3">
      <c r="A827" s="2"/>
      <c r="B827" s="2"/>
      <c r="C827" s="29"/>
      <c r="D827" s="2"/>
      <c r="E827" s="2"/>
      <c r="F827" s="2"/>
      <c r="G827" s="2"/>
      <c r="H827" s="29"/>
      <c r="I827" s="2"/>
      <c r="J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2.3">
      <c r="A828" s="2"/>
      <c r="B828" s="2"/>
      <c r="C828" s="29"/>
      <c r="D828" s="2"/>
      <c r="E828" s="2"/>
      <c r="F828" s="2"/>
      <c r="G828" s="2"/>
      <c r="H828" s="29"/>
      <c r="I828" s="2"/>
      <c r="J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2.3">
      <c r="A829" s="2"/>
      <c r="B829" s="2"/>
      <c r="C829" s="29"/>
      <c r="D829" s="2"/>
      <c r="E829" s="2"/>
      <c r="F829" s="2"/>
      <c r="G829" s="2"/>
      <c r="H829" s="29"/>
      <c r="I829" s="2"/>
      <c r="J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2.3">
      <c r="A830" s="2"/>
      <c r="B830" s="2"/>
      <c r="C830" s="29"/>
      <c r="D830" s="2"/>
      <c r="E830" s="2"/>
      <c r="F830" s="2"/>
      <c r="G830" s="2"/>
      <c r="H830" s="29"/>
      <c r="I830" s="2"/>
      <c r="J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2.3">
      <c r="A831" s="2"/>
      <c r="B831" s="2"/>
      <c r="C831" s="29"/>
      <c r="D831" s="2"/>
      <c r="E831" s="2"/>
      <c r="F831" s="2"/>
      <c r="G831" s="2"/>
      <c r="H831" s="29"/>
      <c r="I831" s="2"/>
      <c r="J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2.3">
      <c r="A832" s="2"/>
      <c r="B832" s="2"/>
      <c r="C832" s="29"/>
      <c r="D832" s="2"/>
      <c r="E832" s="2"/>
      <c r="F832" s="2"/>
      <c r="G832" s="2"/>
      <c r="H832" s="29"/>
      <c r="I832" s="2"/>
      <c r="J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2.3">
      <c r="A833" s="2"/>
      <c r="B833" s="2"/>
      <c r="C833" s="29"/>
      <c r="D833" s="2"/>
      <c r="E833" s="2"/>
      <c r="F833" s="2"/>
      <c r="G833" s="2"/>
      <c r="H833" s="29"/>
      <c r="I833" s="2"/>
      <c r="J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2.3">
      <c r="A834" s="2"/>
      <c r="B834" s="2"/>
      <c r="C834" s="29"/>
      <c r="D834" s="2"/>
      <c r="E834" s="2"/>
      <c r="F834" s="2"/>
      <c r="G834" s="2"/>
      <c r="H834" s="29"/>
      <c r="I834" s="2"/>
      <c r="J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2.3">
      <c r="A835" s="2"/>
      <c r="B835" s="2"/>
      <c r="C835" s="29"/>
      <c r="D835" s="2"/>
      <c r="E835" s="2"/>
      <c r="F835" s="2"/>
      <c r="G835" s="2"/>
      <c r="H835" s="29"/>
      <c r="I835" s="2"/>
      <c r="J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2.3">
      <c r="A836" s="2"/>
      <c r="B836" s="2"/>
      <c r="C836" s="29"/>
      <c r="D836" s="2"/>
      <c r="E836" s="2"/>
      <c r="F836" s="2"/>
      <c r="G836" s="2"/>
      <c r="H836" s="29"/>
      <c r="I836" s="2"/>
      <c r="J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2.3">
      <c r="A837" s="2"/>
      <c r="B837" s="2"/>
      <c r="C837" s="29"/>
      <c r="D837" s="2"/>
      <c r="E837" s="2"/>
      <c r="F837" s="2"/>
      <c r="G837" s="2"/>
      <c r="H837" s="29"/>
      <c r="I837" s="2"/>
      <c r="J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2.3">
      <c r="A838" s="2"/>
      <c r="B838" s="2"/>
      <c r="C838" s="29"/>
      <c r="D838" s="2"/>
      <c r="E838" s="2"/>
      <c r="F838" s="2"/>
      <c r="G838" s="2"/>
      <c r="H838" s="29"/>
      <c r="I838" s="2"/>
      <c r="J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2.3">
      <c r="A839" s="2"/>
      <c r="B839" s="2"/>
      <c r="C839" s="29"/>
      <c r="D839" s="2"/>
      <c r="E839" s="2"/>
      <c r="F839" s="2"/>
      <c r="G839" s="2"/>
      <c r="H839" s="29"/>
      <c r="I839" s="2"/>
      <c r="J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2.3">
      <c r="A840" s="2"/>
      <c r="B840" s="2"/>
      <c r="C840" s="29"/>
      <c r="D840" s="2"/>
      <c r="E840" s="2"/>
      <c r="F840" s="2"/>
      <c r="G840" s="2"/>
      <c r="H840" s="29"/>
      <c r="I840" s="2"/>
      <c r="J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2.3">
      <c r="A841" s="2"/>
      <c r="B841" s="2"/>
      <c r="C841" s="29"/>
      <c r="D841" s="2"/>
      <c r="E841" s="2"/>
      <c r="F841" s="2"/>
      <c r="G841" s="2"/>
      <c r="H841" s="29"/>
      <c r="I841" s="2"/>
      <c r="J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2.3">
      <c r="A842" s="2"/>
      <c r="B842" s="2"/>
      <c r="C842" s="29"/>
      <c r="D842" s="2"/>
      <c r="E842" s="2"/>
      <c r="F842" s="2"/>
      <c r="G842" s="2"/>
      <c r="H842" s="29"/>
      <c r="I842" s="2"/>
      <c r="J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2.3">
      <c r="A843" s="2"/>
      <c r="B843" s="2"/>
      <c r="C843" s="29"/>
      <c r="D843" s="2"/>
      <c r="E843" s="2"/>
      <c r="F843" s="2"/>
      <c r="G843" s="2"/>
      <c r="H843" s="29"/>
      <c r="I843" s="2"/>
      <c r="J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2.3">
      <c r="A844" s="2"/>
      <c r="B844" s="2"/>
      <c r="C844" s="29"/>
      <c r="D844" s="2"/>
      <c r="E844" s="2"/>
      <c r="F844" s="2"/>
      <c r="G844" s="2"/>
      <c r="H844" s="29"/>
      <c r="I844" s="2"/>
      <c r="J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2.3">
      <c r="A845" s="2"/>
      <c r="B845" s="2"/>
      <c r="C845" s="29"/>
      <c r="D845" s="2"/>
      <c r="E845" s="2"/>
      <c r="F845" s="2"/>
      <c r="G845" s="2"/>
      <c r="H845" s="29"/>
      <c r="I845" s="2"/>
      <c r="J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2.3">
      <c r="A846" s="2"/>
      <c r="B846" s="2"/>
      <c r="C846" s="29"/>
      <c r="D846" s="2"/>
      <c r="E846" s="2"/>
      <c r="F846" s="2"/>
      <c r="G846" s="2"/>
      <c r="H846" s="29"/>
      <c r="I846" s="2"/>
      <c r="J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2.3">
      <c r="A847" s="2"/>
      <c r="B847" s="2"/>
      <c r="C847" s="29"/>
      <c r="D847" s="2"/>
      <c r="E847" s="2"/>
      <c r="F847" s="2"/>
      <c r="G847" s="2"/>
      <c r="H847" s="29"/>
      <c r="I847" s="2"/>
      <c r="J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2.3">
      <c r="A848" s="2"/>
      <c r="B848" s="2"/>
      <c r="C848" s="29"/>
      <c r="D848" s="2"/>
      <c r="E848" s="2"/>
      <c r="F848" s="2"/>
      <c r="G848" s="2"/>
      <c r="H848" s="29"/>
      <c r="I848" s="2"/>
      <c r="J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2.3">
      <c r="A849" s="2"/>
      <c r="B849" s="2"/>
      <c r="C849" s="29"/>
      <c r="D849" s="2"/>
      <c r="E849" s="2"/>
      <c r="F849" s="2"/>
      <c r="G849" s="2"/>
      <c r="H849" s="29"/>
      <c r="I849" s="2"/>
      <c r="J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2.3">
      <c r="A850" s="2"/>
      <c r="B850" s="2"/>
      <c r="C850" s="29"/>
      <c r="D850" s="2"/>
      <c r="E850" s="2"/>
      <c r="F850" s="2"/>
      <c r="G850" s="2"/>
      <c r="H850" s="29"/>
      <c r="I850" s="2"/>
      <c r="J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2.3">
      <c r="A851" s="2"/>
      <c r="B851" s="2"/>
      <c r="C851" s="29"/>
      <c r="D851" s="2"/>
      <c r="E851" s="2"/>
      <c r="F851" s="2"/>
      <c r="G851" s="2"/>
      <c r="H851" s="29"/>
      <c r="I851" s="2"/>
      <c r="J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2.3">
      <c r="A852" s="2"/>
      <c r="B852" s="2"/>
      <c r="C852" s="29"/>
      <c r="D852" s="2"/>
      <c r="E852" s="2"/>
      <c r="F852" s="2"/>
      <c r="G852" s="2"/>
      <c r="H852" s="29"/>
      <c r="I852" s="2"/>
      <c r="J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2.3">
      <c r="A853" s="2"/>
      <c r="B853" s="2"/>
      <c r="C853" s="29"/>
      <c r="D853" s="2"/>
      <c r="E853" s="2"/>
      <c r="F853" s="2"/>
      <c r="G853" s="2"/>
      <c r="H853" s="29"/>
      <c r="I853" s="2"/>
      <c r="J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2.3">
      <c r="A854" s="2"/>
      <c r="B854" s="2"/>
      <c r="C854" s="29"/>
      <c r="D854" s="2"/>
      <c r="E854" s="2"/>
      <c r="F854" s="2"/>
      <c r="G854" s="2"/>
      <c r="H854" s="29"/>
      <c r="I854" s="2"/>
      <c r="J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2.3">
      <c r="A855" s="2"/>
      <c r="B855" s="2"/>
      <c r="C855" s="29"/>
      <c r="D855" s="2"/>
      <c r="E855" s="2"/>
      <c r="F855" s="2"/>
      <c r="G855" s="2"/>
      <c r="H855" s="29"/>
      <c r="I855" s="2"/>
      <c r="J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2.3">
      <c r="A856" s="2"/>
      <c r="B856" s="2"/>
      <c r="C856" s="29"/>
      <c r="D856" s="2"/>
      <c r="E856" s="2"/>
      <c r="F856" s="2"/>
      <c r="G856" s="2"/>
      <c r="H856" s="29"/>
      <c r="I856" s="2"/>
      <c r="J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2.3">
      <c r="A857" s="2"/>
      <c r="B857" s="2"/>
      <c r="C857" s="29"/>
      <c r="D857" s="2"/>
      <c r="E857" s="2"/>
      <c r="F857" s="2"/>
      <c r="G857" s="2"/>
      <c r="H857" s="29"/>
      <c r="I857" s="2"/>
      <c r="J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2.3">
      <c r="A858" s="2"/>
      <c r="B858" s="2"/>
      <c r="C858" s="29"/>
      <c r="D858" s="2"/>
      <c r="E858" s="2"/>
      <c r="F858" s="2"/>
      <c r="G858" s="2"/>
      <c r="H858" s="29"/>
      <c r="I858" s="2"/>
      <c r="J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2.3">
      <c r="A859" s="2"/>
      <c r="B859" s="2"/>
      <c r="C859" s="29"/>
      <c r="D859" s="2"/>
      <c r="E859" s="2"/>
      <c r="F859" s="2"/>
      <c r="G859" s="2"/>
      <c r="H859" s="29"/>
      <c r="I859" s="2"/>
      <c r="J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2.3">
      <c r="A860" s="2"/>
      <c r="B860" s="2"/>
      <c r="C860" s="29"/>
      <c r="D860" s="2"/>
      <c r="E860" s="2"/>
      <c r="F860" s="2"/>
      <c r="G860" s="2"/>
      <c r="H860" s="29"/>
      <c r="I860" s="2"/>
      <c r="J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2.3">
      <c r="A861" s="2"/>
      <c r="B861" s="2"/>
      <c r="C861" s="29"/>
      <c r="D861" s="2"/>
      <c r="E861" s="2"/>
      <c r="F861" s="2"/>
      <c r="G861" s="2"/>
      <c r="H861" s="29"/>
      <c r="I861" s="2"/>
      <c r="J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2.3">
      <c r="A862" s="2"/>
      <c r="B862" s="2"/>
      <c r="C862" s="29"/>
      <c r="D862" s="2"/>
      <c r="E862" s="2"/>
      <c r="F862" s="2"/>
      <c r="G862" s="2"/>
      <c r="H862" s="29"/>
      <c r="I862" s="2"/>
      <c r="J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2.3">
      <c r="A863" s="2"/>
      <c r="B863" s="2"/>
      <c r="C863" s="29"/>
      <c r="D863" s="2"/>
      <c r="E863" s="2"/>
      <c r="F863" s="2"/>
      <c r="G863" s="2"/>
      <c r="H863" s="29"/>
      <c r="I863" s="2"/>
      <c r="J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2.3">
      <c r="A864" s="2"/>
      <c r="B864" s="2"/>
      <c r="C864" s="29"/>
      <c r="D864" s="2"/>
      <c r="E864" s="2"/>
      <c r="F864" s="2"/>
      <c r="G864" s="2"/>
      <c r="H864" s="29"/>
      <c r="I864" s="2"/>
      <c r="J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2.3">
      <c r="A865" s="2"/>
      <c r="B865" s="2"/>
      <c r="C865" s="29"/>
      <c r="D865" s="2"/>
      <c r="E865" s="2"/>
      <c r="F865" s="2"/>
      <c r="G865" s="2"/>
      <c r="H865" s="29"/>
      <c r="I865" s="2"/>
      <c r="J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2.3">
      <c r="A866" s="2"/>
      <c r="B866" s="2"/>
      <c r="C866" s="29"/>
      <c r="D866" s="2"/>
      <c r="E866" s="2"/>
      <c r="F866" s="2"/>
      <c r="G866" s="2"/>
      <c r="H866" s="29"/>
      <c r="I866" s="2"/>
      <c r="J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2.3">
      <c r="A867" s="2"/>
      <c r="B867" s="2"/>
      <c r="C867" s="29"/>
      <c r="D867" s="2"/>
      <c r="E867" s="2"/>
      <c r="F867" s="2"/>
      <c r="G867" s="2"/>
      <c r="H867" s="29"/>
      <c r="I867" s="2"/>
      <c r="J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2.3">
      <c r="A868" s="2"/>
      <c r="B868" s="2"/>
      <c r="C868" s="29"/>
      <c r="D868" s="2"/>
      <c r="E868" s="2"/>
      <c r="F868" s="2"/>
      <c r="G868" s="2"/>
      <c r="H868" s="29"/>
      <c r="I868" s="2"/>
      <c r="J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2.3">
      <c r="A869" s="2"/>
      <c r="B869" s="2"/>
      <c r="C869" s="29"/>
      <c r="D869" s="2"/>
      <c r="E869" s="2"/>
      <c r="F869" s="2"/>
      <c r="G869" s="2"/>
      <c r="H869" s="29"/>
      <c r="I869" s="2"/>
      <c r="J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2.3">
      <c r="A870" s="2"/>
      <c r="B870" s="2"/>
      <c r="C870" s="29"/>
      <c r="D870" s="2"/>
      <c r="E870" s="2"/>
      <c r="F870" s="2"/>
      <c r="G870" s="2"/>
      <c r="H870" s="29"/>
      <c r="I870" s="2"/>
      <c r="J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2.3">
      <c r="A871" s="2"/>
      <c r="B871" s="2"/>
      <c r="C871" s="29"/>
      <c r="D871" s="2"/>
      <c r="E871" s="2"/>
      <c r="F871" s="2"/>
      <c r="G871" s="2"/>
      <c r="H871" s="29"/>
      <c r="I871" s="2"/>
      <c r="J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2.3">
      <c r="A872" s="2"/>
      <c r="B872" s="2"/>
      <c r="C872" s="29"/>
      <c r="D872" s="2"/>
      <c r="E872" s="2"/>
      <c r="F872" s="2"/>
      <c r="G872" s="2"/>
      <c r="H872" s="29"/>
      <c r="I872" s="2"/>
      <c r="J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2.3">
      <c r="A873" s="2"/>
      <c r="B873" s="2"/>
      <c r="C873" s="29"/>
      <c r="D873" s="2"/>
      <c r="E873" s="2"/>
      <c r="F873" s="2"/>
      <c r="G873" s="2"/>
      <c r="H873" s="29"/>
      <c r="I873" s="2"/>
      <c r="J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2.3">
      <c r="A874" s="2"/>
      <c r="B874" s="2"/>
      <c r="C874" s="29"/>
      <c r="D874" s="2"/>
      <c r="E874" s="2"/>
      <c r="F874" s="2"/>
      <c r="G874" s="2"/>
      <c r="H874" s="29"/>
      <c r="I874" s="2"/>
      <c r="J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2.3">
      <c r="A875" s="2"/>
      <c r="B875" s="2"/>
      <c r="C875" s="29"/>
      <c r="D875" s="2"/>
      <c r="E875" s="2"/>
      <c r="F875" s="2"/>
      <c r="G875" s="2"/>
      <c r="H875" s="29"/>
      <c r="I875" s="2"/>
      <c r="J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2.3">
      <c r="A876" s="2"/>
      <c r="B876" s="2"/>
      <c r="C876" s="29"/>
      <c r="D876" s="2"/>
      <c r="E876" s="2"/>
      <c r="F876" s="2"/>
      <c r="G876" s="2"/>
      <c r="H876" s="29"/>
      <c r="I876" s="2"/>
      <c r="J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2.3">
      <c r="A877" s="2"/>
      <c r="B877" s="2"/>
      <c r="C877" s="29"/>
      <c r="D877" s="2"/>
      <c r="E877" s="2"/>
      <c r="F877" s="2"/>
      <c r="G877" s="2"/>
      <c r="H877" s="29"/>
      <c r="I877" s="2"/>
      <c r="J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2.3">
      <c r="A878" s="2"/>
      <c r="B878" s="2"/>
      <c r="C878" s="29"/>
      <c r="D878" s="2"/>
      <c r="E878" s="2"/>
      <c r="F878" s="2"/>
      <c r="G878" s="2"/>
      <c r="H878" s="29"/>
      <c r="I878" s="2"/>
      <c r="J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2.3">
      <c r="A879" s="2"/>
      <c r="B879" s="2"/>
      <c r="C879" s="29"/>
      <c r="D879" s="2"/>
      <c r="E879" s="2"/>
      <c r="F879" s="2"/>
      <c r="G879" s="2"/>
      <c r="H879" s="29"/>
      <c r="I879" s="2"/>
      <c r="J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2.3">
      <c r="A880" s="2"/>
      <c r="B880" s="2"/>
      <c r="C880" s="29"/>
      <c r="D880" s="2"/>
      <c r="E880" s="2"/>
      <c r="F880" s="2"/>
      <c r="G880" s="2"/>
      <c r="H880" s="29"/>
      <c r="I880" s="2"/>
      <c r="J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2.3">
      <c r="A881" s="2"/>
      <c r="B881" s="2"/>
      <c r="C881" s="29"/>
      <c r="D881" s="2"/>
      <c r="E881" s="2"/>
      <c r="F881" s="2"/>
      <c r="G881" s="2"/>
      <c r="H881" s="29"/>
      <c r="I881" s="2"/>
      <c r="J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2.3">
      <c r="A882" s="2"/>
      <c r="B882" s="2"/>
      <c r="C882" s="29"/>
      <c r="D882" s="2"/>
      <c r="E882" s="2"/>
      <c r="F882" s="2"/>
      <c r="G882" s="2"/>
      <c r="H882" s="29"/>
      <c r="I882" s="2"/>
      <c r="J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2.3">
      <c r="A883" s="2"/>
      <c r="B883" s="2"/>
      <c r="C883" s="29"/>
      <c r="D883" s="2"/>
      <c r="E883" s="2"/>
      <c r="F883" s="2"/>
      <c r="G883" s="2"/>
      <c r="H883" s="29"/>
      <c r="I883" s="2"/>
      <c r="J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2.3">
      <c r="A884" s="2"/>
      <c r="B884" s="2"/>
      <c r="C884" s="29"/>
      <c r="D884" s="2"/>
      <c r="E884" s="2"/>
      <c r="F884" s="2"/>
      <c r="G884" s="2"/>
      <c r="H884" s="29"/>
      <c r="I884" s="2"/>
      <c r="J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2.3">
      <c r="A885" s="2"/>
      <c r="B885" s="2"/>
      <c r="C885" s="29"/>
      <c r="D885" s="2"/>
      <c r="E885" s="2"/>
      <c r="F885" s="2"/>
      <c r="G885" s="2"/>
      <c r="H885" s="29"/>
      <c r="I885" s="2"/>
      <c r="J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2.3">
      <c r="A886" s="2"/>
      <c r="B886" s="2"/>
      <c r="C886" s="29"/>
      <c r="D886" s="2"/>
      <c r="E886" s="2"/>
      <c r="F886" s="2"/>
      <c r="G886" s="2"/>
      <c r="H886" s="29"/>
      <c r="I886" s="2"/>
      <c r="J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2.3">
      <c r="A887" s="2"/>
      <c r="B887" s="2"/>
      <c r="C887" s="29"/>
      <c r="D887" s="2"/>
      <c r="E887" s="2"/>
      <c r="F887" s="2"/>
      <c r="G887" s="2"/>
      <c r="H887" s="29"/>
      <c r="I887" s="2"/>
      <c r="J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2.3">
      <c r="A888" s="2"/>
      <c r="B888" s="2"/>
      <c r="C888" s="29"/>
      <c r="D888" s="2"/>
      <c r="E888" s="2"/>
      <c r="F888" s="2"/>
      <c r="G888" s="2"/>
      <c r="H888" s="29"/>
      <c r="I888" s="2"/>
      <c r="J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2.3">
      <c r="A889" s="2"/>
      <c r="B889" s="2"/>
      <c r="C889" s="29"/>
      <c r="D889" s="2"/>
      <c r="E889" s="2"/>
      <c r="F889" s="2"/>
      <c r="G889" s="2"/>
      <c r="H889" s="29"/>
      <c r="I889" s="2"/>
      <c r="J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2.3">
      <c r="A890" s="2"/>
      <c r="B890" s="2"/>
      <c r="C890" s="29"/>
      <c r="D890" s="2"/>
      <c r="E890" s="2"/>
      <c r="F890" s="2"/>
      <c r="G890" s="2"/>
      <c r="H890" s="29"/>
      <c r="I890" s="2"/>
      <c r="J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2.3">
      <c r="A891" s="2"/>
      <c r="B891" s="2"/>
      <c r="C891" s="29"/>
      <c r="D891" s="2"/>
      <c r="E891" s="2"/>
      <c r="F891" s="2"/>
      <c r="G891" s="2"/>
      <c r="H891" s="29"/>
      <c r="I891" s="2"/>
      <c r="J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2.3">
      <c r="A892" s="2"/>
      <c r="B892" s="2"/>
      <c r="C892" s="29"/>
      <c r="D892" s="2"/>
      <c r="E892" s="2"/>
      <c r="F892" s="2"/>
      <c r="G892" s="2"/>
      <c r="H892" s="29"/>
      <c r="I892" s="2"/>
      <c r="J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2.3">
      <c r="A893" s="2"/>
      <c r="B893" s="2"/>
      <c r="C893" s="29"/>
      <c r="D893" s="2"/>
      <c r="E893" s="2"/>
      <c r="F893" s="2"/>
      <c r="G893" s="2"/>
      <c r="H893" s="29"/>
      <c r="I893" s="2"/>
      <c r="J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2.3">
      <c r="A894" s="2"/>
      <c r="B894" s="2"/>
      <c r="C894" s="29"/>
      <c r="D894" s="2"/>
      <c r="E894" s="2"/>
      <c r="F894" s="2"/>
      <c r="G894" s="2"/>
      <c r="H894" s="29"/>
      <c r="I894" s="2"/>
      <c r="J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2.3">
      <c r="A895" s="2"/>
      <c r="B895" s="2"/>
      <c r="C895" s="29"/>
      <c r="D895" s="2"/>
      <c r="E895" s="2"/>
      <c r="F895" s="2"/>
      <c r="G895" s="2"/>
      <c r="H895" s="29"/>
      <c r="I895" s="2"/>
      <c r="J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2.3">
      <c r="A896" s="2"/>
      <c r="B896" s="2"/>
      <c r="C896" s="29"/>
      <c r="D896" s="2"/>
      <c r="E896" s="2"/>
      <c r="F896" s="2"/>
      <c r="G896" s="2"/>
      <c r="H896" s="29"/>
      <c r="I896" s="2"/>
      <c r="J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2.3">
      <c r="A897" s="2"/>
      <c r="B897" s="2"/>
      <c r="C897" s="29"/>
      <c r="D897" s="2"/>
      <c r="E897" s="2"/>
      <c r="F897" s="2"/>
      <c r="G897" s="2"/>
      <c r="H897" s="29"/>
      <c r="I897" s="2"/>
      <c r="J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2.3">
      <c r="A898" s="2"/>
      <c r="B898" s="2"/>
      <c r="C898" s="29"/>
      <c r="D898" s="2"/>
      <c r="E898" s="2"/>
      <c r="F898" s="2"/>
      <c r="G898" s="2"/>
      <c r="H898" s="29"/>
      <c r="I898" s="2"/>
      <c r="J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2.3">
      <c r="A899" s="2"/>
      <c r="B899" s="2"/>
      <c r="C899" s="29"/>
      <c r="D899" s="2"/>
      <c r="E899" s="2"/>
      <c r="F899" s="2"/>
      <c r="G899" s="2"/>
      <c r="H899" s="29"/>
      <c r="I899" s="2"/>
      <c r="J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2.3">
      <c r="A900" s="2"/>
      <c r="B900" s="2"/>
      <c r="C900" s="29"/>
      <c r="D900" s="2"/>
      <c r="E900" s="2"/>
      <c r="F900" s="2"/>
      <c r="G900" s="2"/>
      <c r="H900" s="29"/>
      <c r="I900" s="2"/>
      <c r="J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2.3">
      <c r="A901" s="2"/>
      <c r="B901" s="2"/>
      <c r="C901" s="29"/>
      <c r="D901" s="2"/>
      <c r="E901" s="2"/>
      <c r="F901" s="2"/>
      <c r="G901" s="2"/>
      <c r="H901" s="29"/>
      <c r="I901" s="2"/>
      <c r="J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2.3">
      <c r="A902" s="2"/>
      <c r="B902" s="2"/>
      <c r="C902" s="29"/>
      <c r="D902" s="2"/>
      <c r="E902" s="2"/>
      <c r="F902" s="2"/>
      <c r="G902" s="2"/>
      <c r="H902" s="29"/>
      <c r="I902" s="2"/>
      <c r="J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2.3">
      <c r="A903" s="2"/>
      <c r="B903" s="2"/>
      <c r="C903" s="29"/>
      <c r="D903" s="2"/>
      <c r="E903" s="2"/>
      <c r="F903" s="2"/>
      <c r="G903" s="2"/>
      <c r="H903" s="29"/>
      <c r="I903" s="2"/>
      <c r="J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2.3">
      <c r="A904" s="2"/>
      <c r="B904" s="2"/>
      <c r="C904" s="29"/>
      <c r="D904" s="2"/>
      <c r="E904" s="2"/>
      <c r="F904" s="2"/>
      <c r="G904" s="2"/>
      <c r="H904" s="29"/>
      <c r="I904" s="2"/>
      <c r="J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2.3">
      <c r="A905" s="2"/>
      <c r="B905" s="2"/>
      <c r="C905" s="29"/>
      <c r="D905" s="2"/>
      <c r="E905" s="2"/>
      <c r="F905" s="2"/>
      <c r="G905" s="2"/>
      <c r="H905" s="29"/>
      <c r="I905" s="2"/>
      <c r="J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2.3">
      <c r="A906" s="2"/>
      <c r="B906" s="2"/>
      <c r="C906" s="29"/>
      <c r="D906" s="2"/>
      <c r="E906" s="2"/>
      <c r="F906" s="2"/>
      <c r="G906" s="2"/>
      <c r="H906" s="29"/>
      <c r="I906" s="2"/>
      <c r="J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2.3">
      <c r="A907" s="2"/>
      <c r="B907" s="2"/>
      <c r="C907" s="29"/>
      <c r="D907" s="2"/>
      <c r="E907" s="2"/>
      <c r="F907" s="2"/>
      <c r="G907" s="2"/>
      <c r="H907" s="29"/>
      <c r="I907" s="2"/>
      <c r="J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2.3">
      <c r="A908" s="2"/>
      <c r="B908" s="2"/>
      <c r="C908" s="29"/>
      <c r="D908" s="2"/>
      <c r="E908" s="2"/>
      <c r="F908" s="2"/>
      <c r="G908" s="2"/>
      <c r="H908" s="29"/>
      <c r="I908" s="2"/>
      <c r="J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2.3">
      <c r="A909" s="2"/>
      <c r="B909" s="2"/>
      <c r="C909" s="29"/>
      <c r="D909" s="2"/>
      <c r="E909" s="2"/>
      <c r="F909" s="2"/>
      <c r="G909" s="2"/>
      <c r="H909" s="29"/>
      <c r="I909" s="2"/>
      <c r="J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2.3">
      <c r="A910" s="2"/>
      <c r="B910" s="2"/>
      <c r="C910" s="29"/>
      <c r="D910" s="2"/>
      <c r="E910" s="2"/>
      <c r="F910" s="2"/>
      <c r="G910" s="2"/>
      <c r="H910" s="29"/>
      <c r="I910" s="2"/>
      <c r="J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2.3">
      <c r="A911" s="2"/>
      <c r="B911" s="2"/>
      <c r="C911" s="29"/>
      <c r="D911" s="2"/>
      <c r="E911" s="2"/>
      <c r="F911" s="2"/>
      <c r="G911" s="2"/>
      <c r="H911" s="29"/>
      <c r="I911" s="2"/>
      <c r="J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2.3">
      <c r="A912" s="2"/>
      <c r="B912" s="2"/>
      <c r="C912" s="29"/>
      <c r="D912" s="2"/>
      <c r="E912" s="2"/>
      <c r="F912" s="2"/>
      <c r="G912" s="2"/>
      <c r="H912" s="29"/>
      <c r="I912" s="2"/>
      <c r="J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2.3">
      <c r="A913" s="2"/>
      <c r="B913" s="2"/>
      <c r="C913" s="29"/>
      <c r="D913" s="2"/>
      <c r="E913" s="2"/>
      <c r="F913" s="2"/>
      <c r="G913" s="2"/>
      <c r="H913" s="29"/>
      <c r="I913" s="2"/>
      <c r="J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2.3">
      <c r="A914" s="2"/>
      <c r="B914" s="2"/>
      <c r="C914" s="29"/>
      <c r="D914" s="2"/>
      <c r="E914" s="2"/>
      <c r="F914" s="2"/>
      <c r="G914" s="2"/>
      <c r="H914" s="29"/>
      <c r="I914" s="2"/>
      <c r="J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2.3">
      <c r="A915" s="2"/>
      <c r="B915" s="2"/>
      <c r="C915" s="29"/>
      <c r="D915" s="2"/>
      <c r="E915" s="2"/>
      <c r="F915" s="2"/>
      <c r="G915" s="2"/>
      <c r="H915" s="29"/>
      <c r="I915" s="2"/>
      <c r="J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2.3">
      <c r="A916" s="2"/>
      <c r="B916" s="2"/>
      <c r="C916" s="29"/>
      <c r="D916" s="2"/>
      <c r="E916" s="2"/>
      <c r="F916" s="2"/>
      <c r="G916" s="2"/>
      <c r="H916" s="29"/>
      <c r="I916" s="2"/>
      <c r="J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2.3">
      <c r="A917" s="2"/>
      <c r="B917" s="2"/>
      <c r="C917" s="29"/>
      <c r="D917" s="2"/>
      <c r="E917" s="2"/>
      <c r="F917" s="2"/>
      <c r="G917" s="2"/>
      <c r="H917" s="29"/>
      <c r="I917" s="2"/>
      <c r="J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2.3">
      <c r="A918" s="2"/>
      <c r="B918" s="2"/>
      <c r="C918" s="29"/>
      <c r="D918" s="2"/>
      <c r="E918" s="2"/>
      <c r="F918" s="2"/>
      <c r="G918" s="2"/>
      <c r="H918" s="29"/>
      <c r="I918" s="2"/>
      <c r="J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2.3">
      <c r="A919" s="2"/>
      <c r="B919" s="2"/>
      <c r="C919" s="29"/>
      <c r="D919" s="2"/>
      <c r="E919" s="2"/>
      <c r="F919" s="2"/>
      <c r="G919" s="2"/>
      <c r="H919" s="29"/>
      <c r="I919" s="2"/>
      <c r="J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2.3">
      <c r="A920" s="2"/>
      <c r="B920" s="2"/>
      <c r="C920" s="29"/>
      <c r="D920" s="2"/>
      <c r="E920" s="2"/>
      <c r="F920" s="2"/>
      <c r="G920" s="2"/>
      <c r="H920" s="29"/>
      <c r="I920" s="2"/>
      <c r="J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2.3">
      <c r="A921" s="2"/>
      <c r="B921" s="2"/>
      <c r="C921" s="29"/>
      <c r="D921" s="2"/>
      <c r="E921" s="2"/>
      <c r="F921" s="2"/>
      <c r="G921" s="2"/>
      <c r="H921" s="29"/>
      <c r="I921" s="2"/>
      <c r="J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2.3">
      <c r="A922" s="2"/>
      <c r="B922" s="2"/>
      <c r="C922" s="29"/>
      <c r="D922" s="2"/>
      <c r="E922" s="2"/>
      <c r="F922" s="2"/>
      <c r="G922" s="2"/>
      <c r="H922" s="29"/>
      <c r="I922" s="2"/>
      <c r="J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2.3">
      <c r="A923" s="2"/>
      <c r="B923" s="2"/>
      <c r="C923" s="29"/>
      <c r="D923" s="2"/>
      <c r="E923" s="2"/>
      <c r="F923" s="2"/>
      <c r="G923" s="2"/>
      <c r="H923" s="29"/>
      <c r="I923" s="2"/>
      <c r="J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2.3">
      <c r="A924" s="2"/>
      <c r="B924" s="2"/>
      <c r="C924" s="29"/>
      <c r="D924" s="2"/>
      <c r="E924" s="2"/>
      <c r="F924" s="2"/>
      <c r="G924" s="2"/>
      <c r="H924" s="29"/>
      <c r="I924" s="2"/>
      <c r="J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2.3">
      <c r="A925" s="2"/>
      <c r="B925" s="2"/>
      <c r="C925" s="29"/>
      <c r="D925" s="2"/>
      <c r="E925" s="2"/>
      <c r="F925" s="2"/>
      <c r="G925" s="2"/>
      <c r="H925" s="29"/>
      <c r="I925" s="2"/>
      <c r="J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2.3">
      <c r="A926" s="2"/>
      <c r="B926" s="2"/>
      <c r="C926" s="29"/>
      <c r="D926" s="2"/>
      <c r="E926" s="2"/>
      <c r="F926" s="2"/>
      <c r="G926" s="2"/>
      <c r="H926" s="29"/>
      <c r="I926" s="2"/>
      <c r="J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2.3">
      <c r="A927" s="2"/>
      <c r="B927" s="2"/>
      <c r="C927" s="29"/>
      <c r="D927" s="2"/>
      <c r="E927" s="2"/>
      <c r="F927" s="2"/>
      <c r="G927" s="2"/>
      <c r="H927" s="29"/>
      <c r="I927" s="2"/>
      <c r="J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2.3">
      <c r="A928" s="2"/>
      <c r="B928" s="2"/>
      <c r="C928" s="29"/>
      <c r="D928" s="2"/>
      <c r="E928" s="2"/>
      <c r="F928" s="2"/>
      <c r="G928" s="2"/>
      <c r="H928" s="29"/>
      <c r="I928" s="2"/>
      <c r="J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2.3">
      <c r="A929" s="2"/>
      <c r="B929" s="2"/>
      <c r="C929" s="29"/>
      <c r="D929" s="2"/>
      <c r="E929" s="2"/>
      <c r="F929" s="2"/>
      <c r="G929" s="2"/>
      <c r="H929" s="29"/>
      <c r="I929" s="2"/>
      <c r="J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2.3">
      <c r="A930" s="2"/>
      <c r="B930" s="2"/>
      <c r="C930" s="29"/>
      <c r="D930" s="2"/>
      <c r="E930" s="2"/>
      <c r="F930" s="2"/>
      <c r="G930" s="2"/>
      <c r="H930" s="29"/>
      <c r="I930" s="2"/>
      <c r="J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2.3">
      <c r="A931" s="2"/>
      <c r="B931" s="2"/>
      <c r="C931" s="29"/>
      <c r="D931" s="2"/>
      <c r="E931" s="2"/>
      <c r="F931" s="2"/>
      <c r="G931" s="2"/>
      <c r="H931" s="29"/>
      <c r="I931" s="2"/>
      <c r="J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2.3">
      <c r="A932" s="2"/>
      <c r="B932" s="2"/>
      <c r="C932" s="29"/>
      <c r="D932" s="2"/>
      <c r="E932" s="2"/>
      <c r="F932" s="2"/>
      <c r="G932" s="2"/>
      <c r="H932" s="29"/>
      <c r="I932" s="2"/>
      <c r="J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2.3">
      <c r="A933" s="2"/>
      <c r="B933" s="2"/>
      <c r="C933" s="29"/>
      <c r="D933" s="2"/>
      <c r="E933" s="2"/>
      <c r="F933" s="2"/>
      <c r="G933" s="2"/>
      <c r="H933" s="29"/>
      <c r="I933" s="2"/>
      <c r="J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2.3">
      <c r="A934" s="2"/>
      <c r="B934" s="2"/>
      <c r="C934" s="29"/>
      <c r="D934" s="2"/>
      <c r="E934" s="2"/>
      <c r="F934" s="2"/>
      <c r="G934" s="2"/>
      <c r="H934" s="29"/>
      <c r="I934" s="2"/>
      <c r="J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2.3">
      <c r="A935" s="2"/>
      <c r="B935" s="2"/>
      <c r="C935" s="29"/>
      <c r="D935" s="2"/>
      <c r="E935" s="2"/>
      <c r="F935" s="2"/>
      <c r="G935" s="2"/>
      <c r="H935" s="29"/>
      <c r="I935" s="2"/>
      <c r="J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2.3">
      <c r="A936" s="2"/>
      <c r="B936" s="2"/>
      <c r="C936" s="29"/>
      <c r="D936" s="2"/>
      <c r="E936" s="2"/>
      <c r="F936" s="2"/>
      <c r="G936" s="2"/>
      <c r="H936" s="29"/>
      <c r="I936" s="2"/>
      <c r="J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2.3">
      <c r="A937" s="2"/>
      <c r="B937" s="2"/>
      <c r="C937" s="29"/>
      <c r="D937" s="2"/>
      <c r="E937" s="2"/>
      <c r="F937" s="2"/>
      <c r="G937" s="2"/>
      <c r="H937" s="29"/>
      <c r="I937" s="2"/>
      <c r="J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2.3">
      <c r="A938" s="2"/>
      <c r="B938" s="2"/>
      <c r="C938" s="29"/>
      <c r="D938" s="2"/>
      <c r="E938" s="2"/>
      <c r="F938" s="2"/>
      <c r="G938" s="2"/>
      <c r="H938" s="29"/>
      <c r="I938" s="2"/>
      <c r="J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2.3">
      <c r="A939" s="2"/>
      <c r="B939" s="2"/>
      <c r="C939" s="29"/>
      <c r="D939" s="2"/>
      <c r="E939" s="2"/>
      <c r="F939" s="2"/>
      <c r="G939" s="2"/>
      <c r="H939" s="29"/>
      <c r="I939" s="2"/>
      <c r="J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2.3">
      <c r="A940" s="2"/>
      <c r="B940" s="2"/>
      <c r="C940" s="29"/>
      <c r="D940" s="2"/>
      <c r="E940" s="2"/>
      <c r="F940" s="2"/>
      <c r="G940" s="2"/>
      <c r="H940" s="29"/>
      <c r="I940" s="2"/>
      <c r="J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2.3">
      <c r="A941" s="2"/>
      <c r="B941" s="2"/>
      <c r="C941" s="29"/>
      <c r="D941" s="2"/>
      <c r="E941" s="2"/>
      <c r="F941" s="2"/>
      <c r="G941" s="2"/>
      <c r="H941" s="29"/>
      <c r="I941" s="2"/>
      <c r="J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2.3">
      <c r="A942" s="2"/>
      <c r="B942" s="2"/>
      <c r="C942" s="29"/>
      <c r="D942" s="2"/>
      <c r="E942" s="2"/>
      <c r="F942" s="2"/>
      <c r="G942" s="2"/>
      <c r="H942" s="29"/>
      <c r="I942" s="2"/>
      <c r="J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2.3">
      <c r="A943" s="2"/>
      <c r="B943" s="2"/>
      <c r="C943" s="29"/>
      <c r="D943" s="2"/>
      <c r="E943" s="2"/>
      <c r="F943" s="2"/>
      <c r="G943" s="2"/>
      <c r="H943" s="29"/>
      <c r="I943" s="2"/>
      <c r="J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2.3">
      <c r="A944" s="2"/>
      <c r="B944" s="2"/>
      <c r="C944" s="29"/>
      <c r="D944" s="2"/>
      <c r="E944" s="2"/>
      <c r="F944" s="2"/>
      <c r="G944" s="2"/>
      <c r="H944" s="29"/>
      <c r="I944" s="2"/>
      <c r="J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2.3">
      <c r="A945" s="2"/>
      <c r="B945" s="2"/>
      <c r="C945" s="29"/>
      <c r="D945" s="2"/>
      <c r="E945" s="2"/>
      <c r="F945" s="2"/>
      <c r="G945" s="2"/>
      <c r="H945" s="29"/>
      <c r="I945" s="2"/>
      <c r="J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2.3">
      <c r="A946" s="2"/>
      <c r="B946" s="2"/>
      <c r="C946" s="29"/>
      <c r="D946" s="2"/>
      <c r="E946" s="2"/>
      <c r="F946" s="2"/>
      <c r="G946" s="2"/>
      <c r="H946" s="29"/>
      <c r="I946" s="2"/>
      <c r="J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2.3">
      <c r="A947" s="2"/>
      <c r="B947" s="2"/>
      <c r="C947" s="29"/>
      <c r="D947" s="2"/>
      <c r="E947" s="2"/>
      <c r="F947" s="2"/>
      <c r="G947" s="2"/>
      <c r="H947" s="29"/>
      <c r="I947" s="2"/>
      <c r="J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2.3">
      <c r="A948" s="2"/>
      <c r="B948" s="2"/>
      <c r="C948" s="29"/>
      <c r="D948" s="2"/>
      <c r="E948" s="2"/>
      <c r="F948" s="2"/>
      <c r="G948" s="2"/>
      <c r="H948" s="29"/>
      <c r="I948" s="2"/>
      <c r="J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2.3">
      <c r="A949" s="2"/>
      <c r="B949" s="2"/>
      <c r="C949" s="29"/>
      <c r="D949" s="2"/>
      <c r="E949" s="2"/>
      <c r="F949" s="2"/>
      <c r="G949" s="2"/>
      <c r="H949" s="29"/>
      <c r="I949" s="2"/>
      <c r="J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2.3">
      <c r="A950" s="2"/>
      <c r="B950" s="2"/>
      <c r="C950" s="29"/>
      <c r="D950" s="2"/>
      <c r="E950" s="2"/>
      <c r="F950" s="2"/>
      <c r="G950" s="2"/>
      <c r="H950" s="29"/>
      <c r="I950" s="2"/>
      <c r="J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2.3">
      <c r="A951" s="2"/>
      <c r="B951" s="2"/>
      <c r="C951" s="29"/>
      <c r="D951" s="2"/>
      <c r="E951" s="2"/>
      <c r="F951" s="2"/>
      <c r="G951" s="2"/>
      <c r="H951" s="29"/>
      <c r="I951" s="2"/>
      <c r="J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2.3">
      <c r="A952" s="2"/>
      <c r="B952" s="2"/>
      <c r="C952" s="29"/>
      <c r="D952" s="2"/>
      <c r="E952" s="2"/>
      <c r="F952" s="2"/>
      <c r="G952" s="2"/>
      <c r="H952" s="29"/>
      <c r="I952" s="2"/>
      <c r="J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2.3">
      <c r="A953" s="2"/>
      <c r="B953" s="2"/>
      <c r="C953" s="29"/>
      <c r="D953" s="2"/>
      <c r="E953" s="2"/>
      <c r="F953" s="2"/>
      <c r="G953" s="2"/>
      <c r="H953" s="29"/>
      <c r="I953" s="2"/>
      <c r="J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2.3">
      <c r="A954" s="2"/>
      <c r="B954" s="2"/>
      <c r="C954" s="29"/>
      <c r="D954" s="2"/>
      <c r="E954" s="2"/>
      <c r="F954" s="2"/>
      <c r="G954" s="2"/>
      <c r="H954" s="29"/>
      <c r="I954" s="2"/>
      <c r="J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2.3">
      <c r="A955" s="2"/>
      <c r="B955" s="2"/>
      <c r="C955" s="29"/>
      <c r="D955" s="2"/>
      <c r="E955" s="2"/>
      <c r="F955" s="2"/>
      <c r="G955" s="2"/>
      <c r="H955" s="29"/>
      <c r="I955" s="2"/>
      <c r="J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2.3">
      <c r="A956" s="2"/>
      <c r="B956" s="2"/>
      <c r="C956" s="29"/>
      <c r="D956" s="2"/>
      <c r="E956" s="2"/>
      <c r="F956" s="2"/>
      <c r="G956" s="2"/>
      <c r="H956" s="29"/>
      <c r="I956" s="2"/>
      <c r="J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2.3">
      <c r="A957" s="2"/>
      <c r="B957" s="2"/>
      <c r="C957" s="29"/>
      <c r="D957" s="2"/>
      <c r="E957" s="2"/>
      <c r="F957" s="2"/>
      <c r="G957" s="2"/>
      <c r="H957" s="29"/>
      <c r="I957" s="2"/>
      <c r="J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2.3">
      <c r="A958" s="2"/>
      <c r="B958" s="2"/>
      <c r="C958" s="29"/>
      <c r="D958" s="2"/>
      <c r="E958" s="2"/>
      <c r="F958" s="2"/>
      <c r="G958" s="2"/>
      <c r="H958" s="29"/>
      <c r="I958" s="2"/>
      <c r="J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2.3">
      <c r="A959" s="2"/>
      <c r="B959" s="2"/>
      <c r="C959" s="29"/>
      <c r="D959" s="2"/>
      <c r="E959" s="2"/>
      <c r="F959" s="2"/>
      <c r="G959" s="2"/>
      <c r="H959" s="29"/>
      <c r="I959" s="2"/>
      <c r="J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2.3">
      <c r="A960" s="2"/>
      <c r="B960" s="2"/>
      <c r="C960" s="29"/>
      <c r="D960" s="2"/>
      <c r="E960" s="2"/>
      <c r="F960" s="2"/>
      <c r="G960" s="2"/>
      <c r="H960" s="29"/>
      <c r="I960" s="2"/>
      <c r="J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2.3">
      <c r="A961" s="2"/>
      <c r="B961" s="2"/>
      <c r="C961" s="29"/>
      <c r="D961" s="2"/>
      <c r="E961" s="2"/>
      <c r="F961" s="2"/>
      <c r="G961" s="2"/>
      <c r="H961" s="29"/>
      <c r="I961" s="2"/>
      <c r="J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2.3">
      <c r="A962" s="2"/>
      <c r="B962" s="2"/>
      <c r="C962" s="29"/>
      <c r="D962" s="2"/>
      <c r="E962" s="2"/>
      <c r="F962" s="2"/>
      <c r="G962" s="2"/>
      <c r="H962" s="29"/>
      <c r="I962" s="2"/>
      <c r="J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2.3">
      <c r="A963" s="2"/>
      <c r="B963" s="2"/>
      <c r="C963" s="29"/>
      <c r="D963" s="2"/>
      <c r="E963" s="2"/>
      <c r="F963" s="2"/>
      <c r="G963" s="2"/>
      <c r="H963" s="29"/>
      <c r="I963" s="2"/>
      <c r="J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2.3">
      <c r="A964" s="2"/>
      <c r="B964" s="2"/>
      <c r="C964" s="29"/>
      <c r="D964" s="2"/>
      <c r="E964" s="2"/>
      <c r="F964" s="2"/>
      <c r="G964" s="2"/>
      <c r="H964" s="29"/>
      <c r="I964" s="2"/>
      <c r="J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2.3">
      <c r="A965" s="2"/>
      <c r="B965" s="2"/>
      <c r="C965" s="29"/>
      <c r="D965" s="2"/>
      <c r="E965" s="2"/>
      <c r="F965" s="2"/>
      <c r="G965" s="2"/>
      <c r="H965" s="29"/>
      <c r="I965" s="2"/>
      <c r="J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2.3">
      <c r="A966" s="2"/>
      <c r="B966" s="2"/>
      <c r="C966" s="29"/>
      <c r="D966" s="2"/>
      <c r="E966" s="2"/>
      <c r="F966" s="2"/>
      <c r="G966" s="2"/>
      <c r="H966" s="29"/>
      <c r="I966" s="2"/>
      <c r="J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2.3">
      <c r="A967" s="2"/>
      <c r="B967" s="2"/>
      <c r="C967" s="29"/>
      <c r="D967" s="2"/>
      <c r="E967" s="2"/>
      <c r="F967" s="2"/>
      <c r="G967" s="2"/>
      <c r="H967" s="29"/>
      <c r="I967" s="2"/>
      <c r="J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2.3">
      <c r="A968" s="2"/>
      <c r="B968" s="2"/>
      <c r="C968" s="29"/>
      <c r="D968" s="2"/>
      <c r="E968" s="2"/>
      <c r="F968" s="2"/>
      <c r="G968" s="2"/>
      <c r="H968" s="29"/>
      <c r="I968" s="2"/>
      <c r="J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2.3">
      <c r="A969" s="2"/>
      <c r="B969" s="2"/>
      <c r="C969" s="29"/>
      <c r="D969" s="2"/>
      <c r="E969" s="2"/>
      <c r="F969" s="2"/>
      <c r="G969" s="2"/>
      <c r="H969" s="29"/>
      <c r="I969" s="2"/>
      <c r="J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2.3">
      <c r="A970" s="2"/>
      <c r="B970" s="2"/>
      <c r="C970" s="29"/>
      <c r="D970" s="2"/>
      <c r="E970" s="2"/>
      <c r="F970" s="2"/>
      <c r="G970" s="2"/>
      <c r="H970" s="29"/>
      <c r="I970" s="2"/>
      <c r="J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2.3">
      <c r="A971" s="2"/>
      <c r="B971" s="2"/>
      <c r="C971" s="29"/>
      <c r="D971" s="2"/>
      <c r="E971" s="2"/>
      <c r="F971" s="2"/>
      <c r="G971" s="2"/>
      <c r="H971" s="29"/>
      <c r="I971" s="2"/>
      <c r="J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2.3">
      <c r="A972" s="2"/>
      <c r="B972" s="2"/>
      <c r="C972" s="29"/>
      <c r="D972" s="2"/>
      <c r="E972" s="2"/>
      <c r="F972" s="2"/>
      <c r="G972" s="2"/>
      <c r="H972" s="29"/>
      <c r="I972" s="2"/>
      <c r="J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2.3">
      <c r="A973" s="2"/>
      <c r="B973" s="2"/>
      <c r="C973" s="29"/>
      <c r="D973" s="2"/>
      <c r="E973" s="2"/>
      <c r="F973" s="2"/>
      <c r="G973" s="2"/>
      <c r="H973" s="29"/>
      <c r="I973" s="2"/>
      <c r="J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2.3">
      <c r="A974" s="2"/>
      <c r="B974" s="2"/>
      <c r="C974" s="29"/>
      <c r="D974" s="2"/>
      <c r="E974" s="2"/>
      <c r="F974" s="2"/>
      <c r="G974" s="2"/>
      <c r="H974" s="29"/>
      <c r="I974" s="2"/>
      <c r="J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2.3">
      <c r="A975" s="2"/>
      <c r="B975" s="2"/>
      <c r="C975" s="29"/>
      <c r="D975" s="2"/>
      <c r="E975" s="2"/>
      <c r="F975" s="2"/>
      <c r="G975" s="2"/>
      <c r="H975" s="29"/>
      <c r="I975" s="2"/>
      <c r="J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2.3">
      <c r="A976" s="2"/>
      <c r="B976" s="2"/>
      <c r="C976" s="29"/>
      <c r="D976" s="2"/>
      <c r="E976" s="2"/>
      <c r="F976" s="2"/>
      <c r="G976" s="2"/>
      <c r="H976" s="29"/>
      <c r="I976" s="2"/>
      <c r="J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2.3">
      <c r="A977" s="2"/>
      <c r="B977" s="2"/>
      <c r="C977" s="29"/>
      <c r="D977" s="2"/>
      <c r="E977" s="2"/>
      <c r="F977" s="2"/>
      <c r="G977" s="2"/>
      <c r="H977" s="29"/>
      <c r="I977" s="2"/>
      <c r="J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2.3">
      <c r="A978" s="2"/>
      <c r="B978" s="2"/>
      <c r="C978" s="29"/>
      <c r="D978" s="2"/>
      <c r="E978" s="2"/>
      <c r="F978" s="2"/>
      <c r="G978" s="2"/>
      <c r="H978" s="29"/>
      <c r="I978" s="2"/>
      <c r="J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2.3">
      <c r="A979" s="2"/>
      <c r="B979" s="2"/>
      <c r="C979" s="29"/>
      <c r="D979" s="2"/>
      <c r="E979" s="2"/>
      <c r="F979" s="2"/>
      <c r="G979" s="2"/>
      <c r="H979" s="29"/>
      <c r="I979" s="2"/>
      <c r="J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2.3">
      <c r="A980" s="2"/>
      <c r="B980" s="2"/>
      <c r="C980" s="29"/>
      <c r="D980" s="2"/>
      <c r="E980" s="2"/>
      <c r="F980" s="2"/>
      <c r="G980" s="2"/>
      <c r="H980" s="29"/>
      <c r="I980" s="2"/>
      <c r="J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2.3">
      <c r="A981" s="2"/>
      <c r="B981" s="2"/>
      <c r="C981" s="29"/>
      <c r="D981" s="2"/>
      <c r="E981" s="2"/>
      <c r="F981" s="2"/>
      <c r="G981" s="2"/>
      <c r="H981" s="29"/>
      <c r="I981" s="2"/>
      <c r="J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2.3">
      <c r="A982" s="2"/>
      <c r="B982" s="2"/>
      <c r="C982" s="29"/>
      <c r="D982" s="2"/>
      <c r="E982" s="2"/>
      <c r="F982" s="2"/>
      <c r="G982" s="2"/>
      <c r="H982" s="29"/>
      <c r="I982" s="2"/>
      <c r="J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2.3">
      <c r="A983" s="2"/>
      <c r="B983" s="2"/>
      <c r="C983" s="29"/>
      <c r="D983" s="2"/>
      <c r="E983" s="2"/>
      <c r="F983" s="2"/>
      <c r="G983" s="2"/>
      <c r="H983" s="29"/>
      <c r="I983" s="2"/>
      <c r="J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2.3">
      <c r="A984" s="2"/>
      <c r="B984" s="2"/>
      <c r="C984" s="29"/>
      <c r="D984" s="2"/>
      <c r="E984" s="2"/>
      <c r="F984" s="2"/>
      <c r="G984" s="2"/>
      <c r="H984" s="29"/>
      <c r="I984" s="2"/>
      <c r="J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2.3">
      <c r="A985" s="2"/>
      <c r="B985" s="2"/>
      <c r="C985" s="29"/>
      <c r="D985" s="2"/>
      <c r="E985" s="2"/>
      <c r="F985" s="2"/>
      <c r="G985" s="2"/>
      <c r="H985" s="29"/>
      <c r="I985" s="2"/>
      <c r="J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2.3">
      <c r="A986" s="2"/>
      <c r="B986" s="2"/>
      <c r="C986" s="29"/>
      <c r="D986" s="2"/>
      <c r="E986" s="2"/>
      <c r="F986" s="2"/>
      <c r="G986" s="2"/>
      <c r="H986" s="29"/>
      <c r="I986" s="2"/>
      <c r="J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2.3">
      <c r="A987" s="2"/>
      <c r="B987" s="2"/>
      <c r="C987" s="29"/>
      <c r="D987" s="2"/>
      <c r="E987" s="2"/>
      <c r="F987" s="2"/>
      <c r="G987" s="2"/>
      <c r="H987" s="29"/>
      <c r="I987" s="2"/>
      <c r="J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2.3">
      <c r="A988" s="2"/>
      <c r="B988" s="2"/>
      <c r="C988" s="29"/>
      <c r="D988" s="2"/>
      <c r="E988" s="2"/>
      <c r="F988" s="2"/>
      <c r="G988" s="2"/>
      <c r="H988" s="29"/>
      <c r="I988" s="2"/>
      <c r="J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2.3">
      <c r="A989" s="2"/>
      <c r="B989" s="2"/>
      <c r="C989" s="29"/>
      <c r="D989" s="2"/>
      <c r="E989" s="2"/>
      <c r="F989" s="2"/>
      <c r="G989" s="2"/>
      <c r="H989" s="29"/>
      <c r="I989" s="2"/>
      <c r="J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2.3">
      <c r="A990" s="2"/>
      <c r="B990" s="2"/>
      <c r="C990" s="29"/>
      <c r="D990" s="2"/>
      <c r="E990" s="2"/>
      <c r="F990" s="2"/>
      <c r="G990" s="2"/>
      <c r="H990" s="29"/>
      <c r="I990" s="2"/>
      <c r="J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2.3">
      <c r="A991" s="2"/>
      <c r="B991" s="2"/>
      <c r="C991" s="29"/>
      <c r="D991" s="2"/>
      <c r="E991" s="2"/>
      <c r="F991" s="2"/>
      <c r="G991" s="2"/>
      <c r="H991" s="29"/>
      <c r="I991" s="2"/>
      <c r="J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2.3">
      <c r="A992" s="2"/>
      <c r="B992" s="2"/>
      <c r="C992" s="29"/>
      <c r="D992" s="2"/>
      <c r="E992" s="2"/>
      <c r="F992" s="2"/>
      <c r="G992" s="2"/>
      <c r="H992" s="29"/>
      <c r="I992" s="2"/>
      <c r="J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2.3">
      <c r="A993" s="2"/>
      <c r="B993" s="2"/>
      <c r="C993" s="29"/>
      <c r="D993" s="2"/>
      <c r="E993" s="2"/>
      <c r="F993" s="2"/>
      <c r="G993" s="2"/>
      <c r="H993" s="29"/>
      <c r="I993" s="2"/>
      <c r="J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2.3">
      <c r="A994" s="2"/>
      <c r="B994" s="2"/>
      <c r="C994" s="29"/>
      <c r="D994" s="2"/>
      <c r="E994" s="2"/>
      <c r="F994" s="2"/>
      <c r="G994" s="2"/>
      <c r="H994" s="29"/>
      <c r="I994" s="2"/>
      <c r="J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2.3">
      <c r="A995" s="2"/>
      <c r="B995" s="2"/>
      <c r="C995" s="29"/>
      <c r="D995" s="2"/>
      <c r="E995" s="2"/>
      <c r="F995" s="2"/>
      <c r="G995" s="2"/>
      <c r="H995" s="29"/>
      <c r="I995" s="2"/>
      <c r="J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2.3">
      <c r="A996" s="2"/>
      <c r="B996" s="2"/>
      <c r="C996" s="29"/>
      <c r="D996" s="2"/>
      <c r="E996" s="2"/>
      <c r="F996" s="2"/>
      <c r="G996" s="2"/>
      <c r="H996" s="29"/>
      <c r="I996" s="2"/>
      <c r="J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2.3">
      <c r="A997" s="2"/>
      <c r="B997" s="2"/>
      <c r="C997" s="29"/>
      <c r="D997" s="2"/>
      <c r="E997" s="2"/>
      <c r="F997" s="2"/>
      <c r="G997" s="2"/>
      <c r="H997" s="29"/>
      <c r="I997" s="2"/>
      <c r="J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2.3">
      <c r="A998" s="2"/>
      <c r="B998" s="2"/>
      <c r="C998" s="29"/>
      <c r="D998" s="2"/>
      <c r="E998" s="2"/>
      <c r="F998" s="2"/>
      <c r="G998" s="2"/>
      <c r="H998" s="29"/>
      <c r="I998" s="2"/>
      <c r="J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2.3">
      <c r="A999" s="2"/>
      <c r="B999" s="2"/>
      <c r="C999" s="29"/>
      <c r="D999" s="2"/>
      <c r="E999" s="2"/>
      <c r="F999" s="2"/>
      <c r="G999" s="2"/>
      <c r="H999" s="29"/>
      <c r="I999" s="2"/>
      <c r="J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2.3">
      <c r="A1000" s="2"/>
      <c r="B1000" s="2"/>
      <c r="C1000" s="29"/>
      <c r="D1000" s="2"/>
      <c r="E1000" s="2"/>
      <c r="F1000" s="2"/>
      <c r="G1000" s="2"/>
      <c r="H1000" s="29"/>
      <c r="I1000" s="2"/>
      <c r="J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 ht="12.3">
      <c r="A1001" s="2"/>
      <c r="B1001" s="2"/>
      <c r="C1001" s="29"/>
      <c r="D1001" s="2"/>
      <c r="E1001" s="2"/>
      <c r="F1001" s="2"/>
      <c r="G1001" s="2"/>
      <c r="H1001" s="29"/>
      <c r="I1001" s="2"/>
      <c r="J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 ht="12.3">
      <c r="A1002" s="2"/>
      <c r="B1002" s="2"/>
      <c r="C1002" s="29"/>
      <c r="D1002" s="2"/>
      <c r="E1002" s="2"/>
      <c r="F1002" s="2"/>
      <c r="G1002" s="2"/>
      <c r="H1002" s="29"/>
      <c r="I1002" s="2"/>
      <c r="J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 spans="1:28" ht="12.3">
      <c r="A1003" s="2"/>
      <c r="B1003" s="2"/>
      <c r="C1003" s="29"/>
      <c r="D1003" s="2"/>
      <c r="E1003" s="2"/>
      <c r="F1003" s="2"/>
      <c r="G1003" s="2"/>
      <c r="H1003" s="29"/>
      <c r="I1003" s="2"/>
      <c r="J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 spans="1:28" ht="12.3">
      <c r="A1004" s="2"/>
      <c r="B1004" s="2"/>
      <c r="C1004" s="29"/>
      <c r="D1004" s="2"/>
      <c r="E1004" s="2"/>
      <c r="F1004" s="2"/>
      <c r="G1004" s="2"/>
      <c r="H1004" s="29"/>
      <c r="I1004" s="2"/>
      <c r="J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 spans="1:28" ht="12.3">
      <c r="A1005" s="2"/>
      <c r="B1005" s="2"/>
      <c r="C1005" s="29"/>
      <c r="D1005" s="2"/>
      <c r="E1005" s="2"/>
      <c r="F1005" s="2"/>
      <c r="G1005" s="2"/>
      <c r="H1005" s="29"/>
      <c r="I1005" s="2"/>
      <c r="J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 spans="1:28" ht="12.3">
      <c r="A1006" s="2"/>
      <c r="B1006" s="2"/>
      <c r="C1006" s="29"/>
      <c r="D1006" s="2"/>
      <c r="E1006" s="2"/>
      <c r="F1006" s="2"/>
      <c r="G1006" s="2"/>
      <c r="H1006" s="29"/>
      <c r="I1006" s="2"/>
      <c r="J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 spans="1:28" ht="12.3">
      <c r="A1007" s="2"/>
      <c r="B1007" s="2"/>
      <c r="C1007" s="29"/>
      <c r="D1007" s="2"/>
      <c r="E1007" s="2"/>
      <c r="F1007" s="2"/>
      <c r="G1007" s="2"/>
      <c r="H1007" s="29"/>
      <c r="I1007" s="2"/>
      <c r="J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 spans="1:28" ht="12.3">
      <c r="A1008" s="2"/>
      <c r="B1008" s="2"/>
      <c r="C1008" s="29"/>
      <c r="D1008" s="2"/>
      <c r="E1008" s="2"/>
      <c r="F1008" s="2"/>
      <c r="G1008" s="2"/>
      <c r="H1008" s="29"/>
      <c r="I1008" s="2"/>
      <c r="J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 spans="1:28" ht="12.3">
      <c r="A1009" s="2"/>
      <c r="B1009" s="2"/>
      <c r="C1009" s="29"/>
      <c r="D1009" s="2"/>
      <c r="E1009" s="2"/>
      <c r="F1009" s="2"/>
      <c r="G1009" s="2"/>
      <c r="H1009" s="29"/>
      <c r="I1009" s="2"/>
      <c r="J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  <row r="1010" spans="1:28" ht="12.3">
      <c r="A1010" s="2"/>
      <c r="B1010" s="2"/>
      <c r="C1010" s="29"/>
      <c r="D1010" s="2"/>
      <c r="E1010" s="2"/>
      <c r="F1010" s="2"/>
      <c r="G1010" s="2"/>
      <c r="H1010" s="29"/>
      <c r="I1010" s="2"/>
      <c r="J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 spans="1:28" ht="12.3">
      <c r="A1011" s="22"/>
      <c r="B1011" s="22"/>
      <c r="C1011" s="22"/>
      <c r="D1011" s="22"/>
      <c r="E1011" s="22"/>
      <c r="F1011" s="22"/>
      <c r="G1011" s="22"/>
      <c r="H1011" s="22"/>
      <c r="I1011" s="22"/>
      <c r="J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  <c r="AA1011" s="22"/>
      <c r="AB1011" s="22"/>
    </row>
  </sheetData>
  <autoFilter ref="C9:I119" xr:uid="{00000000-0009-0000-0000-000006000000}"/>
  <customSheetViews>
    <customSheetView guid="{043DC02C-9425-4685-823B-B3171F187D49}" filter="1" showAutoFilter="1">
      <pageMargins left="0.7" right="0.7" top="0.75" bottom="0.75" header="0.3" footer="0.3"/>
      <autoFilter ref="B9:I115" xr:uid="{3A81C0F1-4A13-4F2B-B4B5-49E8CD8921F8}">
        <filterColumn colId="2">
          <filters>
            <filter val="1"/>
          </filters>
        </filterColumn>
        <filterColumn colId="7">
          <filters>
            <filter val="- thứ 2: bún trộn_x000a_- thứ 3: nem nướng nha trang_x000a_- thứ 4: bún trộn_x000a_- thứ 5: nem nướng nha trang_x000a_- thứ 6: bún trộn"/>
            <filter val="- thứ 3: nem nướng nha trang_x000a_- thứ 4: bún trộn_x000a_- thứ 6: Cơm rang hải sản"/>
            <filter val="CA TUAN THAY COM BANG NGO"/>
            <filter val="CẢ TUẦN THAY CƠM BẰNG RAU_x000a_T4 KHÔNG CÁ_x000a_T5 KHÔNG THỊT KHO_x000a_T6 NEM NƯỚNG"/>
            <filter val="Cả tuần thay CƠM= RAU_x000a_T3: thay cơm = rau, ba chỉ = khoai_x000a_T5: thay cơm = rau, ba chỉ = khoai_x000a_T6: thay cơm = rau, chân giò = khoai"/>
            <filter val="CẢ TUẦN: Đổi các món thịt, cá, gà, trứng.... thành giò lụa"/>
            <filter val="Cả tuần: Ít cơm nhiều rau"/>
            <filter val="cả tuần: không bò, không gà, không giò chả, không cần thêm món khác"/>
            <filter val="Cả tuần: Thịt luộc + rau luộc + ngô khoai"/>
            <filter val="Cả tuần: Thịt luộc + rau luộc + ngô khoai - K thêm trứng"/>
            <filter val="không cơm, nhiều rau_x000a_t4 cơm rang hải sản_x000a_t5 cơm rang tôm dứa"/>
            <filter val="rau luộc, thịt luộc, không cơm"/>
            <filter val="rau luộc, thịt luộc, không cơm, có thể thay cơm bằng khoai luộc."/>
            <filter val="rau luộc, thịt luộc, không cơm, thay cơm bằng ngô khoai luộc"/>
            <filter val="T2 : Không bò . T6 : Không bò"/>
            <filter val="T2 +3 +5 +6: Thay đồ ăn = bắp chân giò luộc"/>
            <filter val="T2 ko thịt viên, T3 ko gà, T5 ko gà, T6 ko chân giò"/>
            <filter val="t2 nem nướng nha trang"/>
            <filter val="T2: ăn chay_x000a_T4: cơm rang hải sản_x000a_T6: bún bò trộn Nam Bộ"/>
            <filter val="T2: bò xào -&gt; thịt viên_x000a_T3: ba chỉ -&gt; gà xào_x000a_T6: nem nướng"/>
            <filter val="T2: Bò xào, T5: Ba chỉ kho, T6: Bò sốt tiêu  =&gt; đổi thành thịt chân giò luộc."/>
            <filter val="T2: bún bò trộn Nam Bộ_x000a_T3: cơm rang tôm dứa_x000a_T4: nem nướng nha trang_x000a_T5: ăn chay, thay cơm bằng ngô khoai luộc_x000a_T6: thay bò sốt bằng đậu sốt cà chua, thay cơm bằng ngô khoai luộc"/>
            <filter val="T2: Bún bò trộn Nam Bộ_x000a_T3: đổi cá cơm bằng đậu sốt cà chua_x000a_T4: Cơm rang tôm dứa"/>
            <filter val="T2: Bún bò trộn Nam Bộ_x000a_T5: Cơm rang dưa bò"/>
            <filter val="T2: Bún trộn_x000a_T4:Cơm rang hải sản_x000a_T5:Nem nướng_x000a_T6:cơm rang tôm đưa"/>
            <filter val="T2: Cơm rang hải sản_x000a_T4: Cơm rang hải sản"/>
            <filter val="T2: Đổi bò lúc lắc thành giò lụa_x000a_T6: Bún trộn"/>
            <filter val="T2: đổi ô cơm với rau _x000a_T3: cơm rang dưa bò _x000a_T4: đổi ô cơm với rau _x000a_T5: đổi ô cơm với rau _x000a_T6: Cơm rang dưa bò"/>
            <filter val="t2: nem nướng"/>
            <filter val="T2: Nem nướng nha trang_x000a_T3: thay cá cơm = rau luộc_x000a_T4: thay sườn , đậu đũa = rau xanh luộc_x000a_T5: cơm rang hải sản"/>
            <filter val="T2: Nem nướng nha trang_x000a_T4: Cơm rang hải sản"/>
            <filter val="T2: Thay cơm = ngô khoai_x000a_T3: Thay 3 chỉ = gà, cơm = ngô khoai_x000a_T4: nem nướng_x000a_T5: thay ba chỉ = đậu phụ hấp"/>
            <filter val="T2: Thay đậu phụ = rau xanh_x000a_T3: Thay gà = rau xanh_x000a_T4: Thay trứng ốp = rau muống_x000a_T5: Thay đậu phụ = rau xanh"/>
            <filter val="T2: Thay thịt viên= Bò xào_x000a_T3: Thay cá cơm = Trứng ốp_x000a_T6: Thay chân giò luộc = Bò sốt tiêu đen"/>
            <filter val="T2: thịt viên sốt nấm, đậu phụ và rau luộc, không cơm"/>
            <filter val="T2: thịt viên sốt nấm, T3: Cơm rang dưa bò, T4:Cơm rang tôm dứa, T5: cơm rang tôm dứa, T6: Bò sốt tiêu đen"/>
            <filter val="T2:Thịt viên sốt nấm =  Trứng tráng_x000a_T3: Nem nướng_x000a_T4: Cá trắm = Đậu phụ luộc_x000a_T5: Cánh gà = Trứng tráng_x000a_      Ba chỉ kho dừa = đậu phụ sốt nấm_x000a_T6: Cơm rang hải sản"/>
            <filter val="T3, T4, T5: Ăn chay"/>
            <filter val="T3,4,5: cơm rang hải sản"/>
            <filter val="T3: ko gà, thêm ba chỉ"/>
            <filter val="t3: nem nướng"/>
            <filter val="t4 : ko ca"/>
            <filter val="T4: Bỏ sườn_x000a_T5: bỏ trống khay cánh gà_x000a_T6: Bỏ trống khay khoai tây"/>
            <filter val="t4: cơm rang hải sản_x000a_t5: nem nướng nha trang"/>
            <filter val="T4: thay cá bằng thịt luộc_x000a_Cả tuần thay cơm bằng khoai"/>
            <filter val="Th4: Cơm rang hải sản_x000a_Th6: Cơm Rang_x000a_Ăn ít cơm"/>
            <filter val="Thay cơm bằng 1 củ khoai lang"/>
            <filter val="Thay rau luộc bằng rau xào"/>
            <filter val="Thứ 2 : Nem nướng Nha Trang _x000a_Thứ 4 : Bún bò trộn Nam Bộ"/>
            <filter val="Thứ 3: ít cơm nhiều rau xanh + ngô ngọt_x000a_Thứ 4: ít cơm nhiều rau xanh + ngô ngọt_x000a_Thứ 5: cơm rang tôm dứa (không ăn hạt tiêu) + ngô ngọt_x000a_Thứ 6: Ăn chay :)"/>
          </filters>
        </filterColumn>
      </autoFilter>
    </customSheetView>
    <customSheetView guid="{BCD72B78-44DA-4276-9362-EEBE0D5F082C}" filter="1" showAutoFilter="1">
      <pageMargins left="0.7" right="0.7" top="0.75" bottom="0.75" header="0.3" footer="0.3"/>
      <autoFilter ref="B9:I116" xr:uid="{24D1EF77-70D1-4EE1-88BE-A67B06B746E2}"/>
    </customSheetView>
  </customSheetViews>
  <mergeCells count="9">
    <mergeCell ref="A38:A118"/>
    <mergeCell ref="A120:C120"/>
    <mergeCell ref="A1:C1"/>
    <mergeCell ref="I1:I7"/>
    <mergeCell ref="A2:C2"/>
    <mergeCell ref="A3:C3"/>
    <mergeCell ref="A4:C7"/>
    <mergeCell ref="A8:C8"/>
    <mergeCell ref="A10:A3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B1011"/>
  <sheetViews>
    <sheetView workbookViewId="0"/>
  </sheetViews>
  <sheetFormatPr defaultColWidth="12.609375" defaultRowHeight="15.75" customHeight="1"/>
  <cols>
    <col min="2" max="2" customWidth="true" width="6.71875"/>
    <col min="3" max="3" customWidth="true" width="28.71875"/>
    <col min="4" max="4" customWidth="true" hidden="true" width="18.88671875"/>
    <col min="5" max="5" customWidth="true" hidden="true" width="20.88671875"/>
    <col min="6" max="6" customWidth="true" hidden="true" width="19.38671875"/>
    <col min="7" max="7" customWidth="true" hidden="true" width="23.0"/>
    <col min="8" max="8" customWidth="true" width="21.0"/>
    <col min="9" max="9" customWidth="true" width="66.109375"/>
  </cols>
  <sheetData>
    <row r="1" spans="1:28" ht="17.7">
      <c r="A1" s="312" t="s">
        <v>1857</v>
      </c>
      <c r="B1" s="313"/>
      <c r="C1" s="313"/>
      <c r="D1" s="39" t="s">
        <v>1929</v>
      </c>
      <c r="E1" s="69" t="s">
        <v>1576</v>
      </c>
      <c r="F1" s="40" t="s">
        <v>1555</v>
      </c>
      <c r="G1" s="40" t="s">
        <v>1918</v>
      </c>
      <c r="H1" s="40" t="s">
        <v>1926</v>
      </c>
      <c r="I1" s="314" t="s">
        <v>590</v>
      </c>
      <c r="J1" s="2"/>
      <c r="K1" s="59" t="s">
        <v>2121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30">
      <c r="A2" s="315" t="s">
        <v>1583</v>
      </c>
      <c r="B2" s="306"/>
      <c r="C2" s="307"/>
      <c r="D2" s="3" t="s">
        <v>1884</v>
      </c>
      <c r="E2" s="70" t="s">
        <v>2116</v>
      </c>
      <c r="F2" s="4" t="s">
        <v>2114</v>
      </c>
      <c r="G2" s="4" t="s">
        <v>1845</v>
      </c>
      <c r="H2" s="4" t="s">
        <v>1851</v>
      </c>
      <c r="I2" s="309"/>
      <c r="J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5">
      <c r="A3" s="316" t="s">
        <v>1592</v>
      </c>
      <c r="B3" s="306"/>
      <c r="C3" s="307"/>
      <c r="D3" s="6" t="s">
        <v>2120</v>
      </c>
      <c r="E3" s="71" t="s">
        <v>2118</v>
      </c>
      <c r="F3" s="7" t="s">
        <v>2117</v>
      </c>
      <c r="G3" s="7" t="s">
        <v>1578</v>
      </c>
      <c r="H3" s="7" t="s">
        <v>2115</v>
      </c>
      <c r="I3" s="309"/>
      <c r="J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5">
      <c r="A4" s="317" t="s">
        <v>598</v>
      </c>
      <c r="B4" s="318"/>
      <c r="C4" s="319"/>
      <c r="D4" s="8" t="s">
        <v>1931</v>
      </c>
      <c r="E4" s="72" t="s">
        <v>1779</v>
      </c>
      <c r="F4" s="9" t="s">
        <v>1842</v>
      </c>
      <c r="G4" s="9" t="s">
        <v>1998</v>
      </c>
      <c r="H4" s="9" t="s">
        <v>1923</v>
      </c>
      <c r="I4" s="309"/>
      <c r="J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6.5" customHeight="1">
      <c r="A5" s="320"/>
      <c r="B5" s="313"/>
      <c r="C5" s="321"/>
      <c r="D5" s="8" t="s">
        <v>1571</v>
      </c>
      <c r="E5" s="72" t="s">
        <v>1997</v>
      </c>
      <c r="F5" s="9" t="s">
        <v>1933</v>
      </c>
      <c r="G5" s="9" t="s">
        <v>1778</v>
      </c>
      <c r="H5" s="9" t="s">
        <v>1734</v>
      </c>
      <c r="I5" s="309"/>
      <c r="J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5">
      <c r="A6" s="320"/>
      <c r="B6" s="313"/>
      <c r="C6" s="321"/>
      <c r="D6" s="8" t="s">
        <v>1995</v>
      </c>
      <c r="E6" s="72" t="s">
        <v>1850</v>
      </c>
      <c r="F6" s="9" t="s">
        <v>1928</v>
      </c>
      <c r="G6" s="11" t="s">
        <v>1994</v>
      </c>
      <c r="H6" s="9" t="s">
        <v>2119</v>
      </c>
      <c r="I6" s="309"/>
      <c r="J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5" hidden="1">
      <c r="A7" s="322"/>
      <c r="B7" s="323"/>
      <c r="C7" s="324"/>
      <c r="D7" s="41"/>
      <c r="E7" s="73"/>
      <c r="F7" s="11"/>
      <c r="G7" s="9"/>
      <c r="H7" s="9"/>
      <c r="I7" s="310"/>
      <c r="J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73.8">
      <c r="A8" s="305" t="s">
        <v>600</v>
      </c>
      <c r="B8" s="306"/>
      <c r="C8" s="307"/>
      <c r="D8" s="12" t="s">
        <v>1810</v>
      </c>
      <c r="E8" s="12" t="s">
        <v>1810</v>
      </c>
      <c r="F8" s="12" t="s">
        <v>1810</v>
      </c>
      <c r="G8" s="12" t="s">
        <v>1810</v>
      </c>
      <c r="H8" s="12" t="s">
        <v>1810</v>
      </c>
      <c r="I8" s="13" t="s">
        <v>1581</v>
      </c>
      <c r="J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4.1">
      <c r="A9" s="14"/>
      <c r="B9" s="15" t="s">
        <v>1573</v>
      </c>
      <c r="C9" s="15" t="s">
        <v>1577</v>
      </c>
      <c r="D9" s="16">
        <v>44704</v>
      </c>
      <c r="E9" s="74">
        <v>44705</v>
      </c>
      <c r="F9" s="16">
        <v>44706</v>
      </c>
      <c r="G9" s="16">
        <v>44707</v>
      </c>
      <c r="H9" s="16">
        <v>44708</v>
      </c>
      <c r="I9" s="34"/>
      <c r="J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5">
      <c r="A10" s="308">
        <v>6</v>
      </c>
      <c r="B10" s="17">
        <v>1</v>
      </c>
      <c r="C10" s="18" t="s">
        <v>1575</v>
      </c>
      <c r="D10" s="43">
        <v>1</v>
      </c>
      <c r="E10" s="43">
        <v>1</v>
      </c>
      <c r="F10" s="43">
        <v>1</v>
      </c>
      <c r="G10" s="43">
        <v>1</v>
      </c>
      <c r="H10" s="43">
        <v>0</v>
      </c>
      <c r="I10" s="43" t="s">
        <v>2141</v>
      </c>
      <c r="J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5">
      <c r="A11" s="309"/>
      <c r="B11" s="17">
        <f t="shared" ref="B11:B36" si="0">B10+1</f>
        <v>2</v>
      </c>
      <c r="C11" s="18" t="s">
        <v>1554</v>
      </c>
      <c r="D11" s="43">
        <v>1</v>
      </c>
      <c r="E11" s="50">
        <v>1</v>
      </c>
      <c r="F11" s="43">
        <v>1</v>
      </c>
      <c r="G11" s="43">
        <v>1</v>
      </c>
      <c r="H11" s="43">
        <v>0</v>
      </c>
      <c r="I11" s="43"/>
      <c r="J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5">
      <c r="A12" s="309"/>
      <c r="B12" s="17">
        <f t="shared" si="0"/>
        <v>3</v>
      </c>
      <c r="C12" s="18" t="s">
        <v>1569</v>
      </c>
      <c r="D12" s="43">
        <v>1</v>
      </c>
      <c r="E12" s="50">
        <v>1</v>
      </c>
      <c r="F12" s="43">
        <v>1</v>
      </c>
      <c r="G12" s="43">
        <v>1</v>
      </c>
      <c r="H12" s="43">
        <v>0</v>
      </c>
      <c r="I12" s="43"/>
      <c r="J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5">
      <c r="A13" s="309"/>
      <c r="B13" s="17">
        <f t="shared" si="0"/>
        <v>4</v>
      </c>
      <c r="C13" s="18" t="s">
        <v>1572</v>
      </c>
      <c r="D13" s="43">
        <v>1</v>
      </c>
      <c r="E13" s="50">
        <v>1</v>
      </c>
      <c r="F13" s="43">
        <v>1</v>
      </c>
      <c r="G13" s="43">
        <v>1</v>
      </c>
      <c r="H13" s="43">
        <v>0</v>
      </c>
      <c r="I13" s="43" t="s">
        <v>2158</v>
      </c>
      <c r="J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5">
      <c r="A14" s="309"/>
      <c r="B14" s="17">
        <f t="shared" si="0"/>
        <v>5</v>
      </c>
      <c r="C14" s="18" t="s">
        <v>1558</v>
      </c>
      <c r="D14" s="43">
        <v>1</v>
      </c>
      <c r="E14" s="50">
        <v>1</v>
      </c>
      <c r="F14" s="43">
        <v>1</v>
      </c>
      <c r="G14" s="43">
        <v>1</v>
      </c>
      <c r="H14" s="43">
        <v>0</v>
      </c>
      <c r="I14" s="43" t="s">
        <v>2126</v>
      </c>
      <c r="J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5">
      <c r="A15" s="309"/>
      <c r="B15" s="17">
        <f t="shared" si="0"/>
        <v>6</v>
      </c>
      <c r="C15" s="18" t="s">
        <v>1600</v>
      </c>
      <c r="D15" s="43">
        <v>1</v>
      </c>
      <c r="E15" s="50">
        <v>1</v>
      </c>
      <c r="F15" s="43">
        <v>1</v>
      </c>
      <c r="G15" s="43">
        <v>1</v>
      </c>
      <c r="H15" s="43">
        <v>0</v>
      </c>
      <c r="I15" s="43"/>
      <c r="J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5">
      <c r="A16" s="309"/>
      <c r="B16" s="17">
        <f t="shared" si="0"/>
        <v>7</v>
      </c>
      <c r="C16" s="18" t="s">
        <v>1596</v>
      </c>
      <c r="D16" s="43">
        <v>0</v>
      </c>
      <c r="E16" s="50">
        <v>0</v>
      </c>
      <c r="F16" s="43">
        <v>0</v>
      </c>
      <c r="G16" s="43">
        <v>0</v>
      </c>
      <c r="H16" s="43">
        <v>0</v>
      </c>
      <c r="I16" s="43"/>
      <c r="J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5">
      <c r="A17" s="309"/>
      <c r="B17" s="17">
        <f t="shared" si="0"/>
        <v>8</v>
      </c>
      <c r="C17" s="18" t="s">
        <v>1617</v>
      </c>
      <c r="D17" s="43">
        <v>1</v>
      </c>
      <c r="E17" s="50">
        <v>1</v>
      </c>
      <c r="F17" s="43">
        <v>1</v>
      </c>
      <c r="G17" s="43">
        <v>1</v>
      </c>
      <c r="H17" s="43">
        <v>0</v>
      </c>
      <c r="I17" s="43" t="s">
        <v>2146</v>
      </c>
      <c r="J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5">
      <c r="A18" s="309"/>
      <c r="B18" s="17">
        <f t="shared" si="0"/>
        <v>9</v>
      </c>
      <c r="C18" s="18" t="s">
        <v>1598</v>
      </c>
      <c r="D18" s="43">
        <v>1</v>
      </c>
      <c r="E18" s="50">
        <v>1</v>
      </c>
      <c r="F18" s="43">
        <v>1</v>
      </c>
      <c r="G18" s="43">
        <v>1</v>
      </c>
      <c r="H18" s="43">
        <v>0</v>
      </c>
      <c r="I18" s="44"/>
      <c r="J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5">
      <c r="A19" s="309"/>
      <c r="B19" s="17">
        <f t="shared" si="0"/>
        <v>10</v>
      </c>
      <c r="C19" s="18" t="s">
        <v>1610</v>
      </c>
      <c r="D19" s="43">
        <v>1</v>
      </c>
      <c r="E19" s="50">
        <v>1</v>
      </c>
      <c r="F19" s="43">
        <v>1</v>
      </c>
      <c r="G19" s="43">
        <v>1</v>
      </c>
      <c r="H19" s="43">
        <v>0</v>
      </c>
      <c r="I19" s="44"/>
      <c r="J19" s="2"/>
      <c r="L19" s="2" t="s">
        <v>1595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5">
      <c r="A20" s="309"/>
      <c r="B20" s="17">
        <f t="shared" si="0"/>
        <v>11</v>
      </c>
      <c r="C20" s="18" t="s">
        <v>1604</v>
      </c>
      <c r="D20" s="43">
        <v>1</v>
      </c>
      <c r="E20" s="50">
        <v>0</v>
      </c>
      <c r="F20" s="43">
        <v>1</v>
      </c>
      <c r="G20" s="43">
        <v>1</v>
      </c>
      <c r="H20" s="43">
        <v>0</v>
      </c>
      <c r="I20" s="43"/>
      <c r="J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24.6">
      <c r="A21" s="309"/>
      <c r="B21" s="17">
        <f t="shared" si="0"/>
        <v>12</v>
      </c>
      <c r="C21" s="18" t="s">
        <v>1615</v>
      </c>
      <c r="D21" s="46">
        <v>1</v>
      </c>
      <c r="E21" s="75">
        <v>1</v>
      </c>
      <c r="F21" s="36">
        <v>1</v>
      </c>
      <c r="G21" s="36">
        <v>1</v>
      </c>
      <c r="H21" s="43">
        <v>0</v>
      </c>
      <c r="I21" s="52" t="s">
        <v>2127</v>
      </c>
      <c r="J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5">
      <c r="A22" s="309"/>
      <c r="B22" s="17">
        <f t="shared" si="0"/>
        <v>13</v>
      </c>
      <c r="C22" s="18" t="s">
        <v>1613</v>
      </c>
      <c r="D22" s="43">
        <v>1</v>
      </c>
      <c r="E22" s="50">
        <v>1</v>
      </c>
      <c r="F22" s="43">
        <v>1</v>
      </c>
      <c r="G22" s="43">
        <v>1</v>
      </c>
      <c r="H22" s="43">
        <v>0</v>
      </c>
      <c r="I22" s="43" t="s">
        <v>2123</v>
      </c>
      <c r="J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5">
      <c r="A23" s="309"/>
      <c r="B23" s="17">
        <f t="shared" si="0"/>
        <v>14</v>
      </c>
      <c r="C23" s="18" t="s">
        <v>1606</v>
      </c>
      <c r="D23" s="43">
        <v>1</v>
      </c>
      <c r="E23" s="50">
        <v>1</v>
      </c>
      <c r="F23" s="43">
        <v>1</v>
      </c>
      <c r="G23" s="43">
        <v>1</v>
      </c>
      <c r="H23" s="43">
        <v>0</v>
      </c>
      <c r="I23" s="43"/>
      <c r="J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5">
      <c r="A24" s="309"/>
      <c r="B24" s="17">
        <f t="shared" si="0"/>
        <v>15</v>
      </c>
      <c r="C24" s="18" t="s">
        <v>1622</v>
      </c>
      <c r="D24" s="46">
        <v>0</v>
      </c>
      <c r="E24" s="75">
        <v>1</v>
      </c>
      <c r="F24" s="36">
        <v>1</v>
      </c>
      <c r="G24" s="36">
        <v>1</v>
      </c>
      <c r="H24" s="43">
        <v>0</v>
      </c>
      <c r="I24" s="47"/>
      <c r="J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5">
      <c r="A25" s="309"/>
      <c r="B25" s="17">
        <f t="shared" si="0"/>
        <v>16</v>
      </c>
      <c r="C25" s="18" t="s">
        <v>1629</v>
      </c>
      <c r="D25" s="46">
        <v>1</v>
      </c>
      <c r="E25" s="75">
        <v>1</v>
      </c>
      <c r="F25" s="36">
        <v>1</v>
      </c>
      <c r="G25" s="36">
        <v>1</v>
      </c>
      <c r="H25" s="43">
        <v>0</v>
      </c>
      <c r="I25" s="43" t="s">
        <v>2160</v>
      </c>
      <c r="J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5">
      <c r="A26" s="309"/>
      <c r="B26" s="17">
        <f t="shared" si="0"/>
        <v>17</v>
      </c>
      <c r="C26" s="18" t="s">
        <v>1609</v>
      </c>
      <c r="D26" s="43">
        <v>1</v>
      </c>
      <c r="E26" s="50">
        <v>1</v>
      </c>
      <c r="F26" s="43">
        <v>1</v>
      </c>
      <c r="G26" s="43">
        <v>1</v>
      </c>
      <c r="H26" s="43">
        <v>0</v>
      </c>
      <c r="I26" s="43" t="s">
        <v>2124</v>
      </c>
      <c r="J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5">
      <c r="A27" s="309"/>
      <c r="B27" s="17">
        <f t="shared" si="0"/>
        <v>18</v>
      </c>
      <c r="C27" s="18" t="s">
        <v>1602</v>
      </c>
      <c r="D27" s="43">
        <v>1</v>
      </c>
      <c r="E27" s="50">
        <v>1</v>
      </c>
      <c r="F27" s="43">
        <v>1</v>
      </c>
      <c r="G27" s="43">
        <v>1</v>
      </c>
      <c r="H27" s="43">
        <v>0</v>
      </c>
      <c r="I27" s="43"/>
      <c r="J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5">
      <c r="A28" s="309"/>
      <c r="B28" s="17">
        <f t="shared" si="0"/>
        <v>19</v>
      </c>
      <c r="C28" s="18" t="s">
        <v>1607</v>
      </c>
      <c r="D28" s="43">
        <v>1</v>
      </c>
      <c r="E28" s="50">
        <v>1</v>
      </c>
      <c r="F28" s="43">
        <v>1</v>
      </c>
      <c r="G28" s="43">
        <v>1</v>
      </c>
      <c r="H28" s="43">
        <v>0</v>
      </c>
      <c r="I28" s="45" t="s">
        <v>2159</v>
      </c>
      <c r="J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5">
      <c r="A29" s="309"/>
      <c r="B29" s="17">
        <f t="shared" si="0"/>
        <v>20</v>
      </c>
      <c r="C29" s="18" t="s">
        <v>1611</v>
      </c>
      <c r="D29" s="43">
        <v>1</v>
      </c>
      <c r="E29" s="50">
        <v>1</v>
      </c>
      <c r="F29" s="43">
        <v>1</v>
      </c>
      <c r="G29" s="43">
        <v>1</v>
      </c>
      <c r="H29" s="43">
        <v>0</v>
      </c>
      <c r="I29" s="43" t="s">
        <v>1823</v>
      </c>
      <c r="J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5">
      <c r="A30" s="309"/>
      <c r="B30" s="17">
        <f t="shared" si="0"/>
        <v>21</v>
      </c>
      <c r="C30" s="18" t="s">
        <v>1603</v>
      </c>
      <c r="D30" s="43">
        <v>1</v>
      </c>
      <c r="E30" s="50">
        <v>0</v>
      </c>
      <c r="F30" s="43">
        <v>0</v>
      </c>
      <c r="G30" s="43">
        <v>1</v>
      </c>
      <c r="H30" s="43">
        <v>0</v>
      </c>
      <c r="I30" s="43" t="s">
        <v>2134</v>
      </c>
      <c r="J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5">
      <c r="A31" s="309"/>
      <c r="B31" s="17">
        <f t="shared" si="0"/>
        <v>22</v>
      </c>
      <c r="C31" s="18" t="s">
        <v>1605</v>
      </c>
      <c r="D31" s="46">
        <v>1</v>
      </c>
      <c r="E31" s="75">
        <v>1</v>
      </c>
      <c r="F31" s="36">
        <v>1</v>
      </c>
      <c r="G31" s="36">
        <v>1</v>
      </c>
      <c r="H31" s="43">
        <v>0</v>
      </c>
      <c r="I31" s="43" t="s">
        <v>2149</v>
      </c>
      <c r="J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5.3">
      <c r="A32" s="309"/>
      <c r="B32" s="17">
        <f t="shared" si="0"/>
        <v>23</v>
      </c>
      <c r="C32" s="35" t="s">
        <v>1739</v>
      </c>
      <c r="D32" s="43">
        <v>1</v>
      </c>
      <c r="E32" s="50">
        <v>1</v>
      </c>
      <c r="F32" s="43">
        <v>1</v>
      </c>
      <c r="G32" s="43">
        <v>1</v>
      </c>
      <c r="H32" s="43">
        <v>0</v>
      </c>
      <c r="I32" s="43" t="s">
        <v>2122</v>
      </c>
      <c r="J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5.3">
      <c r="A33" s="309"/>
      <c r="B33" s="17">
        <f t="shared" si="0"/>
        <v>24</v>
      </c>
      <c r="C33" s="35" t="s">
        <v>1937</v>
      </c>
      <c r="D33" s="43">
        <v>1</v>
      </c>
      <c r="E33" s="50">
        <v>1</v>
      </c>
      <c r="F33" s="43">
        <v>1</v>
      </c>
      <c r="G33" s="43">
        <v>1</v>
      </c>
      <c r="H33" s="43">
        <v>0</v>
      </c>
      <c r="I33" s="53" t="s">
        <v>613</v>
      </c>
      <c r="J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5.3">
      <c r="A34" s="309"/>
      <c r="B34" s="17">
        <f t="shared" si="0"/>
        <v>25</v>
      </c>
      <c r="C34" s="35" t="s">
        <v>1935</v>
      </c>
      <c r="D34" s="43">
        <v>0</v>
      </c>
      <c r="E34" s="50">
        <v>1</v>
      </c>
      <c r="F34" s="43">
        <v>1</v>
      </c>
      <c r="G34" s="43">
        <v>1</v>
      </c>
      <c r="H34" s="43">
        <v>0</v>
      </c>
      <c r="I34" s="55" t="s">
        <v>2125</v>
      </c>
      <c r="J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5.3">
      <c r="A35" s="309"/>
      <c r="B35" s="17">
        <f t="shared" si="0"/>
        <v>26</v>
      </c>
      <c r="C35" s="35" t="s">
        <v>1938</v>
      </c>
      <c r="D35" s="43"/>
      <c r="E35" s="50"/>
      <c r="F35" s="43"/>
      <c r="G35" s="43"/>
      <c r="H35" s="43"/>
      <c r="I35" s="55"/>
      <c r="J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5.3">
      <c r="A36" s="309"/>
      <c r="B36" s="17">
        <f t="shared" si="0"/>
        <v>27</v>
      </c>
      <c r="C36" s="35" t="s">
        <v>2006</v>
      </c>
      <c r="D36" s="43"/>
      <c r="E36" s="50"/>
      <c r="F36" s="43"/>
      <c r="G36" s="43"/>
      <c r="H36" s="43"/>
      <c r="I36" s="55"/>
      <c r="J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5.3">
      <c r="A37" s="310"/>
      <c r="B37" s="17">
        <v>28</v>
      </c>
      <c r="C37" s="35" t="s">
        <v>2009</v>
      </c>
      <c r="D37" s="43"/>
      <c r="E37" s="50"/>
      <c r="F37" s="43"/>
      <c r="G37" s="43"/>
      <c r="H37" s="43"/>
      <c r="I37" s="55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5">
      <c r="A38" s="308">
        <v>7</v>
      </c>
      <c r="B38" s="17">
        <v>29</v>
      </c>
      <c r="C38" s="62" t="s">
        <v>1614</v>
      </c>
      <c r="D38" s="43">
        <v>1</v>
      </c>
      <c r="E38" s="50">
        <v>1</v>
      </c>
      <c r="F38" s="43">
        <v>0</v>
      </c>
      <c r="G38" s="43">
        <v>1</v>
      </c>
      <c r="H38" s="43">
        <v>1</v>
      </c>
      <c r="I38" s="43"/>
      <c r="J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5">
      <c r="A39" s="309"/>
      <c r="B39" s="17">
        <f t="shared" ref="B39:B119" si="1">B38+1</f>
        <v>30</v>
      </c>
      <c r="C39" s="63" t="s">
        <v>1612</v>
      </c>
      <c r="D39" s="43">
        <v>1</v>
      </c>
      <c r="E39" s="50">
        <v>1</v>
      </c>
      <c r="F39" s="43">
        <v>1</v>
      </c>
      <c r="G39" s="43">
        <v>1</v>
      </c>
      <c r="H39" s="43">
        <v>1</v>
      </c>
      <c r="J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5">
      <c r="A40" s="309"/>
      <c r="B40" s="17">
        <f t="shared" si="1"/>
        <v>31</v>
      </c>
      <c r="C40" s="63" t="s">
        <v>1616</v>
      </c>
      <c r="D40" s="43">
        <v>1</v>
      </c>
      <c r="E40" s="50">
        <v>1</v>
      </c>
      <c r="F40" s="43">
        <v>1</v>
      </c>
      <c r="G40" s="43">
        <v>1</v>
      </c>
      <c r="H40" s="43">
        <v>1</v>
      </c>
      <c r="I40" s="19" t="s">
        <v>1803</v>
      </c>
      <c r="J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41.4">
      <c r="A41" s="309"/>
      <c r="B41" s="17">
        <f t="shared" si="1"/>
        <v>32</v>
      </c>
      <c r="C41" s="63" t="s">
        <v>1608</v>
      </c>
      <c r="D41" s="43">
        <v>1</v>
      </c>
      <c r="E41" s="50">
        <v>1</v>
      </c>
      <c r="F41" s="43">
        <v>1</v>
      </c>
      <c r="G41" s="43">
        <v>1</v>
      </c>
      <c r="H41" s="43">
        <v>1</v>
      </c>
      <c r="I41" s="44" t="s">
        <v>2148</v>
      </c>
      <c r="J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5">
      <c r="A42" s="309"/>
      <c r="B42" s="17">
        <f t="shared" si="1"/>
        <v>33</v>
      </c>
      <c r="C42" s="63" t="s">
        <v>1619</v>
      </c>
      <c r="D42" s="43">
        <v>1</v>
      </c>
      <c r="E42" s="50"/>
      <c r="F42" s="43">
        <v>1</v>
      </c>
      <c r="G42" s="43">
        <v>1</v>
      </c>
      <c r="H42" s="43">
        <v>1</v>
      </c>
      <c r="I42" s="43" t="s">
        <v>2131</v>
      </c>
      <c r="J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5">
      <c r="A43" s="309"/>
      <c r="B43" s="17">
        <f t="shared" si="1"/>
        <v>34</v>
      </c>
      <c r="C43" s="63" t="s">
        <v>1623</v>
      </c>
      <c r="D43" s="43">
        <v>1</v>
      </c>
      <c r="E43" s="50">
        <v>1</v>
      </c>
      <c r="F43" s="43">
        <v>1</v>
      </c>
      <c r="G43" s="43">
        <v>1</v>
      </c>
      <c r="H43" s="43">
        <v>1</v>
      </c>
      <c r="I43" s="19" t="s">
        <v>2130</v>
      </c>
      <c r="J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5">
      <c r="A44" s="309"/>
      <c r="B44" s="17">
        <f t="shared" si="1"/>
        <v>35</v>
      </c>
      <c r="C44" s="63" t="s">
        <v>1625</v>
      </c>
      <c r="D44" s="43">
        <v>1</v>
      </c>
      <c r="E44" s="50">
        <v>1</v>
      </c>
      <c r="F44" s="43">
        <v>1</v>
      </c>
      <c r="G44" s="43">
        <v>1</v>
      </c>
      <c r="H44" s="43">
        <v>1</v>
      </c>
      <c r="I44" s="43"/>
      <c r="J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5">
      <c r="A45" s="309"/>
      <c r="B45" s="17">
        <f t="shared" si="1"/>
        <v>36</v>
      </c>
      <c r="C45" s="63" t="s">
        <v>1621</v>
      </c>
      <c r="D45" s="43">
        <v>1</v>
      </c>
      <c r="E45" s="50">
        <v>1</v>
      </c>
      <c r="F45" s="43">
        <v>1</v>
      </c>
      <c r="G45" s="43">
        <v>1</v>
      </c>
      <c r="H45" s="43">
        <v>1</v>
      </c>
      <c r="I45" s="43"/>
      <c r="J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5">
      <c r="A46" s="309"/>
      <c r="B46" s="17">
        <f t="shared" si="1"/>
        <v>37</v>
      </c>
      <c r="C46" s="63" t="s">
        <v>1627</v>
      </c>
      <c r="D46" s="43">
        <v>0</v>
      </c>
      <c r="E46" s="50">
        <v>0</v>
      </c>
      <c r="F46" s="43">
        <v>0</v>
      </c>
      <c r="G46" s="43">
        <v>0</v>
      </c>
      <c r="H46" s="43">
        <v>0</v>
      </c>
      <c r="I46" s="43"/>
      <c r="J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5">
      <c r="A47" s="309"/>
      <c r="B47" s="17">
        <f t="shared" si="1"/>
        <v>38</v>
      </c>
      <c r="C47" s="63" t="s">
        <v>1624</v>
      </c>
      <c r="D47" s="43">
        <v>1</v>
      </c>
      <c r="E47" s="50">
        <v>1</v>
      </c>
      <c r="F47" s="43">
        <v>1</v>
      </c>
      <c r="G47" s="43">
        <v>1</v>
      </c>
      <c r="H47" s="43">
        <v>1</v>
      </c>
      <c r="I47" s="19" t="s">
        <v>1803</v>
      </c>
      <c r="J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5">
      <c r="A48" s="309"/>
      <c r="B48" s="17">
        <f t="shared" si="1"/>
        <v>39</v>
      </c>
      <c r="C48" s="63" t="s">
        <v>1626</v>
      </c>
      <c r="D48" s="43">
        <v>1</v>
      </c>
      <c r="E48" s="50">
        <v>1</v>
      </c>
      <c r="F48" s="43">
        <v>1</v>
      </c>
      <c r="G48" s="43">
        <v>0</v>
      </c>
      <c r="H48" s="43">
        <v>0</v>
      </c>
      <c r="I48" s="43" t="s">
        <v>2128</v>
      </c>
      <c r="J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5">
      <c r="A49" s="309"/>
      <c r="B49" s="17">
        <f t="shared" si="1"/>
        <v>40</v>
      </c>
      <c r="C49" s="63" t="s">
        <v>1628</v>
      </c>
      <c r="D49" s="43">
        <v>1</v>
      </c>
      <c r="E49" s="50">
        <v>1</v>
      </c>
      <c r="F49" s="43">
        <v>1</v>
      </c>
      <c r="G49" s="43">
        <v>1</v>
      </c>
      <c r="H49" s="43">
        <v>1</v>
      </c>
      <c r="I49" s="19" t="s">
        <v>2129</v>
      </c>
      <c r="J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5">
      <c r="A50" s="309"/>
      <c r="B50" s="17">
        <f t="shared" si="1"/>
        <v>41</v>
      </c>
      <c r="C50" s="63" t="s">
        <v>1630</v>
      </c>
      <c r="D50" s="43">
        <v>1</v>
      </c>
      <c r="E50" s="50">
        <v>1</v>
      </c>
      <c r="F50" s="43">
        <v>1</v>
      </c>
      <c r="G50" s="43">
        <v>1</v>
      </c>
      <c r="H50" s="43">
        <v>1</v>
      </c>
      <c r="I50" s="53" t="s">
        <v>2133</v>
      </c>
      <c r="J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5">
      <c r="A51" s="309"/>
      <c r="B51" s="17">
        <f t="shared" si="1"/>
        <v>42</v>
      </c>
      <c r="C51" s="63" t="s">
        <v>1632</v>
      </c>
      <c r="D51" s="43">
        <v>1</v>
      </c>
      <c r="E51" s="50">
        <v>1</v>
      </c>
      <c r="F51" s="43">
        <v>1</v>
      </c>
      <c r="G51" s="43">
        <v>1</v>
      </c>
      <c r="H51" s="43">
        <v>1</v>
      </c>
      <c r="I51" s="43"/>
      <c r="J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5">
      <c r="A52" s="309"/>
      <c r="B52" s="17">
        <f t="shared" si="1"/>
        <v>43</v>
      </c>
      <c r="C52" s="63" t="s">
        <v>1631</v>
      </c>
      <c r="D52" s="43">
        <v>0</v>
      </c>
      <c r="E52" s="50">
        <v>1</v>
      </c>
      <c r="F52" s="56">
        <v>1</v>
      </c>
      <c r="G52" s="43">
        <v>1</v>
      </c>
      <c r="H52" s="43">
        <v>1</v>
      </c>
      <c r="I52" s="49" t="s">
        <v>2132</v>
      </c>
      <c r="J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5">
      <c r="A53" s="309"/>
      <c r="B53" s="17">
        <f t="shared" si="1"/>
        <v>44</v>
      </c>
      <c r="C53" s="63" t="s">
        <v>1639</v>
      </c>
      <c r="D53" s="43">
        <v>1</v>
      </c>
      <c r="E53" s="50">
        <v>1</v>
      </c>
      <c r="F53" s="43">
        <v>1</v>
      </c>
      <c r="G53" s="43">
        <v>0</v>
      </c>
      <c r="H53" s="43">
        <v>1</v>
      </c>
      <c r="I53" s="19" t="s">
        <v>1878</v>
      </c>
      <c r="J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5">
      <c r="A54" s="309"/>
      <c r="B54" s="17">
        <f t="shared" si="1"/>
        <v>45</v>
      </c>
      <c r="C54" s="63" t="s">
        <v>1636</v>
      </c>
      <c r="D54" s="43">
        <v>0</v>
      </c>
      <c r="E54" s="50">
        <v>1</v>
      </c>
      <c r="F54" s="43">
        <v>0</v>
      </c>
      <c r="G54" s="43">
        <v>1</v>
      </c>
      <c r="H54" s="43">
        <v>0</v>
      </c>
      <c r="I54" s="44"/>
      <c r="J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5">
      <c r="A55" s="309"/>
      <c r="B55" s="17">
        <f t="shared" si="1"/>
        <v>46</v>
      </c>
      <c r="C55" s="63" t="s">
        <v>1637</v>
      </c>
      <c r="D55" s="43">
        <v>1</v>
      </c>
      <c r="E55" s="50">
        <v>1</v>
      </c>
      <c r="F55" s="50">
        <v>1</v>
      </c>
      <c r="G55" s="50">
        <v>1</v>
      </c>
      <c r="H55" s="50">
        <v>1</v>
      </c>
      <c r="I55" s="43"/>
      <c r="J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5">
      <c r="A56" s="309"/>
      <c r="B56" s="17">
        <f t="shared" si="1"/>
        <v>47</v>
      </c>
      <c r="C56" s="63" t="s">
        <v>1651</v>
      </c>
      <c r="D56" s="43">
        <v>1</v>
      </c>
      <c r="E56" s="50">
        <v>1</v>
      </c>
      <c r="F56" s="43">
        <v>1</v>
      </c>
      <c r="G56" s="43">
        <v>1</v>
      </c>
      <c r="H56" s="43">
        <v>1</v>
      </c>
      <c r="I56" s="43"/>
      <c r="J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5">
      <c r="A57" s="309"/>
      <c r="B57" s="17">
        <f t="shared" si="1"/>
        <v>48</v>
      </c>
      <c r="C57" s="63" t="s">
        <v>1634</v>
      </c>
      <c r="D57" s="43">
        <v>1</v>
      </c>
      <c r="E57" s="50">
        <v>1</v>
      </c>
      <c r="F57" s="43">
        <v>1</v>
      </c>
      <c r="G57" s="43">
        <v>1</v>
      </c>
      <c r="H57" s="43">
        <v>1</v>
      </c>
      <c r="I57" s="43" t="s">
        <v>2135</v>
      </c>
      <c r="J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5">
      <c r="A58" s="309"/>
      <c r="B58" s="17">
        <f t="shared" si="1"/>
        <v>49</v>
      </c>
      <c r="C58" s="63" t="s">
        <v>1658</v>
      </c>
      <c r="D58" s="43">
        <v>1</v>
      </c>
      <c r="E58" s="50">
        <v>1</v>
      </c>
      <c r="F58" s="43">
        <v>1</v>
      </c>
      <c r="G58" s="43">
        <v>1</v>
      </c>
      <c r="H58" s="43">
        <v>1</v>
      </c>
      <c r="I58" s="43"/>
      <c r="J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5">
      <c r="A59" s="309"/>
      <c r="B59" s="17">
        <f t="shared" si="1"/>
        <v>50</v>
      </c>
      <c r="C59" s="63" t="s">
        <v>1633</v>
      </c>
      <c r="D59" s="43">
        <v>1</v>
      </c>
      <c r="E59" s="50">
        <v>1</v>
      </c>
      <c r="F59" s="43">
        <v>1</v>
      </c>
      <c r="G59" s="43">
        <v>1</v>
      </c>
      <c r="H59" s="43">
        <v>1</v>
      </c>
      <c r="I59" s="43"/>
      <c r="J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5">
      <c r="A60" s="309"/>
      <c r="B60" s="17">
        <f t="shared" si="1"/>
        <v>51</v>
      </c>
      <c r="C60" s="63" t="s">
        <v>1640</v>
      </c>
      <c r="D60" s="43">
        <v>1</v>
      </c>
      <c r="E60" s="50">
        <v>1</v>
      </c>
      <c r="F60" s="43">
        <v>1</v>
      </c>
      <c r="G60" s="43">
        <v>1</v>
      </c>
      <c r="H60" s="43">
        <v>1</v>
      </c>
      <c r="I60" s="43" t="s">
        <v>2136</v>
      </c>
      <c r="J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5">
      <c r="A61" s="309"/>
      <c r="B61" s="17">
        <f t="shared" si="1"/>
        <v>52</v>
      </c>
      <c r="C61" s="63" t="s">
        <v>1635</v>
      </c>
      <c r="D61" s="43">
        <v>1</v>
      </c>
      <c r="E61" s="50">
        <v>1</v>
      </c>
      <c r="F61" s="43">
        <v>1</v>
      </c>
      <c r="G61" s="43">
        <v>1</v>
      </c>
      <c r="H61" s="43">
        <v>1</v>
      </c>
      <c r="I61" s="43"/>
      <c r="J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5">
      <c r="A62" s="309"/>
      <c r="B62" s="17">
        <f t="shared" si="1"/>
        <v>53</v>
      </c>
      <c r="C62" s="63" t="s">
        <v>1646</v>
      </c>
      <c r="D62" s="43">
        <v>0</v>
      </c>
      <c r="E62" s="76">
        <v>0</v>
      </c>
      <c r="F62" s="57">
        <v>0</v>
      </c>
      <c r="G62" s="57">
        <v>0</v>
      </c>
      <c r="H62" s="58">
        <v>0</v>
      </c>
      <c r="I62" s="43"/>
      <c r="J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36.9">
      <c r="A63" s="309"/>
      <c r="B63" s="17">
        <f t="shared" si="1"/>
        <v>54</v>
      </c>
      <c r="C63" s="63" t="s">
        <v>1657</v>
      </c>
      <c r="D63" s="43">
        <v>1</v>
      </c>
      <c r="E63" s="50">
        <v>1</v>
      </c>
      <c r="F63" s="43">
        <v>1</v>
      </c>
      <c r="G63" s="43">
        <v>1</v>
      </c>
      <c r="H63" s="43">
        <v>1</v>
      </c>
      <c r="I63" s="50" t="s">
        <v>2137</v>
      </c>
      <c r="J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5">
      <c r="A64" s="309"/>
      <c r="B64" s="17">
        <f t="shared" si="1"/>
        <v>55</v>
      </c>
      <c r="C64" s="63" t="s">
        <v>1641</v>
      </c>
      <c r="D64" s="43">
        <v>1</v>
      </c>
      <c r="E64" s="50">
        <v>1</v>
      </c>
      <c r="F64" s="43">
        <v>1</v>
      </c>
      <c r="G64" s="43">
        <v>1</v>
      </c>
      <c r="H64" s="43">
        <v>1</v>
      </c>
      <c r="I64" s="43"/>
      <c r="J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5">
      <c r="A65" s="309"/>
      <c r="B65" s="17">
        <f t="shared" si="1"/>
        <v>56</v>
      </c>
      <c r="C65" s="63" t="s">
        <v>1644</v>
      </c>
      <c r="D65" s="43">
        <v>1</v>
      </c>
      <c r="E65" s="50">
        <v>1</v>
      </c>
      <c r="F65" s="43">
        <v>1</v>
      </c>
      <c r="G65" s="43">
        <v>1</v>
      </c>
      <c r="H65" s="43">
        <v>1</v>
      </c>
      <c r="I65" s="43" t="s">
        <v>2154</v>
      </c>
      <c r="J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5">
      <c r="A66" s="309"/>
      <c r="B66" s="17">
        <f t="shared" si="1"/>
        <v>57</v>
      </c>
      <c r="C66" s="63" t="s">
        <v>1642</v>
      </c>
      <c r="D66" s="43">
        <v>1</v>
      </c>
      <c r="E66" s="50">
        <v>1</v>
      </c>
      <c r="F66" s="43">
        <v>1</v>
      </c>
      <c r="G66" s="43">
        <v>1</v>
      </c>
      <c r="H66" s="43">
        <v>1</v>
      </c>
      <c r="I66" s="43"/>
      <c r="J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5">
      <c r="A67" s="309"/>
      <c r="B67" s="17">
        <f t="shared" si="1"/>
        <v>58</v>
      </c>
      <c r="C67" s="63" t="s">
        <v>1647</v>
      </c>
      <c r="D67" s="43">
        <v>1</v>
      </c>
      <c r="E67" s="50">
        <v>1</v>
      </c>
      <c r="F67" s="43">
        <v>1</v>
      </c>
      <c r="G67" s="43">
        <v>1</v>
      </c>
      <c r="H67" s="43">
        <v>1</v>
      </c>
      <c r="I67" s="43" t="s">
        <v>2138</v>
      </c>
      <c r="J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5">
      <c r="A68" s="309"/>
      <c r="B68" s="17">
        <f t="shared" si="1"/>
        <v>59</v>
      </c>
      <c r="C68" s="63" t="s">
        <v>1643</v>
      </c>
      <c r="D68" s="43">
        <v>0</v>
      </c>
      <c r="E68" s="50">
        <v>0</v>
      </c>
      <c r="F68" s="43">
        <v>0</v>
      </c>
      <c r="G68" s="43">
        <v>1</v>
      </c>
      <c r="H68" s="43">
        <v>1</v>
      </c>
      <c r="I68" s="43"/>
      <c r="J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5">
      <c r="A69" s="309"/>
      <c r="B69" s="17">
        <f t="shared" si="1"/>
        <v>60</v>
      </c>
      <c r="C69" s="63" t="s">
        <v>1645</v>
      </c>
      <c r="D69" s="43">
        <v>1</v>
      </c>
      <c r="E69" s="50">
        <v>1</v>
      </c>
      <c r="F69" s="43">
        <v>1</v>
      </c>
      <c r="G69" s="43">
        <v>1</v>
      </c>
      <c r="H69" s="43">
        <v>1</v>
      </c>
      <c r="I69" s="43" t="s">
        <v>2147</v>
      </c>
      <c r="J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5">
      <c r="A70" s="309"/>
      <c r="B70" s="17">
        <f t="shared" si="1"/>
        <v>61</v>
      </c>
      <c r="C70" s="63" t="s">
        <v>1648</v>
      </c>
      <c r="D70" s="43">
        <v>1</v>
      </c>
      <c r="E70" s="50">
        <v>1</v>
      </c>
      <c r="F70" s="43">
        <v>1</v>
      </c>
      <c r="G70" s="43">
        <v>1</v>
      </c>
      <c r="H70" s="43"/>
      <c r="I70" s="43"/>
      <c r="J70" s="2" t="s">
        <v>1652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36.9">
      <c r="A71" s="309"/>
      <c r="B71" s="17">
        <f t="shared" si="1"/>
        <v>62</v>
      </c>
      <c r="C71" s="63" t="s">
        <v>1649</v>
      </c>
      <c r="D71" s="43">
        <v>1</v>
      </c>
      <c r="E71" s="50">
        <v>1</v>
      </c>
      <c r="F71" s="43">
        <v>1</v>
      </c>
      <c r="G71" s="43">
        <v>1</v>
      </c>
      <c r="H71" s="43"/>
      <c r="I71" s="30" t="s">
        <v>2140</v>
      </c>
      <c r="J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5">
      <c r="A72" s="309"/>
      <c r="B72" s="17">
        <f t="shared" si="1"/>
        <v>63</v>
      </c>
      <c r="C72" s="63" t="s">
        <v>1666</v>
      </c>
      <c r="D72" s="43">
        <v>1</v>
      </c>
      <c r="E72" s="50">
        <v>1</v>
      </c>
      <c r="F72" s="43">
        <v>1</v>
      </c>
      <c r="G72" s="43">
        <v>1</v>
      </c>
      <c r="H72" s="43">
        <v>1</v>
      </c>
      <c r="I72" s="44"/>
      <c r="J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5">
      <c r="A73" s="309"/>
      <c r="B73" s="17">
        <f t="shared" si="1"/>
        <v>64</v>
      </c>
      <c r="C73" s="63" t="s">
        <v>1660</v>
      </c>
      <c r="D73" s="43">
        <v>1</v>
      </c>
      <c r="E73" s="50">
        <v>1</v>
      </c>
      <c r="F73" s="43">
        <v>1</v>
      </c>
      <c r="G73" s="43">
        <v>1</v>
      </c>
      <c r="H73" s="43">
        <v>1</v>
      </c>
      <c r="I73" s="43" t="s">
        <v>1952</v>
      </c>
      <c r="J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5">
      <c r="A74" s="309"/>
      <c r="B74" s="17">
        <f t="shared" si="1"/>
        <v>65</v>
      </c>
      <c r="C74" s="63" t="s">
        <v>1656</v>
      </c>
      <c r="D74" s="43">
        <v>1</v>
      </c>
      <c r="E74" s="50"/>
      <c r="F74" s="43"/>
      <c r="G74" s="43"/>
      <c r="H74" s="43"/>
      <c r="I74" s="19"/>
      <c r="J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5">
      <c r="A75" s="309"/>
      <c r="B75" s="17">
        <f t="shared" si="1"/>
        <v>66</v>
      </c>
      <c r="C75" s="63" t="s">
        <v>1654</v>
      </c>
      <c r="D75" s="43">
        <v>1</v>
      </c>
      <c r="E75" s="50">
        <v>1</v>
      </c>
      <c r="F75" s="43">
        <v>1</v>
      </c>
      <c r="G75" s="43">
        <v>0</v>
      </c>
      <c r="H75" s="43">
        <v>1</v>
      </c>
      <c r="I75" s="43" t="s">
        <v>2139</v>
      </c>
      <c r="J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5">
      <c r="A76" s="309"/>
      <c r="B76" s="17">
        <f t="shared" si="1"/>
        <v>67</v>
      </c>
      <c r="C76" s="63" t="s">
        <v>1653</v>
      </c>
      <c r="D76" s="43">
        <v>1</v>
      </c>
      <c r="E76" s="50">
        <v>1</v>
      </c>
      <c r="F76" s="43">
        <v>1</v>
      </c>
      <c r="G76" s="43">
        <v>1</v>
      </c>
      <c r="H76" s="43">
        <v>1</v>
      </c>
      <c r="I76" s="43" t="s">
        <v>2142</v>
      </c>
      <c r="J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5">
      <c r="A77" s="309"/>
      <c r="B77" s="17">
        <f t="shared" si="1"/>
        <v>68</v>
      </c>
      <c r="C77" s="63" t="s">
        <v>1662</v>
      </c>
      <c r="D77" s="43">
        <v>1</v>
      </c>
      <c r="E77" s="50">
        <v>1</v>
      </c>
      <c r="F77" s="43">
        <v>1</v>
      </c>
      <c r="G77" s="43">
        <v>1</v>
      </c>
      <c r="H77" s="43">
        <v>1</v>
      </c>
      <c r="I77" s="43"/>
      <c r="J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5">
      <c r="A78" s="309"/>
      <c r="B78" s="17">
        <f t="shared" si="1"/>
        <v>69</v>
      </c>
      <c r="C78" s="63" t="s">
        <v>1664</v>
      </c>
      <c r="D78" s="43">
        <v>0</v>
      </c>
      <c r="E78" s="50">
        <v>1</v>
      </c>
      <c r="F78" s="43">
        <v>1</v>
      </c>
      <c r="G78" s="43">
        <v>1</v>
      </c>
      <c r="H78" s="43">
        <v>1</v>
      </c>
      <c r="I78" s="43"/>
      <c r="J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5">
      <c r="A79" s="309"/>
      <c r="B79" s="17">
        <f t="shared" si="1"/>
        <v>70</v>
      </c>
      <c r="C79" s="63" t="s">
        <v>1667</v>
      </c>
      <c r="D79" s="43">
        <v>1</v>
      </c>
      <c r="E79" s="50">
        <v>1</v>
      </c>
      <c r="F79" s="43">
        <v>1</v>
      </c>
      <c r="G79" s="43">
        <v>1</v>
      </c>
      <c r="H79" s="43">
        <v>1</v>
      </c>
      <c r="I79" s="43"/>
      <c r="J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5">
      <c r="A80" s="309"/>
      <c r="B80" s="17">
        <f t="shared" si="1"/>
        <v>71</v>
      </c>
      <c r="C80" s="63" t="s">
        <v>1668</v>
      </c>
      <c r="D80" s="43">
        <v>1</v>
      </c>
      <c r="E80" s="50">
        <v>1</v>
      </c>
      <c r="F80" s="43">
        <v>1</v>
      </c>
      <c r="G80" s="43">
        <v>1</v>
      </c>
      <c r="H80" s="43">
        <v>1</v>
      </c>
      <c r="I80" s="43" t="s">
        <v>2143</v>
      </c>
      <c r="J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5">
      <c r="A81" s="309"/>
      <c r="B81" s="17">
        <f t="shared" si="1"/>
        <v>72</v>
      </c>
      <c r="C81" s="63" t="s">
        <v>1669</v>
      </c>
      <c r="D81" s="43">
        <v>0</v>
      </c>
      <c r="E81" s="50">
        <v>0</v>
      </c>
      <c r="F81" s="43">
        <v>0</v>
      </c>
      <c r="G81" s="43">
        <v>0</v>
      </c>
      <c r="H81" s="43">
        <v>0</v>
      </c>
      <c r="I81" s="44"/>
      <c r="J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5">
      <c r="A82" s="309"/>
      <c r="B82" s="17">
        <f t="shared" si="1"/>
        <v>73</v>
      </c>
      <c r="C82" s="63" t="s">
        <v>1673</v>
      </c>
      <c r="D82" s="43">
        <v>1</v>
      </c>
      <c r="E82" s="50">
        <v>1</v>
      </c>
      <c r="F82" s="43">
        <v>1</v>
      </c>
      <c r="G82" s="43">
        <v>1</v>
      </c>
      <c r="H82" s="43">
        <v>1</v>
      </c>
      <c r="I82" s="44"/>
      <c r="J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5">
      <c r="A83" s="309"/>
      <c r="B83" s="17">
        <f t="shared" si="1"/>
        <v>74</v>
      </c>
      <c r="C83" s="63" t="s">
        <v>1672</v>
      </c>
      <c r="D83" s="43">
        <v>1</v>
      </c>
      <c r="E83" s="50">
        <v>1</v>
      </c>
      <c r="F83" s="43">
        <v>1</v>
      </c>
      <c r="G83" s="43">
        <v>1</v>
      </c>
      <c r="H83" s="43">
        <v>1</v>
      </c>
      <c r="I83" s="44"/>
      <c r="J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41.4">
      <c r="A84" s="309"/>
      <c r="B84" s="17">
        <f t="shared" si="1"/>
        <v>75</v>
      </c>
      <c r="C84" s="63" t="s">
        <v>1677</v>
      </c>
      <c r="D84" s="43">
        <v>1</v>
      </c>
      <c r="E84" s="50">
        <v>1</v>
      </c>
      <c r="F84" s="43">
        <v>1</v>
      </c>
      <c r="G84" s="43">
        <v>1</v>
      </c>
      <c r="H84" s="43">
        <v>1</v>
      </c>
      <c r="I84" s="48" t="s">
        <v>2161</v>
      </c>
      <c r="J84" s="2" t="s">
        <v>1958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5">
      <c r="A85" s="309"/>
      <c r="B85" s="17">
        <f t="shared" si="1"/>
        <v>76</v>
      </c>
      <c r="C85" s="63" t="s">
        <v>1682</v>
      </c>
      <c r="D85" s="43">
        <v>1</v>
      </c>
      <c r="E85" s="50">
        <v>1</v>
      </c>
      <c r="F85" s="43">
        <v>1</v>
      </c>
      <c r="G85" s="43">
        <v>1</v>
      </c>
      <c r="H85" s="43">
        <v>1</v>
      </c>
      <c r="I85" s="64"/>
      <c r="J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3.8">
      <c r="A86" s="309"/>
      <c r="B86" s="17">
        <f t="shared" si="1"/>
        <v>77</v>
      </c>
      <c r="C86" s="65" t="s">
        <v>1678</v>
      </c>
      <c r="D86" s="43">
        <v>0</v>
      </c>
      <c r="E86" s="50">
        <v>0</v>
      </c>
      <c r="F86" s="43">
        <v>0</v>
      </c>
      <c r="G86" s="43">
        <v>0</v>
      </c>
      <c r="H86" s="43">
        <v>0</v>
      </c>
      <c r="I86" s="43"/>
      <c r="J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5">
      <c r="A87" s="309"/>
      <c r="B87" s="17">
        <f t="shared" si="1"/>
        <v>78</v>
      </c>
      <c r="C87" s="63" t="s">
        <v>1675</v>
      </c>
      <c r="D87" s="43">
        <v>1</v>
      </c>
      <c r="E87" s="50">
        <v>1</v>
      </c>
      <c r="F87" s="43">
        <v>1</v>
      </c>
      <c r="G87" s="43">
        <v>1</v>
      </c>
      <c r="H87" s="43">
        <v>1</v>
      </c>
      <c r="I87" s="43" t="s">
        <v>2144</v>
      </c>
      <c r="J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3.8">
      <c r="A88" s="309"/>
      <c r="B88" s="17">
        <f t="shared" si="1"/>
        <v>79</v>
      </c>
      <c r="C88" s="66" t="s">
        <v>1681</v>
      </c>
      <c r="D88" s="43">
        <v>1</v>
      </c>
      <c r="E88" s="50">
        <v>1</v>
      </c>
      <c r="F88" s="43">
        <v>1</v>
      </c>
      <c r="G88" s="43">
        <v>1</v>
      </c>
      <c r="H88" s="43">
        <v>1</v>
      </c>
      <c r="I88" s="43" t="s">
        <v>2145</v>
      </c>
      <c r="J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5">
      <c r="A89" s="309"/>
      <c r="B89" s="17">
        <f t="shared" si="1"/>
        <v>80</v>
      </c>
      <c r="C89" s="63" t="s">
        <v>1683</v>
      </c>
      <c r="D89" s="43">
        <v>1</v>
      </c>
      <c r="E89" s="50">
        <v>1</v>
      </c>
      <c r="F89" s="43">
        <v>1</v>
      </c>
      <c r="G89" s="43">
        <v>0</v>
      </c>
      <c r="H89" s="43">
        <v>0</v>
      </c>
      <c r="I89" s="43"/>
      <c r="J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5">
      <c r="A90" s="309"/>
      <c r="B90" s="17">
        <f t="shared" si="1"/>
        <v>81</v>
      </c>
      <c r="C90" s="63" t="s">
        <v>1692</v>
      </c>
      <c r="D90" s="43">
        <v>0</v>
      </c>
      <c r="E90" s="50">
        <v>1</v>
      </c>
      <c r="F90" s="43">
        <v>1</v>
      </c>
      <c r="G90" s="43">
        <v>1</v>
      </c>
      <c r="H90" s="43">
        <v>0</v>
      </c>
      <c r="I90" s="43" t="s">
        <v>1756</v>
      </c>
      <c r="J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5">
      <c r="A91" s="309"/>
      <c r="B91" s="17">
        <f t="shared" si="1"/>
        <v>82</v>
      </c>
      <c r="C91" s="63" t="s">
        <v>1685</v>
      </c>
      <c r="D91" s="43">
        <v>1</v>
      </c>
      <c r="E91" s="50">
        <v>1</v>
      </c>
      <c r="F91" s="43">
        <v>1</v>
      </c>
      <c r="G91" s="43">
        <v>1</v>
      </c>
      <c r="H91" s="43">
        <v>1</v>
      </c>
      <c r="I91" s="43"/>
      <c r="J91" s="29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5">
      <c r="A92" s="309"/>
      <c r="B92" s="17">
        <f t="shared" si="1"/>
        <v>83</v>
      </c>
      <c r="C92" s="63" t="s">
        <v>1690</v>
      </c>
      <c r="D92" s="43">
        <v>1</v>
      </c>
      <c r="E92" s="50">
        <v>1</v>
      </c>
      <c r="F92" s="43">
        <v>1</v>
      </c>
      <c r="G92" s="43">
        <v>1</v>
      </c>
      <c r="H92" s="43">
        <v>1</v>
      </c>
      <c r="I92" s="43" t="s">
        <v>2165</v>
      </c>
      <c r="J92" s="29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5">
      <c r="A93" s="309"/>
      <c r="B93" s="17">
        <f t="shared" si="1"/>
        <v>84</v>
      </c>
      <c r="C93" s="63" t="s">
        <v>1687</v>
      </c>
      <c r="D93" s="43">
        <v>1</v>
      </c>
      <c r="E93" s="50">
        <v>1</v>
      </c>
      <c r="F93" s="43">
        <v>1</v>
      </c>
      <c r="G93" s="43">
        <v>1</v>
      </c>
      <c r="H93" s="43">
        <v>1</v>
      </c>
      <c r="I93" s="43" t="s">
        <v>2167</v>
      </c>
      <c r="J93" s="29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5">
      <c r="A94" s="309"/>
      <c r="B94" s="17">
        <f t="shared" si="1"/>
        <v>85</v>
      </c>
      <c r="C94" s="63" t="s">
        <v>1684</v>
      </c>
      <c r="D94" s="43">
        <v>1</v>
      </c>
      <c r="E94" s="50">
        <v>1</v>
      </c>
      <c r="F94" s="43">
        <v>1</v>
      </c>
      <c r="G94" s="43">
        <v>1</v>
      </c>
      <c r="H94" s="43">
        <v>1</v>
      </c>
      <c r="I94" s="43" t="s">
        <v>2164</v>
      </c>
      <c r="J94" s="29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15">
      <c r="A95" s="309"/>
      <c r="B95" s="17">
        <f t="shared" si="1"/>
        <v>86</v>
      </c>
      <c r="C95" s="63" t="s">
        <v>1689</v>
      </c>
      <c r="D95" s="43">
        <v>1</v>
      </c>
      <c r="E95" s="50">
        <v>0</v>
      </c>
      <c r="F95" s="43">
        <v>1</v>
      </c>
      <c r="G95" s="43">
        <v>0</v>
      </c>
      <c r="H95" s="43">
        <v>1</v>
      </c>
      <c r="I95" s="43" t="s">
        <v>2169</v>
      </c>
      <c r="J95" s="29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15">
      <c r="A96" s="309"/>
      <c r="B96" s="17">
        <f t="shared" si="1"/>
        <v>87</v>
      </c>
      <c r="C96" s="63" t="s">
        <v>1694</v>
      </c>
      <c r="D96" s="43">
        <v>1</v>
      </c>
      <c r="E96" s="50">
        <v>1</v>
      </c>
      <c r="F96" s="43">
        <v>1</v>
      </c>
      <c r="G96" s="43">
        <v>1</v>
      </c>
      <c r="H96" s="43">
        <v>1</v>
      </c>
      <c r="I96" s="43" t="s">
        <v>2162</v>
      </c>
      <c r="J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73.8">
      <c r="A97" s="309"/>
      <c r="B97" s="17">
        <f t="shared" si="1"/>
        <v>88</v>
      </c>
      <c r="C97" s="63" t="s">
        <v>1699</v>
      </c>
      <c r="D97" s="43">
        <v>1</v>
      </c>
      <c r="E97" s="50">
        <v>0</v>
      </c>
      <c r="F97" s="43">
        <v>1</v>
      </c>
      <c r="G97" s="43">
        <v>1</v>
      </c>
      <c r="H97" s="43">
        <v>1</v>
      </c>
      <c r="I97" s="50" t="s">
        <v>2170</v>
      </c>
      <c r="J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15">
      <c r="A98" s="309"/>
      <c r="B98" s="17">
        <f t="shared" si="1"/>
        <v>89</v>
      </c>
      <c r="C98" s="63" t="s">
        <v>1691</v>
      </c>
      <c r="D98" s="43">
        <v>1</v>
      </c>
      <c r="E98" s="50">
        <v>1</v>
      </c>
      <c r="F98" s="43">
        <v>1</v>
      </c>
      <c r="G98" s="43">
        <v>1</v>
      </c>
      <c r="H98" s="43">
        <v>1</v>
      </c>
      <c r="I98" s="43"/>
      <c r="J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5">
      <c r="A99" s="309"/>
      <c r="B99" s="17">
        <f t="shared" si="1"/>
        <v>90</v>
      </c>
      <c r="C99" s="63" t="s">
        <v>1686</v>
      </c>
      <c r="D99" s="43">
        <v>1</v>
      </c>
      <c r="E99" s="50">
        <v>1</v>
      </c>
      <c r="F99" s="43">
        <v>0</v>
      </c>
      <c r="G99" s="43">
        <v>1</v>
      </c>
      <c r="H99" s="43">
        <v>1</v>
      </c>
      <c r="I99" s="43" t="s">
        <v>2166</v>
      </c>
      <c r="J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5">
      <c r="A100" s="309"/>
      <c r="B100" s="17">
        <f t="shared" si="1"/>
        <v>91</v>
      </c>
      <c r="C100" s="63" t="s">
        <v>1698</v>
      </c>
      <c r="D100" s="43">
        <v>1</v>
      </c>
      <c r="E100" s="50">
        <v>1</v>
      </c>
      <c r="F100" s="43">
        <v>1</v>
      </c>
      <c r="G100" s="43">
        <v>1</v>
      </c>
      <c r="H100" s="43">
        <v>1</v>
      </c>
      <c r="I100" s="50" t="s">
        <v>1805</v>
      </c>
      <c r="J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75" customHeight="1">
      <c r="A101" s="309"/>
      <c r="B101" s="17">
        <f t="shared" si="1"/>
        <v>92</v>
      </c>
      <c r="C101" s="63" t="s">
        <v>1700</v>
      </c>
      <c r="D101" s="43">
        <v>1</v>
      </c>
      <c r="E101" s="50">
        <v>1</v>
      </c>
      <c r="F101" s="43">
        <v>1</v>
      </c>
      <c r="G101" s="43">
        <v>1</v>
      </c>
      <c r="H101" s="43">
        <v>1</v>
      </c>
      <c r="I101" s="67" t="s">
        <v>643</v>
      </c>
      <c r="J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51.75" customHeight="1">
      <c r="A102" s="309"/>
      <c r="B102" s="17">
        <f t="shared" si="1"/>
        <v>93</v>
      </c>
      <c r="C102" s="63" t="s">
        <v>1706</v>
      </c>
      <c r="D102" s="43">
        <v>1</v>
      </c>
      <c r="E102" s="50">
        <v>1</v>
      </c>
      <c r="F102" s="43">
        <v>1</v>
      </c>
      <c r="G102" s="43">
        <v>1</v>
      </c>
      <c r="H102" s="43">
        <v>1</v>
      </c>
      <c r="I102" s="68" t="s">
        <v>2163</v>
      </c>
      <c r="J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15">
      <c r="A103" s="309"/>
      <c r="B103" s="17">
        <f t="shared" si="1"/>
        <v>94</v>
      </c>
      <c r="C103" s="63" t="s">
        <v>1705</v>
      </c>
      <c r="D103" s="43">
        <v>1</v>
      </c>
      <c r="E103" s="50">
        <v>1</v>
      </c>
      <c r="F103" s="43">
        <v>1</v>
      </c>
      <c r="G103" s="43">
        <v>1</v>
      </c>
      <c r="H103" s="43">
        <v>1</v>
      </c>
      <c r="I103" s="43" t="s">
        <v>645</v>
      </c>
      <c r="J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5">
      <c r="A104" s="309"/>
      <c r="B104" s="17">
        <f t="shared" si="1"/>
        <v>95</v>
      </c>
      <c r="C104" s="63" t="s">
        <v>1707</v>
      </c>
      <c r="D104" s="43">
        <v>1</v>
      </c>
      <c r="E104" s="50">
        <v>1</v>
      </c>
      <c r="F104" s="43">
        <v>0</v>
      </c>
      <c r="G104" s="43">
        <v>1</v>
      </c>
      <c r="H104" s="43">
        <v>1</v>
      </c>
      <c r="I104" s="43" t="s">
        <v>2168</v>
      </c>
      <c r="J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5">
      <c r="A105" s="309"/>
      <c r="B105" s="17">
        <f t="shared" si="1"/>
        <v>96</v>
      </c>
      <c r="C105" s="63" t="s">
        <v>1708</v>
      </c>
      <c r="D105" s="43">
        <v>1</v>
      </c>
      <c r="E105" s="50">
        <v>1</v>
      </c>
      <c r="F105" s="43">
        <v>1</v>
      </c>
      <c r="G105" s="43">
        <v>1</v>
      </c>
      <c r="H105" s="43">
        <v>0</v>
      </c>
      <c r="I105" s="50"/>
      <c r="J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5">
      <c r="A106" s="309"/>
      <c r="B106" s="17">
        <f t="shared" si="1"/>
        <v>97</v>
      </c>
      <c r="C106" s="63" t="s">
        <v>1711</v>
      </c>
      <c r="D106" s="43">
        <v>1</v>
      </c>
      <c r="E106" s="50">
        <v>1</v>
      </c>
      <c r="F106" s="43">
        <v>0</v>
      </c>
      <c r="G106" s="43">
        <v>0</v>
      </c>
      <c r="H106" s="43">
        <v>1</v>
      </c>
      <c r="I106" s="50" t="s">
        <v>2152</v>
      </c>
      <c r="J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15">
      <c r="A107" s="309"/>
      <c r="B107" s="17">
        <f t="shared" si="1"/>
        <v>98</v>
      </c>
      <c r="C107" s="63" t="s">
        <v>1765</v>
      </c>
      <c r="D107" s="43">
        <v>1</v>
      </c>
      <c r="E107" s="50">
        <v>1</v>
      </c>
      <c r="F107" s="43">
        <v>1</v>
      </c>
      <c r="G107" s="43">
        <v>1</v>
      </c>
      <c r="H107" s="43">
        <v>1</v>
      </c>
      <c r="I107" s="50" t="s">
        <v>2150</v>
      </c>
      <c r="J107" s="2"/>
      <c r="L107" s="2"/>
      <c r="M107" s="2">
        <f>45+15</f>
        <v>60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5">
      <c r="A108" s="309"/>
      <c r="B108" s="17">
        <f t="shared" si="1"/>
        <v>99</v>
      </c>
      <c r="C108" s="63" t="s">
        <v>1764</v>
      </c>
      <c r="D108" s="43">
        <v>1</v>
      </c>
      <c r="E108" s="50">
        <v>1</v>
      </c>
      <c r="F108" s="43"/>
      <c r="G108" s="43"/>
      <c r="H108" s="43">
        <v>1</v>
      </c>
      <c r="I108" s="50"/>
      <c r="J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5">
      <c r="A109" s="309"/>
      <c r="B109" s="17">
        <f t="shared" si="1"/>
        <v>100</v>
      </c>
      <c r="C109" s="63" t="s">
        <v>1826</v>
      </c>
      <c r="D109" s="43">
        <v>1</v>
      </c>
      <c r="E109" s="50">
        <v>1</v>
      </c>
      <c r="F109" s="43">
        <v>1</v>
      </c>
      <c r="G109" s="43">
        <v>1</v>
      </c>
      <c r="H109" s="43">
        <v>1</v>
      </c>
      <c r="I109" s="43" t="s">
        <v>2151</v>
      </c>
      <c r="J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5">
      <c r="A110" s="309"/>
      <c r="B110" s="17">
        <f t="shared" si="1"/>
        <v>101</v>
      </c>
      <c r="C110" s="63" t="s">
        <v>1993</v>
      </c>
      <c r="D110" s="43">
        <v>1</v>
      </c>
      <c r="E110" s="50">
        <v>1</v>
      </c>
      <c r="F110" s="43">
        <v>1</v>
      </c>
      <c r="G110" s="43">
        <v>1</v>
      </c>
      <c r="H110" s="43">
        <v>1</v>
      </c>
      <c r="I110" s="43"/>
      <c r="J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5">
      <c r="A111" s="309"/>
      <c r="B111" s="17">
        <f t="shared" si="1"/>
        <v>102</v>
      </c>
      <c r="C111" s="63" t="s">
        <v>1973</v>
      </c>
      <c r="D111" s="43">
        <v>1</v>
      </c>
      <c r="E111" s="50">
        <v>1</v>
      </c>
      <c r="F111" s="43">
        <v>1</v>
      </c>
      <c r="G111" s="43">
        <v>1</v>
      </c>
      <c r="H111" s="59">
        <v>0</v>
      </c>
      <c r="I111" s="43" t="s">
        <v>2089</v>
      </c>
      <c r="J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5">
      <c r="A112" s="309"/>
      <c r="B112" s="17">
        <f t="shared" si="1"/>
        <v>103</v>
      </c>
      <c r="C112" s="63" t="s">
        <v>1970</v>
      </c>
      <c r="D112" s="43">
        <v>1</v>
      </c>
      <c r="E112" s="50">
        <v>1</v>
      </c>
      <c r="F112" s="43">
        <v>1</v>
      </c>
      <c r="G112" s="43">
        <v>0</v>
      </c>
      <c r="H112" s="43">
        <v>1</v>
      </c>
      <c r="I112" s="43" t="s">
        <v>2153</v>
      </c>
      <c r="J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5">
      <c r="A113" s="309"/>
      <c r="B113" s="17">
        <f t="shared" si="1"/>
        <v>104</v>
      </c>
      <c r="C113" s="63" t="s">
        <v>1974</v>
      </c>
      <c r="D113" s="43">
        <v>1</v>
      </c>
      <c r="E113" s="50">
        <v>1</v>
      </c>
      <c r="F113" s="43">
        <v>1</v>
      </c>
      <c r="G113" s="43">
        <v>1</v>
      </c>
      <c r="H113" s="43">
        <v>1</v>
      </c>
      <c r="I113" s="43" t="s">
        <v>2155</v>
      </c>
      <c r="J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ht="15">
      <c r="A114" s="309"/>
      <c r="B114" s="17">
        <f t="shared" si="1"/>
        <v>105</v>
      </c>
      <c r="C114" s="63" t="s">
        <v>1983</v>
      </c>
      <c r="D114" s="43">
        <v>1</v>
      </c>
      <c r="E114" s="50">
        <v>1</v>
      </c>
      <c r="F114" s="43">
        <v>1</v>
      </c>
      <c r="G114" s="43">
        <v>1</v>
      </c>
      <c r="H114" s="43">
        <v>1</v>
      </c>
      <c r="I114" s="43"/>
      <c r="J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ht="36.9">
      <c r="A115" s="309"/>
      <c r="B115" s="17">
        <f t="shared" si="1"/>
        <v>106</v>
      </c>
      <c r="C115" s="63" t="s">
        <v>1971</v>
      </c>
      <c r="D115" s="43">
        <v>1</v>
      </c>
      <c r="E115" s="50">
        <v>1</v>
      </c>
      <c r="F115" s="43">
        <v>1</v>
      </c>
      <c r="G115" s="43">
        <v>1</v>
      </c>
      <c r="H115" s="43">
        <v>1</v>
      </c>
      <c r="I115" s="50" t="s">
        <v>2156</v>
      </c>
      <c r="J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ht="15">
      <c r="A116" s="309"/>
      <c r="B116" s="17">
        <f t="shared" si="1"/>
        <v>107</v>
      </c>
      <c r="C116" s="18" t="s">
        <v>1975</v>
      </c>
      <c r="D116" s="43">
        <v>1</v>
      </c>
      <c r="E116" s="50">
        <v>1</v>
      </c>
      <c r="F116" s="43">
        <v>0</v>
      </c>
      <c r="G116" s="43">
        <v>1</v>
      </c>
      <c r="H116" s="43">
        <v>1</v>
      </c>
      <c r="I116" s="43"/>
      <c r="J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ht="15">
      <c r="A117" s="309"/>
      <c r="B117" s="17">
        <f t="shared" si="1"/>
        <v>108</v>
      </c>
      <c r="C117" s="18" t="s">
        <v>2099</v>
      </c>
      <c r="D117" s="43">
        <v>1</v>
      </c>
      <c r="E117" s="50">
        <v>1</v>
      </c>
      <c r="F117" s="43">
        <v>0</v>
      </c>
      <c r="G117" s="43">
        <v>1</v>
      </c>
      <c r="H117" s="43">
        <v>1</v>
      </c>
      <c r="I117" s="43"/>
      <c r="J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ht="13.8">
      <c r="A118" s="309"/>
      <c r="B118" s="17">
        <f t="shared" si="1"/>
        <v>109</v>
      </c>
      <c r="C118" s="59" t="s">
        <v>2157</v>
      </c>
      <c r="D118" s="43"/>
      <c r="E118" s="50">
        <v>1</v>
      </c>
      <c r="F118" s="43">
        <v>1</v>
      </c>
      <c r="G118" s="43"/>
      <c r="H118" s="43"/>
      <c r="I118" s="43"/>
      <c r="J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</row>
    <row r="119" spans="1:28" ht="15">
      <c r="A119" s="310"/>
      <c r="B119" s="17">
        <f t="shared" si="1"/>
        <v>110</v>
      </c>
      <c r="C119" s="18"/>
      <c r="D119" s="43"/>
      <c r="E119" s="50"/>
      <c r="F119" s="43"/>
      <c r="G119" s="43"/>
      <c r="H119" s="43"/>
      <c r="I119" s="43"/>
      <c r="J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</row>
    <row r="120" spans="1:28" ht="14.1">
      <c r="A120" s="311" t="s">
        <v>1710</v>
      </c>
      <c r="B120" s="306"/>
      <c r="C120" s="307"/>
      <c r="D120" s="31">
        <f>SUM(D10:D118)</f>
        <v>93</v>
      </c>
      <c r="E120" s="77">
        <f t="shared" ref="E120:H120" si="2">SUM(E10:E119)</f>
        <v>94</v>
      </c>
      <c r="F120" s="31">
        <f t="shared" si="2"/>
        <v>90</v>
      </c>
      <c r="G120" s="31">
        <f t="shared" si="2"/>
        <v>91</v>
      </c>
      <c r="H120" s="31">
        <f t="shared" si="2"/>
        <v>67</v>
      </c>
      <c r="I120" s="43"/>
      <c r="J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ht="12.3">
      <c r="A121" s="2"/>
      <c r="B121" s="27"/>
      <c r="C121" s="32" t="s">
        <v>1712</v>
      </c>
      <c r="D121" s="33">
        <f t="shared" ref="D121:F121" si="3">SUM(D10:D35)</f>
        <v>22</v>
      </c>
      <c r="E121" s="78">
        <f t="shared" si="3"/>
        <v>22</v>
      </c>
      <c r="F121" s="33">
        <f t="shared" si="3"/>
        <v>23</v>
      </c>
      <c r="G121" s="33">
        <f>SUM(G10:G37)</f>
        <v>24</v>
      </c>
      <c r="H121" s="33">
        <f>SUM(H10:H35)</f>
        <v>0</v>
      </c>
      <c r="I121" s="51"/>
      <c r="J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ht="12.3">
      <c r="A122" s="2"/>
      <c r="B122" s="27"/>
      <c r="C122" s="32" t="s">
        <v>1709</v>
      </c>
      <c r="D122" s="33">
        <f t="shared" ref="D122:H122" si="4">D120-D121</f>
        <v>71</v>
      </c>
      <c r="E122" s="78">
        <f t="shared" si="4"/>
        <v>72</v>
      </c>
      <c r="F122" s="33">
        <f t="shared" si="4"/>
        <v>67</v>
      </c>
      <c r="G122" s="33">
        <f t="shared" si="4"/>
        <v>67</v>
      </c>
      <c r="H122" s="33">
        <f t="shared" si="4"/>
        <v>67</v>
      </c>
      <c r="I122" s="2"/>
      <c r="J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ht="12.3">
      <c r="A123" s="2"/>
      <c r="B123" s="2"/>
      <c r="C123" s="29"/>
      <c r="D123" s="2"/>
      <c r="E123" s="79"/>
      <c r="F123" s="2"/>
      <c r="G123" s="2"/>
      <c r="H123" s="29"/>
      <c r="I123" s="2"/>
      <c r="J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ht="12.3">
      <c r="A124" s="2"/>
      <c r="B124" s="2"/>
      <c r="C124" s="29"/>
      <c r="D124" s="2"/>
      <c r="E124" s="79"/>
      <c r="F124" s="2"/>
      <c r="G124" s="2"/>
      <c r="H124" s="29"/>
      <c r="I124" s="2"/>
      <c r="J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ht="12.3">
      <c r="A125" s="2"/>
      <c r="B125" s="2"/>
      <c r="C125" s="29"/>
      <c r="D125" s="2"/>
      <c r="E125" s="79"/>
      <c r="F125" s="2"/>
      <c r="G125" s="2"/>
      <c r="H125" s="29"/>
      <c r="I125" s="2"/>
      <c r="J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ht="12.3">
      <c r="A126" s="2"/>
      <c r="B126" s="2"/>
      <c r="C126" s="29"/>
      <c r="D126" s="2"/>
      <c r="E126" s="79"/>
      <c r="F126" s="2"/>
      <c r="G126" s="2"/>
      <c r="H126" s="29"/>
      <c r="I126" s="2"/>
      <c r="J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ht="12.3">
      <c r="A127" s="2"/>
      <c r="B127" s="2"/>
      <c r="C127" s="29"/>
      <c r="D127" s="2"/>
      <c r="E127" s="79"/>
      <c r="F127" s="2"/>
      <c r="G127" s="2"/>
      <c r="H127" s="29"/>
      <c r="I127" s="2"/>
      <c r="J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12.3">
      <c r="A128" s="2"/>
      <c r="B128" s="2"/>
      <c r="C128" s="29"/>
      <c r="D128" s="2"/>
      <c r="E128" s="79"/>
      <c r="F128" s="2"/>
      <c r="G128" s="2"/>
      <c r="H128" s="29"/>
      <c r="I128" s="2"/>
      <c r="J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12.3">
      <c r="A129" s="2"/>
      <c r="B129" s="2"/>
      <c r="C129" s="29"/>
      <c r="D129" s="2"/>
      <c r="E129" s="79"/>
      <c r="F129" s="2"/>
      <c r="G129" s="2"/>
      <c r="H129" s="29"/>
      <c r="I129" s="2"/>
      <c r="J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2.3">
      <c r="A130" s="2"/>
      <c r="B130" s="2"/>
      <c r="C130" s="29"/>
      <c r="D130" s="2"/>
      <c r="E130" s="79"/>
      <c r="F130" s="2"/>
      <c r="G130" s="2"/>
      <c r="H130" s="29"/>
      <c r="I130" s="2"/>
      <c r="J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2.3">
      <c r="A131" s="2"/>
      <c r="B131" s="2"/>
      <c r="C131" s="29"/>
      <c r="D131" s="2"/>
      <c r="E131" s="79"/>
      <c r="F131" s="2"/>
      <c r="G131" s="2"/>
      <c r="H131" s="29"/>
      <c r="I131" s="2"/>
      <c r="J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2.3">
      <c r="A132" s="2"/>
      <c r="B132" s="2"/>
      <c r="C132" s="29"/>
      <c r="D132" s="2"/>
      <c r="E132" s="79"/>
      <c r="F132" s="2"/>
      <c r="G132" s="2"/>
      <c r="H132" s="29"/>
      <c r="I132" s="2"/>
      <c r="J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2.3">
      <c r="A133" s="2"/>
      <c r="B133" s="2"/>
      <c r="C133" s="29"/>
      <c r="D133" s="2"/>
      <c r="E133" s="79"/>
      <c r="F133" s="2"/>
      <c r="G133" s="2"/>
      <c r="H133" s="29"/>
      <c r="I133" s="2"/>
      <c r="J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2.3">
      <c r="A134" s="2"/>
      <c r="B134" s="2"/>
      <c r="C134" s="29"/>
      <c r="D134" s="2"/>
      <c r="E134" s="79"/>
      <c r="F134" s="2"/>
      <c r="G134" s="2"/>
      <c r="H134" s="29"/>
      <c r="I134" s="2"/>
      <c r="J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2.3">
      <c r="A135" s="2"/>
      <c r="B135" s="2"/>
      <c r="C135" s="29"/>
      <c r="D135" s="2"/>
      <c r="E135" s="79"/>
      <c r="F135" s="2"/>
      <c r="G135" s="2"/>
      <c r="H135" s="29"/>
      <c r="I135" s="2"/>
      <c r="J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2.3">
      <c r="A136" s="2"/>
      <c r="B136" s="2"/>
      <c r="C136" s="29"/>
      <c r="D136" s="2"/>
      <c r="E136" s="79"/>
      <c r="F136" s="2"/>
      <c r="G136" s="2"/>
      <c r="H136" s="29"/>
      <c r="I136" s="2"/>
      <c r="J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2.3">
      <c r="A137" s="2"/>
      <c r="B137" s="2"/>
      <c r="C137" s="29"/>
      <c r="D137" s="2"/>
      <c r="E137" s="79"/>
      <c r="F137" s="2"/>
      <c r="G137" s="2"/>
      <c r="H137" s="29"/>
      <c r="I137" s="2"/>
      <c r="J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2.3">
      <c r="A138" s="2"/>
      <c r="B138" s="2"/>
      <c r="C138" s="29"/>
      <c r="D138" s="2"/>
      <c r="E138" s="79"/>
      <c r="F138" s="2"/>
      <c r="G138" s="2"/>
      <c r="H138" s="29"/>
      <c r="I138" s="2"/>
      <c r="J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2.3">
      <c r="A139" s="2"/>
      <c r="B139" s="2"/>
      <c r="C139" s="29"/>
      <c r="D139" s="2"/>
      <c r="E139" s="79"/>
      <c r="F139" s="2"/>
      <c r="G139" s="2"/>
      <c r="H139" s="29"/>
      <c r="I139" s="2"/>
      <c r="J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2.3">
      <c r="A140" s="2"/>
      <c r="B140" s="2"/>
      <c r="C140" s="29"/>
      <c r="D140" s="2"/>
      <c r="E140" s="79"/>
      <c r="F140" s="2"/>
      <c r="G140" s="2"/>
      <c r="H140" s="29"/>
      <c r="I140" s="2"/>
      <c r="J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2.3">
      <c r="A141" s="2"/>
      <c r="B141" s="2"/>
      <c r="C141" s="29"/>
      <c r="D141" s="2"/>
      <c r="E141" s="79"/>
      <c r="F141" s="2"/>
      <c r="G141" s="2"/>
      <c r="H141" s="29"/>
      <c r="I141" s="2"/>
      <c r="J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2.3">
      <c r="A142" s="2"/>
      <c r="B142" s="2"/>
      <c r="C142" s="29"/>
      <c r="D142" s="2"/>
      <c r="E142" s="79"/>
      <c r="F142" s="2"/>
      <c r="G142" s="2"/>
      <c r="H142" s="29"/>
      <c r="I142" s="2"/>
      <c r="J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2.3">
      <c r="A143" s="2"/>
      <c r="B143" s="2"/>
      <c r="C143" s="29"/>
      <c r="D143" s="2"/>
      <c r="E143" s="79"/>
      <c r="F143" s="2"/>
      <c r="G143" s="2"/>
      <c r="H143" s="29"/>
      <c r="I143" s="2"/>
      <c r="J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2.3">
      <c r="A144" s="2"/>
      <c r="B144" s="2"/>
      <c r="C144" s="29"/>
      <c r="D144" s="2"/>
      <c r="E144" s="79"/>
      <c r="F144" s="2"/>
      <c r="G144" s="2"/>
      <c r="H144" s="29"/>
      <c r="I144" s="2"/>
      <c r="J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2.3">
      <c r="A145" s="2"/>
      <c r="B145" s="2"/>
      <c r="C145" s="29"/>
      <c r="D145" s="2"/>
      <c r="E145" s="79"/>
      <c r="F145" s="2"/>
      <c r="G145" s="2"/>
      <c r="H145" s="29"/>
      <c r="I145" s="2"/>
      <c r="J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2.3">
      <c r="A146" s="2"/>
      <c r="B146" s="2"/>
      <c r="C146" s="29"/>
      <c r="D146" s="2"/>
      <c r="E146" s="79"/>
      <c r="F146" s="2"/>
      <c r="G146" s="2"/>
      <c r="H146" s="29"/>
      <c r="I146" s="2"/>
      <c r="J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2.3">
      <c r="A147" s="2"/>
      <c r="B147" s="2"/>
      <c r="C147" s="29"/>
      <c r="D147" s="2"/>
      <c r="E147" s="79"/>
      <c r="F147" s="2"/>
      <c r="G147" s="2"/>
      <c r="H147" s="29"/>
      <c r="I147" s="2"/>
      <c r="J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2.3">
      <c r="A148" s="2"/>
      <c r="B148" s="2"/>
      <c r="C148" s="29"/>
      <c r="D148" s="2"/>
      <c r="E148" s="79"/>
      <c r="F148" s="2"/>
      <c r="G148" s="2"/>
      <c r="H148" s="29"/>
      <c r="I148" s="2"/>
      <c r="J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2.3">
      <c r="A149" s="2"/>
      <c r="B149" s="2"/>
      <c r="C149" s="29"/>
      <c r="D149" s="2"/>
      <c r="E149" s="79"/>
      <c r="F149" s="2"/>
      <c r="G149" s="2"/>
      <c r="H149" s="29"/>
      <c r="I149" s="2"/>
      <c r="J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2.3">
      <c r="A150" s="2"/>
      <c r="B150" s="2"/>
      <c r="C150" s="29"/>
      <c r="D150" s="2"/>
      <c r="E150" s="79"/>
      <c r="F150" s="2"/>
      <c r="G150" s="2"/>
      <c r="H150" s="29"/>
      <c r="I150" s="2"/>
      <c r="J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2.3">
      <c r="A151" s="2"/>
      <c r="B151" s="2"/>
      <c r="C151" s="29"/>
      <c r="D151" s="2"/>
      <c r="E151" s="79"/>
      <c r="F151" s="2"/>
      <c r="G151" s="2"/>
      <c r="H151" s="29"/>
      <c r="I151" s="2"/>
      <c r="J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2.3">
      <c r="A152" s="2"/>
      <c r="B152" s="2"/>
      <c r="C152" s="29"/>
      <c r="D152" s="2"/>
      <c r="E152" s="79"/>
      <c r="F152" s="2"/>
      <c r="G152" s="2"/>
      <c r="H152" s="29"/>
      <c r="I152" s="2"/>
      <c r="J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2.3">
      <c r="A153" s="2"/>
      <c r="B153" s="2"/>
      <c r="C153" s="29"/>
      <c r="D153" s="2"/>
      <c r="E153" s="79"/>
      <c r="F153" s="2"/>
      <c r="G153" s="2"/>
      <c r="H153" s="29"/>
      <c r="I153" s="2"/>
      <c r="J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2.3">
      <c r="A154" s="2"/>
      <c r="B154" s="2"/>
      <c r="C154" s="29"/>
      <c r="D154" s="2"/>
      <c r="E154" s="79"/>
      <c r="F154" s="2"/>
      <c r="G154" s="2"/>
      <c r="H154" s="29"/>
      <c r="I154" s="2"/>
      <c r="J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2.3">
      <c r="A155" s="2"/>
      <c r="B155" s="2"/>
      <c r="C155" s="29"/>
      <c r="D155" s="2"/>
      <c r="E155" s="79"/>
      <c r="F155" s="2"/>
      <c r="G155" s="2"/>
      <c r="H155" s="29"/>
      <c r="I155" s="2"/>
      <c r="J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2.3">
      <c r="A156" s="2"/>
      <c r="B156" s="2"/>
      <c r="C156" s="29"/>
      <c r="D156" s="2"/>
      <c r="E156" s="79"/>
      <c r="F156" s="2"/>
      <c r="G156" s="2"/>
      <c r="H156" s="29"/>
      <c r="I156" s="2"/>
      <c r="J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2.3">
      <c r="A157" s="2"/>
      <c r="B157" s="2"/>
      <c r="C157" s="29"/>
      <c r="D157" s="2"/>
      <c r="E157" s="79"/>
      <c r="F157" s="2"/>
      <c r="G157" s="2"/>
      <c r="H157" s="29"/>
      <c r="I157" s="2"/>
      <c r="J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2.3">
      <c r="A158" s="2"/>
      <c r="B158" s="2"/>
      <c r="C158" s="29"/>
      <c r="D158" s="2"/>
      <c r="E158" s="79"/>
      <c r="F158" s="2"/>
      <c r="G158" s="2"/>
      <c r="H158" s="29"/>
      <c r="I158" s="2"/>
      <c r="J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2.3">
      <c r="A159" s="2"/>
      <c r="B159" s="2"/>
      <c r="C159" s="29"/>
      <c r="D159" s="2"/>
      <c r="E159" s="79"/>
      <c r="F159" s="2"/>
      <c r="G159" s="2"/>
      <c r="H159" s="29"/>
      <c r="I159" s="2"/>
      <c r="J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2.3">
      <c r="A160" s="2"/>
      <c r="B160" s="2"/>
      <c r="C160" s="29"/>
      <c r="D160" s="2"/>
      <c r="E160" s="79"/>
      <c r="F160" s="2"/>
      <c r="G160" s="2"/>
      <c r="H160" s="29"/>
      <c r="I160" s="2"/>
      <c r="J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2.3">
      <c r="A161" s="2"/>
      <c r="B161" s="2"/>
      <c r="C161" s="29"/>
      <c r="D161" s="2"/>
      <c r="E161" s="79"/>
      <c r="F161" s="2"/>
      <c r="G161" s="2"/>
      <c r="H161" s="29"/>
      <c r="I161" s="2"/>
      <c r="J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2.3">
      <c r="A162" s="2"/>
      <c r="B162" s="2"/>
      <c r="C162" s="29"/>
      <c r="D162" s="2"/>
      <c r="E162" s="79"/>
      <c r="F162" s="2"/>
      <c r="G162" s="2"/>
      <c r="H162" s="29"/>
      <c r="I162" s="2"/>
      <c r="J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2.3">
      <c r="A163" s="2"/>
      <c r="B163" s="2"/>
      <c r="C163" s="29"/>
      <c r="D163" s="2"/>
      <c r="E163" s="79"/>
      <c r="F163" s="2"/>
      <c r="G163" s="2"/>
      <c r="H163" s="29"/>
      <c r="I163" s="2"/>
      <c r="J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2.3">
      <c r="A164" s="2"/>
      <c r="B164" s="2"/>
      <c r="C164" s="29"/>
      <c r="D164" s="2"/>
      <c r="E164" s="79"/>
      <c r="F164" s="2"/>
      <c r="G164" s="2"/>
      <c r="H164" s="29"/>
      <c r="I164" s="2"/>
      <c r="J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2.3">
      <c r="A165" s="2"/>
      <c r="B165" s="2"/>
      <c r="C165" s="29"/>
      <c r="D165" s="2"/>
      <c r="E165" s="79"/>
      <c r="F165" s="2"/>
      <c r="G165" s="2"/>
      <c r="H165" s="29"/>
      <c r="I165" s="2"/>
      <c r="J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2.3">
      <c r="A166" s="2"/>
      <c r="B166" s="2"/>
      <c r="C166" s="29"/>
      <c r="D166" s="2"/>
      <c r="E166" s="79"/>
      <c r="F166" s="2"/>
      <c r="G166" s="2"/>
      <c r="H166" s="29"/>
      <c r="I166" s="2"/>
      <c r="J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2.3">
      <c r="A167" s="2"/>
      <c r="B167" s="2"/>
      <c r="C167" s="29"/>
      <c r="D167" s="2"/>
      <c r="E167" s="79"/>
      <c r="F167" s="2"/>
      <c r="G167" s="2"/>
      <c r="H167" s="29"/>
      <c r="I167" s="2"/>
      <c r="J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2.3">
      <c r="A168" s="2"/>
      <c r="B168" s="2"/>
      <c r="C168" s="29"/>
      <c r="D168" s="2"/>
      <c r="E168" s="79"/>
      <c r="F168" s="2"/>
      <c r="G168" s="2"/>
      <c r="H168" s="29"/>
      <c r="I168" s="2"/>
      <c r="J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2.3">
      <c r="A169" s="2"/>
      <c r="B169" s="2"/>
      <c r="C169" s="29"/>
      <c r="D169" s="2"/>
      <c r="E169" s="79"/>
      <c r="F169" s="2"/>
      <c r="G169" s="2"/>
      <c r="H169" s="29"/>
      <c r="I169" s="2"/>
      <c r="J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2.3">
      <c r="A170" s="2"/>
      <c r="B170" s="2"/>
      <c r="C170" s="29"/>
      <c r="D170" s="2"/>
      <c r="E170" s="79"/>
      <c r="F170" s="2"/>
      <c r="G170" s="2"/>
      <c r="H170" s="29"/>
      <c r="I170" s="2"/>
      <c r="J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2.3">
      <c r="A171" s="2"/>
      <c r="B171" s="2"/>
      <c r="C171" s="29"/>
      <c r="D171" s="2"/>
      <c r="E171" s="79"/>
      <c r="F171" s="2"/>
      <c r="G171" s="2"/>
      <c r="H171" s="29"/>
      <c r="I171" s="2"/>
      <c r="J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2.3">
      <c r="A172" s="2"/>
      <c r="B172" s="2"/>
      <c r="C172" s="29"/>
      <c r="D172" s="2"/>
      <c r="E172" s="79"/>
      <c r="F172" s="2"/>
      <c r="G172" s="2"/>
      <c r="H172" s="29"/>
      <c r="I172" s="2"/>
      <c r="J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2.3">
      <c r="A173" s="2"/>
      <c r="B173" s="2"/>
      <c r="C173" s="29"/>
      <c r="D173" s="2"/>
      <c r="E173" s="79"/>
      <c r="F173" s="2"/>
      <c r="G173" s="2"/>
      <c r="H173" s="29"/>
      <c r="I173" s="2"/>
      <c r="J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2.3">
      <c r="A174" s="2"/>
      <c r="B174" s="2"/>
      <c r="C174" s="29"/>
      <c r="D174" s="2"/>
      <c r="E174" s="79"/>
      <c r="F174" s="2"/>
      <c r="G174" s="2"/>
      <c r="H174" s="29"/>
      <c r="I174" s="2"/>
      <c r="J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2.3">
      <c r="A175" s="2"/>
      <c r="B175" s="2"/>
      <c r="C175" s="29"/>
      <c r="D175" s="2"/>
      <c r="E175" s="79"/>
      <c r="F175" s="2"/>
      <c r="G175" s="2"/>
      <c r="H175" s="29"/>
      <c r="I175" s="2"/>
      <c r="J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2.3">
      <c r="A176" s="2"/>
      <c r="B176" s="2"/>
      <c r="C176" s="29"/>
      <c r="D176" s="2"/>
      <c r="E176" s="79"/>
      <c r="F176" s="2"/>
      <c r="G176" s="2"/>
      <c r="H176" s="29"/>
      <c r="I176" s="2"/>
      <c r="J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2.3">
      <c r="A177" s="2"/>
      <c r="B177" s="2"/>
      <c r="C177" s="29"/>
      <c r="D177" s="2"/>
      <c r="E177" s="79"/>
      <c r="F177" s="2"/>
      <c r="G177" s="2"/>
      <c r="H177" s="29"/>
      <c r="I177" s="2"/>
      <c r="J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2.3">
      <c r="A178" s="2"/>
      <c r="B178" s="2"/>
      <c r="C178" s="29"/>
      <c r="D178" s="2"/>
      <c r="E178" s="79"/>
      <c r="F178" s="2"/>
      <c r="G178" s="2"/>
      <c r="H178" s="29"/>
      <c r="I178" s="2"/>
      <c r="J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2.3">
      <c r="A179" s="2"/>
      <c r="B179" s="2"/>
      <c r="C179" s="29"/>
      <c r="D179" s="2"/>
      <c r="E179" s="79"/>
      <c r="F179" s="2"/>
      <c r="G179" s="2"/>
      <c r="H179" s="29"/>
      <c r="I179" s="2"/>
      <c r="J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2.3">
      <c r="A180" s="2"/>
      <c r="B180" s="2"/>
      <c r="C180" s="29"/>
      <c r="D180" s="2"/>
      <c r="E180" s="79"/>
      <c r="F180" s="2"/>
      <c r="G180" s="2"/>
      <c r="H180" s="29"/>
      <c r="I180" s="2"/>
      <c r="J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2.3">
      <c r="A181" s="2"/>
      <c r="B181" s="2"/>
      <c r="C181" s="29"/>
      <c r="D181" s="2"/>
      <c r="E181" s="79"/>
      <c r="F181" s="2"/>
      <c r="G181" s="2"/>
      <c r="H181" s="29"/>
      <c r="I181" s="2"/>
      <c r="J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2.3">
      <c r="A182" s="2"/>
      <c r="B182" s="2"/>
      <c r="C182" s="29"/>
      <c r="D182" s="2"/>
      <c r="E182" s="79"/>
      <c r="F182" s="2"/>
      <c r="G182" s="2"/>
      <c r="H182" s="29"/>
      <c r="I182" s="2"/>
      <c r="J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2.3">
      <c r="A183" s="2"/>
      <c r="B183" s="2"/>
      <c r="C183" s="29"/>
      <c r="D183" s="2"/>
      <c r="E183" s="79"/>
      <c r="F183" s="2"/>
      <c r="G183" s="2"/>
      <c r="H183" s="29"/>
      <c r="I183" s="2"/>
      <c r="J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2.3">
      <c r="A184" s="2"/>
      <c r="B184" s="2"/>
      <c r="C184" s="29"/>
      <c r="D184" s="2"/>
      <c r="E184" s="79"/>
      <c r="F184" s="2"/>
      <c r="G184" s="2"/>
      <c r="H184" s="29"/>
      <c r="I184" s="2"/>
      <c r="J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2.3">
      <c r="A185" s="2"/>
      <c r="B185" s="2"/>
      <c r="C185" s="29"/>
      <c r="D185" s="2"/>
      <c r="E185" s="79"/>
      <c r="F185" s="2"/>
      <c r="G185" s="2"/>
      <c r="H185" s="29"/>
      <c r="I185" s="2"/>
      <c r="J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2.3">
      <c r="A186" s="2"/>
      <c r="B186" s="2"/>
      <c r="C186" s="29"/>
      <c r="D186" s="2"/>
      <c r="E186" s="79"/>
      <c r="F186" s="2"/>
      <c r="G186" s="2"/>
      <c r="H186" s="29"/>
      <c r="I186" s="2"/>
      <c r="J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2.3">
      <c r="A187" s="2"/>
      <c r="B187" s="2"/>
      <c r="C187" s="29"/>
      <c r="D187" s="2"/>
      <c r="E187" s="79"/>
      <c r="F187" s="2"/>
      <c r="G187" s="2"/>
      <c r="H187" s="29"/>
      <c r="I187" s="2"/>
      <c r="J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2.3">
      <c r="A188" s="2"/>
      <c r="B188" s="2"/>
      <c r="C188" s="29"/>
      <c r="D188" s="2"/>
      <c r="E188" s="79"/>
      <c r="F188" s="2"/>
      <c r="G188" s="2"/>
      <c r="H188" s="29"/>
      <c r="I188" s="2"/>
      <c r="J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2.3">
      <c r="A189" s="2"/>
      <c r="B189" s="2"/>
      <c r="C189" s="29"/>
      <c r="D189" s="2"/>
      <c r="E189" s="79"/>
      <c r="F189" s="2"/>
      <c r="G189" s="2"/>
      <c r="H189" s="29"/>
      <c r="I189" s="2"/>
      <c r="J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2.3">
      <c r="A190" s="2"/>
      <c r="B190" s="2"/>
      <c r="C190" s="29"/>
      <c r="D190" s="2"/>
      <c r="E190" s="79"/>
      <c r="F190" s="2"/>
      <c r="G190" s="2"/>
      <c r="H190" s="29"/>
      <c r="I190" s="2"/>
      <c r="J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2.3">
      <c r="A191" s="2"/>
      <c r="B191" s="2"/>
      <c r="C191" s="29"/>
      <c r="D191" s="2"/>
      <c r="E191" s="79"/>
      <c r="F191" s="2"/>
      <c r="G191" s="2"/>
      <c r="H191" s="29"/>
      <c r="I191" s="2"/>
      <c r="J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2.3">
      <c r="A192" s="2"/>
      <c r="B192" s="2"/>
      <c r="C192" s="29"/>
      <c r="D192" s="2"/>
      <c r="E192" s="79"/>
      <c r="F192" s="2"/>
      <c r="G192" s="2"/>
      <c r="H192" s="29"/>
      <c r="I192" s="2"/>
      <c r="J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2.3">
      <c r="A193" s="2"/>
      <c r="B193" s="2"/>
      <c r="C193" s="29"/>
      <c r="D193" s="2"/>
      <c r="E193" s="79"/>
      <c r="F193" s="2"/>
      <c r="G193" s="2"/>
      <c r="H193" s="29"/>
      <c r="I193" s="2"/>
      <c r="J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2.3">
      <c r="A194" s="2"/>
      <c r="B194" s="2"/>
      <c r="C194" s="29"/>
      <c r="D194" s="2"/>
      <c r="E194" s="79"/>
      <c r="F194" s="2"/>
      <c r="G194" s="2"/>
      <c r="H194" s="29"/>
      <c r="I194" s="2"/>
      <c r="J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2.3">
      <c r="A195" s="2"/>
      <c r="B195" s="2"/>
      <c r="C195" s="29"/>
      <c r="D195" s="2"/>
      <c r="E195" s="79"/>
      <c r="F195" s="2"/>
      <c r="G195" s="2"/>
      <c r="H195" s="29"/>
      <c r="I195" s="2"/>
      <c r="J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2.3">
      <c r="A196" s="2"/>
      <c r="B196" s="2"/>
      <c r="C196" s="29"/>
      <c r="D196" s="2"/>
      <c r="E196" s="79"/>
      <c r="F196" s="2"/>
      <c r="G196" s="2"/>
      <c r="H196" s="29"/>
      <c r="I196" s="2"/>
      <c r="J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2.3">
      <c r="A197" s="2"/>
      <c r="B197" s="2"/>
      <c r="C197" s="29"/>
      <c r="D197" s="2"/>
      <c r="E197" s="79"/>
      <c r="F197" s="2"/>
      <c r="G197" s="2"/>
      <c r="H197" s="29"/>
      <c r="I197" s="2"/>
      <c r="J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2.3">
      <c r="A198" s="2"/>
      <c r="B198" s="2"/>
      <c r="C198" s="29"/>
      <c r="D198" s="2"/>
      <c r="E198" s="79"/>
      <c r="F198" s="2"/>
      <c r="G198" s="2"/>
      <c r="H198" s="29"/>
      <c r="I198" s="2"/>
      <c r="J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2.3">
      <c r="A199" s="2"/>
      <c r="B199" s="2"/>
      <c r="C199" s="29"/>
      <c r="D199" s="2"/>
      <c r="E199" s="79"/>
      <c r="F199" s="2"/>
      <c r="G199" s="2"/>
      <c r="H199" s="29"/>
      <c r="I199" s="2"/>
      <c r="J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2.3">
      <c r="A200" s="2"/>
      <c r="B200" s="2"/>
      <c r="C200" s="29"/>
      <c r="D200" s="2"/>
      <c r="E200" s="79"/>
      <c r="F200" s="2"/>
      <c r="G200" s="2"/>
      <c r="H200" s="29"/>
      <c r="I200" s="2"/>
      <c r="J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2.3">
      <c r="A201" s="2"/>
      <c r="B201" s="2"/>
      <c r="C201" s="29"/>
      <c r="D201" s="2"/>
      <c r="E201" s="79"/>
      <c r="F201" s="2"/>
      <c r="G201" s="2"/>
      <c r="H201" s="29"/>
      <c r="I201" s="2"/>
      <c r="J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2.3">
      <c r="A202" s="2"/>
      <c r="B202" s="2"/>
      <c r="C202" s="29"/>
      <c r="D202" s="2"/>
      <c r="E202" s="79"/>
      <c r="F202" s="2"/>
      <c r="G202" s="2"/>
      <c r="H202" s="29"/>
      <c r="I202" s="2"/>
      <c r="J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2.3">
      <c r="A203" s="2"/>
      <c r="B203" s="2"/>
      <c r="C203" s="29"/>
      <c r="D203" s="2"/>
      <c r="E203" s="79"/>
      <c r="F203" s="2"/>
      <c r="G203" s="2"/>
      <c r="H203" s="29"/>
      <c r="I203" s="2"/>
      <c r="J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2.3">
      <c r="A204" s="2"/>
      <c r="B204" s="2"/>
      <c r="C204" s="29"/>
      <c r="D204" s="2"/>
      <c r="E204" s="79"/>
      <c r="F204" s="2"/>
      <c r="G204" s="2"/>
      <c r="H204" s="29"/>
      <c r="I204" s="2"/>
      <c r="J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2.3">
      <c r="A205" s="2"/>
      <c r="B205" s="2"/>
      <c r="C205" s="29"/>
      <c r="D205" s="2"/>
      <c r="E205" s="79"/>
      <c r="F205" s="2"/>
      <c r="G205" s="2"/>
      <c r="H205" s="29"/>
      <c r="I205" s="2"/>
      <c r="J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2.3">
      <c r="A206" s="2"/>
      <c r="B206" s="2"/>
      <c r="C206" s="29"/>
      <c r="D206" s="2"/>
      <c r="E206" s="79"/>
      <c r="F206" s="2"/>
      <c r="G206" s="2"/>
      <c r="H206" s="29"/>
      <c r="I206" s="2"/>
      <c r="J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2.3">
      <c r="A207" s="2"/>
      <c r="B207" s="2"/>
      <c r="C207" s="29"/>
      <c r="D207" s="2"/>
      <c r="E207" s="79"/>
      <c r="F207" s="2"/>
      <c r="G207" s="2"/>
      <c r="H207" s="29"/>
      <c r="I207" s="2"/>
      <c r="J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2.3">
      <c r="A208" s="2"/>
      <c r="B208" s="2"/>
      <c r="C208" s="29"/>
      <c r="D208" s="2"/>
      <c r="E208" s="79"/>
      <c r="F208" s="2"/>
      <c r="G208" s="2"/>
      <c r="H208" s="29"/>
      <c r="I208" s="2"/>
      <c r="J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2.3">
      <c r="A209" s="2"/>
      <c r="B209" s="2"/>
      <c r="C209" s="29"/>
      <c r="D209" s="2"/>
      <c r="E209" s="79"/>
      <c r="F209" s="2"/>
      <c r="G209" s="2"/>
      <c r="H209" s="29"/>
      <c r="I209" s="2"/>
      <c r="J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2.3">
      <c r="A210" s="2"/>
      <c r="B210" s="2"/>
      <c r="C210" s="29"/>
      <c r="D210" s="2"/>
      <c r="E210" s="79"/>
      <c r="F210" s="2"/>
      <c r="G210" s="2"/>
      <c r="H210" s="29"/>
      <c r="I210" s="2"/>
      <c r="J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2.3">
      <c r="A211" s="2"/>
      <c r="B211" s="2"/>
      <c r="C211" s="29"/>
      <c r="D211" s="2"/>
      <c r="E211" s="79"/>
      <c r="F211" s="2"/>
      <c r="G211" s="2"/>
      <c r="H211" s="29"/>
      <c r="I211" s="2"/>
      <c r="J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2.3">
      <c r="A212" s="2"/>
      <c r="B212" s="2"/>
      <c r="C212" s="29"/>
      <c r="D212" s="2"/>
      <c r="E212" s="79"/>
      <c r="F212" s="2"/>
      <c r="G212" s="2"/>
      <c r="H212" s="29"/>
      <c r="I212" s="2"/>
      <c r="J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2.3">
      <c r="A213" s="2"/>
      <c r="B213" s="2"/>
      <c r="C213" s="29"/>
      <c r="D213" s="2"/>
      <c r="E213" s="79"/>
      <c r="F213" s="2"/>
      <c r="G213" s="2"/>
      <c r="H213" s="29"/>
      <c r="I213" s="2"/>
      <c r="J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2.3">
      <c r="A214" s="2"/>
      <c r="B214" s="2"/>
      <c r="C214" s="29"/>
      <c r="D214" s="2"/>
      <c r="E214" s="79"/>
      <c r="F214" s="2"/>
      <c r="G214" s="2"/>
      <c r="H214" s="29"/>
      <c r="I214" s="2"/>
      <c r="J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2.3">
      <c r="A215" s="2"/>
      <c r="B215" s="2"/>
      <c r="C215" s="29"/>
      <c r="D215" s="2"/>
      <c r="E215" s="79"/>
      <c r="F215" s="2"/>
      <c r="G215" s="2"/>
      <c r="H215" s="29"/>
      <c r="I215" s="2"/>
      <c r="J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2.3">
      <c r="A216" s="2"/>
      <c r="B216" s="2"/>
      <c r="C216" s="29"/>
      <c r="D216" s="2"/>
      <c r="E216" s="79"/>
      <c r="F216" s="2"/>
      <c r="G216" s="2"/>
      <c r="H216" s="29"/>
      <c r="I216" s="2"/>
      <c r="J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2.3">
      <c r="A217" s="2"/>
      <c r="B217" s="2"/>
      <c r="C217" s="29"/>
      <c r="D217" s="2"/>
      <c r="E217" s="79"/>
      <c r="F217" s="2"/>
      <c r="G217" s="2"/>
      <c r="H217" s="29"/>
      <c r="I217" s="2"/>
      <c r="J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2.3">
      <c r="A218" s="2"/>
      <c r="B218" s="2"/>
      <c r="C218" s="29"/>
      <c r="D218" s="2"/>
      <c r="E218" s="79"/>
      <c r="F218" s="2"/>
      <c r="G218" s="2"/>
      <c r="H218" s="29"/>
      <c r="I218" s="2"/>
      <c r="J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2.3">
      <c r="A219" s="2"/>
      <c r="B219" s="2"/>
      <c r="C219" s="29"/>
      <c r="D219" s="2"/>
      <c r="E219" s="79"/>
      <c r="F219" s="2"/>
      <c r="G219" s="2"/>
      <c r="H219" s="29"/>
      <c r="I219" s="2"/>
      <c r="J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2.3">
      <c r="A220" s="2"/>
      <c r="B220" s="2"/>
      <c r="C220" s="29"/>
      <c r="D220" s="2"/>
      <c r="E220" s="79"/>
      <c r="F220" s="2"/>
      <c r="G220" s="2"/>
      <c r="H220" s="29"/>
      <c r="I220" s="2"/>
      <c r="J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2.3">
      <c r="A221" s="2"/>
      <c r="B221" s="2"/>
      <c r="C221" s="29"/>
      <c r="D221" s="2"/>
      <c r="E221" s="79"/>
      <c r="F221" s="2"/>
      <c r="G221" s="2"/>
      <c r="H221" s="29"/>
      <c r="I221" s="2"/>
      <c r="J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2.3">
      <c r="A222" s="2"/>
      <c r="B222" s="2"/>
      <c r="C222" s="29"/>
      <c r="D222" s="2"/>
      <c r="E222" s="79"/>
      <c r="F222" s="2"/>
      <c r="G222" s="2"/>
      <c r="H222" s="29"/>
      <c r="I222" s="2"/>
      <c r="J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2.3">
      <c r="A223" s="2"/>
      <c r="B223" s="2"/>
      <c r="C223" s="29"/>
      <c r="D223" s="2"/>
      <c r="E223" s="79"/>
      <c r="F223" s="2"/>
      <c r="G223" s="2"/>
      <c r="H223" s="29"/>
      <c r="I223" s="2"/>
      <c r="J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2.3">
      <c r="A224" s="2"/>
      <c r="B224" s="2"/>
      <c r="C224" s="29"/>
      <c r="D224" s="2"/>
      <c r="E224" s="79"/>
      <c r="F224" s="2"/>
      <c r="G224" s="2"/>
      <c r="H224" s="29"/>
      <c r="I224" s="2"/>
      <c r="J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2.3">
      <c r="A225" s="2"/>
      <c r="B225" s="2"/>
      <c r="C225" s="29"/>
      <c r="D225" s="2"/>
      <c r="E225" s="79"/>
      <c r="F225" s="2"/>
      <c r="G225" s="2"/>
      <c r="H225" s="29"/>
      <c r="I225" s="2"/>
      <c r="J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2.3">
      <c r="A226" s="2"/>
      <c r="B226" s="2"/>
      <c r="C226" s="29"/>
      <c r="D226" s="2"/>
      <c r="E226" s="79"/>
      <c r="F226" s="2"/>
      <c r="G226" s="2"/>
      <c r="H226" s="29"/>
      <c r="I226" s="2"/>
      <c r="J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2.3">
      <c r="A227" s="2"/>
      <c r="B227" s="2"/>
      <c r="C227" s="29"/>
      <c r="D227" s="2"/>
      <c r="E227" s="79"/>
      <c r="F227" s="2"/>
      <c r="G227" s="2"/>
      <c r="H227" s="29"/>
      <c r="I227" s="2"/>
      <c r="J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2.3">
      <c r="A228" s="2"/>
      <c r="B228" s="2"/>
      <c r="C228" s="29"/>
      <c r="D228" s="2"/>
      <c r="E228" s="79"/>
      <c r="F228" s="2"/>
      <c r="G228" s="2"/>
      <c r="H228" s="29"/>
      <c r="I228" s="2"/>
      <c r="J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2.3">
      <c r="A229" s="2"/>
      <c r="B229" s="2"/>
      <c r="C229" s="29"/>
      <c r="D229" s="2"/>
      <c r="E229" s="79"/>
      <c r="F229" s="2"/>
      <c r="G229" s="2"/>
      <c r="H229" s="29"/>
      <c r="I229" s="2"/>
      <c r="J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2.3">
      <c r="A230" s="2"/>
      <c r="B230" s="2"/>
      <c r="C230" s="29"/>
      <c r="D230" s="2"/>
      <c r="E230" s="79"/>
      <c r="F230" s="2"/>
      <c r="G230" s="2"/>
      <c r="H230" s="29"/>
      <c r="I230" s="2"/>
      <c r="J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2.3">
      <c r="A231" s="2"/>
      <c r="B231" s="2"/>
      <c r="C231" s="29"/>
      <c r="D231" s="2"/>
      <c r="E231" s="79"/>
      <c r="F231" s="2"/>
      <c r="G231" s="2"/>
      <c r="H231" s="29"/>
      <c r="I231" s="2"/>
      <c r="J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2.3">
      <c r="A232" s="2"/>
      <c r="B232" s="2"/>
      <c r="C232" s="29"/>
      <c r="D232" s="2"/>
      <c r="E232" s="79"/>
      <c r="F232" s="2"/>
      <c r="G232" s="2"/>
      <c r="H232" s="29"/>
      <c r="I232" s="2"/>
      <c r="J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2.3">
      <c r="A233" s="2"/>
      <c r="B233" s="2"/>
      <c r="C233" s="29"/>
      <c r="D233" s="2"/>
      <c r="E233" s="79"/>
      <c r="F233" s="2"/>
      <c r="G233" s="2"/>
      <c r="H233" s="29"/>
      <c r="I233" s="2"/>
      <c r="J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2.3">
      <c r="A234" s="2"/>
      <c r="B234" s="2"/>
      <c r="C234" s="29"/>
      <c r="D234" s="2"/>
      <c r="E234" s="79"/>
      <c r="F234" s="2"/>
      <c r="G234" s="2"/>
      <c r="H234" s="29"/>
      <c r="I234" s="2"/>
      <c r="J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2.3">
      <c r="A235" s="2"/>
      <c r="B235" s="2"/>
      <c r="C235" s="29"/>
      <c r="D235" s="2"/>
      <c r="E235" s="79"/>
      <c r="F235" s="2"/>
      <c r="G235" s="2"/>
      <c r="H235" s="29"/>
      <c r="I235" s="2"/>
      <c r="J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2.3">
      <c r="A236" s="2"/>
      <c r="B236" s="2"/>
      <c r="C236" s="29"/>
      <c r="D236" s="2"/>
      <c r="E236" s="79"/>
      <c r="F236" s="2"/>
      <c r="G236" s="2"/>
      <c r="H236" s="29"/>
      <c r="I236" s="2"/>
      <c r="J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2.3">
      <c r="A237" s="2"/>
      <c r="B237" s="2"/>
      <c r="C237" s="29"/>
      <c r="D237" s="2"/>
      <c r="E237" s="79"/>
      <c r="F237" s="2"/>
      <c r="G237" s="2"/>
      <c r="H237" s="29"/>
      <c r="I237" s="2"/>
      <c r="J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2.3">
      <c r="A238" s="2"/>
      <c r="B238" s="2"/>
      <c r="C238" s="29"/>
      <c r="D238" s="2"/>
      <c r="E238" s="79"/>
      <c r="F238" s="2"/>
      <c r="G238" s="2"/>
      <c r="H238" s="29"/>
      <c r="I238" s="2"/>
      <c r="J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2.3">
      <c r="A239" s="2"/>
      <c r="B239" s="2"/>
      <c r="C239" s="29"/>
      <c r="D239" s="2"/>
      <c r="E239" s="79"/>
      <c r="F239" s="2"/>
      <c r="G239" s="2"/>
      <c r="H239" s="29"/>
      <c r="I239" s="2"/>
      <c r="J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2.3">
      <c r="A240" s="2"/>
      <c r="B240" s="2"/>
      <c r="C240" s="29"/>
      <c r="D240" s="2"/>
      <c r="E240" s="79"/>
      <c r="F240" s="2"/>
      <c r="G240" s="2"/>
      <c r="H240" s="29"/>
      <c r="I240" s="2"/>
      <c r="J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2.3">
      <c r="A241" s="2"/>
      <c r="B241" s="2"/>
      <c r="C241" s="29"/>
      <c r="D241" s="2"/>
      <c r="E241" s="79"/>
      <c r="F241" s="2"/>
      <c r="G241" s="2"/>
      <c r="H241" s="29"/>
      <c r="I241" s="2"/>
      <c r="J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2.3">
      <c r="A242" s="2"/>
      <c r="B242" s="2"/>
      <c r="C242" s="29"/>
      <c r="D242" s="2"/>
      <c r="E242" s="79"/>
      <c r="F242" s="2"/>
      <c r="G242" s="2"/>
      <c r="H242" s="29"/>
      <c r="I242" s="2"/>
      <c r="J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2.3">
      <c r="A243" s="2"/>
      <c r="B243" s="2"/>
      <c r="C243" s="29"/>
      <c r="D243" s="2"/>
      <c r="E243" s="79"/>
      <c r="F243" s="2"/>
      <c r="G243" s="2"/>
      <c r="H243" s="29"/>
      <c r="I243" s="2"/>
      <c r="J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2.3">
      <c r="A244" s="2"/>
      <c r="B244" s="2"/>
      <c r="C244" s="29"/>
      <c r="D244" s="2"/>
      <c r="E244" s="79"/>
      <c r="F244" s="2"/>
      <c r="G244" s="2"/>
      <c r="H244" s="29"/>
      <c r="I244" s="2"/>
      <c r="J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2.3">
      <c r="A245" s="2"/>
      <c r="B245" s="2"/>
      <c r="C245" s="29"/>
      <c r="D245" s="2"/>
      <c r="E245" s="79"/>
      <c r="F245" s="2"/>
      <c r="G245" s="2"/>
      <c r="H245" s="29"/>
      <c r="I245" s="2"/>
      <c r="J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2.3">
      <c r="A246" s="2"/>
      <c r="B246" s="2"/>
      <c r="C246" s="29"/>
      <c r="D246" s="2"/>
      <c r="E246" s="79"/>
      <c r="F246" s="2"/>
      <c r="G246" s="2"/>
      <c r="H246" s="29"/>
      <c r="I246" s="2"/>
      <c r="J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2.3">
      <c r="A247" s="2"/>
      <c r="B247" s="2"/>
      <c r="C247" s="29"/>
      <c r="D247" s="2"/>
      <c r="E247" s="79"/>
      <c r="F247" s="2"/>
      <c r="G247" s="2"/>
      <c r="H247" s="29"/>
      <c r="I247" s="2"/>
      <c r="J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2.3">
      <c r="A248" s="2"/>
      <c r="B248" s="2"/>
      <c r="C248" s="29"/>
      <c r="D248" s="2"/>
      <c r="E248" s="79"/>
      <c r="F248" s="2"/>
      <c r="G248" s="2"/>
      <c r="H248" s="29"/>
      <c r="I248" s="2"/>
      <c r="J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2.3">
      <c r="A249" s="2"/>
      <c r="B249" s="2"/>
      <c r="C249" s="29"/>
      <c r="D249" s="2"/>
      <c r="E249" s="79"/>
      <c r="F249" s="2"/>
      <c r="G249" s="2"/>
      <c r="H249" s="29"/>
      <c r="I249" s="2"/>
      <c r="J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2.3">
      <c r="A250" s="2"/>
      <c r="B250" s="2"/>
      <c r="C250" s="29"/>
      <c r="D250" s="2"/>
      <c r="E250" s="79"/>
      <c r="F250" s="2"/>
      <c r="G250" s="2"/>
      <c r="H250" s="29"/>
      <c r="I250" s="2"/>
      <c r="J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2.3">
      <c r="A251" s="2"/>
      <c r="B251" s="2"/>
      <c r="C251" s="29"/>
      <c r="D251" s="2"/>
      <c r="E251" s="79"/>
      <c r="F251" s="2"/>
      <c r="G251" s="2"/>
      <c r="H251" s="29"/>
      <c r="I251" s="2"/>
      <c r="J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2.3">
      <c r="A252" s="2"/>
      <c r="B252" s="2"/>
      <c r="C252" s="29"/>
      <c r="D252" s="2"/>
      <c r="E252" s="79"/>
      <c r="F252" s="2"/>
      <c r="G252" s="2"/>
      <c r="H252" s="29"/>
      <c r="I252" s="2"/>
      <c r="J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2.3">
      <c r="A253" s="2"/>
      <c r="B253" s="2"/>
      <c r="C253" s="29"/>
      <c r="D253" s="2"/>
      <c r="E253" s="79"/>
      <c r="F253" s="2"/>
      <c r="G253" s="2"/>
      <c r="H253" s="29"/>
      <c r="I253" s="2"/>
      <c r="J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2.3">
      <c r="A254" s="2"/>
      <c r="B254" s="2"/>
      <c r="C254" s="29"/>
      <c r="D254" s="2"/>
      <c r="E254" s="79"/>
      <c r="F254" s="2"/>
      <c r="G254" s="2"/>
      <c r="H254" s="29"/>
      <c r="I254" s="2"/>
      <c r="J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2.3">
      <c r="A255" s="2"/>
      <c r="B255" s="2"/>
      <c r="C255" s="29"/>
      <c r="D255" s="2"/>
      <c r="E255" s="79"/>
      <c r="F255" s="2"/>
      <c r="G255" s="2"/>
      <c r="H255" s="29"/>
      <c r="I255" s="2"/>
      <c r="J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2.3">
      <c r="A256" s="2"/>
      <c r="B256" s="2"/>
      <c r="C256" s="29"/>
      <c r="D256" s="2"/>
      <c r="E256" s="79"/>
      <c r="F256" s="2"/>
      <c r="G256" s="2"/>
      <c r="H256" s="29"/>
      <c r="I256" s="2"/>
      <c r="J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2.3">
      <c r="A257" s="2"/>
      <c r="B257" s="2"/>
      <c r="C257" s="29"/>
      <c r="D257" s="2"/>
      <c r="E257" s="79"/>
      <c r="F257" s="2"/>
      <c r="G257" s="2"/>
      <c r="H257" s="29"/>
      <c r="I257" s="2"/>
      <c r="J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2.3">
      <c r="A258" s="2"/>
      <c r="B258" s="2"/>
      <c r="C258" s="29"/>
      <c r="D258" s="2"/>
      <c r="E258" s="79"/>
      <c r="F258" s="2"/>
      <c r="G258" s="2"/>
      <c r="H258" s="29"/>
      <c r="I258" s="2"/>
      <c r="J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2.3">
      <c r="A259" s="2"/>
      <c r="B259" s="2"/>
      <c r="C259" s="29"/>
      <c r="D259" s="2"/>
      <c r="E259" s="79"/>
      <c r="F259" s="2"/>
      <c r="G259" s="2"/>
      <c r="H259" s="29"/>
      <c r="I259" s="2"/>
      <c r="J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2.3">
      <c r="A260" s="2"/>
      <c r="B260" s="2"/>
      <c r="C260" s="29"/>
      <c r="D260" s="2"/>
      <c r="E260" s="79"/>
      <c r="F260" s="2"/>
      <c r="G260" s="2"/>
      <c r="H260" s="29"/>
      <c r="I260" s="2"/>
      <c r="J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2.3">
      <c r="A261" s="2"/>
      <c r="B261" s="2"/>
      <c r="C261" s="29"/>
      <c r="D261" s="2"/>
      <c r="E261" s="79"/>
      <c r="F261" s="2"/>
      <c r="G261" s="2"/>
      <c r="H261" s="29"/>
      <c r="I261" s="2"/>
      <c r="J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2.3">
      <c r="A262" s="2"/>
      <c r="B262" s="2"/>
      <c r="C262" s="29"/>
      <c r="D262" s="2"/>
      <c r="E262" s="79"/>
      <c r="F262" s="2"/>
      <c r="G262" s="2"/>
      <c r="H262" s="29"/>
      <c r="I262" s="2"/>
      <c r="J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2.3">
      <c r="A263" s="2"/>
      <c r="B263" s="2"/>
      <c r="C263" s="29"/>
      <c r="D263" s="2"/>
      <c r="E263" s="79"/>
      <c r="F263" s="2"/>
      <c r="G263" s="2"/>
      <c r="H263" s="29"/>
      <c r="I263" s="2"/>
      <c r="J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2.3">
      <c r="A264" s="2"/>
      <c r="B264" s="2"/>
      <c r="C264" s="29"/>
      <c r="D264" s="2"/>
      <c r="E264" s="79"/>
      <c r="F264" s="2"/>
      <c r="G264" s="2"/>
      <c r="H264" s="29"/>
      <c r="I264" s="2"/>
      <c r="J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2.3">
      <c r="A265" s="2"/>
      <c r="B265" s="2"/>
      <c r="C265" s="29"/>
      <c r="D265" s="2"/>
      <c r="E265" s="79"/>
      <c r="F265" s="2"/>
      <c r="G265" s="2"/>
      <c r="H265" s="29"/>
      <c r="I265" s="2"/>
      <c r="J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2.3">
      <c r="A266" s="2"/>
      <c r="B266" s="2"/>
      <c r="C266" s="29"/>
      <c r="D266" s="2"/>
      <c r="E266" s="79"/>
      <c r="F266" s="2"/>
      <c r="G266" s="2"/>
      <c r="H266" s="29"/>
      <c r="I266" s="2"/>
      <c r="J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2.3">
      <c r="A267" s="2"/>
      <c r="B267" s="2"/>
      <c r="C267" s="29"/>
      <c r="D267" s="2"/>
      <c r="E267" s="79"/>
      <c r="F267" s="2"/>
      <c r="G267" s="2"/>
      <c r="H267" s="29"/>
      <c r="I267" s="2"/>
      <c r="J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2.3">
      <c r="A268" s="2"/>
      <c r="B268" s="2"/>
      <c r="C268" s="29"/>
      <c r="D268" s="2"/>
      <c r="E268" s="79"/>
      <c r="F268" s="2"/>
      <c r="G268" s="2"/>
      <c r="H268" s="29"/>
      <c r="I268" s="2"/>
      <c r="J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2.3">
      <c r="A269" s="2"/>
      <c r="B269" s="2"/>
      <c r="C269" s="29"/>
      <c r="D269" s="2"/>
      <c r="E269" s="79"/>
      <c r="F269" s="2"/>
      <c r="G269" s="2"/>
      <c r="H269" s="29"/>
      <c r="I269" s="2"/>
      <c r="J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2.3">
      <c r="A270" s="2"/>
      <c r="B270" s="2"/>
      <c r="C270" s="29"/>
      <c r="D270" s="2"/>
      <c r="E270" s="79"/>
      <c r="F270" s="2"/>
      <c r="G270" s="2"/>
      <c r="H270" s="29"/>
      <c r="I270" s="2"/>
      <c r="J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2.3">
      <c r="A271" s="2"/>
      <c r="B271" s="2"/>
      <c r="C271" s="29"/>
      <c r="D271" s="2"/>
      <c r="E271" s="79"/>
      <c r="F271" s="2"/>
      <c r="G271" s="2"/>
      <c r="H271" s="29"/>
      <c r="I271" s="2"/>
      <c r="J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2.3">
      <c r="A272" s="2"/>
      <c r="B272" s="2"/>
      <c r="C272" s="29"/>
      <c r="D272" s="2"/>
      <c r="E272" s="79"/>
      <c r="F272" s="2"/>
      <c r="G272" s="2"/>
      <c r="H272" s="29"/>
      <c r="I272" s="2"/>
      <c r="J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2.3">
      <c r="A273" s="2"/>
      <c r="B273" s="2"/>
      <c r="C273" s="29"/>
      <c r="D273" s="2"/>
      <c r="E273" s="79"/>
      <c r="F273" s="2"/>
      <c r="G273" s="2"/>
      <c r="H273" s="29"/>
      <c r="I273" s="2"/>
      <c r="J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2.3">
      <c r="A274" s="2"/>
      <c r="B274" s="2"/>
      <c r="C274" s="29"/>
      <c r="D274" s="2"/>
      <c r="E274" s="79"/>
      <c r="F274" s="2"/>
      <c r="G274" s="2"/>
      <c r="H274" s="29"/>
      <c r="I274" s="2"/>
      <c r="J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2.3">
      <c r="A275" s="2"/>
      <c r="B275" s="2"/>
      <c r="C275" s="29"/>
      <c r="D275" s="2"/>
      <c r="E275" s="79"/>
      <c r="F275" s="2"/>
      <c r="G275" s="2"/>
      <c r="H275" s="29"/>
      <c r="I275" s="2"/>
      <c r="J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2.3">
      <c r="A276" s="2"/>
      <c r="B276" s="2"/>
      <c r="C276" s="29"/>
      <c r="D276" s="2"/>
      <c r="E276" s="79"/>
      <c r="F276" s="2"/>
      <c r="G276" s="2"/>
      <c r="H276" s="29"/>
      <c r="I276" s="2"/>
      <c r="J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2.3">
      <c r="A277" s="2"/>
      <c r="B277" s="2"/>
      <c r="C277" s="29"/>
      <c r="D277" s="2"/>
      <c r="E277" s="79"/>
      <c r="F277" s="2"/>
      <c r="G277" s="2"/>
      <c r="H277" s="29"/>
      <c r="I277" s="2"/>
      <c r="J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2.3">
      <c r="A278" s="2"/>
      <c r="B278" s="2"/>
      <c r="C278" s="29"/>
      <c r="D278" s="2"/>
      <c r="E278" s="79"/>
      <c r="F278" s="2"/>
      <c r="G278" s="2"/>
      <c r="H278" s="29"/>
      <c r="I278" s="2"/>
      <c r="J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2.3">
      <c r="A279" s="2"/>
      <c r="B279" s="2"/>
      <c r="C279" s="29"/>
      <c r="D279" s="2"/>
      <c r="E279" s="79"/>
      <c r="F279" s="2"/>
      <c r="G279" s="2"/>
      <c r="H279" s="29"/>
      <c r="I279" s="2"/>
      <c r="J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2.3">
      <c r="A280" s="2"/>
      <c r="B280" s="2"/>
      <c r="C280" s="29"/>
      <c r="D280" s="2"/>
      <c r="E280" s="79"/>
      <c r="F280" s="2"/>
      <c r="G280" s="2"/>
      <c r="H280" s="29"/>
      <c r="I280" s="2"/>
      <c r="J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2.3">
      <c r="A281" s="2"/>
      <c r="B281" s="2"/>
      <c r="C281" s="29"/>
      <c r="D281" s="2"/>
      <c r="E281" s="79"/>
      <c r="F281" s="2"/>
      <c r="G281" s="2"/>
      <c r="H281" s="29"/>
      <c r="I281" s="2"/>
      <c r="J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2.3">
      <c r="A282" s="2"/>
      <c r="B282" s="2"/>
      <c r="C282" s="29"/>
      <c r="D282" s="2"/>
      <c r="E282" s="79"/>
      <c r="F282" s="2"/>
      <c r="G282" s="2"/>
      <c r="H282" s="29"/>
      <c r="I282" s="2"/>
      <c r="J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2.3">
      <c r="A283" s="2"/>
      <c r="B283" s="2"/>
      <c r="C283" s="29"/>
      <c r="D283" s="2"/>
      <c r="E283" s="79"/>
      <c r="F283" s="2"/>
      <c r="G283" s="2"/>
      <c r="H283" s="29"/>
      <c r="I283" s="2"/>
      <c r="J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2.3">
      <c r="A284" s="2"/>
      <c r="B284" s="2"/>
      <c r="C284" s="29"/>
      <c r="D284" s="2"/>
      <c r="E284" s="79"/>
      <c r="F284" s="2"/>
      <c r="G284" s="2"/>
      <c r="H284" s="29"/>
      <c r="I284" s="2"/>
      <c r="J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2.3">
      <c r="A285" s="2"/>
      <c r="B285" s="2"/>
      <c r="C285" s="29"/>
      <c r="D285" s="2"/>
      <c r="E285" s="79"/>
      <c r="F285" s="2"/>
      <c r="G285" s="2"/>
      <c r="H285" s="29"/>
      <c r="I285" s="2"/>
      <c r="J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2.3">
      <c r="A286" s="2"/>
      <c r="B286" s="2"/>
      <c r="C286" s="29"/>
      <c r="D286" s="2"/>
      <c r="E286" s="79"/>
      <c r="F286" s="2"/>
      <c r="G286" s="2"/>
      <c r="H286" s="29"/>
      <c r="I286" s="2"/>
      <c r="J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2.3">
      <c r="A287" s="2"/>
      <c r="B287" s="2"/>
      <c r="C287" s="29"/>
      <c r="D287" s="2"/>
      <c r="E287" s="79"/>
      <c r="F287" s="2"/>
      <c r="G287" s="2"/>
      <c r="H287" s="29"/>
      <c r="I287" s="2"/>
      <c r="J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2.3">
      <c r="A288" s="2"/>
      <c r="B288" s="2"/>
      <c r="C288" s="29"/>
      <c r="D288" s="2"/>
      <c r="E288" s="79"/>
      <c r="F288" s="2"/>
      <c r="G288" s="2"/>
      <c r="H288" s="29"/>
      <c r="I288" s="2"/>
      <c r="J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2.3">
      <c r="A289" s="2"/>
      <c r="B289" s="2"/>
      <c r="C289" s="29"/>
      <c r="D289" s="2"/>
      <c r="E289" s="79"/>
      <c r="F289" s="2"/>
      <c r="G289" s="2"/>
      <c r="H289" s="29"/>
      <c r="I289" s="2"/>
      <c r="J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2.3">
      <c r="A290" s="2"/>
      <c r="B290" s="2"/>
      <c r="C290" s="29"/>
      <c r="D290" s="2"/>
      <c r="E290" s="79"/>
      <c r="F290" s="2"/>
      <c r="G290" s="2"/>
      <c r="H290" s="29"/>
      <c r="I290" s="2"/>
      <c r="J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2.3">
      <c r="A291" s="2"/>
      <c r="B291" s="2"/>
      <c r="C291" s="29"/>
      <c r="D291" s="2"/>
      <c r="E291" s="79"/>
      <c r="F291" s="2"/>
      <c r="G291" s="2"/>
      <c r="H291" s="29"/>
      <c r="I291" s="2"/>
      <c r="J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2.3">
      <c r="A292" s="2"/>
      <c r="B292" s="2"/>
      <c r="C292" s="29"/>
      <c r="D292" s="2"/>
      <c r="E292" s="79"/>
      <c r="F292" s="2"/>
      <c r="G292" s="2"/>
      <c r="H292" s="29"/>
      <c r="I292" s="2"/>
      <c r="J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2.3">
      <c r="A293" s="2"/>
      <c r="B293" s="2"/>
      <c r="C293" s="29"/>
      <c r="D293" s="2"/>
      <c r="E293" s="79"/>
      <c r="F293" s="2"/>
      <c r="G293" s="2"/>
      <c r="H293" s="29"/>
      <c r="I293" s="2"/>
      <c r="J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2.3">
      <c r="A294" s="2"/>
      <c r="B294" s="2"/>
      <c r="C294" s="29"/>
      <c r="D294" s="2"/>
      <c r="E294" s="79"/>
      <c r="F294" s="2"/>
      <c r="G294" s="2"/>
      <c r="H294" s="29"/>
      <c r="I294" s="2"/>
      <c r="J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2.3">
      <c r="A295" s="2"/>
      <c r="B295" s="2"/>
      <c r="C295" s="29"/>
      <c r="D295" s="2"/>
      <c r="E295" s="79"/>
      <c r="F295" s="2"/>
      <c r="G295" s="2"/>
      <c r="H295" s="29"/>
      <c r="I295" s="2"/>
      <c r="J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2.3">
      <c r="A296" s="2"/>
      <c r="B296" s="2"/>
      <c r="C296" s="29"/>
      <c r="D296" s="2"/>
      <c r="E296" s="79"/>
      <c r="F296" s="2"/>
      <c r="G296" s="2"/>
      <c r="H296" s="29"/>
      <c r="I296" s="2"/>
      <c r="J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2.3">
      <c r="A297" s="2"/>
      <c r="B297" s="2"/>
      <c r="C297" s="29"/>
      <c r="D297" s="2"/>
      <c r="E297" s="79"/>
      <c r="F297" s="2"/>
      <c r="G297" s="2"/>
      <c r="H297" s="29"/>
      <c r="I297" s="2"/>
      <c r="J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2.3">
      <c r="A298" s="2"/>
      <c r="B298" s="2"/>
      <c r="C298" s="29"/>
      <c r="D298" s="2"/>
      <c r="E298" s="79"/>
      <c r="F298" s="2"/>
      <c r="G298" s="2"/>
      <c r="H298" s="29"/>
      <c r="I298" s="2"/>
      <c r="J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2.3">
      <c r="A299" s="2"/>
      <c r="B299" s="2"/>
      <c r="C299" s="29"/>
      <c r="D299" s="2"/>
      <c r="E299" s="79"/>
      <c r="F299" s="2"/>
      <c r="G299" s="2"/>
      <c r="H299" s="29"/>
      <c r="I299" s="2"/>
      <c r="J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2.3">
      <c r="A300" s="2"/>
      <c r="B300" s="2"/>
      <c r="C300" s="29"/>
      <c r="D300" s="2"/>
      <c r="E300" s="79"/>
      <c r="F300" s="2"/>
      <c r="G300" s="2"/>
      <c r="H300" s="29"/>
      <c r="I300" s="2"/>
      <c r="J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2.3">
      <c r="A301" s="2"/>
      <c r="B301" s="2"/>
      <c r="C301" s="29"/>
      <c r="D301" s="2"/>
      <c r="E301" s="79"/>
      <c r="F301" s="2"/>
      <c r="G301" s="2"/>
      <c r="H301" s="29"/>
      <c r="I301" s="2"/>
      <c r="J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2.3">
      <c r="A302" s="2"/>
      <c r="B302" s="2"/>
      <c r="C302" s="29"/>
      <c r="D302" s="2"/>
      <c r="E302" s="79"/>
      <c r="F302" s="2"/>
      <c r="G302" s="2"/>
      <c r="H302" s="29"/>
      <c r="I302" s="2"/>
      <c r="J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2.3">
      <c r="A303" s="2"/>
      <c r="B303" s="2"/>
      <c r="C303" s="29"/>
      <c r="D303" s="2"/>
      <c r="E303" s="79"/>
      <c r="F303" s="2"/>
      <c r="G303" s="2"/>
      <c r="H303" s="29"/>
      <c r="I303" s="2"/>
      <c r="J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2.3">
      <c r="A304" s="2"/>
      <c r="B304" s="2"/>
      <c r="C304" s="29"/>
      <c r="D304" s="2"/>
      <c r="E304" s="79"/>
      <c r="F304" s="2"/>
      <c r="G304" s="2"/>
      <c r="H304" s="29"/>
      <c r="I304" s="2"/>
      <c r="J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2.3">
      <c r="A305" s="2"/>
      <c r="B305" s="2"/>
      <c r="C305" s="29"/>
      <c r="D305" s="2"/>
      <c r="E305" s="79"/>
      <c r="F305" s="2"/>
      <c r="G305" s="2"/>
      <c r="H305" s="29"/>
      <c r="I305" s="2"/>
      <c r="J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2.3">
      <c r="A306" s="2"/>
      <c r="B306" s="2"/>
      <c r="C306" s="29"/>
      <c r="D306" s="2"/>
      <c r="E306" s="79"/>
      <c r="F306" s="2"/>
      <c r="G306" s="2"/>
      <c r="H306" s="29"/>
      <c r="I306" s="2"/>
      <c r="J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2.3">
      <c r="A307" s="2"/>
      <c r="B307" s="2"/>
      <c r="C307" s="29"/>
      <c r="D307" s="2"/>
      <c r="E307" s="79"/>
      <c r="F307" s="2"/>
      <c r="G307" s="2"/>
      <c r="H307" s="29"/>
      <c r="I307" s="2"/>
      <c r="J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2.3">
      <c r="A308" s="2"/>
      <c r="B308" s="2"/>
      <c r="C308" s="29"/>
      <c r="D308" s="2"/>
      <c r="E308" s="79"/>
      <c r="F308" s="2"/>
      <c r="G308" s="2"/>
      <c r="H308" s="29"/>
      <c r="I308" s="2"/>
      <c r="J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2.3">
      <c r="A309" s="2"/>
      <c r="B309" s="2"/>
      <c r="C309" s="29"/>
      <c r="D309" s="2"/>
      <c r="E309" s="79"/>
      <c r="F309" s="2"/>
      <c r="G309" s="2"/>
      <c r="H309" s="29"/>
      <c r="I309" s="2"/>
      <c r="J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2.3">
      <c r="A310" s="2"/>
      <c r="B310" s="2"/>
      <c r="C310" s="29"/>
      <c r="D310" s="2"/>
      <c r="E310" s="79"/>
      <c r="F310" s="2"/>
      <c r="G310" s="2"/>
      <c r="H310" s="29"/>
      <c r="I310" s="2"/>
      <c r="J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2.3">
      <c r="A311" s="2"/>
      <c r="B311" s="2"/>
      <c r="C311" s="29"/>
      <c r="D311" s="2"/>
      <c r="E311" s="79"/>
      <c r="F311" s="2"/>
      <c r="G311" s="2"/>
      <c r="H311" s="29"/>
      <c r="I311" s="2"/>
      <c r="J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2.3">
      <c r="A312" s="2"/>
      <c r="B312" s="2"/>
      <c r="C312" s="29"/>
      <c r="D312" s="2"/>
      <c r="E312" s="79"/>
      <c r="F312" s="2"/>
      <c r="G312" s="2"/>
      <c r="H312" s="29"/>
      <c r="I312" s="2"/>
      <c r="J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2.3">
      <c r="A313" s="2"/>
      <c r="B313" s="2"/>
      <c r="C313" s="29"/>
      <c r="D313" s="2"/>
      <c r="E313" s="79"/>
      <c r="F313" s="2"/>
      <c r="G313" s="2"/>
      <c r="H313" s="29"/>
      <c r="I313" s="2"/>
      <c r="J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2.3">
      <c r="A314" s="2"/>
      <c r="B314" s="2"/>
      <c r="C314" s="29"/>
      <c r="D314" s="2"/>
      <c r="E314" s="79"/>
      <c r="F314" s="2"/>
      <c r="G314" s="2"/>
      <c r="H314" s="29"/>
      <c r="I314" s="2"/>
      <c r="J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2.3">
      <c r="A315" s="2"/>
      <c r="B315" s="2"/>
      <c r="C315" s="29"/>
      <c r="D315" s="2"/>
      <c r="E315" s="79"/>
      <c r="F315" s="2"/>
      <c r="G315" s="2"/>
      <c r="H315" s="29"/>
      <c r="I315" s="2"/>
      <c r="J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2.3">
      <c r="A316" s="2"/>
      <c r="B316" s="2"/>
      <c r="C316" s="29"/>
      <c r="D316" s="2"/>
      <c r="E316" s="79"/>
      <c r="F316" s="2"/>
      <c r="G316" s="2"/>
      <c r="H316" s="29"/>
      <c r="I316" s="2"/>
      <c r="J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2.3">
      <c r="A317" s="2"/>
      <c r="B317" s="2"/>
      <c r="C317" s="29"/>
      <c r="D317" s="2"/>
      <c r="E317" s="79"/>
      <c r="F317" s="2"/>
      <c r="G317" s="2"/>
      <c r="H317" s="29"/>
      <c r="I317" s="2"/>
      <c r="J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2.3">
      <c r="A318" s="2"/>
      <c r="B318" s="2"/>
      <c r="C318" s="29"/>
      <c r="D318" s="2"/>
      <c r="E318" s="79"/>
      <c r="F318" s="2"/>
      <c r="G318" s="2"/>
      <c r="H318" s="29"/>
      <c r="I318" s="2"/>
      <c r="J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2.3">
      <c r="A319" s="2"/>
      <c r="B319" s="2"/>
      <c r="C319" s="29"/>
      <c r="D319" s="2"/>
      <c r="E319" s="79"/>
      <c r="F319" s="2"/>
      <c r="G319" s="2"/>
      <c r="H319" s="29"/>
      <c r="I319" s="2"/>
      <c r="J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2.3">
      <c r="A320" s="2"/>
      <c r="B320" s="2"/>
      <c r="C320" s="29"/>
      <c r="D320" s="2"/>
      <c r="E320" s="79"/>
      <c r="F320" s="2"/>
      <c r="G320" s="2"/>
      <c r="H320" s="29"/>
      <c r="I320" s="2"/>
      <c r="J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2.3">
      <c r="A321" s="2"/>
      <c r="B321" s="2"/>
      <c r="C321" s="29"/>
      <c r="D321" s="2"/>
      <c r="E321" s="79"/>
      <c r="F321" s="2"/>
      <c r="G321" s="2"/>
      <c r="H321" s="29"/>
      <c r="I321" s="2"/>
      <c r="J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2.3">
      <c r="A322" s="2"/>
      <c r="B322" s="2"/>
      <c r="C322" s="29"/>
      <c r="D322" s="2"/>
      <c r="E322" s="79"/>
      <c r="F322" s="2"/>
      <c r="G322" s="2"/>
      <c r="H322" s="29"/>
      <c r="I322" s="2"/>
      <c r="J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2.3">
      <c r="A323" s="2"/>
      <c r="B323" s="2"/>
      <c r="C323" s="29"/>
      <c r="D323" s="2"/>
      <c r="E323" s="79"/>
      <c r="F323" s="2"/>
      <c r="G323" s="2"/>
      <c r="H323" s="29"/>
      <c r="I323" s="2"/>
      <c r="J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2.3">
      <c r="A324" s="2"/>
      <c r="B324" s="2"/>
      <c r="C324" s="29"/>
      <c r="D324" s="2"/>
      <c r="E324" s="79"/>
      <c r="F324" s="2"/>
      <c r="G324" s="2"/>
      <c r="H324" s="29"/>
      <c r="I324" s="2"/>
      <c r="J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2.3">
      <c r="A325" s="2"/>
      <c r="B325" s="2"/>
      <c r="C325" s="29"/>
      <c r="D325" s="2"/>
      <c r="E325" s="79"/>
      <c r="F325" s="2"/>
      <c r="G325" s="2"/>
      <c r="H325" s="29"/>
      <c r="I325" s="2"/>
      <c r="J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2.3">
      <c r="A326" s="2"/>
      <c r="B326" s="2"/>
      <c r="C326" s="29"/>
      <c r="D326" s="2"/>
      <c r="E326" s="79"/>
      <c r="F326" s="2"/>
      <c r="G326" s="2"/>
      <c r="H326" s="29"/>
      <c r="I326" s="2"/>
      <c r="J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2.3">
      <c r="A327" s="2"/>
      <c r="B327" s="2"/>
      <c r="C327" s="29"/>
      <c r="D327" s="2"/>
      <c r="E327" s="79"/>
      <c r="F327" s="2"/>
      <c r="G327" s="2"/>
      <c r="H327" s="29"/>
      <c r="I327" s="2"/>
      <c r="J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2.3">
      <c r="A328" s="2"/>
      <c r="B328" s="2"/>
      <c r="C328" s="29"/>
      <c r="D328" s="2"/>
      <c r="E328" s="79"/>
      <c r="F328" s="2"/>
      <c r="G328" s="2"/>
      <c r="H328" s="29"/>
      <c r="I328" s="2"/>
      <c r="J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2.3">
      <c r="A329" s="2"/>
      <c r="B329" s="2"/>
      <c r="C329" s="29"/>
      <c r="D329" s="2"/>
      <c r="E329" s="79"/>
      <c r="F329" s="2"/>
      <c r="G329" s="2"/>
      <c r="H329" s="29"/>
      <c r="I329" s="2"/>
      <c r="J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2.3">
      <c r="A330" s="2"/>
      <c r="B330" s="2"/>
      <c r="C330" s="29"/>
      <c r="D330" s="2"/>
      <c r="E330" s="79"/>
      <c r="F330" s="2"/>
      <c r="G330" s="2"/>
      <c r="H330" s="29"/>
      <c r="I330" s="2"/>
      <c r="J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2.3">
      <c r="A331" s="2"/>
      <c r="B331" s="2"/>
      <c r="C331" s="29"/>
      <c r="D331" s="2"/>
      <c r="E331" s="79"/>
      <c r="F331" s="2"/>
      <c r="G331" s="2"/>
      <c r="H331" s="29"/>
      <c r="I331" s="2"/>
      <c r="J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2.3">
      <c r="A332" s="2"/>
      <c r="B332" s="2"/>
      <c r="C332" s="29"/>
      <c r="D332" s="2"/>
      <c r="E332" s="79"/>
      <c r="F332" s="2"/>
      <c r="G332" s="2"/>
      <c r="H332" s="29"/>
      <c r="I332" s="2"/>
      <c r="J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2.3">
      <c r="A333" s="2"/>
      <c r="B333" s="2"/>
      <c r="C333" s="29"/>
      <c r="D333" s="2"/>
      <c r="E333" s="79"/>
      <c r="F333" s="2"/>
      <c r="G333" s="2"/>
      <c r="H333" s="29"/>
      <c r="I333" s="2"/>
      <c r="J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2.3">
      <c r="A334" s="2"/>
      <c r="B334" s="2"/>
      <c r="C334" s="29"/>
      <c r="D334" s="2"/>
      <c r="E334" s="79"/>
      <c r="F334" s="2"/>
      <c r="G334" s="2"/>
      <c r="H334" s="29"/>
      <c r="I334" s="2"/>
      <c r="J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2.3">
      <c r="A335" s="2"/>
      <c r="B335" s="2"/>
      <c r="C335" s="29"/>
      <c r="D335" s="2"/>
      <c r="E335" s="79"/>
      <c r="F335" s="2"/>
      <c r="G335" s="2"/>
      <c r="H335" s="29"/>
      <c r="I335" s="2"/>
      <c r="J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2.3">
      <c r="A336" s="2"/>
      <c r="B336" s="2"/>
      <c r="C336" s="29"/>
      <c r="D336" s="2"/>
      <c r="E336" s="79"/>
      <c r="F336" s="2"/>
      <c r="G336" s="2"/>
      <c r="H336" s="29"/>
      <c r="I336" s="2"/>
      <c r="J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2.3">
      <c r="A337" s="2"/>
      <c r="B337" s="2"/>
      <c r="C337" s="29"/>
      <c r="D337" s="2"/>
      <c r="E337" s="79"/>
      <c r="F337" s="2"/>
      <c r="G337" s="2"/>
      <c r="H337" s="29"/>
      <c r="I337" s="2"/>
      <c r="J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2.3">
      <c r="A338" s="2"/>
      <c r="B338" s="2"/>
      <c r="C338" s="29"/>
      <c r="D338" s="2"/>
      <c r="E338" s="79"/>
      <c r="F338" s="2"/>
      <c r="G338" s="2"/>
      <c r="H338" s="29"/>
      <c r="I338" s="2"/>
      <c r="J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2.3">
      <c r="A339" s="2"/>
      <c r="B339" s="2"/>
      <c r="C339" s="29"/>
      <c r="D339" s="2"/>
      <c r="E339" s="79"/>
      <c r="F339" s="2"/>
      <c r="G339" s="2"/>
      <c r="H339" s="29"/>
      <c r="I339" s="2"/>
      <c r="J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2.3">
      <c r="A340" s="2"/>
      <c r="B340" s="2"/>
      <c r="C340" s="29"/>
      <c r="D340" s="2"/>
      <c r="E340" s="79"/>
      <c r="F340" s="2"/>
      <c r="G340" s="2"/>
      <c r="H340" s="29"/>
      <c r="I340" s="2"/>
      <c r="J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2.3">
      <c r="A341" s="2"/>
      <c r="B341" s="2"/>
      <c r="C341" s="29"/>
      <c r="D341" s="2"/>
      <c r="E341" s="79"/>
      <c r="F341" s="2"/>
      <c r="G341" s="2"/>
      <c r="H341" s="29"/>
      <c r="I341" s="2"/>
      <c r="J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2.3">
      <c r="A342" s="2"/>
      <c r="B342" s="2"/>
      <c r="C342" s="29"/>
      <c r="D342" s="2"/>
      <c r="E342" s="79"/>
      <c r="F342" s="2"/>
      <c r="G342" s="2"/>
      <c r="H342" s="29"/>
      <c r="I342" s="2"/>
      <c r="J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2.3">
      <c r="A343" s="2"/>
      <c r="B343" s="2"/>
      <c r="C343" s="29"/>
      <c r="D343" s="2"/>
      <c r="E343" s="79"/>
      <c r="F343" s="2"/>
      <c r="G343" s="2"/>
      <c r="H343" s="29"/>
      <c r="I343" s="2"/>
      <c r="J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2.3">
      <c r="A344" s="2"/>
      <c r="B344" s="2"/>
      <c r="C344" s="29"/>
      <c r="D344" s="2"/>
      <c r="E344" s="79"/>
      <c r="F344" s="2"/>
      <c r="G344" s="2"/>
      <c r="H344" s="29"/>
      <c r="I344" s="2"/>
      <c r="J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2.3">
      <c r="A345" s="2"/>
      <c r="B345" s="2"/>
      <c r="C345" s="29"/>
      <c r="D345" s="2"/>
      <c r="E345" s="79"/>
      <c r="F345" s="2"/>
      <c r="G345" s="2"/>
      <c r="H345" s="29"/>
      <c r="I345" s="2"/>
      <c r="J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2.3">
      <c r="A346" s="2"/>
      <c r="B346" s="2"/>
      <c r="C346" s="29"/>
      <c r="D346" s="2"/>
      <c r="E346" s="79"/>
      <c r="F346" s="2"/>
      <c r="G346" s="2"/>
      <c r="H346" s="29"/>
      <c r="I346" s="2"/>
      <c r="J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2.3">
      <c r="A347" s="2"/>
      <c r="B347" s="2"/>
      <c r="C347" s="29"/>
      <c r="D347" s="2"/>
      <c r="E347" s="79"/>
      <c r="F347" s="2"/>
      <c r="G347" s="2"/>
      <c r="H347" s="29"/>
      <c r="I347" s="2"/>
      <c r="J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2.3">
      <c r="A348" s="2"/>
      <c r="B348" s="2"/>
      <c r="C348" s="29"/>
      <c r="D348" s="2"/>
      <c r="E348" s="79"/>
      <c r="F348" s="2"/>
      <c r="G348" s="2"/>
      <c r="H348" s="29"/>
      <c r="I348" s="2"/>
      <c r="J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2.3">
      <c r="A349" s="2"/>
      <c r="B349" s="2"/>
      <c r="C349" s="29"/>
      <c r="D349" s="2"/>
      <c r="E349" s="79"/>
      <c r="F349" s="2"/>
      <c r="G349" s="2"/>
      <c r="H349" s="29"/>
      <c r="I349" s="2"/>
      <c r="J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2.3">
      <c r="A350" s="2"/>
      <c r="B350" s="2"/>
      <c r="C350" s="29"/>
      <c r="D350" s="2"/>
      <c r="E350" s="79"/>
      <c r="F350" s="2"/>
      <c r="G350" s="2"/>
      <c r="H350" s="29"/>
      <c r="I350" s="2"/>
      <c r="J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2.3">
      <c r="A351" s="2"/>
      <c r="B351" s="2"/>
      <c r="C351" s="29"/>
      <c r="D351" s="2"/>
      <c r="E351" s="79"/>
      <c r="F351" s="2"/>
      <c r="G351" s="2"/>
      <c r="H351" s="29"/>
      <c r="I351" s="2"/>
      <c r="J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2.3">
      <c r="A352" s="2"/>
      <c r="B352" s="2"/>
      <c r="C352" s="29"/>
      <c r="D352" s="2"/>
      <c r="E352" s="79"/>
      <c r="F352" s="2"/>
      <c r="G352" s="2"/>
      <c r="H352" s="29"/>
      <c r="I352" s="2"/>
      <c r="J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2.3">
      <c r="A353" s="2"/>
      <c r="B353" s="2"/>
      <c r="C353" s="29"/>
      <c r="D353" s="2"/>
      <c r="E353" s="79"/>
      <c r="F353" s="2"/>
      <c r="G353" s="2"/>
      <c r="H353" s="29"/>
      <c r="I353" s="2"/>
      <c r="J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2.3">
      <c r="A354" s="2"/>
      <c r="B354" s="2"/>
      <c r="C354" s="29"/>
      <c r="D354" s="2"/>
      <c r="E354" s="79"/>
      <c r="F354" s="2"/>
      <c r="G354" s="2"/>
      <c r="H354" s="29"/>
      <c r="I354" s="2"/>
      <c r="J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2.3">
      <c r="A355" s="2"/>
      <c r="B355" s="2"/>
      <c r="C355" s="29"/>
      <c r="D355" s="2"/>
      <c r="E355" s="79"/>
      <c r="F355" s="2"/>
      <c r="G355" s="2"/>
      <c r="H355" s="29"/>
      <c r="I355" s="2"/>
      <c r="J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2.3">
      <c r="A356" s="2"/>
      <c r="B356" s="2"/>
      <c r="C356" s="29"/>
      <c r="D356" s="2"/>
      <c r="E356" s="79"/>
      <c r="F356" s="2"/>
      <c r="G356" s="2"/>
      <c r="H356" s="29"/>
      <c r="I356" s="2"/>
      <c r="J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2.3">
      <c r="A357" s="2"/>
      <c r="B357" s="2"/>
      <c r="C357" s="29"/>
      <c r="D357" s="2"/>
      <c r="E357" s="79"/>
      <c r="F357" s="2"/>
      <c r="G357" s="2"/>
      <c r="H357" s="29"/>
      <c r="I357" s="2"/>
      <c r="J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2.3">
      <c r="A358" s="2"/>
      <c r="B358" s="2"/>
      <c r="C358" s="29"/>
      <c r="D358" s="2"/>
      <c r="E358" s="79"/>
      <c r="F358" s="2"/>
      <c r="G358" s="2"/>
      <c r="H358" s="29"/>
      <c r="I358" s="2"/>
      <c r="J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2.3">
      <c r="A359" s="2"/>
      <c r="B359" s="2"/>
      <c r="C359" s="29"/>
      <c r="D359" s="2"/>
      <c r="E359" s="79"/>
      <c r="F359" s="2"/>
      <c r="G359" s="2"/>
      <c r="H359" s="29"/>
      <c r="I359" s="2"/>
      <c r="J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2.3">
      <c r="A360" s="2"/>
      <c r="B360" s="2"/>
      <c r="C360" s="29"/>
      <c r="D360" s="2"/>
      <c r="E360" s="79"/>
      <c r="F360" s="2"/>
      <c r="G360" s="2"/>
      <c r="H360" s="29"/>
      <c r="I360" s="2"/>
      <c r="J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2.3">
      <c r="A361" s="2"/>
      <c r="B361" s="2"/>
      <c r="C361" s="29"/>
      <c r="D361" s="2"/>
      <c r="E361" s="79"/>
      <c r="F361" s="2"/>
      <c r="G361" s="2"/>
      <c r="H361" s="29"/>
      <c r="I361" s="2"/>
      <c r="J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2.3">
      <c r="A362" s="2"/>
      <c r="B362" s="2"/>
      <c r="C362" s="29"/>
      <c r="D362" s="2"/>
      <c r="E362" s="79"/>
      <c r="F362" s="2"/>
      <c r="G362" s="2"/>
      <c r="H362" s="29"/>
      <c r="I362" s="2"/>
      <c r="J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2.3">
      <c r="A363" s="2"/>
      <c r="B363" s="2"/>
      <c r="C363" s="29"/>
      <c r="D363" s="2"/>
      <c r="E363" s="79"/>
      <c r="F363" s="2"/>
      <c r="G363" s="2"/>
      <c r="H363" s="29"/>
      <c r="I363" s="2"/>
      <c r="J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2.3">
      <c r="A364" s="2"/>
      <c r="B364" s="2"/>
      <c r="C364" s="29"/>
      <c r="D364" s="2"/>
      <c r="E364" s="79"/>
      <c r="F364" s="2"/>
      <c r="G364" s="2"/>
      <c r="H364" s="29"/>
      <c r="I364" s="2"/>
      <c r="J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2.3">
      <c r="A365" s="2"/>
      <c r="B365" s="2"/>
      <c r="C365" s="29"/>
      <c r="D365" s="2"/>
      <c r="E365" s="79"/>
      <c r="F365" s="2"/>
      <c r="G365" s="2"/>
      <c r="H365" s="29"/>
      <c r="I365" s="2"/>
      <c r="J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2.3">
      <c r="A366" s="2"/>
      <c r="B366" s="2"/>
      <c r="C366" s="29"/>
      <c r="D366" s="2"/>
      <c r="E366" s="79"/>
      <c r="F366" s="2"/>
      <c r="G366" s="2"/>
      <c r="H366" s="29"/>
      <c r="I366" s="2"/>
      <c r="J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2.3">
      <c r="A367" s="2"/>
      <c r="B367" s="2"/>
      <c r="C367" s="29"/>
      <c r="D367" s="2"/>
      <c r="E367" s="79"/>
      <c r="F367" s="2"/>
      <c r="G367" s="2"/>
      <c r="H367" s="29"/>
      <c r="I367" s="2"/>
      <c r="J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2.3">
      <c r="A368" s="2"/>
      <c r="B368" s="2"/>
      <c r="C368" s="29"/>
      <c r="D368" s="2"/>
      <c r="E368" s="79"/>
      <c r="F368" s="2"/>
      <c r="G368" s="2"/>
      <c r="H368" s="29"/>
      <c r="I368" s="2"/>
      <c r="J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2.3">
      <c r="A369" s="2"/>
      <c r="B369" s="2"/>
      <c r="C369" s="29"/>
      <c r="D369" s="2"/>
      <c r="E369" s="79"/>
      <c r="F369" s="2"/>
      <c r="G369" s="2"/>
      <c r="H369" s="29"/>
      <c r="I369" s="2"/>
      <c r="J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2.3">
      <c r="A370" s="2"/>
      <c r="B370" s="2"/>
      <c r="C370" s="29"/>
      <c r="D370" s="2"/>
      <c r="E370" s="79"/>
      <c r="F370" s="2"/>
      <c r="G370" s="2"/>
      <c r="H370" s="29"/>
      <c r="I370" s="2"/>
      <c r="J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2.3">
      <c r="A371" s="2"/>
      <c r="B371" s="2"/>
      <c r="C371" s="29"/>
      <c r="D371" s="2"/>
      <c r="E371" s="79"/>
      <c r="F371" s="2"/>
      <c r="G371" s="2"/>
      <c r="H371" s="29"/>
      <c r="I371" s="2"/>
      <c r="J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2.3">
      <c r="A372" s="2"/>
      <c r="B372" s="2"/>
      <c r="C372" s="29"/>
      <c r="D372" s="2"/>
      <c r="E372" s="79"/>
      <c r="F372" s="2"/>
      <c r="G372" s="2"/>
      <c r="H372" s="29"/>
      <c r="I372" s="2"/>
      <c r="J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2.3">
      <c r="A373" s="2"/>
      <c r="B373" s="2"/>
      <c r="C373" s="29"/>
      <c r="D373" s="2"/>
      <c r="E373" s="79"/>
      <c r="F373" s="2"/>
      <c r="G373" s="2"/>
      <c r="H373" s="29"/>
      <c r="I373" s="2"/>
      <c r="J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2.3">
      <c r="A374" s="2"/>
      <c r="B374" s="2"/>
      <c r="C374" s="29"/>
      <c r="D374" s="2"/>
      <c r="E374" s="79"/>
      <c r="F374" s="2"/>
      <c r="G374" s="2"/>
      <c r="H374" s="29"/>
      <c r="I374" s="2"/>
      <c r="J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2.3">
      <c r="A375" s="2"/>
      <c r="B375" s="2"/>
      <c r="C375" s="29"/>
      <c r="D375" s="2"/>
      <c r="E375" s="79"/>
      <c r="F375" s="2"/>
      <c r="G375" s="2"/>
      <c r="H375" s="29"/>
      <c r="I375" s="2"/>
      <c r="J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2.3">
      <c r="A376" s="2"/>
      <c r="B376" s="2"/>
      <c r="C376" s="29"/>
      <c r="D376" s="2"/>
      <c r="E376" s="79"/>
      <c r="F376" s="2"/>
      <c r="G376" s="2"/>
      <c r="H376" s="29"/>
      <c r="I376" s="2"/>
      <c r="J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2.3">
      <c r="A377" s="2"/>
      <c r="B377" s="2"/>
      <c r="C377" s="29"/>
      <c r="D377" s="2"/>
      <c r="E377" s="79"/>
      <c r="F377" s="2"/>
      <c r="G377" s="2"/>
      <c r="H377" s="29"/>
      <c r="I377" s="2"/>
      <c r="J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2.3">
      <c r="A378" s="2"/>
      <c r="B378" s="2"/>
      <c r="C378" s="29"/>
      <c r="D378" s="2"/>
      <c r="E378" s="79"/>
      <c r="F378" s="2"/>
      <c r="G378" s="2"/>
      <c r="H378" s="29"/>
      <c r="I378" s="2"/>
      <c r="J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2.3">
      <c r="A379" s="2"/>
      <c r="B379" s="2"/>
      <c r="C379" s="29"/>
      <c r="D379" s="2"/>
      <c r="E379" s="79"/>
      <c r="F379" s="2"/>
      <c r="G379" s="2"/>
      <c r="H379" s="29"/>
      <c r="I379" s="2"/>
      <c r="J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2.3">
      <c r="A380" s="2"/>
      <c r="B380" s="2"/>
      <c r="C380" s="29"/>
      <c r="D380" s="2"/>
      <c r="E380" s="79"/>
      <c r="F380" s="2"/>
      <c r="G380" s="2"/>
      <c r="H380" s="29"/>
      <c r="I380" s="2"/>
      <c r="J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2.3">
      <c r="A381" s="2"/>
      <c r="B381" s="2"/>
      <c r="C381" s="29"/>
      <c r="D381" s="2"/>
      <c r="E381" s="79"/>
      <c r="F381" s="2"/>
      <c r="G381" s="2"/>
      <c r="H381" s="29"/>
      <c r="I381" s="2"/>
      <c r="J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2.3">
      <c r="A382" s="2"/>
      <c r="B382" s="2"/>
      <c r="C382" s="29"/>
      <c r="D382" s="2"/>
      <c r="E382" s="79"/>
      <c r="F382" s="2"/>
      <c r="G382" s="2"/>
      <c r="H382" s="29"/>
      <c r="I382" s="2"/>
      <c r="J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2.3">
      <c r="A383" s="2"/>
      <c r="B383" s="2"/>
      <c r="C383" s="29"/>
      <c r="D383" s="2"/>
      <c r="E383" s="79"/>
      <c r="F383" s="2"/>
      <c r="G383" s="2"/>
      <c r="H383" s="29"/>
      <c r="I383" s="2"/>
      <c r="J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2.3">
      <c r="A384" s="2"/>
      <c r="B384" s="2"/>
      <c r="C384" s="29"/>
      <c r="D384" s="2"/>
      <c r="E384" s="79"/>
      <c r="F384" s="2"/>
      <c r="G384" s="2"/>
      <c r="H384" s="29"/>
      <c r="I384" s="2"/>
      <c r="J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2.3">
      <c r="A385" s="2"/>
      <c r="B385" s="2"/>
      <c r="C385" s="29"/>
      <c r="D385" s="2"/>
      <c r="E385" s="79"/>
      <c r="F385" s="2"/>
      <c r="G385" s="2"/>
      <c r="H385" s="29"/>
      <c r="I385" s="2"/>
      <c r="J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2.3">
      <c r="A386" s="2"/>
      <c r="B386" s="2"/>
      <c r="C386" s="29"/>
      <c r="D386" s="2"/>
      <c r="E386" s="79"/>
      <c r="F386" s="2"/>
      <c r="G386" s="2"/>
      <c r="H386" s="29"/>
      <c r="I386" s="2"/>
      <c r="J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2.3">
      <c r="A387" s="2"/>
      <c r="B387" s="2"/>
      <c r="C387" s="29"/>
      <c r="D387" s="2"/>
      <c r="E387" s="79"/>
      <c r="F387" s="2"/>
      <c r="G387" s="2"/>
      <c r="H387" s="29"/>
      <c r="I387" s="2"/>
      <c r="J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2.3">
      <c r="A388" s="2"/>
      <c r="B388" s="2"/>
      <c r="C388" s="29"/>
      <c r="D388" s="2"/>
      <c r="E388" s="79"/>
      <c r="F388" s="2"/>
      <c r="G388" s="2"/>
      <c r="H388" s="29"/>
      <c r="I388" s="2"/>
      <c r="J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2.3">
      <c r="A389" s="2"/>
      <c r="B389" s="2"/>
      <c r="C389" s="29"/>
      <c r="D389" s="2"/>
      <c r="E389" s="79"/>
      <c r="F389" s="2"/>
      <c r="G389" s="2"/>
      <c r="H389" s="29"/>
      <c r="I389" s="2"/>
      <c r="J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2.3">
      <c r="A390" s="2"/>
      <c r="B390" s="2"/>
      <c r="C390" s="29"/>
      <c r="D390" s="2"/>
      <c r="E390" s="79"/>
      <c r="F390" s="2"/>
      <c r="G390" s="2"/>
      <c r="H390" s="29"/>
      <c r="I390" s="2"/>
      <c r="J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2.3">
      <c r="A391" s="2"/>
      <c r="B391" s="2"/>
      <c r="C391" s="29"/>
      <c r="D391" s="2"/>
      <c r="E391" s="79"/>
      <c r="F391" s="2"/>
      <c r="G391" s="2"/>
      <c r="H391" s="29"/>
      <c r="I391" s="2"/>
      <c r="J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2.3">
      <c r="A392" s="2"/>
      <c r="B392" s="2"/>
      <c r="C392" s="29"/>
      <c r="D392" s="2"/>
      <c r="E392" s="79"/>
      <c r="F392" s="2"/>
      <c r="G392" s="2"/>
      <c r="H392" s="29"/>
      <c r="I392" s="2"/>
      <c r="J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2.3">
      <c r="A393" s="2"/>
      <c r="B393" s="2"/>
      <c r="C393" s="29"/>
      <c r="D393" s="2"/>
      <c r="E393" s="79"/>
      <c r="F393" s="2"/>
      <c r="G393" s="2"/>
      <c r="H393" s="29"/>
      <c r="I393" s="2"/>
      <c r="J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2.3">
      <c r="A394" s="2"/>
      <c r="B394" s="2"/>
      <c r="C394" s="29"/>
      <c r="D394" s="2"/>
      <c r="E394" s="79"/>
      <c r="F394" s="2"/>
      <c r="G394" s="2"/>
      <c r="H394" s="29"/>
      <c r="I394" s="2"/>
      <c r="J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2.3">
      <c r="A395" s="2"/>
      <c r="B395" s="2"/>
      <c r="C395" s="29"/>
      <c r="D395" s="2"/>
      <c r="E395" s="79"/>
      <c r="F395" s="2"/>
      <c r="G395" s="2"/>
      <c r="H395" s="29"/>
      <c r="I395" s="2"/>
      <c r="J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2.3">
      <c r="A396" s="2"/>
      <c r="B396" s="2"/>
      <c r="C396" s="29"/>
      <c r="D396" s="2"/>
      <c r="E396" s="79"/>
      <c r="F396" s="2"/>
      <c r="G396" s="2"/>
      <c r="H396" s="29"/>
      <c r="I396" s="2"/>
      <c r="J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2.3">
      <c r="A397" s="2"/>
      <c r="B397" s="2"/>
      <c r="C397" s="29"/>
      <c r="D397" s="2"/>
      <c r="E397" s="79"/>
      <c r="F397" s="2"/>
      <c r="G397" s="2"/>
      <c r="H397" s="29"/>
      <c r="I397" s="2"/>
      <c r="J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2.3">
      <c r="A398" s="2"/>
      <c r="B398" s="2"/>
      <c r="C398" s="29"/>
      <c r="D398" s="2"/>
      <c r="E398" s="79"/>
      <c r="F398" s="2"/>
      <c r="G398" s="2"/>
      <c r="H398" s="29"/>
      <c r="I398" s="2"/>
      <c r="J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2.3">
      <c r="A399" s="2"/>
      <c r="B399" s="2"/>
      <c r="C399" s="29"/>
      <c r="D399" s="2"/>
      <c r="E399" s="79"/>
      <c r="F399" s="2"/>
      <c r="G399" s="2"/>
      <c r="H399" s="29"/>
      <c r="I399" s="2"/>
      <c r="J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2.3">
      <c r="A400" s="2"/>
      <c r="B400" s="2"/>
      <c r="C400" s="29"/>
      <c r="D400" s="2"/>
      <c r="E400" s="79"/>
      <c r="F400" s="2"/>
      <c r="G400" s="2"/>
      <c r="H400" s="29"/>
      <c r="I400" s="2"/>
      <c r="J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2.3">
      <c r="A401" s="2"/>
      <c r="B401" s="2"/>
      <c r="C401" s="29"/>
      <c r="D401" s="2"/>
      <c r="E401" s="79"/>
      <c r="F401" s="2"/>
      <c r="G401" s="2"/>
      <c r="H401" s="29"/>
      <c r="I401" s="2"/>
      <c r="J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2.3">
      <c r="A402" s="2"/>
      <c r="B402" s="2"/>
      <c r="C402" s="29"/>
      <c r="D402" s="2"/>
      <c r="E402" s="79"/>
      <c r="F402" s="2"/>
      <c r="G402" s="2"/>
      <c r="H402" s="29"/>
      <c r="I402" s="2"/>
      <c r="J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2.3">
      <c r="A403" s="2"/>
      <c r="B403" s="2"/>
      <c r="C403" s="29"/>
      <c r="D403" s="2"/>
      <c r="E403" s="79"/>
      <c r="F403" s="2"/>
      <c r="G403" s="2"/>
      <c r="H403" s="29"/>
      <c r="I403" s="2"/>
      <c r="J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2.3">
      <c r="A404" s="2"/>
      <c r="B404" s="2"/>
      <c r="C404" s="29"/>
      <c r="D404" s="2"/>
      <c r="E404" s="79"/>
      <c r="F404" s="2"/>
      <c r="G404" s="2"/>
      <c r="H404" s="29"/>
      <c r="I404" s="2"/>
      <c r="J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2.3">
      <c r="A405" s="2"/>
      <c r="B405" s="2"/>
      <c r="C405" s="29"/>
      <c r="D405" s="2"/>
      <c r="E405" s="79"/>
      <c r="F405" s="2"/>
      <c r="G405" s="2"/>
      <c r="H405" s="29"/>
      <c r="I405" s="2"/>
      <c r="J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2.3">
      <c r="A406" s="2"/>
      <c r="B406" s="2"/>
      <c r="C406" s="29"/>
      <c r="D406" s="2"/>
      <c r="E406" s="79"/>
      <c r="F406" s="2"/>
      <c r="G406" s="2"/>
      <c r="H406" s="29"/>
      <c r="I406" s="2"/>
      <c r="J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2.3">
      <c r="A407" s="2"/>
      <c r="B407" s="2"/>
      <c r="C407" s="29"/>
      <c r="D407" s="2"/>
      <c r="E407" s="79"/>
      <c r="F407" s="2"/>
      <c r="G407" s="2"/>
      <c r="H407" s="29"/>
      <c r="I407" s="2"/>
      <c r="J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2.3">
      <c r="A408" s="2"/>
      <c r="B408" s="2"/>
      <c r="C408" s="29"/>
      <c r="D408" s="2"/>
      <c r="E408" s="79"/>
      <c r="F408" s="2"/>
      <c r="G408" s="2"/>
      <c r="H408" s="29"/>
      <c r="I408" s="2"/>
      <c r="J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2.3">
      <c r="A409" s="2"/>
      <c r="B409" s="2"/>
      <c r="C409" s="29"/>
      <c r="D409" s="2"/>
      <c r="E409" s="79"/>
      <c r="F409" s="2"/>
      <c r="G409" s="2"/>
      <c r="H409" s="29"/>
      <c r="I409" s="2"/>
      <c r="J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2.3">
      <c r="A410" s="2"/>
      <c r="B410" s="2"/>
      <c r="C410" s="29"/>
      <c r="D410" s="2"/>
      <c r="E410" s="79"/>
      <c r="F410" s="2"/>
      <c r="G410" s="2"/>
      <c r="H410" s="29"/>
      <c r="I410" s="2"/>
      <c r="J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2.3">
      <c r="A411" s="2"/>
      <c r="B411" s="2"/>
      <c r="C411" s="29"/>
      <c r="D411" s="2"/>
      <c r="E411" s="79"/>
      <c r="F411" s="2"/>
      <c r="G411" s="2"/>
      <c r="H411" s="29"/>
      <c r="I411" s="2"/>
      <c r="J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2.3">
      <c r="A412" s="2"/>
      <c r="B412" s="2"/>
      <c r="C412" s="29"/>
      <c r="D412" s="2"/>
      <c r="E412" s="79"/>
      <c r="F412" s="2"/>
      <c r="G412" s="2"/>
      <c r="H412" s="29"/>
      <c r="I412" s="2"/>
      <c r="J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2.3">
      <c r="A413" s="2"/>
      <c r="B413" s="2"/>
      <c r="C413" s="29"/>
      <c r="D413" s="2"/>
      <c r="E413" s="79"/>
      <c r="F413" s="2"/>
      <c r="G413" s="2"/>
      <c r="H413" s="29"/>
      <c r="I413" s="2"/>
      <c r="J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2.3">
      <c r="A414" s="2"/>
      <c r="B414" s="2"/>
      <c r="C414" s="29"/>
      <c r="D414" s="2"/>
      <c r="E414" s="79"/>
      <c r="F414" s="2"/>
      <c r="G414" s="2"/>
      <c r="H414" s="29"/>
      <c r="I414" s="2"/>
      <c r="J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2.3">
      <c r="A415" s="2"/>
      <c r="B415" s="2"/>
      <c r="C415" s="29"/>
      <c r="D415" s="2"/>
      <c r="E415" s="79"/>
      <c r="F415" s="2"/>
      <c r="G415" s="2"/>
      <c r="H415" s="29"/>
      <c r="I415" s="2"/>
      <c r="J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2.3">
      <c r="A416" s="2"/>
      <c r="B416" s="2"/>
      <c r="C416" s="29"/>
      <c r="D416" s="2"/>
      <c r="E416" s="79"/>
      <c r="F416" s="2"/>
      <c r="G416" s="2"/>
      <c r="H416" s="29"/>
      <c r="I416" s="2"/>
      <c r="J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2.3">
      <c r="A417" s="2"/>
      <c r="B417" s="2"/>
      <c r="C417" s="29"/>
      <c r="D417" s="2"/>
      <c r="E417" s="79"/>
      <c r="F417" s="2"/>
      <c r="G417" s="2"/>
      <c r="H417" s="29"/>
      <c r="I417" s="2"/>
      <c r="J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2.3">
      <c r="A418" s="2"/>
      <c r="B418" s="2"/>
      <c r="C418" s="29"/>
      <c r="D418" s="2"/>
      <c r="E418" s="79"/>
      <c r="F418" s="2"/>
      <c r="G418" s="2"/>
      <c r="H418" s="29"/>
      <c r="I418" s="2"/>
      <c r="J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2.3">
      <c r="A419" s="2"/>
      <c r="B419" s="2"/>
      <c r="C419" s="29"/>
      <c r="D419" s="2"/>
      <c r="E419" s="79"/>
      <c r="F419" s="2"/>
      <c r="G419" s="2"/>
      <c r="H419" s="29"/>
      <c r="I419" s="2"/>
      <c r="J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2.3">
      <c r="A420" s="2"/>
      <c r="B420" s="2"/>
      <c r="C420" s="29"/>
      <c r="D420" s="2"/>
      <c r="E420" s="79"/>
      <c r="F420" s="2"/>
      <c r="G420" s="2"/>
      <c r="H420" s="29"/>
      <c r="I420" s="2"/>
      <c r="J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2.3">
      <c r="A421" s="2"/>
      <c r="B421" s="2"/>
      <c r="C421" s="29"/>
      <c r="D421" s="2"/>
      <c r="E421" s="79"/>
      <c r="F421" s="2"/>
      <c r="G421" s="2"/>
      <c r="H421" s="29"/>
      <c r="I421" s="2"/>
      <c r="J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2.3">
      <c r="A422" s="2"/>
      <c r="B422" s="2"/>
      <c r="C422" s="29"/>
      <c r="D422" s="2"/>
      <c r="E422" s="79"/>
      <c r="F422" s="2"/>
      <c r="G422" s="2"/>
      <c r="H422" s="29"/>
      <c r="I422" s="2"/>
      <c r="J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2.3">
      <c r="A423" s="2"/>
      <c r="B423" s="2"/>
      <c r="C423" s="29"/>
      <c r="D423" s="2"/>
      <c r="E423" s="79"/>
      <c r="F423" s="2"/>
      <c r="G423" s="2"/>
      <c r="H423" s="29"/>
      <c r="I423" s="2"/>
      <c r="J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2.3">
      <c r="A424" s="2"/>
      <c r="B424" s="2"/>
      <c r="C424" s="29"/>
      <c r="D424" s="2"/>
      <c r="E424" s="79"/>
      <c r="F424" s="2"/>
      <c r="G424" s="2"/>
      <c r="H424" s="29"/>
      <c r="I424" s="2"/>
      <c r="J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2.3">
      <c r="A425" s="2"/>
      <c r="B425" s="2"/>
      <c r="C425" s="29"/>
      <c r="D425" s="2"/>
      <c r="E425" s="79"/>
      <c r="F425" s="2"/>
      <c r="G425" s="2"/>
      <c r="H425" s="29"/>
      <c r="I425" s="2"/>
      <c r="J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2.3">
      <c r="A426" s="2"/>
      <c r="B426" s="2"/>
      <c r="C426" s="29"/>
      <c r="D426" s="2"/>
      <c r="E426" s="79"/>
      <c r="F426" s="2"/>
      <c r="G426" s="2"/>
      <c r="H426" s="29"/>
      <c r="I426" s="2"/>
      <c r="J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2.3">
      <c r="A427" s="2"/>
      <c r="B427" s="2"/>
      <c r="C427" s="29"/>
      <c r="D427" s="2"/>
      <c r="E427" s="79"/>
      <c r="F427" s="2"/>
      <c r="G427" s="2"/>
      <c r="H427" s="29"/>
      <c r="I427" s="2"/>
      <c r="J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2.3">
      <c r="A428" s="2"/>
      <c r="B428" s="2"/>
      <c r="C428" s="29"/>
      <c r="D428" s="2"/>
      <c r="E428" s="79"/>
      <c r="F428" s="2"/>
      <c r="G428" s="2"/>
      <c r="H428" s="29"/>
      <c r="I428" s="2"/>
      <c r="J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2.3">
      <c r="A429" s="2"/>
      <c r="B429" s="2"/>
      <c r="C429" s="29"/>
      <c r="D429" s="2"/>
      <c r="E429" s="79"/>
      <c r="F429" s="2"/>
      <c r="G429" s="2"/>
      <c r="H429" s="29"/>
      <c r="I429" s="2"/>
      <c r="J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2.3">
      <c r="A430" s="2"/>
      <c r="B430" s="2"/>
      <c r="C430" s="29"/>
      <c r="D430" s="2"/>
      <c r="E430" s="79"/>
      <c r="F430" s="2"/>
      <c r="G430" s="2"/>
      <c r="H430" s="29"/>
      <c r="I430" s="2"/>
      <c r="J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2.3">
      <c r="A431" s="2"/>
      <c r="B431" s="2"/>
      <c r="C431" s="29"/>
      <c r="D431" s="2"/>
      <c r="E431" s="79"/>
      <c r="F431" s="2"/>
      <c r="G431" s="2"/>
      <c r="H431" s="29"/>
      <c r="I431" s="2"/>
      <c r="J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2.3">
      <c r="A432" s="2"/>
      <c r="B432" s="2"/>
      <c r="C432" s="29"/>
      <c r="D432" s="2"/>
      <c r="E432" s="79"/>
      <c r="F432" s="2"/>
      <c r="G432" s="2"/>
      <c r="H432" s="29"/>
      <c r="I432" s="2"/>
      <c r="J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2.3">
      <c r="A433" s="2"/>
      <c r="B433" s="2"/>
      <c r="C433" s="29"/>
      <c r="D433" s="2"/>
      <c r="E433" s="79"/>
      <c r="F433" s="2"/>
      <c r="G433" s="2"/>
      <c r="H433" s="29"/>
      <c r="I433" s="2"/>
      <c r="J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2.3">
      <c r="A434" s="2"/>
      <c r="B434" s="2"/>
      <c r="C434" s="29"/>
      <c r="D434" s="2"/>
      <c r="E434" s="79"/>
      <c r="F434" s="2"/>
      <c r="G434" s="2"/>
      <c r="H434" s="29"/>
      <c r="I434" s="2"/>
      <c r="J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2.3">
      <c r="A435" s="2"/>
      <c r="B435" s="2"/>
      <c r="C435" s="29"/>
      <c r="D435" s="2"/>
      <c r="E435" s="79"/>
      <c r="F435" s="2"/>
      <c r="G435" s="2"/>
      <c r="H435" s="29"/>
      <c r="I435" s="2"/>
      <c r="J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2.3">
      <c r="A436" s="2"/>
      <c r="B436" s="2"/>
      <c r="C436" s="29"/>
      <c r="D436" s="2"/>
      <c r="E436" s="79"/>
      <c r="F436" s="2"/>
      <c r="G436" s="2"/>
      <c r="H436" s="29"/>
      <c r="I436" s="2"/>
      <c r="J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2.3">
      <c r="A437" s="2"/>
      <c r="B437" s="2"/>
      <c r="C437" s="29"/>
      <c r="D437" s="2"/>
      <c r="E437" s="79"/>
      <c r="F437" s="2"/>
      <c r="G437" s="2"/>
      <c r="H437" s="29"/>
      <c r="I437" s="2"/>
      <c r="J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2.3">
      <c r="A438" s="2"/>
      <c r="B438" s="2"/>
      <c r="C438" s="29"/>
      <c r="D438" s="2"/>
      <c r="E438" s="79"/>
      <c r="F438" s="2"/>
      <c r="G438" s="2"/>
      <c r="H438" s="29"/>
      <c r="I438" s="2"/>
      <c r="J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2.3">
      <c r="A439" s="2"/>
      <c r="B439" s="2"/>
      <c r="C439" s="29"/>
      <c r="D439" s="2"/>
      <c r="E439" s="79"/>
      <c r="F439" s="2"/>
      <c r="G439" s="2"/>
      <c r="H439" s="29"/>
      <c r="I439" s="2"/>
      <c r="J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2.3">
      <c r="A440" s="2"/>
      <c r="B440" s="2"/>
      <c r="C440" s="29"/>
      <c r="D440" s="2"/>
      <c r="E440" s="79"/>
      <c r="F440" s="2"/>
      <c r="G440" s="2"/>
      <c r="H440" s="29"/>
      <c r="I440" s="2"/>
      <c r="J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2.3">
      <c r="A441" s="2"/>
      <c r="B441" s="2"/>
      <c r="C441" s="29"/>
      <c r="D441" s="2"/>
      <c r="E441" s="79"/>
      <c r="F441" s="2"/>
      <c r="G441" s="2"/>
      <c r="H441" s="29"/>
      <c r="I441" s="2"/>
      <c r="J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2.3">
      <c r="A442" s="2"/>
      <c r="B442" s="2"/>
      <c r="C442" s="29"/>
      <c r="D442" s="2"/>
      <c r="E442" s="79"/>
      <c r="F442" s="2"/>
      <c r="G442" s="2"/>
      <c r="H442" s="29"/>
      <c r="I442" s="2"/>
      <c r="J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2.3">
      <c r="A443" s="2"/>
      <c r="B443" s="2"/>
      <c r="C443" s="29"/>
      <c r="D443" s="2"/>
      <c r="E443" s="79"/>
      <c r="F443" s="2"/>
      <c r="G443" s="2"/>
      <c r="H443" s="29"/>
      <c r="I443" s="2"/>
      <c r="J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2.3">
      <c r="A444" s="2"/>
      <c r="B444" s="2"/>
      <c r="C444" s="29"/>
      <c r="D444" s="2"/>
      <c r="E444" s="79"/>
      <c r="F444" s="2"/>
      <c r="G444" s="2"/>
      <c r="H444" s="29"/>
      <c r="I444" s="2"/>
      <c r="J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2.3">
      <c r="A445" s="2"/>
      <c r="B445" s="2"/>
      <c r="C445" s="29"/>
      <c r="D445" s="2"/>
      <c r="E445" s="79"/>
      <c r="F445" s="2"/>
      <c r="G445" s="2"/>
      <c r="H445" s="29"/>
      <c r="I445" s="2"/>
      <c r="J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2.3">
      <c r="A446" s="2"/>
      <c r="B446" s="2"/>
      <c r="C446" s="29"/>
      <c r="D446" s="2"/>
      <c r="E446" s="79"/>
      <c r="F446" s="2"/>
      <c r="G446" s="2"/>
      <c r="H446" s="29"/>
      <c r="I446" s="2"/>
      <c r="J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2.3">
      <c r="A447" s="2"/>
      <c r="B447" s="2"/>
      <c r="C447" s="29"/>
      <c r="D447" s="2"/>
      <c r="E447" s="79"/>
      <c r="F447" s="2"/>
      <c r="G447" s="2"/>
      <c r="H447" s="29"/>
      <c r="I447" s="2"/>
      <c r="J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2.3">
      <c r="A448" s="2"/>
      <c r="B448" s="2"/>
      <c r="C448" s="29"/>
      <c r="D448" s="2"/>
      <c r="E448" s="79"/>
      <c r="F448" s="2"/>
      <c r="G448" s="2"/>
      <c r="H448" s="29"/>
      <c r="I448" s="2"/>
      <c r="J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2.3">
      <c r="A449" s="2"/>
      <c r="B449" s="2"/>
      <c r="C449" s="29"/>
      <c r="D449" s="2"/>
      <c r="E449" s="79"/>
      <c r="F449" s="2"/>
      <c r="G449" s="2"/>
      <c r="H449" s="29"/>
      <c r="I449" s="2"/>
      <c r="J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2.3">
      <c r="A450" s="2"/>
      <c r="B450" s="2"/>
      <c r="C450" s="29"/>
      <c r="D450" s="2"/>
      <c r="E450" s="79"/>
      <c r="F450" s="2"/>
      <c r="G450" s="2"/>
      <c r="H450" s="29"/>
      <c r="I450" s="2"/>
      <c r="J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2.3">
      <c r="A451" s="2"/>
      <c r="B451" s="2"/>
      <c r="C451" s="29"/>
      <c r="D451" s="2"/>
      <c r="E451" s="79"/>
      <c r="F451" s="2"/>
      <c r="G451" s="2"/>
      <c r="H451" s="29"/>
      <c r="I451" s="2"/>
      <c r="J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2.3">
      <c r="A452" s="2"/>
      <c r="B452" s="2"/>
      <c r="C452" s="29"/>
      <c r="D452" s="2"/>
      <c r="E452" s="79"/>
      <c r="F452" s="2"/>
      <c r="G452" s="2"/>
      <c r="H452" s="29"/>
      <c r="I452" s="2"/>
      <c r="J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2.3">
      <c r="A453" s="2"/>
      <c r="B453" s="2"/>
      <c r="C453" s="29"/>
      <c r="D453" s="2"/>
      <c r="E453" s="79"/>
      <c r="F453" s="2"/>
      <c r="G453" s="2"/>
      <c r="H453" s="29"/>
      <c r="I453" s="2"/>
      <c r="J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2.3">
      <c r="A454" s="2"/>
      <c r="B454" s="2"/>
      <c r="C454" s="29"/>
      <c r="D454" s="2"/>
      <c r="E454" s="79"/>
      <c r="F454" s="2"/>
      <c r="G454" s="2"/>
      <c r="H454" s="29"/>
      <c r="I454" s="2"/>
      <c r="J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2.3">
      <c r="A455" s="2"/>
      <c r="B455" s="2"/>
      <c r="C455" s="29"/>
      <c r="D455" s="2"/>
      <c r="E455" s="79"/>
      <c r="F455" s="2"/>
      <c r="G455" s="2"/>
      <c r="H455" s="29"/>
      <c r="I455" s="2"/>
      <c r="J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2.3">
      <c r="A456" s="2"/>
      <c r="B456" s="2"/>
      <c r="C456" s="29"/>
      <c r="D456" s="2"/>
      <c r="E456" s="79"/>
      <c r="F456" s="2"/>
      <c r="G456" s="2"/>
      <c r="H456" s="29"/>
      <c r="I456" s="2"/>
      <c r="J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2.3">
      <c r="A457" s="2"/>
      <c r="B457" s="2"/>
      <c r="C457" s="29"/>
      <c r="D457" s="2"/>
      <c r="E457" s="79"/>
      <c r="F457" s="2"/>
      <c r="G457" s="2"/>
      <c r="H457" s="29"/>
      <c r="I457" s="2"/>
      <c r="J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2.3">
      <c r="A458" s="2"/>
      <c r="B458" s="2"/>
      <c r="C458" s="29"/>
      <c r="D458" s="2"/>
      <c r="E458" s="79"/>
      <c r="F458" s="2"/>
      <c r="G458" s="2"/>
      <c r="H458" s="29"/>
      <c r="I458" s="2"/>
      <c r="J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2.3">
      <c r="A459" s="2"/>
      <c r="B459" s="2"/>
      <c r="C459" s="29"/>
      <c r="D459" s="2"/>
      <c r="E459" s="79"/>
      <c r="F459" s="2"/>
      <c r="G459" s="2"/>
      <c r="H459" s="29"/>
      <c r="I459" s="2"/>
      <c r="J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2.3">
      <c r="A460" s="2"/>
      <c r="B460" s="2"/>
      <c r="C460" s="29"/>
      <c r="D460" s="2"/>
      <c r="E460" s="79"/>
      <c r="F460" s="2"/>
      <c r="G460" s="2"/>
      <c r="H460" s="29"/>
      <c r="I460" s="2"/>
      <c r="J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2.3">
      <c r="A461" s="2"/>
      <c r="B461" s="2"/>
      <c r="C461" s="29"/>
      <c r="D461" s="2"/>
      <c r="E461" s="79"/>
      <c r="F461" s="2"/>
      <c r="G461" s="2"/>
      <c r="H461" s="29"/>
      <c r="I461" s="2"/>
      <c r="J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2.3">
      <c r="A462" s="2"/>
      <c r="B462" s="2"/>
      <c r="C462" s="29"/>
      <c r="D462" s="2"/>
      <c r="E462" s="79"/>
      <c r="F462" s="2"/>
      <c r="G462" s="2"/>
      <c r="H462" s="29"/>
      <c r="I462" s="2"/>
      <c r="J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2.3">
      <c r="A463" s="2"/>
      <c r="B463" s="2"/>
      <c r="C463" s="29"/>
      <c r="D463" s="2"/>
      <c r="E463" s="79"/>
      <c r="F463" s="2"/>
      <c r="G463" s="2"/>
      <c r="H463" s="29"/>
      <c r="I463" s="2"/>
      <c r="J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2.3">
      <c r="A464" s="2"/>
      <c r="B464" s="2"/>
      <c r="C464" s="29"/>
      <c r="D464" s="2"/>
      <c r="E464" s="79"/>
      <c r="F464" s="2"/>
      <c r="G464" s="2"/>
      <c r="H464" s="29"/>
      <c r="I464" s="2"/>
      <c r="J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2.3">
      <c r="A465" s="2"/>
      <c r="B465" s="2"/>
      <c r="C465" s="29"/>
      <c r="D465" s="2"/>
      <c r="E465" s="79"/>
      <c r="F465" s="2"/>
      <c r="G465" s="2"/>
      <c r="H465" s="29"/>
      <c r="I465" s="2"/>
      <c r="J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2.3">
      <c r="A466" s="2"/>
      <c r="B466" s="2"/>
      <c r="C466" s="29"/>
      <c r="D466" s="2"/>
      <c r="E466" s="79"/>
      <c r="F466" s="2"/>
      <c r="G466" s="2"/>
      <c r="H466" s="29"/>
      <c r="I466" s="2"/>
      <c r="J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2.3">
      <c r="A467" s="2"/>
      <c r="B467" s="2"/>
      <c r="C467" s="29"/>
      <c r="D467" s="2"/>
      <c r="E467" s="79"/>
      <c r="F467" s="2"/>
      <c r="G467" s="2"/>
      <c r="H467" s="29"/>
      <c r="I467" s="2"/>
      <c r="J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2.3">
      <c r="A468" s="2"/>
      <c r="B468" s="2"/>
      <c r="C468" s="29"/>
      <c r="D468" s="2"/>
      <c r="E468" s="79"/>
      <c r="F468" s="2"/>
      <c r="G468" s="2"/>
      <c r="H468" s="29"/>
      <c r="I468" s="2"/>
      <c r="J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2.3">
      <c r="A469" s="2"/>
      <c r="B469" s="2"/>
      <c r="C469" s="29"/>
      <c r="D469" s="2"/>
      <c r="E469" s="79"/>
      <c r="F469" s="2"/>
      <c r="G469" s="2"/>
      <c r="H469" s="29"/>
      <c r="I469" s="2"/>
      <c r="J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2.3">
      <c r="A470" s="2"/>
      <c r="B470" s="2"/>
      <c r="C470" s="29"/>
      <c r="D470" s="2"/>
      <c r="E470" s="79"/>
      <c r="F470" s="2"/>
      <c r="G470" s="2"/>
      <c r="H470" s="29"/>
      <c r="I470" s="2"/>
      <c r="J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2.3">
      <c r="A471" s="2"/>
      <c r="B471" s="2"/>
      <c r="C471" s="29"/>
      <c r="D471" s="2"/>
      <c r="E471" s="79"/>
      <c r="F471" s="2"/>
      <c r="G471" s="2"/>
      <c r="H471" s="29"/>
      <c r="I471" s="2"/>
      <c r="J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2.3">
      <c r="A472" s="2"/>
      <c r="B472" s="2"/>
      <c r="C472" s="29"/>
      <c r="D472" s="2"/>
      <c r="E472" s="79"/>
      <c r="F472" s="2"/>
      <c r="G472" s="2"/>
      <c r="H472" s="29"/>
      <c r="I472" s="2"/>
      <c r="J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2.3">
      <c r="A473" s="2"/>
      <c r="B473" s="2"/>
      <c r="C473" s="29"/>
      <c r="D473" s="2"/>
      <c r="E473" s="79"/>
      <c r="F473" s="2"/>
      <c r="G473" s="2"/>
      <c r="H473" s="29"/>
      <c r="I473" s="2"/>
      <c r="J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2.3">
      <c r="A474" s="2"/>
      <c r="B474" s="2"/>
      <c r="C474" s="29"/>
      <c r="D474" s="2"/>
      <c r="E474" s="79"/>
      <c r="F474" s="2"/>
      <c r="G474" s="2"/>
      <c r="H474" s="29"/>
      <c r="I474" s="2"/>
      <c r="J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2.3">
      <c r="A475" s="2"/>
      <c r="B475" s="2"/>
      <c r="C475" s="29"/>
      <c r="D475" s="2"/>
      <c r="E475" s="79"/>
      <c r="F475" s="2"/>
      <c r="G475" s="2"/>
      <c r="H475" s="29"/>
      <c r="I475" s="2"/>
      <c r="J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2.3">
      <c r="A476" s="2"/>
      <c r="B476" s="2"/>
      <c r="C476" s="29"/>
      <c r="D476" s="2"/>
      <c r="E476" s="79"/>
      <c r="F476" s="2"/>
      <c r="G476" s="2"/>
      <c r="H476" s="29"/>
      <c r="I476" s="2"/>
      <c r="J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2.3">
      <c r="A477" s="2"/>
      <c r="B477" s="2"/>
      <c r="C477" s="29"/>
      <c r="D477" s="2"/>
      <c r="E477" s="79"/>
      <c r="F477" s="2"/>
      <c r="G477" s="2"/>
      <c r="H477" s="29"/>
      <c r="I477" s="2"/>
      <c r="J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2.3">
      <c r="A478" s="2"/>
      <c r="B478" s="2"/>
      <c r="C478" s="29"/>
      <c r="D478" s="2"/>
      <c r="E478" s="79"/>
      <c r="F478" s="2"/>
      <c r="G478" s="2"/>
      <c r="H478" s="29"/>
      <c r="I478" s="2"/>
      <c r="J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2.3">
      <c r="A479" s="2"/>
      <c r="B479" s="2"/>
      <c r="C479" s="29"/>
      <c r="D479" s="2"/>
      <c r="E479" s="79"/>
      <c r="F479" s="2"/>
      <c r="G479" s="2"/>
      <c r="H479" s="29"/>
      <c r="I479" s="2"/>
      <c r="J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2.3">
      <c r="A480" s="2"/>
      <c r="B480" s="2"/>
      <c r="C480" s="29"/>
      <c r="D480" s="2"/>
      <c r="E480" s="79"/>
      <c r="F480" s="2"/>
      <c r="G480" s="2"/>
      <c r="H480" s="29"/>
      <c r="I480" s="2"/>
      <c r="J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2.3">
      <c r="A481" s="2"/>
      <c r="B481" s="2"/>
      <c r="C481" s="29"/>
      <c r="D481" s="2"/>
      <c r="E481" s="79"/>
      <c r="F481" s="2"/>
      <c r="G481" s="2"/>
      <c r="H481" s="29"/>
      <c r="I481" s="2"/>
      <c r="J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2.3">
      <c r="A482" s="2"/>
      <c r="B482" s="2"/>
      <c r="C482" s="29"/>
      <c r="D482" s="2"/>
      <c r="E482" s="79"/>
      <c r="F482" s="2"/>
      <c r="G482" s="2"/>
      <c r="H482" s="29"/>
      <c r="I482" s="2"/>
      <c r="J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2.3">
      <c r="A483" s="2"/>
      <c r="B483" s="2"/>
      <c r="C483" s="29"/>
      <c r="D483" s="2"/>
      <c r="E483" s="79"/>
      <c r="F483" s="2"/>
      <c r="G483" s="2"/>
      <c r="H483" s="29"/>
      <c r="I483" s="2"/>
      <c r="J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2.3">
      <c r="A484" s="2"/>
      <c r="B484" s="2"/>
      <c r="C484" s="29"/>
      <c r="D484" s="2"/>
      <c r="E484" s="79"/>
      <c r="F484" s="2"/>
      <c r="G484" s="2"/>
      <c r="H484" s="29"/>
      <c r="I484" s="2"/>
      <c r="J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2.3">
      <c r="A485" s="2"/>
      <c r="B485" s="2"/>
      <c r="C485" s="29"/>
      <c r="D485" s="2"/>
      <c r="E485" s="79"/>
      <c r="F485" s="2"/>
      <c r="G485" s="2"/>
      <c r="H485" s="29"/>
      <c r="I485" s="2"/>
      <c r="J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2.3">
      <c r="A486" s="2"/>
      <c r="B486" s="2"/>
      <c r="C486" s="29"/>
      <c r="D486" s="2"/>
      <c r="E486" s="79"/>
      <c r="F486" s="2"/>
      <c r="G486" s="2"/>
      <c r="H486" s="29"/>
      <c r="I486" s="2"/>
      <c r="J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2.3">
      <c r="A487" s="2"/>
      <c r="B487" s="2"/>
      <c r="C487" s="29"/>
      <c r="D487" s="2"/>
      <c r="E487" s="79"/>
      <c r="F487" s="2"/>
      <c r="G487" s="2"/>
      <c r="H487" s="29"/>
      <c r="I487" s="2"/>
      <c r="J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2.3">
      <c r="A488" s="2"/>
      <c r="B488" s="2"/>
      <c r="C488" s="29"/>
      <c r="D488" s="2"/>
      <c r="E488" s="79"/>
      <c r="F488" s="2"/>
      <c r="G488" s="2"/>
      <c r="H488" s="29"/>
      <c r="I488" s="2"/>
      <c r="J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2.3">
      <c r="A489" s="2"/>
      <c r="B489" s="2"/>
      <c r="C489" s="29"/>
      <c r="D489" s="2"/>
      <c r="E489" s="79"/>
      <c r="F489" s="2"/>
      <c r="G489" s="2"/>
      <c r="H489" s="29"/>
      <c r="I489" s="2"/>
      <c r="J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2.3">
      <c r="A490" s="2"/>
      <c r="B490" s="2"/>
      <c r="C490" s="29"/>
      <c r="D490" s="2"/>
      <c r="E490" s="79"/>
      <c r="F490" s="2"/>
      <c r="G490" s="2"/>
      <c r="H490" s="29"/>
      <c r="I490" s="2"/>
      <c r="J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2.3">
      <c r="A491" s="2"/>
      <c r="B491" s="2"/>
      <c r="C491" s="29"/>
      <c r="D491" s="2"/>
      <c r="E491" s="79"/>
      <c r="F491" s="2"/>
      <c r="G491" s="2"/>
      <c r="H491" s="29"/>
      <c r="I491" s="2"/>
      <c r="J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2.3">
      <c r="A492" s="2"/>
      <c r="B492" s="2"/>
      <c r="C492" s="29"/>
      <c r="D492" s="2"/>
      <c r="E492" s="79"/>
      <c r="F492" s="2"/>
      <c r="G492" s="2"/>
      <c r="H492" s="29"/>
      <c r="I492" s="2"/>
      <c r="J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2.3">
      <c r="A493" s="2"/>
      <c r="B493" s="2"/>
      <c r="C493" s="29"/>
      <c r="D493" s="2"/>
      <c r="E493" s="79"/>
      <c r="F493" s="2"/>
      <c r="G493" s="2"/>
      <c r="H493" s="29"/>
      <c r="I493" s="2"/>
      <c r="J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2.3">
      <c r="A494" s="2"/>
      <c r="B494" s="2"/>
      <c r="C494" s="29"/>
      <c r="D494" s="2"/>
      <c r="E494" s="79"/>
      <c r="F494" s="2"/>
      <c r="G494" s="2"/>
      <c r="H494" s="29"/>
      <c r="I494" s="2"/>
      <c r="J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2.3">
      <c r="A495" s="2"/>
      <c r="B495" s="2"/>
      <c r="C495" s="29"/>
      <c r="D495" s="2"/>
      <c r="E495" s="79"/>
      <c r="F495" s="2"/>
      <c r="G495" s="2"/>
      <c r="H495" s="29"/>
      <c r="I495" s="2"/>
      <c r="J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2.3">
      <c r="A496" s="2"/>
      <c r="B496" s="2"/>
      <c r="C496" s="29"/>
      <c r="D496" s="2"/>
      <c r="E496" s="79"/>
      <c r="F496" s="2"/>
      <c r="G496" s="2"/>
      <c r="H496" s="29"/>
      <c r="I496" s="2"/>
      <c r="J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2.3">
      <c r="A497" s="2"/>
      <c r="B497" s="2"/>
      <c r="C497" s="29"/>
      <c r="D497" s="2"/>
      <c r="E497" s="79"/>
      <c r="F497" s="2"/>
      <c r="G497" s="2"/>
      <c r="H497" s="29"/>
      <c r="I497" s="2"/>
      <c r="J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2.3">
      <c r="A498" s="2"/>
      <c r="B498" s="2"/>
      <c r="C498" s="29"/>
      <c r="D498" s="2"/>
      <c r="E498" s="79"/>
      <c r="F498" s="2"/>
      <c r="G498" s="2"/>
      <c r="H498" s="29"/>
      <c r="I498" s="2"/>
      <c r="J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2.3">
      <c r="A499" s="2"/>
      <c r="B499" s="2"/>
      <c r="C499" s="29"/>
      <c r="D499" s="2"/>
      <c r="E499" s="79"/>
      <c r="F499" s="2"/>
      <c r="G499" s="2"/>
      <c r="H499" s="29"/>
      <c r="I499" s="2"/>
      <c r="J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2.3">
      <c r="A500" s="2"/>
      <c r="B500" s="2"/>
      <c r="C500" s="29"/>
      <c r="D500" s="2"/>
      <c r="E500" s="79"/>
      <c r="F500" s="2"/>
      <c r="G500" s="2"/>
      <c r="H500" s="29"/>
      <c r="I500" s="2"/>
      <c r="J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2.3">
      <c r="A501" s="2"/>
      <c r="B501" s="2"/>
      <c r="C501" s="29"/>
      <c r="D501" s="2"/>
      <c r="E501" s="79"/>
      <c r="F501" s="2"/>
      <c r="G501" s="2"/>
      <c r="H501" s="29"/>
      <c r="I501" s="2"/>
      <c r="J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2.3">
      <c r="A502" s="2"/>
      <c r="B502" s="2"/>
      <c r="C502" s="29"/>
      <c r="D502" s="2"/>
      <c r="E502" s="79"/>
      <c r="F502" s="2"/>
      <c r="G502" s="2"/>
      <c r="H502" s="29"/>
      <c r="I502" s="2"/>
      <c r="J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2.3">
      <c r="A503" s="2"/>
      <c r="B503" s="2"/>
      <c r="C503" s="29"/>
      <c r="D503" s="2"/>
      <c r="E503" s="79"/>
      <c r="F503" s="2"/>
      <c r="G503" s="2"/>
      <c r="H503" s="29"/>
      <c r="I503" s="2"/>
      <c r="J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2.3">
      <c r="A504" s="2"/>
      <c r="B504" s="2"/>
      <c r="C504" s="29"/>
      <c r="D504" s="2"/>
      <c r="E504" s="79"/>
      <c r="F504" s="2"/>
      <c r="G504" s="2"/>
      <c r="H504" s="29"/>
      <c r="I504" s="2"/>
      <c r="J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2.3">
      <c r="A505" s="2"/>
      <c r="B505" s="2"/>
      <c r="C505" s="29"/>
      <c r="D505" s="2"/>
      <c r="E505" s="79"/>
      <c r="F505" s="2"/>
      <c r="G505" s="2"/>
      <c r="H505" s="29"/>
      <c r="I505" s="2"/>
      <c r="J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2.3">
      <c r="A506" s="2"/>
      <c r="B506" s="2"/>
      <c r="C506" s="29"/>
      <c r="D506" s="2"/>
      <c r="E506" s="79"/>
      <c r="F506" s="2"/>
      <c r="G506" s="2"/>
      <c r="H506" s="29"/>
      <c r="I506" s="2"/>
      <c r="J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2.3">
      <c r="A507" s="2"/>
      <c r="B507" s="2"/>
      <c r="C507" s="29"/>
      <c r="D507" s="2"/>
      <c r="E507" s="79"/>
      <c r="F507" s="2"/>
      <c r="G507" s="2"/>
      <c r="H507" s="29"/>
      <c r="I507" s="2"/>
      <c r="J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2.3">
      <c r="A508" s="2"/>
      <c r="B508" s="2"/>
      <c r="C508" s="29"/>
      <c r="D508" s="2"/>
      <c r="E508" s="79"/>
      <c r="F508" s="2"/>
      <c r="G508" s="2"/>
      <c r="H508" s="29"/>
      <c r="I508" s="2"/>
      <c r="J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2.3">
      <c r="A509" s="2"/>
      <c r="B509" s="2"/>
      <c r="C509" s="29"/>
      <c r="D509" s="2"/>
      <c r="E509" s="79"/>
      <c r="F509" s="2"/>
      <c r="G509" s="2"/>
      <c r="H509" s="29"/>
      <c r="I509" s="2"/>
      <c r="J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2.3">
      <c r="A510" s="2"/>
      <c r="B510" s="2"/>
      <c r="C510" s="29"/>
      <c r="D510" s="2"/>
      <c r="E510" s="79"/>
      <c r="F510" s="2"/>
      <c r="G510" s="2"/>
      <c r="H510" s="29"/>
      <c r="I510" s="2"/>
      <c r="J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2.3">
      <c r="A511" s="2"/>
      <c r="B511" s="2"/>
      <c r="C511" s="29"/>
      <c r="D511" s="2"/>
      <c r="E511" s="79"/>
      <c r="F511" s="2"/>
      <c r="G511" s="2"/>
      <c r="H511" s="29"/>
      <c r="I511" s="2"/>
      <c r="J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2.3">
      <c r="A512" s="2"/>
      <c r="B512" s="2"/>
      <c r="C512" s="29"/>
      <c r="D512" s="2"/>
      <c r="E512" s="79"/>
      <c r="F512" s="2"/>
      <c r="G512" s="2"/>
      <c r="H512" s="29"/>
      <c r="I512" s="2"/>
      <c r="J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2.3">
      <c r="A513" s="2"/>
      <c r="B513" s="2"/>
      <c r="C513" s="29"/>
      <c r="D513" s="2"/>
      <c r="E513" s="79"/>
      <c r="F513" s="2"/>
      <c r="G513" s="2"/>
      <c r="H513" s="29"/>
      <c r="I513" s="2"/>
      <c r="J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2.3">
      <c r="A514" s="2"/>
      <c r="B514" s="2"/>
      <c r="C514" s="29"/>
      <c r="D514" s="2"/>
      <c r="E514" s="79"/>
      <c r="F514" s="2"/>
      <c r="G514" s="2"/>
      <c r="H514" s="29"/>
      <c r="I514" s="2"/>
      <c r="J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2.3">
      <c r="A515" s="2"/>
      <c r="B515" s="2"/>
      <c r="C515" s="29"/>
      <c r="D515" s="2"/>
      <c r="E515" s="79"/>
      <c r="F515" s="2"/>
      <c r="G515" s="2"/>
      <c r="H515" s="29"/>
      <c r="I515" s="2"/>
      <c r="J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2.3">
      <c r="A516" s="2"/>
      <c r="B516" s="2"/>
      <c r="C516" s="29"/>
      <c r="D516" s="2"/>
      <c r="E516" s="79"/>
      <c r="F516" s="2"/>
      <c r="G516" s="2"/>
      <c r="H516" s="29"/>
      <c r="I516" s="2"/>
      <c r="J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2.3">
      <c r="A517" s="2"/>
      <c r="B517" s="2"/>
      <c r="C517" s="29"/>
      <c r="D517" s="2"/>
      <c r="E517" s="79"/>
      <c r="F517" s="2"/>
      <c r="G517" s="2"/>
      <c r="H517" s="29"/>
      <c r="I517" s="2"/>
      <c r="J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2.3">
      <c r="A518" s="2"/>
      <c r="B518" s="2"/>
      <c r="C518" s="29"/>
      <c r="D518" s="2"/>
      <c r="E518" s="79"/>
      <c r="F518" s="2"/>
      <c r="G518" s="2"/>
      <c r="H518" s="29"/>
      <c r="I518" s="2"/>
      <c r="J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2.3">
      <c r="A519" s="2"/>
      <c r="B519" s="2"/>
      <c r="C519" s="29"/>
      <c r="D519" s="2"/>
      <c r="E519" s="79"/>
      <c r="F519" s="2"/>
      <c r="G519" s="2"/>
      <c r="H519" s="29"/>
      <c r="I519" s="2"/>
      <c r="J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2.3">
      <c r="A520" s="2"/>
      <c r="B520" s="2"/>
      <c r="C520" s="29"/>
      <c r="D520" s="2"/>
      <c r="E520" s="79"/>
      <c r="F520" s="2"/>
      <c r="G520" s="2"/>
      <c r="H520" s="29"/>
      <c r="I520" s="2"/>
      <c r="J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2.3">
      <c r="A521" s="2"/>
      <c r="B521" s="2"/>
      <c r="C521" s="29"/>
      <c r="D521" s="2"/>
      <c r="E521" s="79"/>
      <c r="F521" s="2"/>
      <c r="G521" s="2"/>
      <c r="H521" s="29"/>
      <c r="I521" s="2"/>
      <c r="J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2.3">
      <c r="A522" s="2"/>
      <c r="B522" s="2"/>
      <c r="C522" s="29"/>
      <c r="D522" s="2"/>
      <c r="E522" s="79"/>
      <c r="F522" s="2"/>
      <c r="G522" s="2"/>
      <c r="H522" s="29"/>
      <c r="I522" s="2"/>
      <c r="J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2.3">
      <c r="A523" s="2"/>
      <c r="B523" s="2"/>
      <c r="C523" s="29"/>
      <c r="D523" s="2"/>
      <c r="E523" s="79"/>
      <c r="F523" s="2"/>
      <c r="G523" s="2"/>
      <c r="H523" s="29"/>
      <c r="I523" s="2"/>
      <c r="J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2.3">
      <c r="A524" s="2"/>
      <c r="B524" s="2"/>
      <c r="C524" s="29"/>
      <c r="D524" s="2"/>
      <c r="E524" s="79"/>
      <c r="F524" s="2"/>
      <c r="G524" s="2"/>
      <c r="H524" s="29"/>
      <c r="I524" s="2"/>
      <c r="J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2.3">
      <c r="A525" s="2"/>
      <c r="B525" s="2"/>
      <c r="C525" s="29"/>
      <c r="D525" s="2"/>
      <c r="E525" s="79"/>
      <c r="F525" s="2"/>
      <c r="G525" s="2"/>
      <c r="H525" s="29"/>
      <c r="I525" s="2"/>
      <c r="J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2.3">
      <c r="A526" s="2"/>
      <c r="B526" s="2"/>
      <c r="C526" s="29"/>
      <c r="D526" s="2"/>
      <c r="E526" s="79"/>
      <c r="F526" s="2"/>
      <c r="G526" s="2"/>
      <c r="H526" s="29"/>
      <c r="I526" s="2"/>
      <c r="J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2.3">
      <c r="A527" s="2"/>
      <c r="B527" s="2"/>
      <c r="C527" s="29"/>
      <c r="D527" s="2"/>
      <c r="E527" s="79"/>
      <c r="F527" s="2"/>
      <c r="G527" s="2"/>
      <c r="H527" s="29"/>
      <c r="I527" s="2"/>
      <c r="J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2.3">
      <c r="A528" s="2"/>
      <c r="B528" s="2"/>
      <c r="C528" s="29"/>
      <c r="D528" s="2"/>
      <c r="E528" s="79"/>
      <c r="F528" s="2"/>
      <c r="G528" s="2"/>
      <c r="H528" s="29"/>
      <c r="I528" s="2"/>
      <c r="J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2.3">
      <c r="A529" s="2"/>
      <c r="B529" s="2"/>
      <c r="C529" s="29"/>
      <c r="D529" s="2"/>
      <c r="E529" s="79"/>
      <c r="F529" s="2"/>
      <c r="G529" s="2"/>
      <c r="H529" s="29"/>
      <c r="I529" s="2"/>
      <c r="J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2.3">
      <c r="A530" s="2"/>
      <c r="B530" s="2"/>
      <c r="C530" s="29"/>
      <c r="D530" s="2"/>
      <c r="E530" s="79"/>
      <c r="F530" s="2"/>
      <c r="G530" s="2"/>
      <c r="H530" s="29"/>
      <c r="I530" s="2"/>
      <c r="J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2.3">
      <c r="A531" s="2"/>
      <c r="B531" s="2"/>
      <c r="C531" s="29"/>
      <c r="D531" s="2"/>
      <c r="E531" s="79"/>
      <c r="F531" s="2"/>
      <c r="G531" s="2"/>
      <c r="H531" s="29"/>
      <c r="I531" s="2"/>
      <c r="J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2.3">
      <c r="A532" s="2"/>
      <c r="B532" s="2"/>
      <c r="C532" s="29"/>
      <c r="D532" s="2"/>
      <c r="E532" s="79"/>
      <c r="F532" s="2"/>
      <c r="G532" s="2"/>
      <c r="H532" s="29"/>
      <c r="I532" s="2"/>
      <c r="J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2.3">
      <c r="A533" s="2"/>
      <c r="B533" s="2"/>
      <c r="C533" s="29"/>
      <c r="D533" s="2"/>
      <c r="E533" s="79"/>
      <c r="F533" s="2"/>
      <c r="G533" s="2"/>
      <c r="H533" s="29"/>
      <c r="I533" s="2"/>
      <c r="J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2.3">
      <c r="A534" s="2"/>
      <c r="B534" s="2"/>
      <c r="C534" s="29"/>
      <c r="D534" s="2"/>
      <c r="E534" s="79"/>
      <c r="F534" s="2"/>
      <c r="G534" s="2"/>
      <c r="H534" s="29"/>
      <c r="I534" s="2"/>
      <c r="J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2.3">
      <c r="A535" s="2"/>
      <c r="B535" s="2"/>
      <c r="C535" s="29"/>
      <c r="D535" s="2"/>
      <c r="E535" s="79"/>
      <c r="F535" s="2"/>
      <c r="G535" s="2"/>
      <c r="H535" s="29"/>
      <c r="I535" s="2"/>
      <c r="J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2.3">
      <c r="A536" s="2"/>
      <c r="B536" s="2"/>
      <c r="C536" s="29"/>
      <c r="D536" s="2"/>
      <c r="E536" s="79"/>
      <c r="F536" s="2"/>
      <c r="G536" s="2"/>
      <c r="H536" s="29"/>
      <c r="I536" s="2"/>
      <c r="J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2.3">
      <c r="A537" s="2"/>
      <c r="B537" s="2"/>
      <c r="C537" s="29"/>
      <c r="D537" s="2"/>
      <c r="E537" s="79"/>
      <c r="F537" s="2"/>
      <c r="G537" s="2"/>
      <c r="H537" s="29"/>
      <c r="I537" s="2"/>
      <c r="J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2.3">
      <c r="A538" s="2"/>
      <c r="B538" s="2"/>
      <c r="C538" s="29"/>
      <c r="D538" s="2"/>
      <c r="E538" s="79"/>
      <c r="F538" s="2"/>
      <c r="G538" s="2"/>
      <c r="H538" s="29"/>
      <c r="I538" s="2"/>
      <c r="J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2.3">
      <c r="A539" s="2"/>
      <c r="B539" s="2"/>
      <c r="C539" s="29"/>
      <c r="D539" s="2"/>
      <c r="E539" s="79"/>
      <c r="F539" s="2"/>
      <c r="G539" s="2"/>
      <c r="H539" s="29"/>
      <c r="I539" s="2"/>
      <c r="J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2.3">
      <c r="A540" s="2"/>
      <c r="B540" s="2"/>
      <c r="C540" s="29"/>
      <c r="D540" s="2"/>
      <c r="E540" s="79"/>
      <c r="F540" s="2"/>
      <c r="G540" s="2"/>
      <c r="H540" s="29"/>
      <c r="I540" s="2"/>
      <c r="J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2.3">
      <c r="A541" s="2"/>
      <c r="B541" s="2"/>
      <c r="C541" s="29"/>
      <c r="D541" s="2"/>
      <c r="E541" s="79"/>
      <c r="F541" s="2"/>
      <c r="G541" s="2"/>
      <c r="H541" s="29"/>
      <c r="I541" s="2"/>
      <c r="J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2.3">
      <c r="A542" s="2"/>
      <c r="B542" s="2"/>
      <c r="C542" s="29"/>
      <c r="D542" s="2"/>
      <c r="E542" s="79"/>
      <c r="F542" s="2"/>
      <c r="G542" s="2"/>
      <c r="H542" s="29"/>
      <c r="I542" s="2"/>
      <c r="J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2.3">
      <c r="A543" s="2"/>
      <c r="B543" s="2"/>
      <c r="C543" s="29"/>
      <c r="D543" s="2"/>
      <c r="E543" s="79"/>
      <c r="F543" s="2"/>
      <c r="G543" s="2"/>
      <c r="H543" s="29"/>
      <c r="I543" s="2"/>
      <c r="J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2.3">
      <c r="A544" s="2"/>
      <c r="B544" s="2"/>
      <c r="C544" s="29"/>
      <c r="D544" s="2"/>
      <c r="E544" s="79"/>
      <c r="F544" s="2"/>
      <c r="G544" s="2"/>
      <c r="H544" s="29"/>
      <c r="I544" s="2"/>
      <c r="J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2.3">
      <c r="A545" s="2"/>
      <c r="B545" s="2"/>
      <c r="C545" s="29"/>
      <c r="D545" s="2"/>
      <c r="E545" s="79"/>
      <c r="F545" s="2"/>
      <c r="G545" s="2"/>
      <c r="H545" s="29"/>
      <c r="I545" s="2"/>
      <c r="J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2.3">
      <c r="A546" s="2"/>
      <c r="B546" s="2"/>
      <c r="C546" s="29"/>
      <c r="D546" s="2"/>
      <c r="E546" s="79"/>
      <c r="F546" s="2"/>
      <c r="G546" s="2"/>
      <c r="H546" s="29"/>
      <c r="I546" s="2"/>
      <c r="J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2.3">
      <c r="A547" s="2"/>
      <c r="B547" s="2"/>
      <c r="C547" s="29"/>
      <c r="D547" s="2"/>
      <c r="E547" s="79"/>
      <c r="F547" s="2"/>
      <c r="G547" s="2"/>
      <c r="H547" s="29"/>
      <c r="I547" s="2"/>
      <c r="J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2.3">
      <c r="A548" s="2"/>
      <c r="B548" s="2"/>
      <c r="C548" s="29"/>
      <c r="D548" s="2"/>
      <c r="E548" s="79"/>
      <c r="F548" s="2"/>
      <c r="G548" s="2"/>
      <c r="H548" s="29"/>
      <c r="I548" s="2"/>
      <c r="J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2.3">
      <c r="A549" s="2"/>
      <c r="B549" s="2"/>
      <c r="C549" s="29"/>
      <c r="D549" s="2"/>
      <c r="E549" s="79"/>
      <c r="F549" s="2"/>
      <c r="G549" s="2"/>
      <c r="H549" s="29"/>
      <c r="I549" s="2"/>
      <c r="J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2.3">
      <c r="A550" s="2"/>
      <c r="B550" s="2"/>
      <c r="C550" s="29"/>
      <c r="D550" s="2"/>
      <c r="E550" s="79"/>
      <c r="F550" s="2"/>
      <c r="G550" s="2"/>
      <c r="H550" s="29"/>
      <c r="I550" s="2"/>
      <c r="J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2.3">
      <c r="A551" s="2"/>
      <c r="B551" s="2"/>
      <c r="C551" s="29"/>
      <c r="D551" s="2"/>
      <c r="E551" s="79"/>
      <c r="F551" s="2"/>
      <c r="G551" s="2"/>
      <c r="H551" s="29"/>
      <c r="I551" s="2"/>
      <c r="J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2.3">
      <c r="A552" s="2"/>
      <c r="B552" s="2"/>
      <c r="C552" s="29"/>
      <c r="D552" s="2"/>
      <c r="E552" s="79"/>
      <c r="F552" s="2"/>
      <c r="G552" s="2"/>
      <c r="H552" s="29"/>
      <c r="I552" s="2"/>
      <c r="J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2.3">
      <c r="A553" s="2"/>
      <c r="B553" s="2"/>
      <c r="C553" s="29"/>
      <c r="D553" s="2"/>
      <c r="E553" s="79"/>
      <c r="F553" s="2"/>
      <c r="G553" s="2"/>
      <c r="H553" s="29"/>
      <c r="I553" s="2"/>
      <c r="J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2.3">
      <c r="A554" s="2"/>
      <c r="B554" s="2"/>
      <c r="C554" s="29"/>
      <c r="D554" s="2"/>
      <c r="E554" s="79"/>
      <c r="F554" s="2"/>
      <c r="G554" s="2"/>
      <c r="H554" s="29"/>
      <c r="I554" s="2"/>
      <c r="J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2.3">
      <c r="A555" s="2"/>
      <c r="B555" s="2"/>
      <c r="C555" s="29"/>
      <c r="D555" s="2"/>
      <c r="E555" s="79"/>
      <c r="F555" s="2"/>
      <c r="G555" s="2"/>
      <c r="H555" s="29"/>
      <c r="I555" s="2"/>
      <c r="J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2.3">
      <c r="A556" s="2"/>
      <c r="B556" s="2"/>
      <c r="C556" s="29"/>
      <c r="D556" s="2"/>
      <c r="E556" s="79"/>
      <c r="F556" s="2"/>
      <c r="G556" s="2"/>
      <c r="H556" s="29"/>
      <c r="I556" s="2"/>
      <c r="J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2.3">
      <c r="A557" s="2"/>
      <c r="B557" s="2"/>
      <c r="C557" s="29"/>
      <c r="D557" s="2"/>
      <c r="E557" s="79"/>
      <c r="F557" s="2"/>
      <c r="G557" s="2"/>
      <c r="H557" s="29"/>
      <c r="I557" s="2"/>
      <c r="J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2.3">
      <c r="A558" s="2"/>
      <c r="B558" s="2"/>
      <c r="C558" s="29"/>
      <c r="D558" s="2"/>
      <c r="E558" s="79"/>
      <c r="F558" s="2"/>
      <c r="G558" s="2"/>
      <c r="H558" s="29"/>
      <c r="I558" s="2"/>
      <c r="J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2.3">
      <c r="A559" s="2"/>
      <c r="B559" s="2"/>
      <c r="C559" s="29"/>
      <c r="D559" s="2"/>
      <c r="E559" s="79"/>
      <c r="F559" s="2"/>
      <c r="G559" s="2"/>
      <c r="H559" s="29"/>
      <c r="I559" s="2"/>
      <c r="J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2.3">
      <c r="A560" s="2"/>
      <c r="B560" s="2"/>
      <c r="C560" s="29"/>
      <c r="D560" s="2"/>
      <c r="E560" s="79"/>
      <c r="F560" s="2"/>
      <c r="G560" s="2"/>
      <c r="H560" s="29"/>
      <c r="I560" s="2"/>
      <c r="J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2.3">
      <c r="A561" s="2"/>
      <c r="B561" s="2"/>
      <c r="C561" s="29"/>
      <c r="D561" s="2"/>
      <c r="E561" s="79"/>
      <c r="F561" s="2"/>
      <c r="G561" s="2"/>
      <c r="H561" s="29"/>
      <c r="I561" s="2"/>
      <c r="J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2.3">
      <c r="A562" s="2"/>
      <c r="B562" s="2"/>
      <c r="C562" s="29"/>
      <c r="D562" s="2"/>
      <c r="E562" s="79"/>
      <c r="F562" s="2"/>
      <c r="G562" s="2"/>
      <c r="H562" s="29"/>
      <c r="I562" s="2"/>
      <c r="J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2.3">
      <c r="A563" s="2"/>
      <c r="B563" s="2"/>
      <c r="C563" s="29"/>
      <c r="D563" s="2"/>
      <c r="E563" s="79"/>
      <c r="F563" s="2"/>
      <c r="G563" s="2"/>
      <c r="H563" s="29"/>
      <c r="I563" s="2"/>
      <c r="J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2.3">
      <c r="A564" s="2"/>
      <c r="B564" s="2"/>
      <c r="C564" s="29"/>
      <c r="D564" s="2"/>
      <c r="E564" s="79"/>
      <c r="F564" s="2"/>
      <c r="G564" s="2"/>
      <c r="H564" s="29"/>
      <c r="I564" s="2"/>
      <c r="J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2.3">
      <c r="A565" s="2"/>
      <c r="B565" s="2"/>
      <c r="C565" s="29"/>
      <c r="D565" s="2"/>
      <c r="E565" s="79"/>
      <c r="F565" s="2"/>
      <c r="G565" s="2"/>
      <c r="H565" s="29"/>
      <c r="I565" s="2"/>
      <c r="J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2.3">
      <c r="A566" s="2"/>
      <c r="B566" s="2"/>
      <c r="C566" s="29"/>
      <c r="D566" s="2"/>
      <c r="E566" s="79"/>
      <c r="F566" s="2"/>
      <c r="G566" s="2"/>
      <c r="H566" s="29"/>
      <c r="I566" s="2"/>
      <c r="J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2.3">
      <c r="A567" s="2"/>
      <c r="B567" s="2"/>
      <c r="C567" s="29"/>
      <c r="D567" s="2"/>
      <c r="E567" s="79"/>
      <c r="F567" s="2"/>
      <c r="G567" s="2"/>
      <c r="H567" s="29"/>
      <c r="I567" s="2"/>
      <c r="J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2.3">
      <c r="A568" s="2"/>
      <c r="B568" s="2"/>
      <c r="C568" s="29"/>
      <c r="D568" s="2"/>
      <c r="E568" s="79"/>
      <c r="F568" s="2"/>
      <c r="G568" s="2"/>
      <c r="H568" s="29"/>
      <c r="I568" s="2"/>
      <c r="J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2.3">
      <c r="A569" s="2"/>
      <c r="B569" s="2"/>
      <c r="C569" s="29"/>
      <c r="D569" s="2"/>
      <c r="E569" s="79"/>
      <c r="F569" s="2"/>
      <c r="G569" s="2"/>
      <c r="H569" s="29"/>
      <c r="I569" s="2"/>
      <c r="J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2.3">
      <c r="A570" s="2"/>
      <c r="B570" s="2"/>
      <c r="C570" s="29"/>
      <c r="D570" s="2"/>
      <c r="E570" s="79"/>
      <c r="F570" s="2"/>
      <c r="G570" s="2"/>
      <c r="H570" s="29"/>
      <c r="I570" s="2"/>
      <c r="J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2.3">
      <c r="A571" s="2"/>
      <c r="B571" s="2"/>
      <c r="C571" s="29"/>
      <c r="D571" s="2"/>
      <c r="E571" s="79"/>
      <c r="F571" s="2"/>
      <c r="G571" s="2"/>
      <c r="H571" s="29"/>
      <c r="I571" s="2"/>
      <c r="J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2.3">
      <c r="A572" s="2"/>
      <c r="B572" s="2"/>
      <c r="C572" s="29"/>
      <c r="D572" s="2"/>
      <c r="E572" s="79"/>
      <c r="F572" s="2"/>
      <c r="G572" s="2"/>
      <c r="H572" s="29"/>
      <c r="I572" s="2"/>
      <c r="J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2.3">
      <c r="A573" s="2"/>
      <c r="B573" s="2"/>
      <c r="C573" s="29"/>
      <c r="D573" s="2"/>
      <c r="E573" s="79"/>
      <c r="F573" s="2"/>
      <c r="G573" s="2"/>
      <c r="H573" s="29"/>
      <c r="I573" s="2"/>
      <c r="J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2.3">
      <c r="A574" s="2"/>
      <c r="B574" s="2"/>
      <c r="C574" s="29"/>
      <c r="D574" s="2"/>
      <c r="E574" s="79"/>
      <c r="F574" s="2"/>
      <c r="G574" s="2"/>
      <c r="H574" s="29"/>
      <c r="I574" s="2"/>
      <c r="J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2.3">
      <c r="A575" s="2"/>
      <c r="B575" s="2"/>
      <c r="C575" s="29"/>
      <c r="D575" s="2"/>
      <c r="E575" s="79"/>
      <c r="F575" s="2"/>
      <c r="G575" s="2"/>
      <c r="H575" s="29"/>
      <c r="I575" s="2"/>
      <c r="J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2.3">
      <c r="A576" s="2"/>
      <c r="B576" s="2"/>
      <c r="C576" s="29"/>
      <c r="D576" s="2"/>
      <c r="E576" s="79"/>
      <c r="F576" s="2"/>
      <c r="G576" s="2"/>
      <c r="H576" s="29"/>
      <c r="I576" s="2"/>
      <c r="J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2.3">
      <c r="A577" s="2"/>
      <c r="B577" s="2"/>
      <c r="C577" s="29"/>
      <c r="D577" s="2"/>
      <c r="E577" s="79"/>
      <c r="F577" s="2"/>
      <c r="G577" s="2"/>
      <c r="H577" s="29"/>
      <c r="I577" s="2"/>
      <c r="J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2.3">
      <c r="A578" s="2"/>
      <c r="B578" s="2"/>
      <c r="C578" s="29"/>
      <c r="D578" s="2"/>
      <c r="E578" s="79"/>
      <c r="F578" s="2"/>
      <c r="G578" s="2"/>
      <c r="H578" s="29"/>
      <c r="I578" s="2"/>
      <c r="J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2.3">
      <c r="A579" s="2"/>
      <c r="B579" s="2"/>
      <c r="C579" s="29"/>
      <c r="D579" s="2"/>
      <c r="E579" s="79"/>
      <c r="F579" s="2"/>
      <c r="G579" s="2"/>
      <c r="H579" s="29"/>
      <c r="I579" s="2"/>
      <c r="J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2.3">
      <c r="A580" s="2"/>
      <c r="B580" s="2"/>
      <c r="C580" s="29"/>
      <c r="D580" s="2"/>
      <c r="E580" s="79"/>
      <c r="F580" s="2"/>
      <c r="G580" s="2"/>
      <c r="H580" s="29"/>
      <c r="I580" s="2"/>
      <c r="J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2.3">
      <c r="A581" s="2"/>
      <c r="B581" s="2"/>
      <c r="C581" s="29"/>
      <c r="D581" s="2"/>
      <c r="E581" s="79"/>
      <c r="F581" s="2"/>
      <c r="G581" s="2"/>
      <c r="H581" s="29"/>
      <c r="I581" s="2"/>
      <c r="J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2.3">
      <c r="A582" s="2"/>
      <c r="B582" s="2"/>
      <c r="C582" s="29"/>
      <c r="D582" s="2"/>
      <c r="E582" s="79"/>
      <c r="F582" s="2"/>
      <c r="G582" s="2"/>
      <c r="H582" s="29"/>
      <c r="I582" s="2"/>
      <c r="J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2.3">
      <c r="A583" s="2"/>
      <c r="B583" s="2"/>
      <c r="C583" s="29"/>
      <c r="D583" s="2"/>
      <c r="E583" s="79"/>
      <c r="F583" s="2"/>
      <c r="G583" s="2"/>
      <c r="H583" s="29"/>
      <c r="I583" s="2"/>
      <c r="J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2.3">
      <c r="A584" s="2"/>
      <c r="B584" s="2"/>
      <c r="C584" s="29"/>
      <c r="D584" s="2"/>
      <c r="E584" s="79"/>
      <c r="F584" s="2"/>
      <c r="G584" s="2"/>
      <c r="H584" s="29"/>
      <c r="I584" s="2"/>
      <c r="J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2.3">
      <c r="A585" s="2"/>
      <c r="B585" s="2"/>
      <c r="C585" s="29"/>
      <c r="D585" s="2"/>
      <c r="E585" s="79"/>
      <c r="F585" s="2"/>
      <c r="G585" s="2"/>
      <c r="H585" s="29"/>
      <c r="I585" s="2"/>
      <c r="J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2.3">
      <c r="A586" s="2"/>
      <c r="B586" s="2"/>
      <c r="C586" s="29"/>
      <c r="D586" s="2"/>
      <c r="E586" s="79"/>
      <c r="F586" s="2"/>
      <c r="G586" s="2"/>
      <c r="H586" s="29"/>
      <c r="I586" s="2"/>
      <c r="J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2.3">
      <c r="A587" s="2"/>
      <c r="B587" s="2"/>
      <c r="C587" s="29"/>
      <c r="D587" s="2"/>
      <c r="E587" s="79"/>
      <c r="F587" s="2"/>
      <c r="G587" s="2"/>
      <c r="H587" s="29"/>
      <c r="I587" s="2"/>
      <c r="J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2.3">
      <c r="A588" s="2"/>
      <c r="B588" s="2"/>
      <c r="C588" s="29"/>
      <c r="D588" s="2"/>
      <c r="E588" s="79"/>
      <c r="F588" s="2"/>
      <c r="G588" s="2"/>
      <c r="H588" s="29"/>
      <c r="I588" s="2"/>
      <c r="J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2.3">
      <c r="A589" s="2"/>
      <c r="B589" s="2"/>
      <c r="C589" s="29"/>
      <c r="D589" s="2"/>
      <c r="E589" s="79"/>
      <c r="F589" s="2"/>
      <c r="G589" s="2"/>
      <c r="H589" s="29"/>
      <c r="I589" s="2"/>
      <c r="J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2.3">
      <c r="A590" s="2"/>
      <c r="B590" s="2"/>
      <c r="C590" s="29"/>
      <c r="D590" s="2"/>
      <c r="E590" s="79"/>
      <c r="F590" s="2"/>
      <c r="G590" s="2"/>
      <c r="H590" s="29"/>
      <c r="I590" s="2"/>
      <c r="J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2.3">
      <c r="A591" s="2"/>
      <c r="B591" s="2"/>
      <c r="C591" s="29"/>
      <c r="D591" s="2"/>
      <c r="E591" s="79"/>
      <c r="F591" s="2"/>
      <c r="G591" s="2"/>
      <c r="H591" s="29"/>
      <c r="I591" s="2"/>
      <c r="J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2.3">
      <c r="A592" s="2"/>
      <c r="B592" s="2"/>
      <c r="C592" s="29"/>
      <c r="D592" s="2"/>
      <c r="E592" s="79"/>
      <c r="F592" s="2"/>
      <c r="G592" s="2"/>
      <c r="H592" s="29"/>
      <c r="I592" s="2"/>
      <c r="J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2.3">
      <c r="A593" s="2"/>
      <c r="B593" s="2"/>
      <c r="C593" s="29"/>
      <c r="D593" s="2"/>
      <c r="E593" s="79"/>
      <c r="F593" s="2"/>
      <c r="G593" s="2"/>
      <c r="H593" s="29"/>
      <c r="I593" s="2"/>
      <c r="J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2.3">
      <c r="A594" s="2"/>
      <c r="B594" s="2"/>
      <c r="C594" s="29"/>
      <c r="D594" s="2"/>
      <c r="E594" s="79"/>
      <c r="F594" s="2"/>
      <c r="G594" s="2"/>
      <c r="H594" s="29"/>
      <c r="I594" s="2"/>
      <c r="J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2.3">
      <c r="A595" s="2"/>
      <c r="B595" s="2"/>
      <c r="C595" s="29"/>
      <c r="D595" s="2"/>
      <c r="E595" s="79"/>
      <c r="F595" s="2"/>
      <c r="G595" s="2"/>
      <c r="H595" s="29"/>
      <c r="I595" s="2"/>
      <c r="J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2.3">
      <c r="A596" s="2"/>
      <c r="B596" s="2"/>
      <c r="C596" s="29"/>
      <c r="D596" s="2"/>
      <c r="E596" s="79"/>
      <c r="F596" s="2"/>
      <c r="G596" s="2"/>
      <c r="H596" s="29"/>
      <c r="I596" s="2"/>
      <c r="J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2.3">
      <c r="A597" s="2"/>
      <c r="B597" s="2"/>
      <c r="C597" s="29"/>
      <c r="D597" s="2"/>
      <c r="E597" s="79"/>
      <c r="F597" s="2"/>
      <c r="G597" s="2"/>
      <c r="H597" s="29"/>
      <c r="I597" s="2"/>
      <c r="J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2.3">
      <c r="A598" s="2"/>
      <c r="B598" s="2"/>
      <c r="C598" s="29"/>
      <c r="D598" s="2"/>
      <c r="E598" s="79"/>
      <c r="F598" s="2"/>
      <c r="G598" s="2"/>
      <c r="H598" s="29"/>
      <c r="I598" s="2"/>
      <c r="J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2.3">
      <c r="A599" s="2"/>
      <c r="B599" s="2"/>
      <c r="C599" s="29"/>
      <c r="D599" s="2"/>
      <c r="E599" s="79"/>
      <c r="F599" s="2"/>
      <c r="G599" s="2"/>
      <c r="H599" s="29"/>
      <c r="I599" s="2"/>
      <c r="J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2.3">
      <c r="A600" s="2"/>
      <c r="B600" s="2"/>
      <c r="C600" s="29"/>
      <c r="D600" s="2"/>
      <c r="E600" s="79"/>
      <c r="F600" s="2"/>
      <c r="G600" s="2"/>
      <c r="H600" s="29"/>
      <c r="I600" s="2"/>
      <c r="J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2.3">
      <c r="A601" s="2"/>
      <c r="B601" s="2"/>
      <c r="C601" s="29"/>
      <c r="D601" s="2"/>
      <c r="E601" s="79"/>
      <c r="F601" s="2"/>
      <c r="G601" s="2"/>
      <c r="H601" s="29"/>
      <c r="I601" s="2"/>
      <c r="J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2.3">
      <c r="A602" s="2"/>
      <c r="B602" s="2"/>
      <c r="C602" s="29"/>
      <c r="D602" s="2"/>
      <c r="E602" s="79"/>
      <c r="F602" s="2"/>
      <c r="G602" s="2"/>
      <c r="H602" s="29"/>
      <c r="I602" s="2"/>
      <c r="J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2.3">
      <c r="A603" s="2"/>
      <c r="B603" s="2"/>
      <c r="C603" s="29"/>
      <c r="D603" s="2"/>
      <c r="E603" s="79"/>
      <c r="F603" s="2"/>
      <c r="G603" s="2"/>
      <c r="H603" s="29"/>
      <c r="I603" s="2"/>
      <c r="J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2.3">
      <c r="A604" s="2"/>
      <c r="B604" s="2"/>
      <c r="C604" s="29"/>
      <c r="D604" s="2"/>
      <c r="E604" s="79"/>
      <c r="F604" s="2"/>
      <c r="G604" s="2"/>
      <c r="H604" s="29"/>
      <c r="I604" s="2"/>
      <c r="J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2.3">
      <c r="A605" s="2"/>
      <c r="B605" s="2"/>
      <c r="C605" s="29"/>
      <c r="D605" s="2"/>
      <c r="E605" s="79"/>
      <c r="F605" s="2"/>
      <c r="G605" s="2"/>
      <c r="H605" s="29"/>
      <c r="I605" s="2"/>
      <c r="J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2.3">
      <c r="A606" s="2"/>
      <c r="B606" s="2"/>
      <c r="C606" s="29"/>
      <c r="D606" s="2"/>
      <c r="E606" s="79"/>
      <c r="F606" s="2"/>
      <c r="G606" s="2"/>
      <c r="H606" s="29"/>
      <c r="I606" s="2"/>
      <c r="J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2.3">
      <c r="A607" s="2"/>
      <c r="B607" s="2"/>
      <c r="C607" s="29"/>
      <c r="D607" s="2"/>
      <c r="E607" s="79"/>
      <c r="F607" s="2"/>
      <c r="G607" s="2"/>
      <c r="H607" s="29"/>
      <c r="I607" s="2"/>
      <c r="J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2.3">
      <c r="A608" s="2"/>
      <c r="B608" s="2"/>
      <c r="C608" s="29"/>
      <c r="D608" s="2"/>
      <c r="E608" s="79"/>
      <c r="F608" s="2"/>
      <c r="G608" s="2"/>
      <c r="H608" s="29"/>
      <c r="I608" s="2"/>
      <c r="J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2.3">
      <c r="A609" s="2"/>
      <c r="B609" s="2"/>
      <c r="C609" s="29"/>
      <c r="D609" s="2"/>
      <c r="E609" s="79"/>
      <c r="F609" s="2"/>
      <c r="G609" s="2"/>
      <c r="H609" s="29"/>
      <c r="I609" s="2"/>
      <c r="J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2.3">
      <c r="A610" s="2"/>
      <c r="B610" s="2"/>
      <c r="C610" s="29"/>
      <c r="D610" s="2"/>
      <c r="E610" s="79"/>
      <c r="F610" s="2"/>
      <c r="G610" s="2"/>
      <c r="H610" s="29"/>
      <c r="I610" s="2"/>
      <c r="J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2.3">
      <c r="A611" s="2"/>
      <c r="B611" s="2"/>
      <c r="C611" s="29"/>
      <c r="D611" s="2"/>
      <c r="E611" s="79"/>
      <c r="F611" s="2"/>
      <c r="G611" s="2"/>
      <c r="H611" s="29"/>
      <c r="I611" s="2"/>
      <c r="J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2.3">
      <c r="A612" s="2"/>
      <c r="B612" s="2"/>
      <c r="C612" s="29"/>
      <c r="D612" s="2"/>
      <c r="E612" s="79"/>
      <c r="F612" s="2"/>
      <c r="G612" s="2"/>
      <c r="H612" s="29"/>
      <c r="I612" s="2"/>
      <c r="J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2.3">
      <c r="A613" s="2"/>
      <c r="B613" s="2"/>
      <c r="C613" s="29"/>
      <c r="D613" s="2"/>
      <c r="E613" s="79"/>
      <c r="F613" s="2"/>
      <c r="G613" s="2"/>
      <c r="H613" s="29"/>
      <c r="I613" s="2"/>
      <c r="J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2.3">
      <c r="A614" s="2"/>
      <c r="B614" s="2"/>
      <c r="C614" s="29"/>
      <c r="D614" s="2"/>
      <c r="E614" s="79"/>
      <c r="F614" s="2"/>
      <c r="G614" s="2"/>
      <c r="H614" s="29"/>
      <c r="I614" s="2"/>
      <c r="J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2.3">
      <c r="A615" s="2"/>
      <c r="B615" s="2"/>
      <c r="C615" s="29"/>
      <c r="D615" s="2"/>
      <c r="E615" s="79"/>
      <c r="F615" s="2"/>
      <c r="G615" s="2"/>
      <c r="H615" s="29"/>
      <c r="I615" s="2"/>
      <c r="J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2.3">
      <c r="A616" s="2"/>
      <c r="B616" s="2"/>
      <c r="C616" s="29"/>
      <c r="D616" s="2"/>
      <c r="E616" s="79"/>
      <c r="F616" s="2"/>
      <c r="G616" s="2"/>
      <c r="H616" s="29"/>
      <c r="I616" s="2"/>
      <c r="J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2.3">
      <c r="A617" s="2"/>
      <c r="B617" s="2"/>
      <c r="C617" s="29"/>
      <c r="D617" s="2"/>
      <c r="E617" s="79"/>
      <c r="F617" s="2"/>
      <c r="G617" s="2"/>
      <c r="H617" s="29"/>
      <c r="I617" s="2"/>
      <c r="J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2.3">
      <c r="A618" s="2"/>
      <c r="B618" s="2"/>
      <c r="C618" s="29"/>
      <c r="D618" s="2"/>
      <c r="E618" s="79"/>
      <c r="F618" s="2"/>
      <c r="G618" s="2"/>
      <c r="H618" s="29"/>
      <c r="I618" s="2"/>
      <c r="J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2.3">
      <c r="A619" s="2"/>
      <c r="B619" s="2"/>
      <c r="C619" s="29"/>
      <c r="D619" s="2"/>
      <c r="E619" s="79"/>
      <c r="F619" s="2"/>
      <c r="G619" s="2"/>
      <c r="H619" s="29"/>
      <c r="I619" s="2"/>
      <c r="J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2.3">
      <c r="A620" s="2"/>
      <c r="B620" s="2"/>
      <c r="C620" s="29"/>
      <c r="D620" s="2"/>
      <c r="E620" s="79"/>
      <c r="F620" s="2"/>
      <c r="G620" s="2"/>
      <c r="H620" s="29"/>
      <c r="I620" s="2"/>
      <c r="J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2.3">
      <c r="A621" s="2"/>
      <c r="B621" s="2"/>
      <c r="C621" s="29"/>
      <c r="D621" s="2"/>
      <c r="E621" s="79"/>
      <c r="F621" s="2"/>
      <c r="G621" s="2"/>
      <c r="H621" s="29"/>
      <c r="I621" s="2"/>
      <c r="J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2.3">
      <c r="A622" s="2"/>
      <c r="B622" s="2"/>
      <c r="C622" s="29"/>
      <c r="D622" s="2"/>
      <c r="E622" s="79"/>
      <c r="F622" s="2"/>
      <c r="G622" s="2"/>
      <c r="H622" s="29"/>
      <c r="I622" s="2"/>
      <c r="J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2.3">
      <c r="A623" s="2"/>
      <c r="B623" s="2"/>
      <c r="C623" s="29"/>
      <c r="D623" s="2"/>
      <c r="E623" s="79"/>
      <c r="F623" s="2"/>
      <c r="G623" s="2"/>
      <c r="H623" s="29"/>
      <c r="I623" s="2"/>
      <c r="J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2.3">
      <c r="A624" s="2"/>
      <c r="B624" s="2"/>
      <c r="C624" s="29"/>
      <c r="D624" s="2"/>
      <c r="E624" s="79"/>
      <c r="F624" s="2"/>
      <c r="G624" s="2"/>
      <c r="H624" s="29"/>
      <c r="I624" s="2"/>
      <c r="J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2.3">
      <c r="A625" s="2"/>
      <c r="B625" s="2"/>
      <c r="C625" s="29"/>
      <c r="D625" s="2"/>
      <c r="E625" s="79"/>
      <c r="F625" s="2"/>
      <c r="G625" s="2"/>
      <c r="H625" s="29"/>
      <c r="I625" s="2"/>
      <c r="J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2.3">
      <c r="A626" s="2"/>
      <c r="B626" s="2"/>
      <c r="C626" s="29"/>
      <c r="D626" s="2"/>
      <c r="E626" s="79"/>
      <c r="F626" s="2"/>
      <c r="G626" s="2"/>
      <c r="H626" s="29"/>
      <c r="I626" s="2"/>
      <c r="J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2.3">
      <c r="A627" s="2"/>
      <c r="B627" s="2"/>
      <c r="C627" s="29"/>
      <c r="D627" s="2"/>
      <c r="E627" s="79"/>
      <c r="F627" s="2"/>
      <c r="G627" s="2"/>
      <c r="H627" s="29"/>
      <c r="I627" s="2"/>
      <c r="J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2.3">
      <c r="A628" s="2"/>
      <c r="B628" s="2"/>
      <c r="C628" s="29"/>
      <c r="D628" s="2"/>
      <c r="E628" s="79"/>
      <c r="F628" s="2"/>
      <c r="G628" s="2"/>
      <c r="H628" s="29"/>
      <c r="I628" s="2"/>
      <c r="J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2.3">
      <c r="A629" s="2"/>
      <c r="B629" s="2"/>
      <c r="C629" s="29"/>
      <c r="D629" s="2"/>
      <c r="E629" s="79"/>
      <c r="F629" s="2"/>
      <c r="G629" s="2"/>
      <c r="H629" s="29"/>
      <c r="I629" s="2"/>
      <c r="J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2.3">
      <c r="A630" s="2"/>
      <c r="B630" s="2"/>
      <c r="C630" s="29"/>
      <c r="D630" s="2"/>
      <c r="E630" s="79"/>
      <c r="F630" s="2"/>
      <c r="G630" s="2"/>
      <c r="H630" s="29"/>
      <c r="I630" s="2"/>
      <c r="J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2.3">
      <c r="A631" s="2"/>
      <c r="B631" s="2"/>
      <c r="C631" s="29"/>
      <c r="D631" s="2"/>
      <c r="E631" s="79"/>
      <c r="F631" s="2"/>
      <c r="G631" s="2"/>
      <c r="H631" s="29"/>
      <c r="I631" s="2"/>
      <c r="J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2.3">
      <c r="A632" s="2"/>
      <c r="B632" s="2"/>
      <c r="C632" s="29"/>
      <c r="D632" s="2"/>
      <c r="E632" s="79"/>
      <c r="F632" s="2"/>
      <c r="G632" s="2"/>
      <c r="H632" s="29"/>
      <c r="I632" s="2"/>
      <c r="J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2.3">
      <c r="A633" s="2"/>
      <c r="B633" s="2"/>
      <c r="C633" s="29"/>
      <c r="D633" s="2"/>
      <c r="E633" s="79"/>
      <c r="F633" s="2"/>
      <c r="G633" s="2"/>
      <c r="H633" s="29"/>
      <c r="I633" s="2"/>
      <c r="J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2.3">
      <c r="A634" s="2"/>
      <c r="B634" s="2"/>
      <c r="C634" s="29"/>
      <c r="D634" s="2"/>
      <c r="E634" s="79"/>
      <c r="F634" s="2"/>
      <c r="G634" s="2"/>
      <c r="H634" s="29"/>
      <c r="I634" s="2"/>
      <c r="J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2.3">
      <c r="A635" s="2"/>
      <c r="B635" s="2"/>
      <c r="C635" s="29"/>
      <c r="D635" s="2"/>
      <c r="E635" s="79"/>
      <c r="F635" s="2"/>
      <c r="G635" s="2"/>
      <c r="H635" s="29"/>
      <c r="I635" s="2"/>
      <c r="J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2.3">
      <c r="A636" s="2"/>
      <c r="B636" s="2"/>
      <c r="C636" s="29"/>
      <c r="D636" s="2"/>
      <c r="E636" s="79"/>
      <c r="F636" s="2"/>
      <c r="G636" s="2"/>
      <c r="H636" s="29"/>
      <c r="I636" s="2"/>
      <c r="J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2.3">
      <c r="A637" s="2"/>
      <c r="B637" s="2"/>
      <c r="C637" s="29"/>
      <c r="D637" s="2"/>
      <c r="E637" s="79"/>
      <c r="F637" s="2"/>
      <c r="G637" s="2"/>
      <c r="H637" s="29"/>
      <c r="I637" s="2"/>
      <c r="J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2.3">
      <c r="A638" s="2"/>
      <c r="B638" s="2"/>
      <c r="C638" s="29"/>
      <c r="D638" s="2"/>
      <c r="E638" s="79"/>
      <c r="F638" s="2"/>
      <c r="G638" s="2"/>
      <c r="H638" s="29"/>
      <c r="I638" s="2"/>
      <c r="J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2.3">
      <c r="A639" s="2"/>
      <c r="B639" s="2"/>
      <c r="C639" s="29"/>
      <c r="D639" s="2"/>
      <c r="E639" s="79"/>
      <c r="F639" s="2"/>
      <c r="G639" s="2"/>
      <c r="H639" s="29"/>
      <c r="I639" s="2"/>
      <c r="J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2.3">
      <c r="A640" s="2"/>
      <c r="B640" s="2"/>
      <c r="C640" s="29"/>
      <c r="D640" s="2"/>
      <c r="E640" s="79"/>
      <c r="F640" s="2"/>
      <c r="G640" s="2"/>
      <c r="H640" s="29"/>
      <c r="I640" s="2"/>
      <c r="J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2.3">
      <c r="A641" s="2"/>
      <c r="B641" s="2"/>
      <c r="C641" s="29"/>
      <c r="D641" s="2"/>
      <c r="E641" s="79"/>
      <c r="F641" s="2"/>
      <c r="G641" s="2"/>
      <c r="H641" s="29"/>
      <c r="I641" s="2"/>
      <c r="J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2.3">
      <c r="A642" s="2"/>
      <c r="B642" s="2"/>
      <c r="C642" s="29"/>
      <c r="D642" s="2"/>
      <c r="E642" s="79"/>
      <c r="F642" s="2"/>
      <c r="G642" s="2"/>
      <c r="H642" s="29"/>
      <c r="I642" s="2"/>
      <c r="J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2.3">
      <c r="A643" s="2"/>
      <c r="B643" s="2"/>
      <c r="C643" s="29"/>
      <c r="D643" s="2"/>
      <c r="E643" s="79"/>
      <c r="F643" s="2"/>
      <c r="G643" s="2"/>
      <c r="H643" s="29"/>
      <c r="I643" s="2"/>
      <c r="J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2.3">
      <c r="A644" s="2"/>
      <c r="B644" s="2"/>
      <c r="C644" s="29"/>
      <c r="D644" s="2"/>
      <c r="E644" s="79"/>
      <c r="F644" s="2"/>
      <c r="G644" s="2"/>
      <c r="H644" s="29"/>
      <c r="I644" s="2"/>
      <c r="J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2.3">
      <c r="A645" s="2"/>
      <c r="B645" s="2"/>
      <c r="C645" s="29"/>
      <c r="D645" s="2"/>
      <c r="E645" s="79"/>
      <c r="F645" s="2"/>
      <c r="G645" s="2"/>
      <c r="H645" s="29"/>
      <c r="I645" s="2"/>
      <c r="J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2.3">
      <c r="A646" s="2"/>
      <c r="B646" s="2"/>
      <c r="C646" s="29"/>
      <c r="D646" s="2"/>
      <c r="E646" s="79"/>
      <c r="F646" s="2"/>
      <c r="G646" s="2"/>
      <c r="H646" s="29"/>
      <c r="I646" s="2"/>
      <c r="J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2.3">
      <c r="A647" s="2"/>
      <c r="B647" s="2"/>
      <c r="C647" s="29"/>
      <c r="D647" s="2"/>
      <c r="E647" s="79"/>
      <c r="F647" s="2"/>
      <c r="G647" s="2"/>
      <c r="H647" s="29"/>
      <c r="I647" s="2"/>
      <c r="J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2.3">
      <c r="A648" s="2"/>
      <c r="B648" s="2"/>
      <c r="C648" s="29"/>
      <c r="D648" s="2"/>
      <c r="E648" s="79"/>
      <c r="F648" s="2"/>
      <c r="G648" s="2"/>
      <c r="H648" s="29"/>
      <c r="I648" s="2"/>
      <c r="J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2.3">
      <c r="A649" s="2"/>
      <c r="B649" s="2"/>
      <c r="C649" s="29"/>
      <c r="D649" s="2"/>
      <c r="E649" s="79"/>
      <c r="F649" s="2"/>
      <c r="G649" s="2"/>
      <c r="H649" s="29"/>
      <c r="I649" s="2"/>
      <c r="J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2.3">
      <c r="A650" s="2"/>
      <c r="B650" s="2"/>
      <c r="C650" s="29"/>
      <c r="D650" s="2"/>
      <c r="E650" s="79"/>
      <c r="F650" s="2"/>
      <c r="G650" s="2"/>
      <c r="H650" s="29"/>
      <c r="I650" s="2"/>
      <c r="J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2.3">
      <c r="A651" s="2"/>
      <c r="B651" s="2"/>
      <c r="C651" s="29"/>
      <c r="D651" s="2"/>
      <c r="E651" s="79"/>
      <c r="F651" s="2"/>
      <c r="G651" s="2"/>
      <c r="H651" s="29"/>
      <c r="I651" s="2"/>
      <c r="J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2.3">
      <c r="A652" s="2"/>
      <c r="B652" s="2"/>
      <c r="C652" s="29"/>
      <c r="D652" s="2"/>
      <c r="E652" s="79"/>
      <c r="F652" s="2"/>
      <c r="G652" s="2"/>
      <c r="H652" s="29"/>
      <c r="I652" s="2"/>
      <c r="J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2.3">
      <c r="A653" s="2"/>
      <c r="B653" s="2"/>
      <c r="C653" s="29"/>
      <c r="D653" s="2"/>
      <c r="E653" s="79"/>
      <c r="F653" s="2"/>
      <c r="G653" s="2"/>
      <c r="H653" s="29"/>
      <c r="I653" s="2"/>
      <c r="J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2.3">
      <c r="A654" s="2"/>
      <c r="B654" s="2"/>
      <c r="C654" s="29"/>
      <c r="D654" s="2"/>
      <c r="E654" s="79"/>
      <c r="F654" s="2"/>
      <c r="G654" s="2"/>
      <c r="H654" s="29"/>
      <c r="I654" s="2"/>
      <c r="J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2.3">
      <c r="A655" s="2"/>
      <c r="B655" s="2"/>
      <c r="C655" s="29"/>
      <c r="D655" s="2"/>
      <c r="E655" s="79"/>
      <c r="F655" s="2"/>
      <c r="G655" s="2"/>
      <c r="H655" s="29"/>
      <c r="I655" s="2"/>
      <c r="J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2.3">
      <c r="A656" s="2"/>
      <c r="B656" s="2"/>
      <c r="C656" s="29"/>
      <c r="D656" s="2"/>
      <c r="E656" s="79"/>
      <c r="F656" s="2"/>
      <c r="G656" s="2"/>
      <c r="H656" s="29"/>
      <c r="I656" s="2"/>
      <c r="J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2.3">
      <c r="A657" s="2"/>
      <c r="B657" s="2"/>
      <c r="C657" s="29"/>
      <c r="D657" s="2"/>
      <c r="E657" s="79"/>
      <c r="F657" s="2"/>
      <c r="G657" s="2"/>
      <c r="H657" s="29"/>
      <c r="I657" s="2"/>
      <c r="J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2.3">
      <c r="A658" s="2"/>
      <c r="B658" s="2"/>
      <c r="C658" s="29"/>
      <c r="D658" s="2"/>
      <c r="E658" s="79"/>
      <c r="F658" s="2"/>
      <c r="G658" s="2"/>
      <c r="H658" s="29"/>
      <c r="I658" s="2"/>
      <c r="J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2.3">
      <c r="A659" s="2"/>
      <c r="B659" s="2"/>
      <c r="C659" s="29"/>
      <c r="D659" s="2"/>
      <c r="E659" s="79"/>
      <c r="F659" s="2"/>
      <c r="G659" s="2"/>
      <c r="H659" s="29"/>
      <c r="I659" s="2"/>
      <c r="J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2.3">
      <c r="A660" s="2"/>
      <c r="B660" s="2"/>
      <c r="C660" s="29"/>
      <c r="D660" s="2"/>
      <c r="E660" s="79"/>
      <c r="F660" s="2"/>
      <c r="G660" s="2"/>
      <c r="H660" s="29"/>
      <c r="I660" s="2"/>
      <c r="J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2.3">
      <c r="A661" s="2"/>
      <c r="B661" s="2"/>
      <c r="C661" s="29"/>
      <c r="D661" s="2"/>
      <c r="E661" s="79"/>
      <c r="F661" s="2"/>
      <c r="G661" s="2"/>
      <c r="H661" s="29"/>
      <c r="I661" s="2"/>
      <c r="J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2.3">
      <c r="A662" s="2"/>
      <c r="B662" s="2"/>
      <c r="C662" s="29"/>
      <c r="D662" s="2"/>
      <c r="E662" s="79"/>
      <c r="F662" s="2"/>
      <c r="G662" s="2"/>
      <c r="H662" s="29"/>
      <c r="I662" s="2"/>
      <c r="J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2.3">
      <c r="A663" s="2"/>
      <c r="B663" s="2"/>
      <c r="C663" s="29"/>
      <c r="D663" s="2"/>
      <c r="E663" s="79"/>
      <c r="F663" s="2"/>
      <c r="G663" s="2"/>
      <c r="H663" s="29"/>
      <c r="I663" s="2"/>
      <c r="J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2.3">
      <c r="A664" s="2"/>
      <c r="B664" s="2"/>
      <c r="C664" s="29"/>
      <c r="D664" s="2"/>
      <c r="E664" s="79"/>
      <c r="F664" s="2"/>
      <c r="G664" s="2"/>
      <c r="H664" s="29"/>
      <c r="I664" s="2"/>
      <c r="J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2.3">
      <c r="A665" s="2"/>
      <c r="B665" s="2"/>
      <c r="C665" s="29"/>
      <c r="D665" s="2"/>
      <c r="E665" s="79"/>
      <c r="F665" s="2"/>
      <c r="G665" s="2"/>
      <c r="H665" s="29"/>
      <c r="I665" s="2"/>
      <c r="J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2.3">
      <c r="A666" s="2"/>
      <c r="B666" s="2"/>
      <c r="C666" s="29"/>
      <c r="D666" s="2"/>
      <c r="E666" s="79"/>
      <c r="F666" s="2"/>
      <c r="G666" s="2"/>
      <c r="H666" s="29"/>
      <c r="I666" s="2"/>
      <c r="J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2.3">
      <c r="A667" s="2"/>
      <c r="B667" s="2"/>
      <c r="C667" s="29"/>
      <c r="D667" s="2"/>
      <c r="E667" s="79"/>
      <c r="F667" s="2"/>
      <c r="G667" s="2"/>
      <c r="H667" s="29"/>
      <c r="I667" s="2"/>
      <c r="J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2.3">
      <c r="A668" s="2"/>
      <c r="B668" s="2"/>
      <c r="C668" s="29"/>
      <c r="D668" s="2"/>
      <c r="E668" s="79"/>
      <c r="F668" s="2"/>
      <c r="G668" s="2"/>
      <c r="H668" s="29"/>
      <c r="I668" s="2"/>
      <c r="J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2.3">
      <c r="A669" s="2"/>
      <c r="B669" s="2"/>
      <c r="C669" s="29"/>
      <c r="D669" s="2"/>
      <c r="E669" s="79"/>
      <c r="F669" s="2"/>
      <c r="G669" s="2"/>
      <c r="H669" s="29"/>
      <c r="I669" s="2"/>
      <c r="J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2.3">
      <c r="A670" s="2"/>
      <c r="B670" s="2"/>
      <c r="C670" s="29"/>
      <c r="D670" s="2"/>
      <c r="E670" s="79"/>
      <c r="F670" s="2"/>
      <c r="G670" s="2"/>
      <c r="H670" s="29"/>
      <c r="I670" s="2"/>
      <c r="J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2.3">
      <c r="A671" s="2"/>
      <c r="B671" s="2"/>
      <c r="C671" s="29"/>
      <c r="D671" s="2"/>
      <c r="E671" s="79"/>
      <c r="F671" s="2"/>
      <c r="G671" s="2"/>
      <c r="H671" s="29"/>
      <c r="I671" s="2"/>
      <c r="J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2.3">
      <c r="A672" s="2"/>
      <c r="B672" s="2"/>
      <c r="C672" s="29"/>
      <c r="D672" s="2"/>
      <c r="E672" s="79"/>
      <c r="F672" s="2"/>
      <c r="G672" s="2"/>
      <c r="H672" s="29"/>
      <c r="I672" s="2"/>
      <c r="J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2.3">
      <c r="A673" s="2"/>
      <c r="B673" s="2"/>
      <c r="C673" s="29"/>
      <c r="D673" s="2"/>
      <c r="E673" s="79"/>
      <c r="F673" s="2"/>
      <c r="G673" s="2"/>
      <c r="H673" s="29"/>
      <c r="I673" s="2"/>
      <c r="J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2.3">
      <c r="A674" s="2"/>
      <c r="B674" s="2"/>
      <c r="C674" s="29"/>
      <c r="D674" s="2"/>
      <c r="E674" s="79"/>
      <c r="F674" s="2"/>
      <c r="G674" s="2"/>
      <c r="H674" s="29"/>
      <c r="I674" s="2"/>
      <c r="J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2.3">
      <c r="A675" s="2"/>
      <c r="B675" s="2"/>
      <c r="C675" s="29"/>
      <c r="D675" s="2"/>
      <c r="E675" s="79"/>
      <c r="F675" s="2"/>
      <c r="G675" s="2"/>
      <c r="H675" s="29"/>
      <c r="I675" s="2"/>
      <c r="J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2.3">
      <c r="A676" s="2"/>
      <c r="B676" s="2"/>
      <c r="C676" s="29"/>
      <c r="D676" s="2"/>
      <c r="E676" s="79"/>
      <c r="F676" s="2"/>
      <c r="G676" s="2"/>
      <c r="H676" s="29"/>
      <c r="I676" s="2"/>
      <c r="J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2.3">
      <c r="A677" s="2"/>
      <c r="B677" s="2"/>
      <c r="C677" s="29"/>
      <c r="D677" s="2"/>
      <c r="E677" s="79"/>
      <c r="F677" s="2"/>
      <c r="G677" s="2"/>
      <c r="H677" s="29"/>
      <c r="I677" s="2"/>
      <c r="J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2.3">
      <c r="A678" s="2"/>
      <c r="B678" s="2"/>
      <c r="C678" s="29"/>
      <c r="D678" s="2"/>
      <c r="E678" s="79"/>
      <c r="F678" s="2"/>
      <c r="G678" s="2"/>
      <c r="H678" s="29"/>
      <c r="I678" s="2"/>
      <c r="J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2.3">
      <c r="A679" s="2"/>
      <c r="B679" s="2"/>
      <c r="C679" s="29"/>
      <c r="D679" s="2"/>
      <c r="E679" s="79"/>
      <c r="F679" s="2"/>
      <c r="G679" s="2"/>
      <c r="H679" s="29"/>
      <c r="I679" s="2"/>
      <c r="J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2.3">
      <c r="A680" s="2"/>
      <c r="B680" s="2"/>
      <c r="C680" s="29"/>
      <c r="D680" s="2"/>
      <c r="E680" s="79"/>
      <c r="F680" s="2"/>
      <c r="G680" s="2"/>
      <c r="H680" s="29"/>
      <c r="I680" s="2"/>
      <c r="J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2.3">
      <c r="A681" s="2"/>
      <c r="B681" s="2"/>
      <c r="C681" s="29"/>
      <c r="D681" s="2"/>
      <c r="E681" s="79"/>
      <c r="F681" s="2"/>
      <c r="G681" s="2"/>
      <c r="H681" s="29"/>
      <c r="I681" s="2"/>
      <c r="J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2.3">
      <c r="A682" s="2"/>
      <c r="B682" s="2"/>
      <c r="C682" s="29"/>
      <c r="D682" s="2"/>
      <c r="E682" s="79"/>
      <c r="F682" s="2"/>
      <c r="G682" s="2"/>
      <c r="H682" s="29"/>
      <c r="I682" s="2"/>
      <c r="J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2.3">
      <c r="A683" s="2"/>
      <c r="B683" s="2"/>
      <c r="C683" s="29"/>
      <c r="D683" s="2"/>
      <c r="E683" s="79"/>
      <c r="F683" s="2"/>
      <c r="G683" s="2"/>
      <c r="H683" s="29"/>
      <c r="I683" s="2"/>
      <c r="J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2.3">
      <c r="A684" s="2"/>
      <c r="B684" s="2"/>
      <c r="C684" s="29"/>
      <c r="D684" s="2"/>
      <c r="E684" s="79"/>
      <c r="F684" s="2"/>
      <c r="G684" s="2"/>
      <c r="H684" s="29"/>
      <c r="I684" s="2"/>
      <c r="J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2.3">
      <c r="A685" s="2"/>
      <c r="B685" s="2"/>
      <c r="C685" s="29"/>
      <c r="D685" s="2"/>
      <c r="E685" s="79"/>
      <c r="F685" s="2"/>
      <c r="G685" s="2"/>
      <c r="H685" s="29"/>
      <c r="I685" s="2"/>
      <c r="J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2.3">
      <c r="A686" s="2"/>
      <c r="B686" s="2"/>
      <c r="C686" s="29"/>
      <c r="D686" s="2"/>
      <c r="E686" s="79"/>
      <c r="F686" s="2"/>
      <c r="G686" s="2"/>
      <c r="H686" s="29"/>
      <c r="I686" s="2"/>
      <c r="J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2.3">
      <c r="A687" s="2"/>
      <c r="B687" s="2"/>
      <c r="C687" s="29"/>
      <c r="D687" s="2"/>
      <c r="E687" s="79"/>
      <c r="F687" s="2"/>
      <c r="G687" s="2"/>
      <c r="H687" s="29"/>
      <c r="I687" s="2"/>
      <c r="J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2.3">
      <c r="A688" s="2"/>
      <c r="B688" s="2"/>
      <c r="C688" s="29"/>
      <c r="D688" s="2"/>
      <c r="E688" s="79"/>
      <c r="F688" s="2"/>
      <c r="G688" s="2"/>
      <c r="H688" s="29"/>
      <c r="I688" s="2"/>
      <c r="J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2.3">
      <c r="A689" s="2"/>
      <c r="B689" s="2"/>
      <c r="C689" s="29"/>
      <c r="D689" s="2"/>
      <c r="E689" s="79"/>
      <c r="F689" s="2"/>
      <c r="G689" s="2"/>
      <c r="H689" s="29"/>
      <c r="I689" s="2"/>
      <c r="J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2.3">
      <c r="A690" s="2"/>
      <c r="B690" s="2"/>
      <c r="C690" s="29"/>
      <c r="D690" s="2"/>
      <c r="E690" s="79"/>
      <c r="F690" s="2"/>
      <c r="G690" s="2"/>
      <c r="H690" s="29"/>
      <c r="I690" s="2"/>
      <c r="J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2.3">
      <c r="A691" s="2"/>
      <c r="B691" s="2"/>
      <c r="C691" s="29"/>
      <c r="D691" s="2"/>
      <c r="E691" s="79"/>
      <c r="F691" s="2"/>
      <c r="G691" s="2"/>
      <c r="H691" s="29"/>
      <c r="I691" s="2"/>
      <c r="J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2.3">
      <c r="A692" s="2"/>
      <c r="B692" s="2"/>
      <c r="C692" s="29"/>
      <c r="D692" s="2"/>
      <c r="E692" s="79"/>
      <c r="F692" s="2"/>
      <c r="G692" s="2"/>
      <c r="H692" s="29"/>
      <c r="I692" s="2"/>
      <c r="J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2.3">
      <c r="A693" s="2"/>
      <c r="B693" s="2"/>
      <c r="C693" s="29"/>
      <c r="D693" s="2"/>
      <c r="E693" s="79"/>
      <c r="F693" s="2"/>
      <c r="G693" s="2"/>
      <c r="H693" s="29"/>
      <c r="I693" s="2"/>
      <c r="J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2.3">
      <c r="A694" s="2"/>
      <c r="B694" s="2"/>
      <c r="C694" s="29"/>
      <c r="D694" s="2"/>
      <c r="E694" s="79"/>
      <c r="F694" s="2"/>
      <c r="G694" s="2"/>
      <c r="H694" s="29"/>
      <c r="I694" s="2"/>
      <c r="J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2.3">
      <c r="A695" s="2"/>
      <c r="B695" s="2"/>
      <c r="C695" s="29"/>
      <c r="D695" s="2"/>
      <c r="E695" s="79"/>
      <c r="F695" s="2"/>
      <c r="G695" s="2"/>
      <c r="H695" s="29"/>
      <c r="I695" s="2"/>
      <c r="J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2.3">
      <c r="A696" s="2"/>
      <c r="B696" s="2"/>
      <c r="C696" s="29"/>
      <c r="D696" s="2"/>
      <c r="E696" s="79"/>
      <c r="F696" s="2"/>
      <c r="G696" s="2"/>
      <c r="H696" s="29"/>
      <c r="I696" s="2"/>
      <c r="J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2.3">
      <c r="A697" s="2"/>
      <c r="B697" s="2"/>
      <c r="C697" s="29"/>
      <c r="D697" s="2"/>
      <c r="E697" s="79"/>
      <c r="F697" s="2"/>
      <c r="G697" s="2"/>
      <c r="H697" s="29"/>
      <c r="I697" s="2"/>
      <c r="J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2.3">
      <c r="A698" s="2"/>
      <c r="B698" s="2"/>
      <c r="C698" s="29"/>
      <c r="D698" s="2"/>
      <c r="E698" s="79"/>
      <c r="F698" s="2"/>
      <c r="G698" s="2"/>
      <c r="H698" s="29"/>
      <c r="I698" s="2"/>
      <c r="J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2.3">
      <c r="A699" s="2"/>
      <c r="B699" s="2"/>
      <c r="C699" s="29"/>
      <c r="D699" s="2"/>
      <c r="E699" s="79"/>
      <c r="F699" s="2"/>
      <c r="G699" s="2"/>
      <c r="H699" s="29"/>
      <c r="I699" s="2"/>
      <c r="J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2.3">
      <c r="A700" s="2"/>
      <c r="B700" s="2"/>
      <c r="C700" s="29"/>
      <c r="D700" s="2"/>
      <c r="E700" s="79"/>
      <c r="F700" s="2"/>
      <c r="G700" s="2"/>
      <c r="H700" s="29"/>
      <c r="I700" s="2"/>
      <c r="J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2.3">
      <c r="A701" s="2"/>
      <c r="B701" s="2"/>
      <c r="C701" s="29"/>
      <c r="D701" s="2"/>
      <c r="E701" s="79"/>
      <c r="F701" s="2"/>
      <c r="G701" s="2"/>
      <c r="H701" s="29"/>
      <c r="I701" s="2"/>
      <c r="J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2.3">
      <c r="A702" s="2"/>
      <c r="B702" s="2"/>
      <c r="C702" s="29"/>
      <c r="D702" s="2"/>
      <c r="E702" s="79"/>
      <c r="F702" s="2"/>
      <c r="G702" s="2"/>
      <c r="H702" s="29"/>
      <c r="I702" s="2"/>
      <c r="J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2.3">
      <c r="A703" s="2"/>
      <c r="B703" s="2"/>
      <c r="C703" s="29"/>
      <c r="D703" s="2"/>
      <c r="E703" s="79"/>
      <c r="F703" s="2"/>
      <c r="G703" s="2"/>
      <c r="H703" s="29"/>
      <c r="I703" s="2"/>
      <c r="J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2.3">
      <c r="A704" s="2"/>
      <c r="B704" s="2"/>
      <c r="C704" s="29"/>
      <c r="D704" s="2"/>
      <c r="E704" s="79"/>
      <c r="F704" s="2"/>
      <c r="G704" s="2"/>
      <c r="H704" s="29"/>
      <c r="I704" s="2"/>
      <c r="J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2.3">
      <c r="A705" s="2"/>
      <c r="B705" s="2"/>
      <c r="C705" s="29"/>
      <c r="D705" s="2"/>
      <c r="E705" s="79"/>
      <c r="F705" s="2"/>
      <c r="G705" s="2"/>
      <c r="H705" s="29"/>
      <c r="I705" s="2"/>
      <c r="J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2.3">
      <c r="A706" s="2"/>
      <c r="B706" s="2"/>
      <c r="C706" s="29"/>
      <c r="D706" s="2"/>
      <c r="E706" s="79"/>
      <c r="F706" s="2"/>
      <c r="G706" s="2"/>
      <c r="H706" s="29"/>
      <c r="I706" s="2"/>
      <c r="J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2.3">
      <c r="A707" s="2"/>
      <c r="B707" s="2"/>
      <c r="C707" s="29"/>
      <c r="D707" s="2"/>
      <c r="E707" s="79"/>
      <c r="F707" s="2"/>
      <c r="G707" s="2"/>
      <c r="H707" s="29"/>
      <c r="I707" s="2"/>
      <c r="J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2.3">
      <c r="A708" s="2"/>
      <c r="B708" s="2"/>
      <c r="C708" s="29"/>
      <c r="D708" s="2"/>
      <c r="E708" s="79"/>
      <c r="F708" s="2"/>
      <c r="G708" s="2"/>
      <c r="H708" s="29"/>
      <c r="I708" s="2"/>
      <c r="J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2.3">
      <c r="A709" s="2"/>
      <c r="B709" s="2"/>
      <c r="C709" s="29"/>
      <c r="D709" s="2"/>
      <c r="E709" s="79"/>
      <c r="F709" s="2"/>
      <c r="G709" s="2"/>
      <c r="H709" s="29"/>
      <c r="I709" s="2"/>
      <c r="J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2.3">
      <c r="A710" s="2"/>
      <c r="B710" s="2"/>
      <c r="C710" s="29"/>
      <c r="D710" s="2"/>
      <c r="E710" s="79"/>
      <c r="F710" s="2"/>
      <c r="G710" s="2"/>
      <c r="H710" s="29"/>
      <c r="I710" s="2"/>
      <c r="J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2.3">
      <c r="A711" s="2"/>
      <c r="B711" s="2"/>
      <c r="C711" s="29"/>
      <c r="D711" s="2"/>
      <c r="E711" s="79"/>
      <c r="F711" s="2"/>
      <c r="G711" s="2"/>
      <c r="H711" s="29"/>
      <c r="I711" s="2"/>
      <c r="J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2.3">
      <c r="A712" s="2"/>
      <c r="B712" s="2"/>
      <c r="C712" s="29"/>
      <c r="D712" s="2"/>
      <c r="E712" s="79"/>
      <c r="F712" s="2"/>
      <c r="G712" s="2"/>
      <c r="H712" s="29"/>
      <c r="I712" s="2"/>
      <c r="J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2.3">
      <c r="A713" s="2"/>
      <c r="B713" s="2"/>
      <c r="C713" s="29"/>
      <c r="D713" s="2"/>
      <c r="E713" s="79"/>
      <c r="F713" s="2"/>
      <c r="G713" s="2"/>
      <c r="H713" s="29"/>
      <c r="I713" s="2"/>
      <c r="J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2.3">
      <c r="A714" s="2"/>
      <c r="B714" s="2"/>
      <c r="C714" s="29"/>
      <c r="D714" s="2"/>
      <c r="E714" s="79"/>
      <c r="F714" s="2"/>
      <c r="G714" s="2"/>
      <c r="H714" s="29"/>
      <c r="I714" s="2"/>
      <c r="J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2.3">
      <c r="A715" s="2"/>
      <c r="B715" s="2"/>
      <c r="C715" s="29"/>
      <c r="D715" s="2"/>
      <c r="E715" s="79"/>
      <c r="F715" s="2"/>
      <c r="G715" s="2"/>
      <c r="H715" s="29"/>
      <c r="I715" s="2"/>
      <c r="J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2.3">
      <c r="A716" s="2"/>
      <c r="B716" s="2"/>
      <c r="C716" s="29"/>
      <c r="D716" s="2"/>
      <c r="E716" s="79"/>
      <c r="F716" s="2"/>
      <c r="G716" s="2"/>
      <c r="H716" s="29"/>
      <c r="I716" s="2"/>
      <c r="J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2.3">
      <c r="A717" s="2"/>
      <c r="B717" s="2"/>
      <c r="C717" s="29"/>
      <c r="D717" s="2"/>
      <c r="E717" s="79"/>
      <c r="F717" s="2"/>
      <c r="G717" s="2"/>
      <c r="H717" s="29"/>
      <c r="I717" s="2"/>
      <c r="J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2.3">
      <c r="A718" s="2"/>
      <c r="B718" s="2"/>
      <c r="C718" s="29"/>
      <c r="D718" s="2"/>
      <c r="E718" s="79"/>
      <c r="F718" s="2"/>
      <c r="G718" s="2"/>
      <c r="H718" s="29"/>
      <c r="I718" s="2"/>
      <c r="J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2.3">
      <c r="A719" s="2"/>
      <c r="B719" s="2"/>
      <c r="C719" s="29"/>
      <c r="D719" s="2"/>
      <c r="E719" s="79"/>
      <c r="F719" s="2"/>
      <c r="G719" s="2"/>
      <c r="H719" s="29"/>
      <c r="I719" s="2"/>
      <c r="J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2.3">
      <c r="A720" s="2"/>
      <c r="B720" s="2"/>
      <c r="C720" s="29"/>
      <c r="D720" s="2"/>
      <c r="E720" s="79"/>
      <c r="F720" s="2"/>
      <c r="G720" s="2"/>
      <c r="H720" s="29"/>
      <c r="I720" s="2"/>
      <c r="J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2.3">
      <c r="A721" s="2"/>
      <c r="B721" s="2"/>
      <c r="C721" s="29"/>
      <c r="D721" s="2"/>
      <c r="E721" s="79"/>
      <c r="F721" s="2"/>
      <c r="G721" s="2"/>
      <c r="H721" s="29"/>
      <c r="I721" s="2"/>
      <c r="J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2.3">
      <c r="A722" s="2"/>
      <c r="B722" s="2"/>
      <c r="C722" s="29"/>
      <c r="D722" s="2"/>
      <c r="E722" s="79"/>
      <c r="F722" s="2"/>
      <c r="G722" s="2"/>
      <c r="H722" s="29"/>
      <c r="I722" s="2"/>
      <c r="J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2.3">
      <c r="A723" s="2"/>
      <c r="B723" s="2"/>
      <c r="C723" s="29"/>
      <c r="D723" s="2"/>
      <c r="E723" s="79"/>
      <c r="F723" s="2"/>
      <c r="G723" s="2"/>
      <c r="H723" s="29"/>
      <c r="I723" s="2"/>
      <c r="J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2.3">
      <c r="A724" s="2"/>
      <c r="B724" s="2"/>
      <c r="C724" s="29"/>
      <c r="D724" s="2"/>
      <c r="E724" s="79"/>
      <c r="F724" s="2"/>
      <c r="G724" s="2"/>
      <c r="H724" s="29"/>
      <c r="I724" s="2"/>
      <c r="J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2.3">
      <c r="A725" s="2"/>
      <c r="B725" s="2"/>
      <c r="C725" s="29"/>
      <c r="D725" s="2"/>
      <c r="E725" s="79"/>
      <c r="F725" s="2"/>
      <c r="G725" s="2"/>
      <c r="H725" s="29"/>
      <c r="I725" s="2"/>
      <c r="J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2.3">
      <c r="A726" s="2"/>
      <c r="B726" s="2"/>
      <c r="C726" s="29"/>
      <c r="D726" s="2"/>
      <c r="E726" s="79"/>
      <c r="F726" s="2"/>
      <c r="G726" s="2"/>
      <c r="H726" s="29"/>
      <c r="I726" s="2"/>
      <c r="J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2.3">
      <c r="A727" s="2"/>
      <c r="B727" s="2"/>
      <c r="C727" s="29"/>
      <c r="D727" s="2"/>
      <c r="E727" s="79"/>
      <c r="F727" s="2"/>
      <c r="G727" s="2"/>
      <c r="H727" s="29"/>
      <c r="I727" s="2"/>
      <c r="J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2.3">
      <c r="A728" s="2"/>
      <c r="B728" s="2"/>
      <c r="C728" s="29"/>
      <c r="D728" s="2"/>
      <c r="E728" s="79"/>
      <c r="F728" s="2"/>
      <c r="G728" s="2"/>
      <c r="H728" s="29"/>
      <c r="I728" s="2"/>
      <c r="J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2.3">
      <c r="A729" s="2"/>
      <c r="B729" s="2"/>
      <c r="C729" s="29"/>
      <c r="D729" s="2"/>
      <c r="E729" s="79"/>
      <c r="F729" s="2"/>
      <c r="G729" s="2"/>
      <c r="H729" s="29"/>
      <c r="I729" s="2"/>
      <c r="J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2.3">
      <c r="A730" s="2"/>
      <c r="B730" s="2"/>
      <c r="C730" s="29"/>
      <c r="D730" s="2"/>
      <c r="E730" s="79"/>
      <c r="F730" s="2"/>
      <c r="G730" s="2"/>
      <c r="H730" s="29"/>
      <c r="I730" s="2"/>
      <c r="J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2.3">
      <c r="A731" s="2"/>
      <c r="B731" s="2"/>
      <c r="C731" s="29"/>
      <c r="D731" s="2"/>
      <c r="E731" s="79"/>
      <c r="F731" s="2"/>
      <c r="G731" s="2"/>
      <c r="H731" s="29"/>
      <c r="I731" s="2"/>
      <c r="J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2.3">
      <c r="A732" s="2"/>
      <c r="B732" s="2"/>
      <c r="C732" s="29"/>
      <c r="D732" s="2"/>
      <c r="E732" s="79"/>
      <c r="F732" s="2"/>
      <c r="G732" s="2"/>
      <c r="H732" s="29"/>
      <c r="I732" s="2"/>
      <c r="J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2.3">
      <c r="A733" s="2"/>
      <c r="B733" s="2"/>
      <c r="C733" s="29"/>
      <c r="D733" s="2"/>
      <c r="E733" s="79"/>
      <c r="F733" s="2"/>
      <c r="G733" s="2"/>
      <c r="H733" s="29"/>
      <c r="I733" s="2"/>
      <c r="J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2.3">
      <c r="A734" s="2"/>
      <c r="B734" s="2"/>
      <c r="C734" s="29"/>
      <c r="D734" s="2"/>
      <c r="E734" s="79"/>
      <c r="F734" s="2"/>
      <c r="G734" s="2"/>
      <c r="H734" s="29"/>
      <c r="I734" s="2"/>
      <c r="J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2.3">
      <c r="A735" s="2"/>
      <c r="B735" s="2"/>
      <c r="C735" s="29"/>
      <c r="D735" s="2"/>
      <c r="E735" s="79"/>
      <c r="F735" s="2"/>
      <c r="G735" s="2"/>
      <c r="H735" s="29"/>
      <c r="I735" s="2"/>
      <c r="J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2.3">
      <c r="A736" s="2"/>
      <c r="B736" s="2"/>
      <c r="C736" s="29"/>
      <c r="D736" s="2"/>
      <c r="E736" s="79"/>
      <c r="F736" s="2"/>
      <c r="G736" s="2"/>
      <c r="H736" s="29"/>
      <c r="I736" s="2"/>
      <c r="J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2.3">
      <c r="A737" s="2"/>
      <c r="B737" s="2"/>
      <c r="C737" s="29"/>
      <c r="D737" s="2"/>
      <c r="E737" s="79"/>
      <c r="F737" s="2"/>
      <c r="G737" s="2"/>
      <c r="H737" s="29"/>
      <c r="I737" s="2"/>
      <c r="J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2.3">
      <c r="A738" s="2"/>
      <c r="B738" s="2"/>
      <c r="C738" s="29"/>
      <c r="D738" s="2"/>
      <c r="E738" s="79"/>
      <c r="F738" s="2"/>
      <c r="G738" s="2"/>
      <c r="H738" s="29"/>
      <c r="I738" s="2"/>
      <c r="J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2.3">
      <c r="A739" s="2"/>
      <c r="B739" s="2"/>
      <c r="C739" s="29"/>
      <c r="D739" s="2"/>
      <c r="E739" s="79"/>
      <c r="F739" s="2"/>
      <c r="G739" s="2"/>
      <c r="H739" s="29"/>
      <c r="I739" s="2"/>
      <c r="J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2.3">
      <c r="A740" s="2"/>
      <c r="B740" s="2"/>
      <c r="C740" s="29"/>
      <c r="D740" s="2"/>
      <c r="E740" s="79"/>
      <c r="F740" s="2"/>
      <c r="G740" s="2"/>
      <c r="H740" s="29"/>
      <c r="I740" s="2"/>
      <c r="J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2.3">
      <c r="A741" s="2"/>
      <c r="B741" s="2"/>
      <c r="C741" s="29"/>
      <c r="D741" s="2"/>
      <c r="E741" s="79"/>
      <c r="F741" s="2"/>
      <c r="G741" s="2"/>
      <c r="H741" s="29"/>
      <c r="I741" s="2"/>
      <c r="J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2.3">
      <c r="A742" s="2"/>
      <c r="B742" s="2"/>
      <c r="C742" s="29"/>
      <c r="D742" s="2"/>
      <c r="E742" s="79"/>
      <c r="F742" s="2"/>
      <c r="G742" s="2"/>
      <c r="H742" s="29"/>
      <c r="I742" s="2"/>
      <c r="J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2.3">
      <c r="A743" s="2"/>
      <c r="B743" s="2"/>
      <c r="C743" s="29"/>
      <c r="D743" s="2"/>
      <c r="E743" s="79"/>
      <c r="F743" s="2"/>
      <c r="G743" s="2"/>
      <c r="H743" s="29"/>
      <c r="I743" s="2"/>
      <c r="J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2.3">
      <c r="A744" s="2"/>
      <c r="B744" s="2"/>
      <c r="C744" s="29"/>
      <c r="D744" s="2"/>
      <c r="E744" s="79"/>
      <c r="F744" s="2"/>
      <c r="G744" s="2"/>
      <c r="H744" s="29"/>
      <c r="I744" s="2"/>
      <c r="J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2.3">
      <c r="A745" s="2"/>
      <c r="B745" s="2"/>
      <c r="C745" s="29"/>
      <c r="D745" s="2"/>
      <c r="E745" s="79"/>
      <c r="F745" s="2"/>
      <c r="G745" s="2"/>
      <c r="H745" s="29"/>
      <c r="I745" s="2"/>
      <c r="J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2.3">
      <c r="A746" s="2"/>
      <c r="B746" s="2"/>
      <c r="C746" s="29"/>
      <c r="D746" s="2"/>
      <c r="E746" s="79"/>
      <c r="F746" s="2"/>
      <c r="G746" s="2"/>
      <c r="H746" s="29"/>
      <c r="I746" s="2"/>
      <c r="J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2.3">
      <c r="A747" s="2"/>
      <c r="B747" s="2"/>
      <c r="C747" s="29"/>
      <c r="D747" s="2"/>
      <c r="E747" s="79"/>
      <c r="F747" s="2"/>
      <c r="G747" s="2"/>
      <c r="H747" s="29"/>
      <c r="I747" s="2"/>
      <c r="J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2.3">
      <c r="A748" s="2"/>
      <c r="B748" s="2"/>
      <c r="C748" s="29"/>
      <c r="D748" s="2"/>
      <c r="E748" s="79"/>
      <c r="F748" s="2"/>
      <c r="G748" s="2"/>
      <c r="H748" s="29"/>
      <c r="I748" s="2"/>
      <c r="J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2.3">
      <c r="A749" s="2"/>
      <c r="B749" s="2"/>
      <c r="C749" s="29"/>
      <c r="D749" s="2"/>
      <c r="E749" s="79"/>
      <c r="F749" s="2"/>
      <c r="G749" s="2"/>
      <c r="H749" s="29"/>
      <c r="I749" s="2"/>
      <c r="J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2.3">
      <c r="A750" s="2"/>
      <c r="B750" s="2"/>
      <c r="C750" s="29"/>
      <c r="D750" s="2"/>
      <c r="E750" s="79"/>
      <c r="F750" s="2"/>
      <c r="G750" s="2"/>
      <c r="H750" s="29"/>
      <c r="I750" s="2"/>
      <c r="J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2.3">
      <c r="A751" s="2"/>
      <c r="B751" s="2"/>
      <c r="C751" s="29"/>
      <c r="D751" s="2"/>
      <c r="E751" s="79"/>
      <c r="F751" s="2"/>
      <c r="G751" s="2"/>
      <c r="H751" s="29"/>
      <c r="I751" s="2"/>
      <c r="J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2.3">
      <c r="A752" s="2"/>
      <c r="B752" s="2"/>
      <c r="C752" s="29"/>
      <c r="D752" s="2"/>
      <c r="E752" s="79"/>
      <c r="F752" s="2"/>
      <c r="G752" s="2"/>
      <c r="H752" s="29"/>
      <c r="I752" s="2"/>
      <c r="J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2.3">
      <c r="A753" s="2"/>
      <c r="B753" s="2"/>
      <c r="C753" s="29"/>
      <c r="D753" s="2"/>
      <c r="E753" s="79"/>
      <c r="F753" s="2"/>
      <c r="G753" s="2"/>
      <c r="H753" s="29"/>
      <c r="I753" s="2"/>
      <c r="J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2.3">
      <c r="A754" s="2"/>
      <c r="B754" s="2"/>
      <c r="C754" s="29"/>
      <c r="D754" s="2"/>
      <c r="E754" s="79"/>
      <c r="F754" s="2"/>
      <c r="G754" s="2"/>
      <c r="H754" s="29"/>
      <c r="I754" s="2"/>
      <c r="J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2.3">
      <c r="A755" s="2"/>
      <c r="B755" s="2"/>
      <c r="C755" s="29"/>
      <c r="D755" s="2"/>
      <c r="E755" s="79"/>
      <c r="F755" s="2"/>
      <c r="G755" s="2"/>
      <c r="H755" s="29"/>
      <c r="I755" s="2"/>
      <c r="J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2.3">
      <c r="A756" s="2"/>
      <c r="B756" s="2"/>
      <c r="C756" s="29"/>
      <c r="D756" s="2"/>
      <c r="E756" s="79"/>
      <c r="F756" s="2"/>
      <c r="G756" s="2"/>
      <c r="H756" s="29"/>
      <c r="I756" s="2"/>
      <c r="J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2.3">
      <c r="A757" s="2"/>
      <c r="B757" s="2"/>
      <c r="C757" s="29"/>
      <c r="D757" s="2"/>
      <c r="E757" s="79"/>
      <c r="F757" s="2"/>
      <c r="G757" s="2"/>
      <c r="H757" s="29"/>
      <c r="I757" s="2"/>
      <c r="J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2.3">
      <c r="A758" s="2"/>
      <c r="B758" s="2"/>
      <c r="C758" s="29"/>
      <c r="D758" s="2"/>
      <c r="E758" s="79"/>
      <c r="F758" s="2"/>
      <c r="G758" s="2"/>
      <c r="H758" s="29"/>
      <c r="I758" s="2"/>
      <c r="J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2.3">
      <c r="A759" s="2"/>
      <c r="B759" s="2"/>
      <c r="C759" s="29"/>
      <c r="D759" s="2"/>
      <c r="E759" s="79"/>
      <c r="F759" s="2"/>
      <c r="G759" s="2"/>
      <c r="H759" s="29"/>
      <c r="I759" s="2"/>
      <c r="J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2.3">
      <c r="A760" s="2"/>
      <c r="B760" s="2"/>
      <c r="C760" s="29"/>
      <c r="D760" s="2"/>
      <c r="E760" s="79"/>
      <c r="F760" s="2"/>
      <c r="G760" s="2"/>
      <c r="H760" s="29"/>
      <c r="I760" s="2"/>
      <c r="J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2.3">
      <c r="A761" s="2"/>
      <c r="B761" s="2"/>
      <c r="C761" s="29"/>
      <c r="D761" s="2"/>
      <c r="E761" s="79"/>
      <c r="F761" s="2"/>
      <c r="G761" s="2"/>
      <c r="H761" s="29"/>
      <c r="I761" s="2"/>
      <c r="J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2.3">
      <c r="A762" s="2"/>
      <c r="B762" s="2"/>
      <c r="C762" s="29"/>
      <c r="D762" s="2"/>
      <c r="E762" s="79"/>
      <c r="F762" s="2"/>
      <c r="G762" s="2"/>
      <c r="H762" s="29"/>
      <c r="I762" s="2"/>
      <c r="J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2.3">
      <c r="A763" s="2"/>
      <c r="B763" s="2"/>
      <c r="C763" s="29"/>
      <c r="D763" s="2"/>
      <c r="E763" s="79"/>
      <c r="F763" s="2"/>
      <c r="G763" s="2"/>
      <c r="H763" s="29"/>
      <c r="I763" s="2"/>
      <c r="J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2.3">
      <c r="A764" s="2"/>
      <c r="B764" s="2"/>
      <c r="C764" s="29"/>
      <c r="D764" s="2"/>
      <c r="E764" s="79"/>
      <c r="F764" s="2"/>
      <c r="G764" s="2"/>
      <c r="H764" s="29"/>
      <c r="I764" s="2"/>
      <c r="J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2.3">
      <c r="A765" s="2"/>
      <c r="B765" s="2"/>
      <c r="C765" s="29"/>
      <c r="D765" s="2"/>
      <c r="E765" s="79"/>
      <c r="F765" s="2"/>
      <c r="G765" s="2"/>
      <c r="H765" s="29"/>
      <c r="I765" s="2"/>
      <c r="J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2.3">
      <c r="A766" s="2"/>
      <c r="B766" s="2"/>
      <c r="C766" s="29"/>
      <c r="D766" s="2"/>
      <c r="E766" s="79"/>
      <c r="F766" s="2"/>
      <c r="G766" s="2"/>
      <c r="H766" s="29"/>
      <c r="I766" s="2"/>
      <c r="J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2.3">
      <c r="A767" s="2"/>
      <c r="B767" s="2"/>
      <c r="C767" s="29"/>
      <c r="D767" s="2"/>
      <c r="E767" s="79"/>
      <c r="F767" s="2"/>
      <c r="G767" s="2"/>
      <c r="H767" s="29"/>
      <c r="I767" s="2"/>
      <c r="J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2.3">
      <c r="A768" s="2"/>
      <c r="B768" s="2"/>
      <c r="C768" s="29"/>
      <c r="D768" s="2"/>
      <c r="E768" s="79"/>
      <c r="F768" s="2"/>
      <c r="G768" s="2"/>
      <c r="H768" s="29"/>
      <c r="I768" s="2"/>
      <c r="J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2.3">
      <c r="A769" s="2"/>
      <c r="B769" s="2"/>
      <c r="C769" s="29"/>
      <c r="D769" s="2"/>
      <c r="E769" s="79"/>
      <c r="F769" s="2"/>
      <c r="G769" s="2"/>
      <c r="H769" s="29"/>
      <c r="I769" s="2"/>
      <c r="J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2.3">
      <c r="A770" s="2"/>
      <c r="B770" s="2"/>
      <c r="C770" s="29"/>
      <c r="D770" s="2"/>
      <c r="E770" s="79"/>
      <c r="F770" s="2"/>
      <c r="G770" s="2"/>
      <c r="H770" s="29"/>
      <c r="I770" s="2"/>
      <c r="J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2.3">
      <c r="A771" s="2"/>
      <c r="B771" s="2"/>
      <c r="C771" s="29"/>
      <c r="D771" s="2"/>
      <c r="E771" s="79"/>
      <c r="F771" s="2"/>
      <c r="G771" s="2"/>
      <c r="H771" s="29"/>
      <c r="I771" s="2"/>
      <c r="J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2.3">
      <c r="A772" s="2"/>
      <c r="B772" s="2"/>
      <c r="C772" s="29"/>
      <c r="D772" s="2"/>
      <c r="E772" s="79"/>
      <c r="F772" s="2"/>
      <c r="G772" s="2"/>
      <c r="H772" s="29"/>
      <c r="I772" s="2"/>
      <c r="J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2.3">
      <c r="A773" s="2"/>
      <c r="B773" s="2"/>
      <c r="C773" s="29"/>
      <c r="D773" s="2"/>
      <c r="E773" s="79"/>
      <c r="F773" s="2"/>
      <c r="G773" s="2"/>
      <c r="H773" s="29"/>
      <c r="I773" s="2"/>
      <c r="J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2.3">
      <c r="A774" s="2"/>
      <c r="B774" s="2"/>
      <c r="C774" s="29"/>
      <c r="D774" s="2"/>
      <c r="E774" s="79"/>
      <c r="F774" s="2"/>
      <c r="G774" s="2"/>
      <c r="H774" s="29"/>
      <c r="I774" s="2"/>
      <c r="J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2.3">
      <c r="A775" s="2"/>
      <c r="B775" s="2"/>
      <c r="C775" s="29"/>
      <c r="D775" s="2"/>
      <c r="E775" s="79"/>
      <c r="F775" s="2"/>
      <c r="G775" s="2"/>
      <c r="H775" s="29"/>
      <c r="I775" s="2"/>
      <c r="J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2.3">
      <c r="A776" s="2"/>
      <c r="B776" s="2"/>
      <c r="C776" s="29"/>
      <c r="D776" s="2"/>
      <c r="E776" s="79"/>
      <c r="F776" s="2"/>
      <c r="G776" s="2"/>
      <c r="H776" s="29"/>
      <c r="I776" s="2"/>
      <c r="J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2.3">
      <c r="A777" s="2"/>
      <c r="B777" s="2"/>
      <c r="C777" s="29"/>
      <c r="D777" s="2"/>
      <c r="E777" s="79"/>
      <c r="F777" s="2"/>
      <c r="G777" s="2"/>
      <c r="H777" s="29"/>
      <c r="I777" s="2"/>
      <c r="J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2.3">
      <c r="A778" s="2"/>
      <c r="B778" s="2"/>
      <c r="C778" s="29"/>
      <c r="D778" s="2"/>
      <c r="E778" s="79"/>
      <c r="F778" s="2"/>
      <c r="G778" s="2"/>
      <c r="H778" s="29"/>
      <c r="I778" s="2"/>
      <c r="J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2.3">
      <c r="A779" s="2"/>
      <c r="B779" s="2"/>
      <c r="C779" s="29"/>
      <c r="D779" s="2"/>
      <c r="E779" s="79"/>
      <c r="F779" s="2"/>
      <c r="G779" s="2"/>
      <c r="H779" s="29"/>
      <c r="I779" s="2"/>
      <c r="J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2.3">
      <c r="A780" s="2"/>
      <c r="B780" s="2"/>
      <c r="C780" s="29"/>
      <c r="D780" s="2"/>
      <c r="E780" s="79"/>
      <c r="F780" s="2"/>
      <c r="G780" s="2"/>
      <c r="H780" s="29"/>
      <c r="I780" s="2"/>
      <c r="J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2.3">
      <c r="A781" s="2"/>
      <c r="B781" s="2"/>
      <c r="C781" s="29"/>
      <c r="D781" s="2"/>
      <c r="E781" s="79"/>
      <c r="F781" s="2"/>
      <c r="G781" s="2"/>
      <c r="H781" s="29"/>
      <c r="I781" s="2"/>
      <c r="J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2.3">
      <c r="A782" s="2"/>
      <c r="B782" s="2"/>
      <c r="C782" s="29"/>
      <c r="D782" s="2"/>
      <c r="E782" s="79"/>
      <c r="F782" s="2"/>
      <c r="G782" s="2"/>
      <c r="H782" s="29"/>
      <c r="I782" s="2"/>
      <c r="J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2.3">
      <c r="A783" s="2"/>
      <c r="B783" s="2"/>
      <c r="C783" s="29"/>
      <c r="D783" s="2"/>
      <c r="E783" s="79"/>
      <c r="F783" s="2"/>
      <c r="G783" s="2"/>
      <c r="H783" s="29"/>
      <c r="I783" s="2"/>
      <c r="J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2.3">
      <c r="A784" s="2"/>
      <c r="B784" s="2"/>
      <c r="C784" s="29"/>
      <c r="D784" s="2"/>
      <c r="E784" s="79"/>
      <c r="F784" s="2"/>
      <c r="G784" s="2"/>
      <c r="H784" s="29"/>
      <c r="I784" s="2"/>
      <c r="J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2.3">
      <c r="A785" s="2"/>
      <c r="B785" s="2"/>
      <c r="C785" s="29"/>
      <c r="D785" s="2"/>
      <c r="E785" s="79"/>
      <c r="F785" s="2"/>
      <c r="G785" s="2"/>
      <c r="H785" s="29"/>
      <c r="I785" s="2"/>
      <c r="J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2.3">
      <c r="A786" s="2"/>
      <c r="B786" s="2"/>
      <c r="C786" s="29"/>
      <c r="D786" s="2"/>
      <c r="E786" s="79"/>
      <c r="F786" s="2"/>
      <c r="G786" s="2"/>
      <c r="H786" s="29"/>
      <c r="I786" s="2"/>
      <c r="J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2.3">
      <c r="A787" s="2"/>
      <c r="B787" s="2"/>
      <c r="C787" s="29"/>
      <c r="D787" s="2"/>
      <c r="E787" s="79"/>
      <c r="F787" s="2"/>
      <c r="G787" s="2"/>
      <c r="H787" s="29"/>
      <c r="I787" s="2"/>
      <c r="J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2.3">
      <c r="A788" s="2"/>
      <c r="B788" s="2"/>
      <c r="C788" s="29"/>
      <c r="D788" s="2"/>
      <c r="E788" s="79"/>
      <c r="F788" s="2"/>
      <c r="G788" s="2"/>
      <c r="H788" s="29"/>
      <c r="I788" s="2"/>
      <c r="J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2.3">
      <c r="A789" s="2"/>
      <c r="B789" s="2"/>
      <c r="C789" s="29"/>
      <c r="D789" s="2"/>
      <c r="E789" s="79"/>
      <c r="F789" s="2"/>
      <c r="G789" s="2"/>
      <c r="H789" s="29"/>
      <c r="I789" s="2"/>
      <c r="J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2.3">
      <c r="A790" s="2"/>
      <c r="B790" s="2"/>
      <c r="C790" s="29"/>
      <c r="D790" s="2"/>
      <c r="E790" s="79"/>
      <c r="F790" s="2"/>
      <c r="G790" s="2"/>
      <c r="H790" s="29"/>
      <c r="I790" s="2"/>
      <c r="J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2.3">
      <c r="A791" s="2"/>
      <c r="B791" s="2"/>
      <c r="C791" s="29"/>
      <c r="D791" s="2"/>
      <c r="E791" s="79"/>
      <c r="F791" s="2"/>
      <c r="G791" s="2"/>
      <c r="H791" s="29"/>
      <c r="I791" s="2"/>
      <c r="J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2.3">
      <c r="A792" s="2"/>
      <c r="B792" s="2"/>
      <c r="C792" s="29"/>
      <c r="D792" s="2"/>
      <c r="E792" s="79"/>
      <c r="F792" s="2"/>
      <c r="G792" s="2"/>
      <c r="H792" s="29"/>
      <c r="I792" s="2"/>
      <c r="J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2.3">
      <c r="A793" s="2"/>
      <c r="B793" s="2"/>
      <c r="C793" s="29"/>
      <c r="D793" s="2"/>
      <c r="E793" s="79"/>
      <c r="F793" s="2"/>
      <c r="G793" s="2"/>
      <c r="H793" s="29"/>
      <c r="I793" s="2"/>
      <c r="J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2.3">
      <c r="A794" s="2"/>
      <c r="B794" s="2"/>
      <c r="C794" s="29"/>
      <c r="D794" s="2"/>
      <c r="E794" s="79"/>
      <c r="F794" s="2"/>
      <c r="G794" s="2"/>
      <c r="H794" s="29"/>
      <c r="I794" s="2"/>
      <c r="J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2.3">
      <c r="A795" s="2"/>
      <c r="B795" s="2"/>
      <c r="C795" s="29"/>
      <c r="D795" s="2"/>
      <c r="E795" s="79"/>
      <c r="F795" s="2"/>
      <c r="G795" s="2"/>
      <c r="H795" s="29"/>
      <c r="I795" s="2"/>
      <c r="J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2.3">
      <c r="A796" s="2"/>
      <c r="B796" s="2"/>
      <c r="C796" s="29"/>
      <c r="D796" s="2"/>
      <c r="E796" s="79"/>
      <c r="F796" s="2"/>
      <c r="G796" s="2"/>
      <c r="H796" s="29"/>
      <c r="I796" s="2"/>
      <c r="J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2.3">
      <c r="A797" s="2"/>
      <c r="B797" s="2"/>
      <c r="C797" s="29"/>
      <c r="D797" s="2"/>
      <c r="E797" s="79"/>
      <c r="F797" s="2"/>
      <c r="G797" s="2"/>
      <c r="H797" s="29"/>
      <c r="I797" s="2"/>
      <c r="J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2.3">
      <c r="A798" s="2"/>
      <c r="B798" s="2"/>
      <c r="C798" s="29"/>
      <c r="D798" s="2"/>
      <c r="E798" s="79"/>
      <c r="F798" s="2"/>
      <c r="G798" s="2"/>
      <c r="H798" s="29"/>
      <c r="I798" s="2"/>
      <c r="J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2.3">
      <c r="A799" s="2"/>
      <c r="B799" s="2"/>
      <c r="C799" s="29"/>
      <c r="D799" s="2"/>
      <c r="E799" s="79"/>
      <c r="F799" s="2"/>
      <c r="G799" s="2"/>
      <c r="H799" s="29"/>
      <c r="I799" s="2"/>
      <c r="J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2.3">
      <c r="A800" s="2"/>
      <c r="B800" s="2"/>
      <c r="C800" s="29"/>
      <c r="D800" s="2"/>
      <c r="E800" s="79"/>
      <c r="F800" s="2"/>
      <c r="G800" s="2"/>
      <c r="H800" s="29"/>
      <c r="I800" s="2"/>
      <c r="J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2.3">
      <c r="A801" s="2"/>
      <c r="B801" s="2"/>
      <c r="C801" s="29"/>
      <c r="D801" s="2"/>
      <c r="E801" s="79"/>
      <c r="F801" s="2"/>
      <c r="G801" s="2"/>
      <c r="H801" s="29"/>
      <c r="I801" s="2"/>
      <c r="J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2.3">
      <c r="A802" s="2"/>
      <c r="B802" s="2"/>
      <c r="C802" s="29"/>
      <c r="D802" s="2"/>
      <c r="E802" s="79"/>
      <c r="F802" s="2"/>
      <c r="G802" s="2"/>
      <c r="H802" s="29"/>
      <c r="I802" s="2"/>
      <c r="J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2.3">
      <c r="A803" s="2"/>
      <c r="B803" s="2"/>
      <c r="C803" s="29"/>
      <c r="D803" s="2"/>
      <c r="E803" s="79"/>
      <c r="F803" s="2"/>
      <c r="G803" s="2"/>
      <c r="H803" s="29"/>
      <c r="I803" s="2"/>
      <c r="J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2.3">
      <c r="A804" s="2"/>
      <c r="B804" s="2"/>
      <c r="C804" s="29"/>
      <c r="D804" s="2"/>
      <c r="E804" s="79"/>
      <c r="F804" s="2"/>
      <c r="G804" s="2"/>
      <c r="H804" s="29"/>
      <c r="I804" s="2"/>
      <c r="J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2.3">
      <c r="A805" s="2"/>
      <c r="B805" s="2"/>
      <c r="C805" s="29"/>
      <c r="D805" s="2"/>
      <c r="E805" s="79"/>
      <c r="F805" s="2"/>
      <c r="G805" s="2"/>
      <c r="H805" s="29"/>
      <c r="I805" s="2"/>
      <c r="J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2.3">
      <c r="A806" s="2"/>
      <c r="B806" s="2"/>
      <c r="C806" s="29"/>
      <c r="D806" s="2"/>
      <c r="E806" s="79"/>
      <c r="F806" s="2"/>
      <c r="G806" s="2"/>
      <c r="H806" s="29"/>
      <c r="I806" s="2"/>
      <c r="J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2.3">
      <c r="A807" s="2"/>
      <c r="B807" s="2"/>
      <c r="C807" s="29"/>
      <c r="D807" s="2"/>
      <c r="E807" s="79"/>
      <c r="F807" s="2"/>
      <c r="G807" s="2"/>
      <c r="H807" s="29"/>
      <c r="I807" s="2"/>
      <c r="J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2.3">
      <c r="A808" s="2"/>
      <c r="B808" s="2"/>
      <c r="C808" s="29"/>
      <c r="D808" s="2"/>
      <c r="E808" s="79"/>
      <c r="F808" s="2"/>
      <c r="G808" s="2"/>
      <c r="H808" s="29"/>
      <c r="I808" s="2"/>
      <c r="J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2.3">
      <c r="A809" s="2"/>
      <c r="B809" s="2"/>
      <c r="C809" s="29"/>
      <c r="D809" s="2"/>
      <c r="E809" s="79"/>
      <c r="F809" s="2"/>
      <c r="G809" s="2"/>
      <c r="H809" s="29"/>
      <c r="I809" s="2"/>
      <c r="J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2.3">
      <c r="A810" s="2"/>
      <c r="B810" s="2"/>
      <c r="C810" s="29"/>
      <c r="D810" s="2"/>
      <c r="E810" s="79"/>
      <c r="F810" s="2"/>
      <c r="G810" s="2"/>
      <c r="H810" s="29"/>
      <c r="I810" s="2"/>
      <c r="J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2.3">
      <c r="A811" s="2"/>
      <c r="B811" s="2"/>
      <c r="C811" s="29"/>
      <c r="D811" s="2"/>
      <c r="E811" s="79"/>
      <c r="F811" s="2"/>
      <c r="G811" s="2"/>
      <c r="H811" s="29"/>
      <c r="I811" s="2"/>
      <c r="J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2.3">
      <c r="A812" s="2"/>
      <c r="B812" s="2"/>
      <c r="C812" s="29"/>
      <c r="D812" s="2"/>
      <c r="E812" s="79"/>
      <c r="F812" s="2"/>
      <c r="G812" s="2"/>
      <c r="H812" s="29"/>
      <c r="I812" s="2"/>
      <c r="J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2.3">
      <c r="A813" s="2"/>
      <c r="B813" s="2"/>
      <c r="C813" s="29"/>
      <c r="D813" s="2"/>
      <c r="E813" s="79"/>
      <c r="F813" s="2"/>
      <c r="G813" s="2"/>
      <c r="H813" s="29"/>
      <c r="I813" s="2"/>
      <c r="J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2.3">
      <c r="A814" s="2"/>
      <c r="B814" s="2"/>
      <c r="C814" s="29"/>
      <c r="D814" s="2"/>
      <c r="E814" s="79"/>
      <c r="F814" s="2"/>
      <c r="G814" s="2"/>
      <c r="H814" s="29"/>
      <c r="I814" s="2"/>
      <c r="J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2.3">
      <c r="A815" s="2"/>
      <c r="B815" s="2"/>
      <c r="C815" s="29"/>
      <c r="D815" s="2"/>
      <c r="E815" s="79"/>
      <c r="F815" s="2"/>
      <c r="G815" s="2"/>
      <c r="H815" s="29"/>
      <c r="I815" s="2"/>
      <c r="J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2.3">
      <c r="A816" s="2"/>
      <c r="B816" s="2"/>
      <c r="C816" s="29"/>
      <c r="D816" s="2"/>
      <c r="E816" s="79"/>
      <c r="F816" s="2"/>
      <c r="G816" s="2"/>
      <c r="H816" s="29"/>
      <c r="I816" s="2"/>
      <c r="J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2.3">
      <c r="A817" s="2"/>
      <c r="B817" s="2"/>
      <c r="C817" s="29"/>
      <c r="D817" s="2"/>
      <c r="E817" s="79"/>
      <c r="F817" s="2"/>
      <c r="G817" s="2"/>
      <c r="H817" s="29"/>
      <c r="I817" s="2"/>
      <c r="J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2.3">
      <c r="A818" s="2"/>
      <c r="B818" s="2"/>
      <c r="C818" s="29"/>
      <c r="D818" s="2"/>
      <c r="E818" s="79"/>
      <c r="F818" s="2"/>
      <c r="G818" s="2"/>
      <c r="H818" s="29"/>
      <c r="I818" s="2"/>
      <c r="J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2.3">
      <c r="A819" s="2"/>
      <c r="B819" s="2"/>
      <c r="C819" s="29"/>
      <c r="D819" s="2"/>
      <c r="E819" s="79"/>
      <c r="F819" s="2"/>
      <c r="G819" s="2"/>
      <c r="H819" s="29"/>
      <c r="I819" s="2"/>
      <c r="J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2.3">
      <c r="A820" s="2"/>
      <c r="B820" s="2"/>
      <c r="C820" s="29"/>
      <c r="D820" s="2"/>
      <c r="E820" s="79"/>
      <c r="F820" s="2"/>
      <c r="G820" s="2"/>
      <c r="H820" s="29"/>
      <c r="I820" s="2"/>
      <c r="J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2.3">
      <c r="A821" s="2"/>
      <c r="B821" s="2"/>
      <c r="C821" s="29"/>
      <c r="D821" s="2"/>
      <c r="E821" s="79"/>
      <c r="F821" s="2"/>
      <c r="G821" s="2"/>
      <c r="H821" s="29"/>
      <c r="I821" s="2"/>
      <c r="J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2.3">
      <c r="A822" s="2"/>
      <c r="B822" s="2"/>
      <c r="C822" s="29"/>
      <c r="D822" s="2"/>
      <c r="E822" s="79"/>
      <c r="F822" s="2"/>
      <c r="G822" s="2"/>
      <c r="H822" s="29"/>
      <c r="I822" s="2"/>
      <c r="J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2.3">
      <c r="A823" s="2"/>
      <c r="B823" s="2"/>
      <c r="C823" s="29"/>
      <c r="D823" s="2"/>
      <c r="E823" s="79"/>
      <c r="F823" s="2"/>
      <c r="G823" s="2"/>
      <c r="H823" s="29"/>
      <c r="I823" s="2"/>
      <c r="J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2.3">
      <c r="A824" s="2"/>
      <c r="B824" s="2"/>
      <c r="C824" s="29"/>
      <c r="D824" s="2"/>
      <c r="E824" s="79"/>
      <c r="F824" s="2"/>
      <c r="G824" s="2"/>
      <c r="H824" s="29"/>
      <c r="I824" s="2"/>
      <c r="J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2.3">
      <c r="A825" s="2"/>
      <c r="B825" s="2"/>
      <c r="C825" s="29"/>
      <c r="D825" s="2"/>
      <c r="E825" s="79"/>
      <c r="F825" s="2"/>
      <c r="G825" s="2"/>
      <c r="H825" s="29"/>
      <c r="I825" s="2"/>
      <c r="J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2.3">
      <c r="A826" s="2"/>
      <c r="B826" s="2"/>
      <c r="C826" s="29"/>
      <c r="D826" s="2"/>
      <c r="E826" s="79"/>
      <c r="F826" s="2"/>
      <c r="G826" s="2"/>
      <c r="H826" s="29"/>
      <c r="I826" s="2"/>
      <c r="J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2.3">
      <c r="A827" s="2"/>
      <c r="B827" s="2"/>
      <c r="C827" s="29"/>
      <c r="D827" s="2"/>
      <c r="E827" s="79"/>
      <c r="F827" s="2"/>
      <c r="G827" s="2"/>
      <c r="H827" s="29"/>
      <c r="I827" s="2"/>
      <c r="J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2.3">
      <c r="A828" s="2"/>
      <c r="B828" s="2"/>
      <c r="C828" s="29"/>
      <c r="D828" s="2"/>
      <c r="E828" s="79"/>
      <c r="F828" s="2"/>
      <c r="G828" s="2"/>
      <c r="H828" s="29"/>
      <c r="I828" s="2"/>
      <c r="J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2.3">
      <c r="A829" s="2"/>
      <c r="B829" s="2"/>
      <c r="C829" s="29"/>
      <c r="D829" s="2"/>
      <c r="E829" s="79"/>
      <c r="F829" s="2"/>
      <c r="G829" s="2"/>
      <c r="H829" s="29"/>
      <c r="I829" s="2"/>
      <c r="J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2.3">
      <c r="A830" s="2"/>
      <c r="B830" s="2"/>
      <c r="C830" s="29"/>
      <c r="D830" s="2"/>
      <c r="E830" s="79"/>
      <c r="F830" s="2"/>
      <c r="G830" s="2"/>
      <c r="H830" s="29"/>
      <c r="I830" s="2"/>
      <c r="J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2.3">
      <c r="A831" s="2"/>
      <c r="B831" s="2"/>
      <c r="C831" s="29"/>
      <c r="D831" s="2"/>
      <c r="E831" s="79"/>
      <c r="F831" s="2"/>
      <c r="G831" s="2"/>
      <c r="H831" s="29"/>
      <c r="I831" s="2"/>
      <c r="J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2.3">
      <c r="A832" s="2"/>
      <c r="B832" s="2"/>
      <c r="C832" s="29"/>
      <c r="D832" s="2"/>
      <c r="E832" s="79"/>
      <c r="F832" s="2"/>
      <c r="G832" s="2"/>
      <c r="H832" s="29"/>
      <c r="I832" s="2"/>
      <c r="J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2.3">
      <c r="A833" s="2"/>
      <c r="B833" s="2"/>
      <c r="C833" s="29"/>
      <c r="D833" s="2"/>
      <c r="E833" s="79"/>
      <c r="F833" s="2"/>
      <c r="G833" s="2"/>
      <c r="H833" s="29"/>
      <c r="I833" s="2"/>
      <c r="J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2.3">
      <c r="A834" s="2"/>
      <c r="B834" s="2"/>
      <c r="C834" s="29"/>
      <c r="D834" s="2"/>
      <c r="E834" s="79"/>
      <c r="F834" s="2"/>
      <c r="G834" s="2"/>
      <c r="H834" s="29"/>
      <c r="I834" s="2"/>
      <c r="J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2.3">
      <c r="A835" s="2"/>
      <c r="B835" s="2"/>
      <c r="C835" s="29"/>
      <c r="D835" s="2"/>
      <c r="E835" s="79"/>
      <c r="F835" s="2"/>
      <c r="G835" s="2"/>
      <c r="H835" s="29"/>
      <c r="I835" s="2"/>
      <c r="J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2.3">
      <c r="A836" s="2"/>
      <c r="B836" s="2"/>
      <c r="C836" s="29"/>
      <c r="D836" s="2"/>
      <c r="E836" s="79"/>
      <c r="F836" s="2"/>
      <c r="G836" s="2"/>
      <c r="H836" s="29"/>
      <c r="I836" s="2"/>
      <c r="J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2.3">
      <c r="A837" s="2"/>
      <c r="B837" s="2"/>
      <c r="C837" s="29"/>
      <c r="D837" s="2"/>
      <c r="E837" s="79"/>
      <c r="F837" s="2"/>
      <c r="G837" s="2"/>
      <c r="H837" s="29"/>
      <c r="I837" s="2"/>
      <c r="J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2.3">
      <c r="A838" s="2"/>
      <c r="B838" s="2"/>
      <c r="C838" s="29"/>
      <c r="D838" s="2"/>
      <c r="E838" s="79"/>
      <c r="F838" s="2"/>
      <c r="G838" s="2"/>
      <c r="H838" s="29"/>
      <c r="I838" s="2"/>
      <c r="J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2.3">
      <c r="A839" s="2"/>
      <c r="B839" s="2"/>
      <c r="C839" s="29"/>
      <c r="D839" s="2"/>
      <c r="E839" s="79"/>
      <c r="F839" s="2"/>
      <c r="G839" s="2"/>
      <c r="H839" s="29"/>
      <c r="I839" s="2"/>
      <c r="J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2.3">
      <c r="A840" s="2"/>
      <c r="B840" s="2"/>
      <c r="C840" s="29"/>
      <c r="D840" s="2"/>
      <c r="E840" s="79"/>
      <c r="F840" s="2"/>
      <c r="G840" s="2"/>
      <c r="H840" s="29"/>
      <c r="I840" s="2"/>
      <c r="J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2.3">
      <c r="A841" s="2"/>
      <c r="B841" s="2"/>
      <c r="C841" s="29"/>
      <c r="D841" s="2"/>
      <c r="E841" s="79"/>
      <c r="F841" s="2"/>
      <c r="G841" s="2"/>
      <c r="H841" s="29"/>
      <c r="I841" s="2"/>
      <c r="J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2.3">
      <c r="A842" s="2"/>
      <c r="B842" s="2"/>
      <c r="C842" s="29"/>
      <c r="D842" s="2"/>
      <c r="E842" s="79"/>
      <c r="F842" s="2"/>
      <c r="G842" s="2"/>
      <c r="H842" s="29"/>
      <c r="I842" s="2"/>
      <c r="J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2.3">
      <c r="A843" s="2"/>
      <c r="B843" s="2"/>
      <c r="C843" s="29"/>
      <c r="D843" s="2"/>
      <c r="E843" s="79"/>
      <c r="F843" s="2"/>
      <c r="G843" s="2"/>
      <c r="H843" s="29"/>
      <c r="I843" s="2"/>
      <c r="J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2.3">
      <c r="A844" s="2"/>
      <c r="B844" s="2"/>
      <c r="C844" s="29"/>
      <c r="D844" s="2"/>
      <c r="E844" s="79"/>
      <c r="F844" s="2"/>
      <c r="G844" s="2"/>
      <c r="H844" s="29"/>
      <c r="I844" s="2"/>
      <c r="J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2.3">
      <c r="A845" s="2"/>
      <c r="B845" s="2"/>
      <c r="C845" s="29"/>
      <c r="D845" s="2"/>
      <c r="E845" s="79"/>
      <c r="F845" s="2"/>
      <c r="G845" s="2"/>
      <c r="H845" s="29"/>
      <c r="I845" s="2"/>
      <c r="J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2.3">
      <c r="A846" s="2"/>
      <c r="B846" s="2"/>
      <c r="C846" s="29"/>
      <c r="D846" s="2"/>
      <c r="E846" s="79"/>
      <c r="F846" s="2"/>
      <c r="G846" s="2"/>
      <c r="H846" s="29"/>
      <c r="I846" s="2"/>
      <c r="J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2.3">
      <c r="A847" s="2"/>
      <c r="B847" s="2"/>
      <c r="C847" s="29"/>
      <c r="D847" s="2"/>
      <c r="E847" s="79"/>
      <c r="F847" s="2"/>
      <c r="G847" s="2"/>
      <c r="H847" s="29"/>
      <c r="I847" s="2"/>
      <c r="J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2.3">
      <c r="A848" s="2"/>
      <c r="B848" s="2"/>
      <c r="C848" s="29"/>
      <c r="D848" s="2"/>
      <c r="E848" s="79"/>
      <c r="F848" s="2"/>
      <c r="G848" s="2"/>
      <c r="H848" s="29"/>
      <c r="I848" s="2"/>
      <c r="J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2.3">
      <c r="A849" s="2"/>
      <c r="B849" s="2"/>
      <c r="C849" s="29"/>
      <c r="D849" s="2"/>
      <c r="E849" s="79"/>
      <c r="F849" s="2"/>
      <c r="G849" s="2"/>
      <c r="H849" s="29"/>
      <c r="I849" s="2"/>
      <c r="J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2.3">
      <c r="A850" s="2"/>
      <c r="B850" s="2"/>
      <c r="C850" s="29"/>
      <c r="D850" s="2"/>
      <c r="E850" s="79"/>
      <c r="F850" s="2"/>
      <c r="G850" s="2"/>
      <c r="H850" s="29"/>
      <c r="I850" s="2"/>
      <c r="J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2.3">
      <c r="A851" s="2"/>
      <c r="B851" s="2"/>
      <c r="C851" s="29"/>
      <c r="D851" s="2"/>
      <c r="E851" s="79"/>
      <c r="F851" s="2"/>
      <c r="G851" s="2"/>
      <c r="H851" s="29"/>
      <c r="I851" s="2"/>
      <c r="J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2.3">
      <c r="A852" s="2"/>
      <c r="B852" s="2"/>
      <c r="C852" s="29"/>
      <c r="D852" s="2"/>
      <c r="E852" s="79"/>
      <c r="F852" s="2"/>
      <c r="G852" s="2"/>
      <c r="H852" s="29"/>
      <c r="I852" s="2"/>
      <c r="J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2.3">
      <c r="A853" s="2"/>
      <c r="B853" s="2"/>
      <c r="C853" s="29"/>
      <c r="D853" s="2"/>
      <c r="E853" s="79"/>
      <c r="F853" s="2"/>
      <c r="G853" s="2"/>
      <c r="H853" s="29"/>
      <c r="I853" s="2"/>
      <c r="J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2.3">
      <c r="A854" s="2"/>
      <c r="B854" s="2"/>
      <c r="C854" s="29"/>
      <c r="D854" s="2"/>
      <c r="E854" s="79"/>
      <c r="F854" s="2"/>
      <c r="G854" s="2"/>
      <c r="H854" s="29"/>
      <c r="I854" s="2"/>
      <c r="J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2.3">
      <c r="A855" s="2"/>
      <c r="B855" s="2"/>
      <c r="C855" s="29"/>
      <c r="D855" s="2"/>
      <c r="E855" s="79"/>
      <c r="F855" s="2"/>
      <c r="G855" s="2"/>
      <c r="H855" s="29"/>
      <c r="I855" s="2"/>
      <c r="J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2.3">
      <c r="A856" s="2"/>
      <c r="B856" s="2"/>
      <c r="C856" s="29"/>
      <c r="D856" s="2"/>
      <c r="E856" s="79"/>
      <c r="F856" s="2"/>
      <c r="G856" s="2"/>
      <c r="H856" s="29"/>
      <c r="I856" s="2"/>
      <c r="J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2.3">
      <c r="A857" s="2"/>
      <c r="B857" s="2"/>
      <c r="C857" s="29"/>
      <c r="D857" s="2"/>
      <c r="E857" s="79"/>
      <c r="F857" s="2"/>
      <c r="G857" s="2"/>
      <c r="H857" s="29"/>
      <c r="I857" s="2"/>
      <c r="J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2.3">
      <c r="A858" s="2"/>
      <c r="B858" s="2"/>
      <c r="C858" s="29"/>
      <c r="D858" s="2"/>
      <c r="E858" s="79"/>
      <c r="F858" s="2"/>
      <c r="G858" s="2"/>
      <c r="H858" s="29"/>
      <c r="I858" s="2"/>
      <c r="J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2.3">
      <c r="A859" s="2"/>
      <c r="B859" s="2"/>
      <c r="C859" s="29"/>
      <c r="D859" s="2"/>
      <c r="E859" s="79"/>
      <c r="F859" s="2"/>
      <c r="G859" s="2"/>
      <c r="H859" s="29"/>
      <c r="I859" s="2"/>
      <c r="J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2.3">
      <c r="A860" s="2"/>
      <c r="B860" s="2"/>
      <c r="C860" s="29"/>
      <c r="D860" s="2"/>
      <c r="E860" s="79"/>
      <c r="F860" s="2"/>
      <c r="G860" s="2"/>
      <c r="H860" s="29"/>
      <c r="I860" s="2"/>
      <c r="J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2.3">
      <c r="A861" s="2"/>
      <c r="B861" s="2"/>
      <c r="C861" s="29"/>
      <c r="D861" s="2"/>
      <c r="E861" s="79"/>
      <c r="F861" s="2"/>
      <c r="G861" s="2"/>
      <c r="H861" s="29"/>
      <c r="I861" s="2"/>
      <c r="J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2.3">
      <c r="A862" s="2"/>
      <c r="B862" s="2"/>
      <c r="C862" s="29"/>
      <c r="D862" s="2"/>
      <c r="E862" s="79"/>
      <c r="F862" s="2"/>
      <c r="G862" s="2"/>
      <c r="H862" s="29"/>
      <c r="I862" s="2"/>
      <c r="J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2.3">
      <c r="A863" s="2"/>
      <c r="B863" s="2"/>
      <c r="C863" s="29"/>
      <c r="D863" s="2"/>
      <c r="E863" s="79"/>
      <c r="F863" s="2"/>
      <c r="G863" s="2"/>
      <c r="H863" s="29"/>
      <c r="I863" s="2"/>
      <c r="J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2.3">
      <c r="A864" s="2"/>
      <c r="B864" s="2"/>
      <c r="C864" s="29"/>
      <c r="D864" s="2"/>
      <c r="E864" s="79"/>
      <c r="F864" s="2"/>
      <c r="G864" s="2"/>
      <c r="H864" s="29"/>
      <c r="I864" s="2"/>
      <c r="J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2.3">
      <c r="A865" s="2"/>
      <c r="B865" s="2"/>
      <c r="C865" s="29"/>
      <c r="D865" s="2"/>
      <c r="E865" s="79"/>
      <c r="F865" s="2"/>
      <c r="G865" s="2"/>
      <c r="H865" s="29"/>
      <c r="I865" s="2"/>
      <c r="J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2.3">
      <c r="A866" s="2"/>
      <c r="B866" s="2"/>
      <c r="C866" s="29"/>
      <c r="D866" s="2"/>
      <c r="E866" s="79"/>
      <c r="F866" s="2"/>
      <c r="G866" s="2"/>
      <c r="H866" s="29"/>
      <c r="I866" s="2"/>
      <c r="J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2.3">
      <c r="A867" s="2"/>
      <c r="B867" s="2"/>
      <c r="C867" s="29"/>
      <c r="D867" s="2"/>
      <c r="E867" s="79"/>
      <c r="F867" s="2"/>
      <c r="G867" s="2"/>
      <c r="H867" s="29"/>
      <c r="I867" s="2"/>
      <c r="J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2.3">
      <c r="A868" s="2"/>
      <c r="B868" s="2"/>
      <c r="C868" s="29"/>
      <c r="D868" s="2"/>
      <c r="E868" s="79"/>
      <c r="F868" s="2"/>
      <c r="G868" s="2"/>
      <c r="H868" s="29"/>
      <c r="I868" s="2"/>
      <c r="J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2.3">
      <c r="A869" s="2"/>
      <c r="B869" s="2"/>
      <c r="C869" s="29"/>
      <c r="D869" s="2"/>
      <c r="E869" s="79"/>
      <c r="F869" s="2"/>
      <c r="G869" s="2"/>
      <c r="H869" s="29"/>
      <c r="I869" s="2"/>
      <c r="J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2.3">
      <c r="A870" s="2"/>
      <c r="B870" s="2"/>
      <c r="C870" s="29"/>
      <c r="D870" s="2"/>
      <c r="E870" s="79"/>
      <c r="F870" s="2"/>
      <c r="G870" s="2"/>
      <c r="H870" s="29"/>
      <c r="I870" s="2"/>
      <c r="J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2.3">
      <c r="A871" s="2"/>
      <c r="B871" s="2"/>
      <c r="C871" s="29"/>
      <c r="D871" s="2"/>
      <c r="E871" s="79"/>
      <c r="F871" s="2"/>
      <c r="G871" s="2"/>
      <c r="H871" s="29"/>
      <c r="I871" s="2"/>
      <c r="J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2.3">
      <c r="A872" s="2"/>
      <c r="B872" s="2"/>
      <c r="C872" s="29"/>
      <c r="D872" s="2"/>
      <c r="E872" s="79"/>
      <c r="F872" s="2"/>
      <c r="G872" s="2"/>
      <c r="H872" s="29"/>
      <c r="I872" s="2"/>
      <c r="J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2.3">
      <c r="A873" s="2"/>
      <c r="B873" s="2"/>
      <c r="C873" s="29"/>
      <c r="D873" s="2"/>
      <c r="E873" s="79"/>
      <c r="F873" s="2"/>
      <c r="G873" s="2"/>
      <c r="H873" s="29"/>
      <c r="I873" s="2"/>
      <c r="J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2.3">
      <c r="A874" s="2"/>
      <c r="B874" s="2"/>
      <c r="C874" s="29"/>
      <c r="D874" s="2"/>
      <c r="E874" s="79"/>
      <c r="F874" s="2"/>
      <c r="G874" s="2"/>
      <c r="H874" s="29"/>
      <c r="I874" s="2"/>
      <c r="J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2.3">
      <c r="A875" s="2"/>
      <c r="B875" s="2"/>
      <c r="C875" s="29"/>
      <c r="D875" s="2"/>
      <c r="E875" s="79"/>
      <c r="F875" s="2"/>
      <c r="G875" s="2"/>
      <c r="H875" s="29"/>
      <c r="I875" s="2"/>
      <c r="J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2.3">
      <c r="A876" s="2"/>
      <c r="B876" s="2"/>
      <c r="C876" s="29"/>
      <c r="D876" s="2"/>
      <c r="E876" s="79"/>
      <c r="F876" s="2"/>
      <c r="G876" s="2"/>
      <c r="H876" s="29"/>
      <c r="I876" s="2"/>
      <c r="J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2.3">
      <c r="A877" s="2"/>
      <c r="B877" s="2"/>
      <c r="C877" s="29"/>
      <c r="D877" s="2"/>
      <c r="E877" s="79"/>
      <c r="F877" s="2"/>
      <c r="G877" s="2"/>
      <c r="H877" s="29"/>
      <c r="I877" s="2"/>
      <c r="J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2.3">
      <c r="A878" s="2"/>
      <c r="B878" s="2"/>
      <c r="C878" s="29"/>
      <c r="D878" s="2"/>
      <c r="E878" s="79"/>
      <c r="F878" s="2"/>
      <c r="G878" s="2"/>
      <c r="H878" s="29"/>
      <c r="I878" s="2"/>
      <c r="J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2.3">
      <c r="A879" s="2"/>
      <c r="B879" s="2"/>
      <c r="C879" s="29"/>
      <c r="D879" s="2"/>
      <c r="E879" s="79"/>
      <c r="F879" s="2"/>
      <c r="G879" s="2"/>
      <c r="H879" s="29"/>
      <c r="I879" s="2"/>
      <c r="J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2.3">
      <c r="A880" s="2"/>
      <c r="B880" s="2"/>
      <c r="C880" s="29"/>
      <c r="D880" s="2"/>
      <c r="E880" s="79"/>
      <c r="F880" s="2"/>
      <c r="G880" s="2"/>
      <c r="H880" s="29"/>
      <c r="I880" s="2"/>
      <c r="J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2.3">
      <c r="A881" s="2"/>
      <c r="B881" s="2"/>
      <c r="C881" s="29"/>
      <c r="D881" s="2"/>
      <c r="E881" s="79"/>
      <c r="F881" s="2"/>
      <c r="G881" s="2"/>
      <c r="H881" s="29"/>
      <c r="I881" s="2"/>
      <c r="J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2.3">
      <c r="A882" s="2"/>
      <c r="B882" s="2"/>
      <c r="C882" s="29"/>
      <c r="D882" s="2"/>
      <c r="E882" s="79"/>
      <c r="F882" s="2"/>
      <c r="G882" s="2"/>
      <c r="H882" s="29"/>
      <c r="I882" s="2"/>
      <c r="J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2.3">
      <c r="A883" s="2"/>
      <c r="B883" s="2"/>
      <c r="C883" s="29"/>
      <c r="D883" s="2"/>
      <c r="E883" s="79"/>
      <c r="F883" s="2"/>
      <c r="G883" s="2"/>
      <c r="H883" s="29"/>
      <c r="I883" s="2"/>
      <c r="J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2.3">
      <c r="A884" s="2"/>
      <c r="B884" s="2"/>
      <c r="C884" s="29"/>
      <c r="D884" s="2"/>
      <c r="E884" s="79"/>
      <c r="F884" s="2"/>
      <c r="G884" s="2"/>
      <c r="H884" s="29"/>
      <c r="I884" s="2"/>
      <c r="J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2.3">
      <c r="A885" s="2"/>
      <c r="B885" s="2"/>
      <c r="C885" s="29"/>
      <c r="D885" s="2"/>
      <c r="E885" s="79"/>
      <c r="F885" s="2"/>
      <c r="G885" s="2"/>
      <c r="H885" s="29"/>
      <c r="I885" s="2"/>
      <c r="J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2.3">
      <c r="A886" s="2"/>
      <c r="B886" s="2"/>
      <c r="C886" s="29"/>
      <c r="D886" s="2"/>
      <c r="E886" s="79"/>
      <c r="F886" s="2"/>
      <c r="G886" s="2"/>
      <c r="H886" s="29"/>
      <c r="I886" s="2"/>
      <c r="J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2.3">
      <c r="A887" s="2"/>
      <c r="B887" s="2"/>
      <c r="C887" s="29"/>
      <c r="D887" s="2"/>
      <c r="E887" s="79"/>
      <c r="F887" s="2"/>
      <c r="G887" s="2"/>
      <c r="H887" s="29"/>
      <c r="I887" s="2"/>
      <c r="J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2.3">
      <c r="A888" s="2"/>
      <c r="B888" s="2"/>
      <c r="C888" s="29"/>
      <c r="D888" s="2"/>
      <c r="E888" s="79"/>
      <c r="F888" s="2"/>
      <c r="G888" s="2"/>
      <c r="H888" s="29"/>
      <c r="I888" s="2"/>
      <c r="J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2.3">
      <c r="A889" s="2"/>
      <c r="B889" s="2"/>
      <c r="C889" s="29"/>
      <c r="D889" s="2"/>
      <c r="E889" s="79"/>
      <c r="F889" s="2"/>
      <c r="G889" s="2"/>
      <c r="H889" s="29"/>
      <c r="I889" s="2"/>
      <c r="J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2.3">
      <c r="A890" s="2"/>
      <c r="B890" s="2"/>
      <c r="C890" s="29"/>
      <c r="D890" s="2"/>
      <c r="E890" s="79"/>
      <c r="F890" s="2"/>
      <c r="G890" s="2"/>
      <c r="H890" s="29"/>
      <c r="I890" s="2"/>
      <c r="J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2.3">
      <c r="A891" s="2"/>
      <c r="B891" s="2"/>
      <c r="C891" s="29"/>
      <c r="D891" s="2"/>
      <c r="E891" s="79"/>
      <c r="F891" s="2"/>
      <c r="G891" s="2"/>
      <c r="H891" s="29"/>
      <c r="I891" s="2"/>
      <c r="J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2.3">
      <c r="A892" s="2"/>
      <c r="B892" s="2"/>
      <c r="C892" s="29"/>
      <c r="D892" s="2"/>
      <c r="E892" s="79"/>
      <c r="F892" s="2"/>
      <c r="G892" s="2"/>
      <c r="H892" s="29"/>
      <c r="I892" s="2"/>
      <c r="J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2.3">
      <c r="A893" s="2"/>
      <c r="B893" s="2"/>
      <c r="C893" s="29"/>
      <c r="D893" s="2"/>
      <c r="E893" s="79"/>
      <c r="F893" s="2"/>
      <c r="G893" s="2"/>
      <c r="H893" s="29"/>
      <c r="I893" s="2"/>
      <c r="J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2.3">
      <c r="A894" s="2"/>
      <c r="B894" s="2"/>
      <c r="C894" s="29"/>
      <c r="D894" s="2"/>
      <c r="E894" s="79"/>
      <c r="F894" s="2"/>
      <c r="G894" s="2"/>
      <c r="H894" s="29"/>
      <c r="I894" s="2"/>
      <c r="J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2.3">
      <c r="A895" s="2"/>
      <c r="B895" s="2"/>
      <c r="C895" s="29"/>
      <c r="D895" s="2"/>
      <c r="E895" s="79"/>
      <c r="F895" s="2"/>
      <c r="G895" s="2"/>
      <c r="H895" s="29"/>
      <c r="I895" s="2"/>
      <c r="J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2.3">
      <c r="A896" s="2"/>
      <c r="B896" s="2"/>
      <c r="C896" s="29"/>
      <c r="D896" s="2"/>
      <c r="E896" s="79"/>
      <c r="F896" s="2"/>
      <c r="G896" s="2"/>
      <c r="H896" s="29"/>
      <c r="I896" s="2"/>
      <c r="J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2.3">
      <c r="A897" s="2"/>
      <c r="B897" s="2"/>
      <c r="C897" s="29"/>
      <c r="D897" s="2"/>
      <c r="E897" s="79"/>
      <c r="F897" s="2"/>
      <c r="G897" s="2"/>
      <c r="H897" s="29"/>
      <c r="I897" s="2"/>
      <c r="J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2.3">
      <c r="A898" s="2"/>
      <c r="B898" s="2"/>
      <c r="C898" s="29"/>
      <c r="D898" s="2"/>
      <c r="E898" s="79"/>
      <c r="F898" s="2"/>
      <c r="G898" s="2"/>
      <c r="H898" s="29"/>
      <c r="I898" s="2"/>
      <c r="J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2.3">
      <c r="A899" s="2"/>
      <c r="B899" s="2"/>
      <c r="C899" s="29"/>
      <c r="D899" s="2"/>
      <c r="E899" s="79"/>
      <c r="F899" s="2"/>
      <c r="G899" s="2"/>
      <c r="H899" s="29"/>
      <c r="I899" s="2"/>
      <c r="J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2.3">
      <c r="A900" s="2"/>
      <c r="B900" s="2"/>
      <c r="C900" s="29"/>
      <c r="D900" s="2"/>
      <c r="E900" s="79"/>
      <c r="F900" s="2"/>
      <c r="G900" s="2"/>
      <c r="H900" s="29"/>
      <c r="I900" s="2"/>
      <c r="J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2.3">
      <c r="A901" s="2"/>
      <c r="B901" s="2"/>
      <c r="C901" s="29"/>
      <c r="D901" s="2"/>
      <c r="E901" s="79"/>
      <c r="F901" s="2"/>
      <c r="G901" s="2"/>
      <c r="H901" s="29"/>
      <c r="I901" s="2"/>
      <c r="J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2.3">
      <c r="A902" s="2"/>
      <c r="B902" s="2"/>
      <c r="C902" s="29"/>
      <c r="D902" s="2"/>
      <c r="E902" s="79"/>
      <c r="F902" s="2"/>
      <c r="G902" s="2"/>
      <c r="H902" s="29"/>
      <c r="I902" s="2"/>
      <c r="J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2.3">
      <c r="A903" s="2"/>
      <c r="B903" s="2"/>
      <c r="C903" s="29"/>
      <c r="D903" s="2"/>
      <c r="E903" s="79"/>
      <c r="F903" s="2"/>
      <c r="G903" s="2"/>
      <c r="H903" s="29"/>
      <c r="I903" s="2"/>
      <c r="J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2.3">
      <c r="A904" s="2"/>
      <c r="B904" s="2"/>
      <c r="C904" s="29"/>
      <c r="D904" s="2"/>
      <c r="E904" s="79"/>
      <c r="F904" s="2"/>
      <c r="G904" s="2"/>
      <c r="H904" s="29"/>
      <c r="I904" s="2"/>
      <c r="J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2.3">
      <c r="A905" s="2"/>
      <c r="B905" s="2"/>
      <c r="C905" s="29"/>
      <c r="D905" s="2"/>
      <c r="E905" s="79"/>
      <c r="F905" s="2"/>
      <c r="G905" s="2"/>
      <c r="H905" s="29"/>
      <c r="I905" s="2"/>
      <c r="J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2.3">
      <c r="A906" s="2"/>
      <c r="B906" s="2"/>
      <c r="C906" s="29"/>
      <c r="D906" s="2"/>
      <c r="E906" s="79"/>
      <c r="F906" s="2"/>
      <c r="G906" s="2"/>
      <c r="H906" s="29"/>
      <c r="I906" s="2"/>
      <c r="J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2.3">
      <c r="A907" s="2"/>
      <c r="B907" s="2"/>
      <c r="C907" s="29"/>
      <c r="D907" s="2"/>
      <c r="E907" s="79"/>
      <c r="F907" s="2"/>
      <c r="G907" s="2"/>
      <c r="H907" s="29"/>
      <c r="I907" s="2"/>
      <c r="J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2.3">
      <c r="A908" s="2"/>
      <c r="B908" s="2"/>
      <c r="C908" s="29"/>
      <c r="D908" s="2"/>
      <c r="E908" s="79"/>
      <c r="F908" s="2"/>
      <c r="G908" s="2"/>
      <c r="H908" s="29"/>
      <c r="I908" s="2"/>
      <c r="J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2.3">
      <c r="A909" s="2"/>
      <c r="B909" s="2"/>
      <c r="C909" s="29"/>
      <c r="D909" s="2"/>
      <c r="E909" s="79"/>
      <c r="F909" s="2"/>
      <c r="G909" s="2"/>
      <c r="H909" s="29"/>
      <c r="I909" s="2"/>
      <c r="J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2.3">
      <c r="A910" s="2"/>
      <c r="B910" s="2"/>
      <c r="C910" s="29"/>
      <c r="D910" s="2"/>
      <c r="E910" s="79"/>
      <c r="F910" s="2"/>
      <c r="G910" s="2"/>
      <c r="H910" s="29"/>
      <c r="I910" s="2"/>
      <c r="J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2.3">
      <c r="A911" s="2"/>
      <c r="B911" s="2"/>
      <c r="C911" s="29"/>
      <c r="D911" s="2"/>
      <c r="E911" s="79"/>
      <c r="F911" s="2"/>
      <c r="G911" s="2"/>
      <c r="H911" s="29"/>
      <c r="I911" s="2"/>
      <c r="J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2.3">
      <c r="A912" s="2"/>
      <c r="B912" s="2"/>
      <c r="C912" s="29"/>
      <c r="D912" s="2"/>
      <c r="E912" s="79"/>
      <c r="F912" s="2"/>
      <c r="G912" s="2"/>
      <c r="H912" s="29"/>
      <c r="I912" s="2"/>
      <c r="J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2.3">
      <c r="A913" s="2"/>
      <c r="B913" s="2"/>
      <c r="C913" s="29"/>
      <c r="D913" s="2"/>
      <c r="E913" s="79"/>
      <c r="F913" s="2"/>
      <c r="G913" s="2"/>
      <c r="H913" s="29"/>
      <c r="I913" s="2"/>
      <c r="J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2.3">
      <c r="A914" s="2"/>
      <c r="B914" s="2"/>
      <c r="C914" s="29"/>
      <c r="D914" s="2"/>
      <c r="E914" s="79"/>
      <c r="F914" s="2"/>
      <c r="G914" s="2"/>
      <c r="H914" s="29"/>
      <c r="I914" s="2"/>
      <c r="J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2.3">
      <c r="A915" s="2"/>
      <c r="B915" s="2"/>
      <c r="C915" s="29"/>
      <c r="D915" s="2"/>
      <c r="E915" s="79"/>
      <c r="F915" s="2"/>
      <c r="G915" s="2"/>
      <c r="H915" s="29"/>
      <c r="I915" s="2"/>
      <c r="J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2.3">
      <c r="A916" s="2"/>
      <c r="B916" s="2"/>
      <c r="C916" s="29"/>
      <c r="D916" s="2"/>
      <c r="E916" s="79"/>
      <c r="F916" s="2"/>
      <c r="G916" s="2"/>
      <c r="H916" s="29"/>
      <c r="I916" s="2"/>
      <c r="J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2.3">
      <c r="A917" s="2"/>
      <c r="B917" s="2"/>
      <c r="C917" s="29"/>
      <c r="D917" s="2"/>
      <c r="E917" s="79"/>
      <c r="F917" s="2"/>
      <c r="G917" s="2"/>
      <c r="H917" s="29"/>
      <c r="I917" s="2"/>
      <c r="J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2.3">
      <c r="A918" s="2"/>
      <c r="B918" s="2"/>
      <c r="C918" s="29"/>
      <c r="D918" s="2"/>
      <c r="E918" s="79"/>
      <c r="F918" s="2"/>
      <c r="G918" s="2"/>
      <c r="H918" s="29"/>
      <c r="I918" s="2"/>
      <c r="J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2.3">
      <c r="A919" s="2"/>
      <c r="B919" s="2"/>
      <c r="C919" s="29"/>
      <c r="D919" s="2"/>
      <c r="E919" s="79"/>
      <c r="F919" s="2"/>
      <c r="G919" s="2"/>
      <c r="H919" s="29"/>
      <c r="I919" s="2"/>
      <c r="J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2.3">
      <c r="A920" s="2"/>
      <c r="B920" s="2"/>
      <c r="C920" s="29"/>
      <c r="D920" s="2"/>
      <c r="E920" s="79"/>
      <c r="F920" s="2"/>
      <c r="G920" s="2"/>
      <c r="H920" s="29"/>
      <c r="I920" s="2"/>
      <c r="J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2.3">
      <c r="A921" s="2"/>
      <c r="B921" s="2"/>
      <c r="C921" s="29"/>
      <c r="D921" s="2"/>
      <c r="E921" s="79"/>
      <c r="F921" s="2"/>
      <c r="G921" s="2"/>
      <c r="H921" s="29"/>
      <c r="I921" s="2"/>
      <c r="J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2.3">
      <c r="A922" s="2"/>
      <c r="B922" s="2"/>
      <c r="C922" s="29"/>
      <c r="D922" s="2"/>
      <c r="E922" s="79"/>
      <c r="F922" s="2"/>
      <c r="G922" s="2"/>
      <c r="H922" s="29"/>
      <c r="I922" s="2"/>
      <c r="J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2.3">
      <c r="A923" s="2"/>
      <c r="B923" s="2"/>
      <c r="C923" s="29"/>
      <c r="D923" s="2"/>
      <c r="E923" s="79"/>
      <c r="F923" s="2"/>
      <c r="G923" s="2"/>
      <c r="H923" s="29"/>
      <c r="I923" s="2"/>
      <c r="J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2.3">
      <c r="A924" s="2"/>
      <c r="B924" s="2"/>
      <c r="C924" s="29"/>
      <c r="D924" s="2"/>
      <c r="E924" s="79"/>
      <c r="F924" s="2"/>
      <c r="G924" s="2"/>
      <c r="H924" s="29"/>
      <c r="I924" s="2"/>
      <c r="J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2.3">
      <c r="A925" s="2"/>
      <c r="B925" s="2"/>
      <c r="C925" s="29"/>
      <c r="D925" s="2"/>
      <c r="E925" s="79"/>
      <c r="F925" s="2"/>
      <c r="G925" s="2"/>
      <c r="H925" s="29"/>
      <c r="I925" s="2"/>
      <c r="J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2.3">
      <c r="A926" s="2"/>
      <c r="B926" s="2"/>
      <c r="C926" s="29"/>
      <c r="D926" s="2"/>
      <c r="E926" s="79"/>
      <c r="F926" s="2"/>
      <c r="G926" s="2"/>
      <c r="H926" s="29"/>
      <c r="I926" s="2"/>
      <c r="J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2.3">
      <c r="A927" s="2"/>
      <c r="B927" s="2"/>
      <c r="C927" s="29"/>
      <c r="D927" s="2"/>
      <c r="E927" s="79"/>
      <c r="F927" s="2"/>
      <c r="G927" s="2"/>
      <c r="H927" s="29"/>
      <c r="I927" s="2"/>
      <c r="J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2.3">
      <c r="A928" s="2"/>
      <c r="B928" s="2"/>
      <c r="C928" s="29"/>
      <c r="D928" s="2"/>
      <c r="E928" s="79"/>
      <c r="F928" s="2"/>
      <c r="G928" s="2"/>
      <c r="H928" s="29"/>
      <c r="I928" s="2"/>
      <c r="J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2.3">
      <c r="A929" s="2"/>
      <c r="B929" s="2"/>
      <c r="C929" s="29"/>
      <c r="D929" s="2"/>
      <c r="E929" s="79"/>
      <c r="F929" s="2"/>
      <c r="G929" s="2"/>
      <c r="H929" s="29"/>
      <c r="I929" s="2"/>
      <c r="J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2.3">
      <c r="A930" s="2"/>
      <c r="B930" s="2"/>
      <c r="C930" s="29"/>
      <c r="D930" s="2"/>
      <c r="E930" s="79"/>
      <c r="F930" s="2"/>
      <c r="G930" s="2"/>
      <c r="H930" s="29"/>
      <c r="I930" s="2"/>
      <c r="J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2.3">
      <c r="A931" s="2"/>
      <c r="B931" s="2"/>
      <c r="C931" s="29"/>
      <c r="D931" s="2"/>
      <c r="E931" s="79"/>
      <c r="F931" s="2"/>
      <c r="G931" s="2"/>
      <c r="H931" s="29"/>
      <c r="I931" s="2"/>
      <c r="J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2.3">
      <c r="A932" s="2"/>
      <c r="B932" s="2"/>
      <c r="C932" s="29"/>
      <c r="D932" s="2"/>
      <c r="E932" s="79"/>
      <c r="F932" s="2"/>
      <c r="G932" s="2"/>
      <c r="H932" s="29"/>
      <c r="I932" s="2"/>
      <c r="J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2.3">
      <c r="A933" s="2"/>
      <c r="B933" s="2"/>
      <c r="C933" s="29"/>
      <c r="D933" s="2"/>
      <c r="E933" s="79"/>
      <c r="F933" s="2"/>
      <c r="G933" s="2"/>
      <c r="H933" s="29"/>
      <c r="I933" s="2"/>
      <c r="J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2.3">
      <c r="A934" s="2"/>
      <c r="B934" s="2"/>
      <c r="C934" s="29"/>
      <c r="D934" s="2"/>
      <c r="E934" s="79"/>
      <c r="F934" s="2"/>
      <c r="G934" s="2"/>
      <c r="H934" s="29"/>
      <c r="I934" s="2"/>
      <c r="J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2.3">
      <c r="A935" s="2"/>
      <c r="B935" s="2"/>
      <c r="C935" s="29"/>
      <c r="D935" s="2"/>
      <c r="E935" s="79"/>
      <c r="F935" s="2"/>
      <c r="G935" s="2"/>
      <c r="H935" s="29"/>
      <c r="I935" s="2"/>
      <c r="J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2.3">
      <c r="A936" s="2"/>
      <c r="B936" s="2"/>
      <c r="C936" s="29"/>
      <c r="D936" s="2"/>
      <c r="E936" s="79"/>
      <c r="F936" s="2"/>
      <c r="G936" s="2"/>
      <c r="H936" s="29"/>
      <c r="I936" s="2"/>
      <c r="J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2.3">
      <c r="A937" s="2"/>
      <c r="B937" s="2"/>
      <c r="C937" s="29"/>
      <c r="D937" s="2"/>
      <c r="E937" s="79"/>
      <c r="F937" s="2"/>
      <c r="G937" s="2"/>
      <c r="H937" s="29"/>
      <c r="I937" s="2"/>
      <c r="J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2.3">
      <c r="A938" s="2"/>
      <c r="B938" s="2"/>
      <c r="C938" s="29"/>
      <c r="D938" s="2"/>
      <c r="E938" s="79"/>
      <c r="F938" s="2"/>
      <c r="G938" s="2"/>
      <c r="H938" s="29"/>
      <c r="I938" s="2"/>
      <c r="J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2.3">
      <c r="A939" s="2"/>
      <c r="B939" s="2"/>
      <c r="C939" s="29"/>
      <c r="D939" s="2"/>
      <c r="E939" s="79"/>
      <c r="F939" s="2"/>
      <c r="G939" s="2"/>
      <c r="H939" s="29"/>
      <c r="I939" s="2"/>
      <c r="J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2.3">
      <c r="A940" s="2"/>
      <c r="B940" s="2"/>
      <c r="C940" s="29"/>
      <c r="D940" s="2"/>
      <c r="E940" s="79"/>
      <c r="F940" s="2"/>
      <c r="G940" s="2"/>
      <c r="H940" s="29"/>
      <c r="I940" s="2"/>
      <c r="J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2.3">
      <c r="A941" s="2"/>
      <c r="B941" s="2"/>
      <c r="C941" s="29"/>
      <c r="D941" s="2"/>
      <c r="E941" s="79"/>
      <c r="F941" s="2"/>
      <c r="G941" s="2"/>
      <c r="H941" s="29"/>
      <c r="I941" s="2"/>
      <c r="J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2.3">
      <c r="A942" s="2"/>
      <c r="B942" s="2"/>
      <c r="C942" s="29"/>
      <c r="D942" s="2"/>
      <c r="E942" s="79"/>
      <c r="F942" s="2"/>
      <c r="G942" s="2"/>
      <c r="H942" s="29"/>
      <c r="I942" s="2"/>
      <c r="J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2.3">
      <c r="A943" s="2"/>
      <c r="B943" s="2"/>
      <c r="C943" s="29"/>
      <c r="D943" s="2"/>
      <c r="E943" s="79"/>
      <c r="F943" s="2"/>
      <c r="G943" s="2"/>
      <c r="H943" s="29"/>
      <c r="I943" s="2"/>
      <c r="J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2.3">
      <c r="A944" s="2"/>
      <c r="B944" s="2"/>
      <c r="C944" s="29"/>
      <c r="D944" s="2"/>
      <c r="E944" s="79"/>
      <c r="F944" s="2"/>
      <c r="G944" s="2"/>
      <c r="H944" s="29"/>
      <c r="I944" s="2"/>
      <c r="J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2.3">
      <c r="A945" s="2"/>
      <c r="B945" s="2"/>
      <c r="C945" s="29"/>
      <c r="D945" s="2"/>
      <c r="E945" s="79"/>
      <c r="F945" s="2"/>
      <c r="G945" s="2"/>
      <c r="H945" s="29"/>
      <c r="I945" s="2"/>
      <c r="J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2.3">
      <c r="A946" s="2"/>
      <c r="B946" s="2"/>
      <c r="C946" s="29"/>
      <c r="D946" s="2"/>
      <c r="E946" s="79"/>
      <c r="F946" s="2"/>
      <c r="G946" s="2"/>
      <c r="H946" s="29"/>
      <c r="I946" s="2"/>
      <c r="J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2.3">
      <c r="A947" s="2"/>
      <c r="B947" s="2"/>
      <c r="C947" s="29"/>
      <c r="D947" s="2"/>
      <c r="E947" s="79"/>
      <c r="F947" s="2"/>
      <c r="G947" s="2"/>
      <c r="H947" s="29"/>
      <c r="I947" s="2"/>
      <c r="J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2.3">
      <c r="A948" s="2"/>
      <c r="B948" s="2"/>
      <c r="C948" s="29"/>
      <c r="D948" s="2"/>
      <c r="E948" s="79"/>
      <c r="F948" s="2"/>
      <c r="G948" s="2"/>
      <c r="H948" s="29"/>
      <c r="I948" s="2"/>
      <c r="J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2.3">
      <c r="A949" s="2"/>
      <c r="B949" s="2"/>
      <c r="C949" s="29"/>
      <c r="D949" s="2"/>
      <c r="E949" s="79"/>
      <c r="F949" s="2"/>
      <c r="G949" s="2"/>
      <c r="H949" s="29"/>
      <c r="I949" s="2"/>
      <c r="J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2.3">
      <c r="A950" s="2"/>
      <c r="B950" s="2"/>
      <c r="C950" s="29"/>
      <c r="D950" s="2"/>
      <c r="E950" s="79"/>
      <c r="F950" s="2"/>
      <c r="G950" s="2"/>
      <c r="H950" s="29"/>
      <c r="I950" s="2"/>
      <c r="J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2.3">
      <c r="A951" s="2"/>
      <c r="B951" s="2"/>
      <c r="C951" s="29"/>
      <c r="D951" s="2"/>
      <c r="E951" s="79"/>
      <c r="F951" s="2"/>
      <c r="G951" s="2"/>
      <c r="H951" s="29"/>
      <c r="I951" s="2"/>
      <c r="J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2.3">
      <c r="A952" s="2"/>
      <c r="B952" s="2"/>
      <c r="C952" s="29"/>
      <c r="D952" s="2"/>
      <c r="E952" s="79"/>
      <c r="F952" s="2"/>
      <c r="G952" s="2"/>
      <c r="H952" s="29"/>
      <c r="I952" s="2"/>
      <c r="J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2.3">
      <c r="A953" s="2"/>
      <c r="B953" s="2"/>
      <c r="C953" s="29"/>
      <c r="D953" s="2"/>
      <c r="E953" s="79"/>
      <c r="F953" s="2"/>
      <c r="G953" s="2"/>
      <c r="H953" s="29"/>
      <c r="I953" s="2"/>
      <c r="J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2.3">
      <c r="A954" s="2"/>
      <c r="B954" s="2"/>
      <c r="C954" s="29"/>
      <c r="D954" s="2"/>
      <c r="E954" s="79"/>
      <c r="F954" s="2"/>
      <c r="G954" s="2"/>
      <c r="H954" s="29"/>
      <c r="I954" s="2"/>
      <c r="J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2.3">
      <c r="A955" s="2"/>
      <c r="B955" s="2"/>
      <c r="C955" s="29"/>
      <c r="D955" s="2"/>
      <c r="E955" s="79"/>
      <c r="F955" s="2"/>
      <c r="G955" s="2"/>
      <c r="H955" s="29"/>
      <c r="I955" s="2"/>
      <c r="J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2.3">
      <c r="A956" s="2"/>
      <c r="B956" s="2"/>
      <c r="C956" s="29"/>
      <c r="D956" s="2"/>
      <c r="E956" s="79"/>
      <c r="F956" s="2"/>
      <c r="G956" s="2"/>
      <c r="H956" s="29"/>
      <c r="I956" s="2"/>
      <c r="J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2.3">
      <c r="A957" s="2"/>
      <c r="B957" s="2"/>
      <c r="C957" s="29"/>
      <c r="D957" s="2"/>
      <c r="E957" s="79"/>
      <c r="F957" s="2"/>
      <c r="G957" s="2"/>
      <c r="H957" s="29"/>
      <c r="I957" s="2"/>
      <c r="J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2.3">
      <c r="A958" s="2"/>
      <c r="B958" s="2"/>
      <c r="C958" s="29"/>
      <c r="D958" s="2"/>
      <c r="E958" s="79"/>
      <c r="F958" s="2"/>
      <c r="G958" s="2"/>
      <c r="H958" s="29"/>
      <c r="I958" s="2"/>
      <c r="J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2.3">
      <c r="A959" s="2"/>
      <c r="B959" s="2"/>
      <c r="C959" s="29"/>
      <c r="D959" s="2"/>
      <c r="E959" s="79"/>
      <c r="F959" s="2"/>
      <c r="G959" s="2"/>
      <c r="H959" s="29"/>
      <c r="I959" s="2"/>
      <c r="J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2.3">
      <c r="A960" s="2"/>
      <c r="B960" s="2"/>
      <c r="C960" s="29"/>
      <c r="D960" s="2"/>
      <c r="E960" s="79"/>
      <c r="F960" s="2"/>
      <c r="G960" s="2"/>
      <c r="H960" s="29"/>
      <c r="I960" s="2"/>
      <c r="J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2.3">
      <c r="A961" s="2"/>
      <c r="B961" s="2"/>
      <c r="C961" s="29"/>
      <c r="D961" s="2"/>
      <c r="E961" s="79"/>
      <c r="F961" s="2"/>
      <c r="G961" s="2"/>
      <c r="H961" s="29"/>
      <c r="I961" s="2"/>
      <c r="J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2.3">
      <c r="A962" s="2"/>
      <c r="B962" s="2"/>
      <c r="C962" s="29"/>
      <c r="D962" s="2"/>
      <c r="E962" s="79"/>
      <c r="F962" s="2"/>
      <c r="G962" s="2"/>
      <c r="H962" s="29"/>
      <c r="I962" s="2"/>
      <c r="J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2.3">
      <c r="A963" s="2"/>
      <c r="B963" s="2"/>
      <c r="C963" s="29"/>
      <c r="D963" s="2"/>
      <c r="E963" s="79"/>
      <c r="F963" s="2"/>
      <c r="G963" s="2"/>
      <c r="H963" s="29"/>
      <c r="I963" s="2"/>
      <c r="J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2.3">
      <c r="A964" s="2"/>
      <c r="B964" s="2"/>
      <c r="C964" s="29"/>
      <c r="D964" s="2"/>
      <c r="E964" s="79"/>
      <c r="F964" s="2"/>
      <c r="G964" s="2"/>
      <c r="H964" s="29"/>
      <c r="I964" s="2"/>
      <c r="J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2.3">
      <c r="A965" s="2"/>
      <c r="B965" s="2"/>
      <c r="C965" s="29"/>
      <c r="D965" s="2"/>
      <c r="E965" s="79"/>
      <c r="F965" s="2"/>
      <c r="G965" s="2"/>
      <c r="H965" s="29"/>
      <c r="I965" s="2"/>
      <c r="J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2.3">
      <c r="A966" s="2"/>
      <c r="B966" s="2"/>
      <c r="C966" s="29"/>
      <c r="D966" s="2"/>
      <c r="E966" s="79"/>
      <c r="F966" s="2"/>
      <c r="G966" s="2"/>
      <c r="H966" s="29"/>
      <c r="I966" s="2"/>
      <c r="J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2.3">
      <c r="A967" s="2"/>
      <c r="B967" s="2"/>
      <c r="C967" s="29"/>
      <c r="D967" s="2"/>
      <c r="E967" s="79"/>
      <c r="F967" s="2"/>
      <c r="G967" s="2"/>
      <c r="H967" s="29"/>
      <c r="I967" s="2"/>
      <c r="J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2.3">
      <c r="A968" s="2"/>
      <c r="B968" s="2"/>
      <c r="C968" s="29"/>
      <c r="D968" s="2"/>
      <c r="E968" s="79"/>
      <c r="F968" s="2"/>
      <c r="G968" s="2"/>
      <c r="H968" s="29"/>
      <c r="I968" s="2"/>
      <c r="J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2.3">
      <c r="A969" s="2"/>
      <c r="B969" s="2"/>
      <c r="C969" s="29"/>
      <c r="D969" s="2"/>
      <c r="E969" s="79"/>
      <c r="F969" s="2"/>
      <c r="G969" s="2"/>
      <c r="H969" s="29"/>
      <c r="I969" s="2"/>
      <c r="J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2.3">
      <c r="A970" s="2"/>
      <c r="B970" s="2"/>
      <c r="C970" s="29"/>
      <c r="D970" s="2"/>
      <c r="E970" s="79"/>
      <c r="F970" s="2"/>
      <c r="G970" s="2"/>
      <c r="H970" s="29"/>
      <c r="I970" s="2"/>
      <c r="J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2.3">
      <c r="A971" s="2"/>
      <c r="B971" s="2"/>
      <c r="C971" s="29"/>
      <c r="D971" s="2"/>
      <c r="E971" s="79"/>
      <c r="F971" s="2"/>
      <c r="G971" s="2"/>
      <c r="H971" s="29"/>
      <c r="I971" s="2"/>
      <c r="J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2.3">
      <c r="A972" s="2"/>
      <c r="B972" s="2"/>
      <c r="C972" s="29"/>
      <c r="D972" s="2"/>
      <c r="E972" s="79"/>
      <c r="F972" s="2"/>
      <c r="G972" s="2"/>
      <c r="H972" s="29"/>
      <c r="I972" s="2"/>
      <c r="J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2.3">
      <c r="A973" s="2"/>
      <c r="B973" s="2"/>
      <c r="C973" s="29"/>
      <c r="D973" s="2"/>
      <c r="E973" s="79"/>
      <c r="F973" s="2"/>
      <c r="G973" s="2"/>
      <c r="H973" s="29"/>
      <c r="I973" s="2"/>
      <c r="J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2.3">
      <c r="A974" s="2"/>
      <c r="B974" s="2"/>
      <c r="C974" s="29"/>
      <c r="D974" s="2"/>
      <c r="E974" s="79"/>
      <c r="F974" s="2"/>
      <c r="G974" s="2"/>
      <c r="H974" s="29"/>
      <c r="I974" s="2"/>
      <c r="J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2.3">
      <c r="A975" s="2"/>
      <c r="B975" s="2"/>
      <c r="C975" s="29"/>
      <c r="D975" s="2"/>
      <c r="E975" s="79"/>
      <c r="F975" s="2"/>
      <c r="G975" s="2"/>
      <c r="H975" s="29"/>
      <c r="I975" s="2"/>
      <c r="J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2.3">
      <c r="A976" s="2"/>
      <c r="B976" s="2"/>
      <c r="C976" s="29"/>
      <c r="D976" s="2"/>
      <c r="E976" s="79"/>
      <c r="F976" s="2"/>
      <c r="G976" s="2"/>
      <c r="H976" s="29"/>
      <c r="I976" s="2"/>
      <c r="J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2.3">
      <c r="A977" s="2"/>
      <c r="B977" s="2"/>
      <c r="C977" s="29"/>
      <c r="D977" s="2"/>
      <c r="E977" s="79"/>
      <c r="F977" s="2"/>
      <c r="G977" s="2"/>
      <c r="H977" s="29"/>
      <c r="I977" s="2"/>
      <c r="J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2.3">
      <c r="A978" s="2"/>
      <c r="B978" s="2"/>
      <c r="C978" s="29"/>
      <c r="D978" s="2"/>
      <c r="E978" s="79"/>
      <c r="F978" s="2"/>
      <c r="G978" s="2"/>
      <c r="H978" s="29"/>
      <c r="I978" s="2"/>
      <c r="J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2.3">
      <c r="A979" s="2"/>
      <c r="B979" s="2"/>
      <c r="C979" s="29"/>
      <c r="D979" s="2"/>
      <c r="E979" s="79"/>
      <c r="F979" s="2"/>
      <c r="G979" s="2"/>
      <c r="H979" s="29"/>
      <c r="I979" s="2"/>
      <c r="J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2.3">
      <c r="A980" s="2"/>
      <c r="B980" s="2"/>
      <c r="C980" s="29"/>
      <c r="D980" s="2"/>
      <c r="E980" s="79"/>
      <c r="F980" s="2"/>
      <c r="G980" s="2"/>
      <c r="H980" s="29"/>
      <c r="I980" s="2"/>
      <c r="J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2.3">
      <c r="A981" s="2"/>
      <c r="B981" s="2"/>
      <c r="C981" s="29"/>
      <c r="D981" s="2"/>
      <c r="E981" s="79"/>
      <c r="F981" s="2"/>
      <c r="G981" s="2"/>
      <c r="H981" s="29"/>
      <c r="I981" s="2"/>
      <c r="J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2.3">
      <c r="A982" s="2"/>
      <c r="B982" s="2"/>
      <c r="C982" s="29"/>
      <c r="D982" s="2"/>
      <c r="E982" s="79"/>
      <c r="F982" s="2"/>
      <c r="G982" s="2"/>
      <c r="H982" s="29"/>
      <c r="I982" s="2"/>
      <c r="J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2.3">
      <c r="A983" s="2"/>
      <c r="B983" s="2"/>
      <c r="C983" s="29"/>
      <c r="D983" s="2"/>
      <c r="E983" s="79"/>
      <c r="F983" s="2"/>
      <c r="G983" s="2"/>
      <c r="H983" s="29"/>
      <c r="I983" s="2"/>
      <c r="J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2.3">
      <c r="A984" s="2"/>
      <c r="B984" s="2"/>
      <c r="C984" s="29"/>
      <c r="D984" s="2"/>
      <c r="E984" s="79"/>
      <c r="F984" s="2"/>
      <c r="G984" s="2"/>
      <c r="H984" s="29"/>
      <c r="I984" s="2"/>
      <c r="J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2.3">
      <c r="A985" s="2"/>
      <c r="B985" s="2"/>
      <c r="C985" s="29"/>
      <c r="D985" s="2"/>
      <c r="E985" s="79"/>
      <c r="F985" s="2"/>
      <c r="G985" s="2"/>
      <c r="H985" s="29"/>
      <c r="I985" s="2"/>
      <c r="J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2.3">
      <c r="A986" s="2"/>
      <c r="B986" s="2"/>
      <c r="C986" s="29"/>
      <c r="D986" s="2"/>
      <c r="E986" s="79"/>
      <c r="F986" s="2"/>
      <c r="G986" s="2"/>
      <c r="H986" s="29"/>
      <c r="I986" s="2"/>
      <c r="J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2.3">
      <c r="A987" s="2"/>
      <c r="B987" s="2"/>
      <c r="C987" s="29"/>
      <c r="D987" s="2"/>
      <c r="E987" s="79"/>
      <c r="F987" s="2"/>
      <c r="G987" s="2"/>
      <c r="H987" s="29"/>
      <c r="I987" s="2"/>
      <c r="J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2.3">
      <c r="A988" s="2"/>
      <c r="B988" s="2"/>
      <c r="C988" s="29"/>
      <c r="D988" s="2"/>
      <c r="E988" s="79"/>
      <c r="F988" s="2"/>
      <c r="G988" s="2"/>
      <c r="H988" s="29"/>
      <c r="I988" s="2"/>
      <c r="J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2.3">
      <c r="A989" s="2"/>
      <c r="B989" s="2"/>
      <c r="C989" s="29"/>
      <c r="D989" s="2"/>
      <c r="E989" s="79"/>
      <c r="F989" s="2"/>
      <c r="G989" s="2"/>
      <c r="H989" s="29"/>
      <c r="I989" s="2"/>
      <c r="J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2.3">
      <c r="A990" s="2"/>
      <c r="B990" s="2"/>
      <c r="C990" s="29"/>
      <c r="D990" s="2"/>
      <c r="E990" s="79"/>
      <c r="F990" s="2"/>
      <c r="G990" s="2"/>
      <c r="H990" s="29"/>
      <c r="I990" s="2"/>
      <c r="J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2.3">
      <c r="A991" s="2"/>
      <c r="B991" s="2"/>
      <c r="C991" s="29"/>
      <c r="D991" s="2"/>
      <c r="E991" s="79"/>
      <c r="F991" s="2"/>
      <c r="G991" s="2"/>
      <c r="H991" s="29"/>
      <c r="I991" s="2"/>
      <c r="J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2.3">
      <c r="A992" s="2"/>
      <c r="B992" s="2"/>
      <c r="C992" s="29"/>
      <c r="D992" s="2"/>
      <c r="E992" s="79"/>
      <c r="F992" s="2"/>
      <c r="G992" s="2"/>
      <c r="H992" s="29"/>
      <c r="I992" s="2"/>
      <c r="J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2.3">
      <c r="A993" s="2"/>
      <c r="B993" s="2"/>
      <c r="C993" s="29"/>
      <c r="D993" s="2"/>
      <c r="E993" s="79"/>
      <c r="F993" s="2"/>
      <c r="G993" s="2"/>
      <c r="H993" s="29"/>
      <c r="I993" s="2"/>
      <c r="J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2.3">
      <c r="A994" s="2"/>
      <c r="B994" s="2"/>
      <c r="C994" s="29"/>
      <c r="D994" s="2"/>
      <c r="E994" s="79"/>
      <c r="F994" s="2"/>
      <c r="G994" s="2"/>
      <c r="H994" s="29"/>
      <c r="I994" s="2"/>
      <c r="J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2.3">
      <c r="A995" s="2"/>
      <c r="B995" s="2"/>
      <c r="C995" s="29"/>
      <c r="D995" s="2"/>
      <c r="E995" s="79"/>
      <c r="F995" s="2"/>
      <c r="G995" s="2"/>
      <c r="H995" s="29"/>
      <c r="I995" s="2"/>
      <c r="J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2.3">
      <c r="A996" s="2"/>
      <c r="B996" s="2"/>
      <c r="C996" s="29"/>
      <c r="D996" s="2"/>
      <c r="E996" s="79"/>
      <c r="F996" s="2"/>
      <c r="G996" s="2"/>
      <c r="H996" s="29"/>
      <c r="I996" s="2"/>
      <c r="J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2.3">
      <c r="A997" s="2"/>
      <c r="B997" s="2"/>
      <c r="C997" s="29"/>
      <c r="D997" s="2"/>
      <c r="E997" s="79"/>
      <c r="F997" s="2"/>
      <c r="G997" s="2"/>
      <c r="H997" s="29"/>
      <c r="I997" s="2"/>
      <c r="J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2.3">
      <c r="A998" s="2"/>
      <c r="B998" s="2"/>
      <c r="C998" s="29"/>
      <c r="D998" s="2"/>
      <c r="E998" s="79"/>
      <c r="F998" s="2"/>
      <c r="G998" s="2"/>
      <c r="H998" s="29"/>
      <c r="I998" s="2"/>
      <c r="J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2.3">
      <c r="A999" s="2"/>
      <c r="B999" s="2"/>
      <c r="C999" s="29"/>
      <c r="D999" s="2"/>
      <c r="E999" s="79"/>
      <c r="F999" s="2"/>
      <c r="G999" s="2"/>
      <c r="H999" s="29"/>
      <c r="I999" s="2"/>
      <c r="J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2.3">
      <c r="A1000" s="2"/>
      <c r="B1000" s="2"/>
      <c r="C1000" s="29"/>
      <c r="D1000" s="2"/>
      <c r="E1000" s="79"/>
      <c r="F1000" s="2"/>
      <c r="G1000" s="2"/>
      <c r="H1000" s="29"/>
      <c r="I1000" s="2"/>
      <c r="J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 ht="12.3">
      <c r="A1001" s="2"/>
      <c r="B1001" s="2"/>
      <c r="C1001" s="29"/>
      <c r="D1001" s="2"/>
      <c r="E1001" s="79"/>
      <c r="F1001" s="2"/>
      <c r="G1001" s="2"/>
      <c r="H1001" s="29"/>
      <c r="I1001" s="2"/>
      <c r="J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 ht="12.3">
      <c r="A1002" s="2"/>
      <c r="B1002" s="2"/>
      <c r="C1002" s="29"/>
      <c r="D1002" s="2"/>
      <c r="E1002" s="79"/>
      <c r="F1002" s="2"/>
      <c r="G1002" s="2"/>
      <c r="H1002" s="29"/>
      <c r="I1002" s="2"/>
      <c r="J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 spans="1:28" ht="12.3">
      <c r="A1003" s="2"/>
      <c r="B1003" s="2"/>
      <c r="C1003" s="29"/>
      <c r="D1003" s="2"/>
      <c r="E1003" s="79"/>
      <c r="F1003" s="2"/>
      <c r="G1003" s="2"/>
      <c r="H1003" s="29"/>
      <c r="I1003" s="2"/>
      <c r="J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 spans="1:28" ht="12.3">
      <c r="A1004" s="2"/>
      <c r="B1004" s="2"/>
      <c r="C1004" s="29"/>
      <c r="D1004" s="2"/>
      <c r="E1004" s="79"/>
      <c r="F1004" s="2"/>
      <c r="G1004" s="2"/>
      <c r="H1004" s="29"/>
      <c r="I1004" s="2"/>
      <c r="J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 spans="1:28" ht="12.3">
      <c r="A1005" s="2"/>
      <c r="B1005" s="2"/>
      <c r="C1005" s="29"/>
      <c r="D1005" s="2"/>
      <c r="E1005" s="79"/>
      <c r="F1005" s="2"/>
      <c r="G1005" s="2"/>
      <c r="H1005" s="29"/>
      <c r="I1005" s="2"/>
      <c r="J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 spans="1:28" ht="12.3">
      <c r="A1006" s="2"/>
      <c r="B1006" s="2"/>
      <c r="C1006" s="29"/>
      <c r="D1006" s="2"/>
      <c r="E1006" s="79"/>
      <c r="F1006" s="2"/>
      <c r="G1006" s="2"/>
      <c r="H1006" s="29"/>
      <c r="I1006" s="2"/>
      <c r="J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 spans="1:28" ht="12.3">
      <c r="A1007" s="2"/>
      <c r="B1007" s="2"/>
      <c r="C1007" s="29"/>
      <c r="D1007" s="2"/>
      <c r="E1007" s="79"/>
      <c r="F1007" s="2"/>
      <c r="G1007" s="2"/>
      <c r="H1007" s="29"/>
      <c r="I1007" s="2"/>
      <c r="J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 spans="1:28" ht="12.3">
      <c r="A1008" s="2"/>
      <c r="B1008" s="2"/>
      <c r="C1008" s="29"/>
      <c r="D1008" s="2"/>
      <c r="E1008" s="79"/>
      <c r="F1008" s="2"/>
      <c r="G1008" s="2"/>
      <c r="H1008" s="29"/>
      <c r="I1008" s="2"/>
      <c r="J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 spans="1:28" ht="12.3">
      <c r="A1009" s="2"/>
      <c r="B1009" s="2"/>
      <c r="C1009" s="29"/>
      <c r="D1009" s="2"/>
      <c r="E1009" s="79"/>
      <c r="F1009" s="2"/>
      <c r="G1009" s="2"/>
      <c r="H1009" s="29"/>
      <c r="I1009" s="2"/>
      <c r="J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  <row r="1010" spans="1:28" ht="12.3">
      <c r="A1010" s="2"/>
      <c r="B1010" s="2"/>
      <c r="C1010" s="29"/>
      <c r="D1010" s="2"/>
      <c r="E1010" s="79"/>
      <c r="F1010" s="2"/>
      <c r="G1010" s="2"/>
      <c r="H1010" s="29"/>
      <c r="I1010" s="2"/>
      <c r="J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 spans="1:28" ht="12.3">
      <c r="A1011" s="22"/>
      <c r="B1011" s="22"/>
      <c r="C1011" s="22"/>
      <c r="D1011" s="22"/>
      <c r="E1011" s="80"/>
      <c r="F1011" s="22"/>
      <c r="G1011" s="22"/>
      <c r="H1011" s="22"/>
      <c r="I1011" s="22"/>
      <c r="J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  <c r="AA1011" s="22"/>
      <c r="AB1011" s="22"/>
    </row>
  </sheetData>
  <autoFilter ref="C9:I119" xr:uid="{00000000-0009-0000-0000-000007000000}"/>
  <customSheetViews>
    <customSheetView guid="{043DC02C-9425-4685-823B-B3171F187D49}" filter="1" showAutoFilter="1">
      <pageMargins left="0.7" right="0.7" top="0.75" bottom="0.75" header="0.3" footer="0.3"/>
      <autoFilter ref="B9:I115" xr:uid="{474FB331-AD7D-4B24-B50D-4E244ECAB908}">
        <filterColumn colId="2">
          <filters>
            <filter val="1"/>
          </filters>
        </filterColumn>
        <filterColumn colId="7">
          <filters>
            <filter val="3,4,5,6 Nem nướng nha trang"/>
            <filter val="Ăn chay cả tuần"/>
            <filter val="Cả tuần ít cơm nhiều rau _x000a_T2: Đổi gà thành chả lá lốt _x000a_T3: Cá rô đổi thành ba chỉ xào tôm _x000a_T5: Bò hầm đổi thành chân giò luộc, k rau muống _x000a_T6: cá basa đổi thành sườn xào, củ quả luộc chỉ ăn cà rốt"/>
            <filter val="Cả tuần ít cơm nhiều rau_x000a_T2: Đổi gà thành chả lá lốt_x000a_T3: Cá rô đổi thành ba chỉ xào tôm_x000a_T4: Cánh gà  đổi thành thịt băm xào ngô_x000a_T5: Bò hầm đổi thành chân giò luộc, k rau muống_x000a_T6: cá basa đổi thành sườn xào, củ quả luộc chỉ ăn cà rốt"/>
            <filter val="Cả tuần thay cơm bằng khoai_x000a_t2: thay đậu bằng thịt luộc_x000a_t4: thay cánh gà bằng thịt luộc_x000a_t6: thay cá bằng thịt luộc"/>
            <filter val="CẢ TUẦN THAY CƠM BẰNG RAU_x000a_T3 NEM CUỐN_x000a_T6 BÚN BÒ"/>
            <filter val="CẢ TUẦN: Đổi các món thành thịt, cá, gà, bò.... thành thịt luộc_x000a_T3: Nem nướng"/>
            <filter val="Cả tuần: Ít cơm nhiều rau"/>
            <filter val="K cơm, nh rau_x000a_t5 cơm rang tôm dứa _x000a_t6 cơm rang hải sản"/>
            <filter val="KO ĂN GÀ"/>
            <filter val="rau luộc, thịt luộc, không cơm,  thay cơm bằng khoai luộc."/>
            <filter val="rau luộc, thịt luộc, không cơm,  thay cơm bằng luộc."/>
            <filter val="rau luộc, thịt luộc, không cơm, có thể thay cơm bằng khoai luộc."/>
            <filter val="T2 : Nem nướng Nha Trang _x000a_T5 : Nem nướng Nha Trang"/>
            <filter val="T2 Bún bò trộn nam bộ"/>
            <filter val="t2 Bún bò trộn Nam Bộ, t3 Bún bò trộn Nam Bộ"/>
            <filter val="T2 bún bò trộn, t3 t5 t6 ăn chay"/>
            <filter val="T2 nem nướng Nha Trang"/>
            <filter val="T2: bỏ trống khay chả lá lốt_x000a_T3: Nem nướng_x000a_T5: bỏ trống khay cá cơm_x000a_T6: bỏ trống khay sườn xào chua ngọt"/>
            <filter val="T2: Bún bò trộn Nam Bộ_x000a_T3: Cá rô = Đậu phụ_x000a_T4: Ăn chay_x000a_T5: Bún trộn_x000a_T6: Nem nướng"/>
            <filter val="T2: bún bò trộn nam bộ_x000a_T3: cơm rang tôm dứa_x000a_T4: thay cơm bằng ngô khoai_x000a_T5: ăn chay, thay cơm bằng ngô khoai_x000a_T6: cơm rang tôm dứa"/>
            <filter val="T2: Bún bò trộn Nam Bộ_x000a_T3: cơm rang tôm dứa_x000a_T5: Bún bò trộn nam bộ_x000a_T6: thay sườn bằng đậu sốt cà chua"/>
            <filter val="T2: Bún bò trộn Nam Bộ_x000a_T5:Bún bò trộn Nam Bộ"/>
            <filter val="T2: Bún bò trộn_x000a_T3 : Nem nướng Nha Trang_x000a_T4--&gt; T6: Ăn chay"/>
            <filter val="T2: chả lá lốt ==&gt; đậu phụ nấm_x000a_T3: bún trộn_x000a_T4: Thịt băm + gà ==&gt; giò lụa_x000a_T5: Nem nướng"/>
            <filter val="T2: Chả lá lốt--&gt; Thịt luộc; Đậu phụ hấp sốt nấm--&gt; đậu phụ không sốt, cơm--&gt; ngô khoai"/>
            <filter val="T2: Cơm rang hải sản cho nhiều salad chút ạ"/>
            <filter val="T2: Cơm rang hải sản_x000a_T4: Nem nướng Nha Trang_x000a_T5: Cơm rang tôm dứa"/>
            <filter val="T2: Cơm rang tôm dứa, T3:Nem nướng, T4: Cơm nem truyền thống, T5: Cơm rang tôm dứa, T6: Cơm rang hải sản"/>
            <filter val="T2: đổi ô cơm với rau _x000a_T3: đổi ô cơm với rau,Thay ba chỉ băng rau _x000a_T4: đổi ô cơm với rau _x000a_T5: Bún bò nam bộ _x000a_T6: đỏi ô cơm với rau"/>
            <filter val="T2: Gà nướng mật ong, T3: Ba chỉ xào tôm, cá rô chiên, T4: Thịt băm xào ngô, cánh gà chiên mắm tỏi, T5: Bò hầm củ quả  =&gt; tất cả những món này đổi thành thịt chân giò luộc"/>
            <filter val="T2: Nem nướng_x000a_T4: cơn rang tôm dứa_x000a_T5: chân giò luộc + rau xanh luộc"/>
            <filter val="T2: Thay chả lá lốt = gà nướng mật ong_x000a_T3: Nem nướng nha trang_x000a_T4: Bún bò trộn Nam bộ_x000a_T5: Thay cá cơm chiên mặn = bò hầm củ quả, cơm = ngô khoa luộc_x000a_T6: Cơm rang hải sản (không hành)"/>
            <filter val="T2: Thay đậu = rau_x000a_T4: Thay nem = rau (khác đậu đũa luộc)_x000a_T6: Thay trứng ốp = rau"/>
            <filter val="T2: thay gà bằng thịt luộc, T3: thay trứng bằng thịt luộc, T6: thay trứng bằng thịt luộc"/>
            <filter val="T3,4,5: cơm rang hải sản"/>
            <filter val="T3,5: cơm rang hải sản"/>
            <filter val="T3: Cơm rang tôm dứa"/>
            <filter val="T3: nem nướng_x000a_T5: cơm rang hải sản_x000a_T6: nem nướng"/>
            <filter val="t5 : cá chiên mặn = đậu phụ luộc"/>
            <filter val="T5 thay cá bằng bò, T6 ăn chay"/>
            <filter val="T5: Cơm rang dưa bò"/>
            <filter val="T5: cơm rang hải sản_x000a_T6: cơm rang hải sản"/>
            <filter val="T5: ko bò, thêm chân giò. T6: bún bò trộn nam bộ"/>
            <filter val="t6 : Nem nướng"/>
            <filter val="T6: Chỉ ăn khoai luộc + trứng luộc"/>
            <filter val="t6: CHỈ ăn sườn xào, _x000a_T2+3+5: Bắp chân giò luộc"/>
            <filter val="T6: cơm rang hải sản"/>
            <filter val="T6: đổi &quot;Cá basa kho gừng&quot; -&gt; &quot;Sườn xào chua ngọt&quot;"/>
            <filter val="T6: nem nướng nha trang"/>
            <filter val="tất cả các ngày, không gà, không bò, ít rau"/>
            <filter val="Th2 : Ném nướng_x000a_Th3 : cơm rang dưa bò_x000a_Th5: Cơm rang Hải sản _x000a_CẢ TUẦN ÍT CƠM / CƠM RANG CŨNG ÍT CƠM"/>
            <filter val="Thay cơm = 1 củ khoai lang luộc"/>
            <filter val="Thay rau luộc bằng rau xào"/>
            <filter val="Thịt luộc, rau cải luộc, thay cơm bằng khoai"/>
            <filter val="Thứ 2,3 - Thịt luộc + rau luộc."/>
            <filter val="Thứ 2: Thay chả lá lốt bằng đậu phụ sốt nấm, ít cơm nhiều rau + ngô ngọt_x000a_Thứ 3: Ít cơm nhiều rau + ngô ngọt_x000a_Thứ 4: Bỏ thịt băm xào ngô, ít cơm nhiều rau + ngô ngọt_x000a_Thứ 5: Cơm rang tôm dứa (ko hạt tiêu) + rau + ngô_x000a_Thứ 6: Ít cơm nhiều rau + ngô ngọt"/>
          </filters>
        </filterColumn>
      </autoFilter>
    </customSheetView>
    <customSheetView guid="{BCD72B78-44DA-4276-9362-EEBE0D5F082C}" filter="1" showAutoFilter="1">
      <pageMargins left="0.7" right="0.7" top="0.75" bottom="0.75" header="0.3" footer="0.3"/>
      <autoFilter ref="B9:I116" xr:uid="{64B26B2E-496A-4138-95CA-5CD2E239A53D}"/>
    </customSheetView>
  </customSheetViews>
  <mergeCells count="9">
    <mergeCell ref="A38:A119"/>
    <mergeCell ref="A120:C120"/>
    <mergeCell ref="A1:C1"/>
    <mergeCell ref="I1:I7"/>
    <mergeCell ref="A2:C2"/>
    <mergeCell ref="A3:C3"/>
    <mergeCell ref="A4:C7"/>
    <mergeCell ref="A8:C8"/>
    <mergeCell ref="A10:A3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B1012"/>
  <sheetViews>
    <sheetView workbookViewId="0">
      <pane ySplit="9" topLeftCell="A10" activePane="bottomLeft" state="frozen"/>
      <selection pane="bottomLeft" activeCell="B11" sqref="B11"/>
    </sheetView>
  </sheetViews>
  <sheetFormatPr defaultColWidth="12.609375" defaultRowHeight="15.75" customHeight="1"/>
  <cols>
    <col min="2" max="2" customWidth="true" width="6.71875"/>
    <col min="3" max="3" customWidth="true" width="28.71875"/>
    <col min="4" max="4" customWidth="true" width="18.88671875"/>
    <col min="5" max="5" customWidth="true" width="20.88671875"/>
    <col min="6" max="6" customWidth="true" width="19.38671875"/>
    <col min="7" max="7" customWidth="true" width="23.0"/>
    <col min="8" max="8" customWidth="true" width="21.0"/>
    <col min="9" max="9" customWidth="true" width="66.109375"/>
  </cols>
  <sheetData>
    <row r="1" spans="1:28" ht="17.7">
      <c r="A1" s="312" t="s">
        <v>2178</v>
      </c>
      <c r="B1" s="313"/>
      <c r="C1" s="313"/>
      <c r="D1" s="39" t="s">
        <v>1929</v>
      </c>
      <c r="E1" s="69" t="s">
        <v>1576</v>
      </c>
      <c r="F1" s="40" t="s">
        <v>1555</v>
      </c>
      <c r="G1" s="40" t="s">
        <v>1918</v>
      </c>
      <c r="H1" s="40" t="s">
        <v>1926</v>
      </c>
      <c r="I1" s="314" t="s">
        <v>655</v>
      </c>
      <c r="J1" s="2"/>
      <c r="K1" s="59" t="s">
        <v>2121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30">
      <c r="A2" s="315" t="s">
        <v>1583</v>
      </c>
      <c r="B2" s="306"/>
      <c r="C2" s="307"/>
      <c r="D2" s="3" t="s">
        <v>1884</v>
      </c>
      <c r="E2" s="70" t="s">
        <v>2171</v>
      </c>
      <c r="F2" s="4" t="s">
        <v>2177</v>
      </c>
      <c r="G2" s="4" t="s">
        <v>2174</v>
      </c>
      <c r="H2" s="4" t="s">
        <v>2176</v>
      </c>
      <c r="I2" s="309"/>
      <c r="J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5">
      <c r="A3" s="316" t="s">
        <v>1592</v>
      </c>
      <c r="B3" s="306"/>
      <c r="C3" s="307"/>
      <c r="D3" s="6" t="s">
        <v>1853</v>
      </c>
      <c r="E3" s="71" t="s">
        <v>1776</v>
      </c>
      <c r="F3" s="7" t="s">
        <v>1932</v>
      </c>
      <c r="G3" s="7" t="s">
        <v>1728</v>
      </c>
      <c r="H3" s="7" t="s">
        <v>1856</v>
      </c>
      <c r="I3" s="309"/>
      <c r="J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5">
      <c r="A4" s="317" t="s">
        <v>660</v>
      </c>
      <c r="B4" s="318"/>
      <c r="C4" s="319"/>
      <c r="D4" s="8" t="s">
        <v>1844</v>
      </c>
      <c r="E4" s="72" t="s">
        <v>1731</v>
      </c>
      <c r="F4" s="9" t="s">
        <v>1779</v>
      </c>
      <c r="G4" s="9" t="s">
        <v>1737</v>
      </c>
      <c r="H4" s="9" t="s">
        <v>2173</v>
      </c>
      <c r="I4" s="309"/>
      <c r="J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6.5" customHeight="1">
      <c r="A5" s="320"/>
      <c r="B5" s="313"/>
      <c r="C5" s="321"/>
      <c r="D5" s="8" t="s">
        <v>1571</v>
      </c>
      <c r="E5" s="72" t="s">
        <v>1778</v>
      </c>
      <c r="F5" s="9" t="s">
        <v>1727</v>
      </c>
      <c r="G5" s="9" t="s">
        <v>2175</v>
      </c>
      <c r="H5" s="9" t="s">
        <v>1734</v>
      </c>
      <c r="I5" s="309"/>
      <c r="J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30">
      <c r="A6" s="320"/>
      <c r="B6" s="313"/>
      <c r="C6" s="321"/>
      <c r="D6" s="8" t="s">
        <v>1781</v>
      </c>
      <c r="E6" s="72" t="s">
        <v>2172</v>
      </c>
      <c r="F6" s="9" t="s">
        <v>1797</v>
      </c>
      <c r="G6" s="11" t="s">
        <v>1994</v>
      </c>
      <c r="H6" s="9" t="s">
        <v>1846</v>
      </c>
      <c r="I6" s="309"/>
      <c r="J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5" hidden="1">
      <c r="A7" s="322"/>
      <c r="B7" s="323"/>
      <c r="C7" s="324"/>
      <c r="D7" s="41"/>
      <c r="E7" s="73"/>
      <c r="F7" s="11"/>
      <c r="G7" s="9"/>
      <c r="H7" s="9"/>
      <c r="I7" s="310"/>
      <c r="J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73.8">
      <c r="A8" s="305" t="s">
        <v>664</v>
      </c>
      <c r="B8" s="306"/>
      <c r="C8" s="307"/>
      <c r="D8" s="12" t="s">
        <v>1810</v>
      </c>
      <c r="E8" s="12" t="s">
        <v>1810</v>
      </c>
      <c r="F8" s="12" t="s">
        <v>1810</v>
      </c>
      <c r="G8" s="12" t="s">
        <v>1810</v>
      </c>
      <c r="H8" s="12" t="s">
        <v>1810</v>
      </c>
      <c r="I8" s="13" t="s">
        <v>1581</v>
      </c>
      <c r="J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4.1">
      <c r="A9" s="14"/>
      <c r="B9" s="15" t="s">
        <v>1573</v>
      </c>
      <c r="C9" s="15" t="s">
        <v>1577</v>
      </c>
      <c r="D9" s="16">
        <v>44711</v>
      </c>
      <c r="E9" s="74">
        <v>44712</v>
      </c>
      <c r="F9" s="16">
        <v>44713</v>
      </c>
      <c r="G9" s="16">
        <v>44714</v>
      </c>
      <c r="H9" s="16">
        <v>44715</v>
      </c>
      <c r="I9" s="34"/>
      <c r="J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5">
      <c r="A10" s="308">
        <v>6</v>
      </c>
      <c r="B10" s="17">
        <v>1</v>
      </c>
      <c r="C10" s="18" t="s">
        <v>1575</v>
      </c>
      <c r="D10" s="43">
        <v>1</v>
      </c>
      <c r="E10" s="43">
        <v>1</v>
      </c>
      <c r="F10" s="43">
        <v>1</v>
      </c>
      <c r="G10" s="43">
        <v>0</v>
      </c>
      <c r="H10" s="43">
        <v>0</v>
      </c>
      <c r="I10" s="43" t="s">
        <v>2199</v>
      </c>
      <c r="J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5">
      <c r="A11" s="309"/>
      <c r="B11" s="17">
        <f t="shared" ref="B11:B36" si="0">B10+1</f>
        <v>2</v>
      </c>
      <c r="C11" s="18" t="s">
        <v>1554</v>
      </c>
      <c r="D11" s="43">
        <v>1</v>
      </c>
      <c r="E11" s="50">
        <v>1</v>
      </c>
      <c r="F11" s="43">
        <v>1</v>
      </c>
      <c r="G11" s="43">
        <v>0</v>
      </c>
      <c r="H11" s="43">
        <v>0</v>
      </c>
      <c r="I11" s="43"/>
      <c r="J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5">
      <c r="A12" s="309"/>
      <c r="B12" s="17">
        <f t="shared" si="0"/>
        <v>3</v>
      </c>
      <c r="C12" s="18" t="s">
        <v>1569</v>
      </c>
      <c r="D12" s="43">
        <v>1</v>
      </c>
      <c r="E12" s="50">
        <v>1</v>
      </c>
      <c r="F12" s="43">
        <v>1</v>
      </c>
      <c r="G12" s="43">
        <v>0</v>
      </c>
      <c r="H12" s="43">
        <v>0</v>
      </c>
      <c r="I12" s="43"/>
      <c r="J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5">
      <c r="A13" s="309"/>
      <c r="B13" s="17">
        <f t="shared" si="0"/>
        <v>4</v>
      </c>
      <c r="C13" s="18" t="s">
        <v>1572</v>
      </c>
      <c r="D13" s="43">
        <v>1</v>
      </c>
      <c r="E13" s="50">
        <v>1</v>
      </c>
      <c r="F13" s="43">
        <v>1</v>
      </c>
      <c r="G13" s="43">
        <v>0</v>
      </c>
      <c r="H13" s="43">
        <v>0</v>
      </c>
      <c r="I13" s="43" t="s">
        <v>2211</v>
      </c>
      <c r="J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5">
      <c r="A14" s="309"/>
      <c r="B14" s="17">
        <f t="shared" si="0"/>
        <v>5</v>
      </c>
      <c r="C14" s="18" t="s">
        <v>1558</v>
      </c>
      <c r="D14" s="43">
        <v>1</v>
      </c>
      <c r="E14" s="50">
        <v>1</v>
      </c>
      <c r="F14" s="43">
        <v>0</v>
      </c>
      <c r="G14" s="43">
        <v>0</v>
      </c>
      <c r="H14" s="43">
        <v>0</v>
      </c>
      <c r="I14" s="43" t="s">
        <v>2182</v>
      </c>
      <c r="J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5">
      <c r="A15" s="309"/>
      <c r="B15" s="17">
        <f t="shared" si="0"/>
        <v>6</v>
      </c>
      <c r="C15" s="18" t="s">
        <v>1600</v>
      </c>
      <c r="D15" s="43">
        <v>0</v>
      </c>
      <c r="E15" s="50">
        <v>1</v>
      </c>
      <c r="F15" s="43">
        <v>1</v>
      </c>
      <c r="G15" s="43">
        <v>0</v>
      </c>
      <c r="H15" s="43">
        <v>0</v>
      </c>
      <c r="I15" s="43"/>
      <c r="J15" s="2">
        <v>0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5">
      <c r="A16" s="309"/>
      <c r="B16" s="17">
        <f t="shared" si="0"/>
        <v>7</v>
      </c>
      <c r="C16" s="18" t="s">
        <v>1596</v>
      </c>
      <c r="D16" s="43">
        <v>0</v>
      </c>
      <c r="E16" s="43">
        <v>0</v>
      </c>
      <c r="F16" s="43">
        <v>0</v>
      </c>
      <c r="G16" s="43">
        <v>0</v>
      </c>
      <c r="H16" s="43">
        <v>0</v>
      </c>
      <c r="I16" s="43"/>
      <c r="J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5">
      <c r="A17" s="309"/>
      <c r="B17" s="17">
        <f t="shared" si="0"/>
        <v>8</v>
      </c>
      <c r="C17" s="18" t="s">
        <v>1617</v>
      </c>
      <c r="D17" s="43">
        <v>1</v>
      </c>
      <c r="E17" s="43">
        <v>1</v>
      </c>
      <c r="F17" s="43">
        <v>1</v>
      </c>
      <c r="G17" s="43">
        <v>0</v>
      </c>
      <c r="H17" s="43">
        <v>0</v>
      </c>
      <c r="I17" s="43" t="s">
        <v>2186</v>
      </c>
      <c r="J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5">
      <c r="A18" s="309"/>
      <c r="B18" s="17">
        <f t="shared" si="0"/>
        <v>9</v>
      </c>
      <c r="C18" s="18" t="s">
        <v>1598</v>
      </c>
      <c r="D18" s="43">
        <v>0</v>
      </c>
      <c r="E18" s="50">
        <v>1</v>
      </c>
      <c r="F18" s="43">
        <v>1</v>
      </c>
      <c r="G18" s="43">
        <v>0</v>
      </c>
      <c r="H18" s="43">
        <v>0</v>
      </c>
      <c r="I18" s="44"/>
      <c r="J18" s="2">
        <v>0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5">
      <c r="A19" s="309"/>
      <c r="B19" s="17">
        <f t="shared" si="0"/>
        <v>10</v>
      </c>
      <c r="C19" s="18" t="s">
        <v>1610</v>
      </c>
      <c r="D19" s="43">
        <v>1</v>
      </c>
      <c r="E19" s="43">
        <v>1</v>
      </c>
      <c r="F19" s="43">
        <v>1</v>
      </c>
      <c r="G19" s="43">
        <v>0</v>
      </c>
      <c r="H19" s="43">
        <v>0</v>
      </c>
      <c r="I19" s="44"/>
      <c r="J19" s="2"/>
      <c r="L19" s="2" t="s">
        <v>1595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5">
      <c r="A20" s="309"/>
      <c r="B20" s="17">
        <f t="shared" si="0"/>
        <v>11</v>
      </c>
      <c r="C20" s="18" t="s">
        <v>1604</v>
      </c>
      <c r="D20" s="43">
        <v>1</v>
      </c>
      <c r="E20" s="43">
        <v>1</v>
      </c>
      <c r="F20" s="43">
        <v>1</v>
      </c>
      <c r="G20" s="43">
        <v>0</v>
      </c>
      <c r="H20" s="43">
        <v>0</v>
      </c>
      <c r="I20" s="43" t="s">
        <v>2185</v>
      </c>
      <c r="J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5">
      <c r="A21" s="309"/>
      <c r="B21" s="17">
        <f t="shared" si="0"/>
        <v>12</v>
      </c>
      <c r="C21" s="18" t="s">
        <v>1615</v>
      </c>
      <c r="D21" s="43">
        <v>0</v>
      </c>
      <c r="E21" s="43">
        <v>0</v>
      </c>
      <c r="F21" s="43">
        <v>0</v>
      </c>
      <c r="G21" s="43">
        <v>0</v>
      </c>
      <c r="H21" s="43">
        <v>0</v>
      </c>
      <c r="I21" s="52"/>
      <c r="J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5">
      <c r="A22" s="309"/>
      <c r="B22" s="17">
        <f t="shared" si="0"/>
        <v>13</v>
      </c>
      <c r="C22" s="18" t="s">
        <v>1613</v>
      </c>
      <c r="D22" s="43">
        <v>1</v>
      </c>
      <c r="E22" s="50">
        <v>1</v>
      </c>
      <c r="F22" s="43">
        <v>0</v>
      </c>
      <c r="G22" s="43">
        <v>0</v>
      </c>
      <c r="H22" s="43">
        <v>1</v>
      </c>
      <c r="I22" s="43" t="s">
        <v>1679</v>
      </c>
      <c r="J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5">
      <c r="A23" s="309"/>
      <c r="B23" s="17">
        <f t="shared" si="0"/>
        <v>14</v>
      </c>
      <c r="C23" s="18" t="s">
        <v>1606</v>
      </c>
      <c r="D23" s="43">
        <v>1</v>
      </c>
      <c r="E23" s="50">
        <v>1</v>
      </c>
      <c r="F23" s="43">
        <v>1</v>
      </c>
      <c r="G23" s="43">
        <v>0</v>
      </c>
      <c r="H23" s="43">
        <v>0</v>
      </c>
      <c r="I23" s="43"/>
      <c r="J23" s="2">
        <v>0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5">
      <c r="A24" s="309"/>
      <c r="B24" s="17">
        <f t="shared" si="0"/>
        <v>15</v>
      </c>
      <c r="C24" s="18" t="s">
        <v>1622</v>
      </c>
      <c r="D24" s="46">
        <v>1</v>
      </c>
      <c r="E24" s="75">
        <v>1</v>
      </c>
      <c r="F24" s="36">
        <v>1</v>
      </c>
      <c r="G24" s="43">
        <v>0</v>
      </c>
      <c r="H24" s="43">
        <v>0</v>
      </c>
      <c r="I24" s="47"/>
      <c r="J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5">
      <c r="A25" s="309"/>
      <c r="B25" s="17">
        <f t="shared" si="0"/>
        <v>16</v>
      </c>
      <c r="C25" s="18" t="s">
        <v>1629</v>
      </c>
      <c r="D25" s="43">
        <v>1</v>
      </c>
      <c r="E25" s="43">
        <v>1</v>
      </c>
      <c r="F25" s="43">
        <v>1</v>
      </c>
      <c r="G25" s="43">
        <v>0</v>
      </c>
      <c r="H25" s="43">
        <v>0</v>
      </c>
      <c r="I25" s="43" t="s">
        <v>2214</v>
      </c>
      <c r="J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5">
      <c r="A26" s="309"/>
      <c r="B26" s="17">
        <f t="shared" si="0"/>
        <v>17</v>
      </c>
      <c r="C26" s="18" t="s">
        <v>1609</v>
      </c>
      <c r="D26" s="43">
        <v>1</v>
      </c>
      <c r="E26" s="43">
        <v>1</v>
      </c>
      <c r="F26" s="43">
        <v>1</v>
      </c>
      <c r="G26" s="43">
        <v>0</v>
      </c>
      <c r="H26" s="43">
        <v>1</v>
      </c>
      <c r="I26" s="43" t="s">
        <v>2205</v>
      </c>
      <c r="J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5">
      <c r="A27" s="309"/>
      <c r="B27" s="17">
        <f t="shared" si="0"/>
        <v>18</v>
      </c>
      <c r="C27" s="18" t="s">
        <v>1602</v>
      </c>
      <c r="D27" s="43">
        <v>1</v>
      </c>
      <c r="E27" s="50">
        <v>1</v>
      </c>
      <c r="F27" s="43">
        <v>1</v>
      </c>
      <c r="G27" s="43">
        <v>0</v>
      </c>
      <c r="H27" s="43">
        <v>1</v>
      </c>
      <c r="I27" s="43"/>
      <c r="J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5">
      <c r="A28" s="309"/>
      <c r="B28" s="17">
        <f t="shared" si="0"/>
        <v>19</v>
      </c>
      <c r="C28" s="18" t="s">
        <v>1607</v>
      </c>
      <c r="D28" s="43">
        <v>1</v>
      </c>
      <c r="E28" s="50">
        <v>1</v>
      </c>
      <c r="F28" s="43">
        <v>1</v>
      </c>
      <c r="G28" s="43">
        <v>0</v>
      </c>
      <c r="H28" s="43">
        <v>1</v>
      </c>
      <c r="I28" s="45" t="s">
        <v>2216</v>
      </c>
      <c r="J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5">
      <c r="A29" s="309"/>
      <c r="B29" s="17">
        <f t="shared" si="0"/>
        <v>20</v>
      </c>
      <c r="C29" s="18" t="s">
        <v>1611</v>
      </c>
      <c r="D29" s="43">
        <v>1</v>
      </c>
      <c r="E29" s="50">
        <v>1</v>
      </c>
      <c r="F29" s="43">
        <v>1</v>
      </c>
      <c r="G29" s="43">
        <v>0</v>
      </c>
      <c r="H29" s="43">
        <v>0</v>
      </c>
      <c r="I29" s="43" t="s">
        <v>2196</v>
      </c>
      <c r="J29" s="2">
        <v>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5">
      <c r="A30" s="309"/>
      <c r="B30" s="17">
        <f t="shared" si="0"/>
        <v>21</v>
      </c>
      <c r="C30" s="18" t="s">
        <v>1603</v>
      </c>
      <c r="D30" s="43">
        <v>1</v>
      </c>
      <c r="E30" s="50">
        <v>0</v>
      </c>
      <c r="F30" s="43">
        <v>0</v>
      </c>
      <c r="G30" s="43">
        <v>0</v>
      </c>
      <c r="H30" s="43">
        <v>0</v>
      </c>
      <c r="I30" s="43" t="s">
        <v>2179</v>
      </c>
      <c r="J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5">
      <c r="A31" s="309"/>
      <c r="B31" s="17">
        <f t="shared" si="0"/>
        <v>22</v>
      </c>
      <c r="C31" s="18" t="s">
        <v>1605</v>
      </c>
      <c r="D31" s="46">
        <v>1</v>
      </c>
      <c r="E31" s="75">
        <v>1</v>
      </c>
      <c r="F31" s="36">
        <v>1</v>
      </c>
      <c r="G31" s="43">
        <v>0</v>
      </c>
      <c r="H31" s="43">
        <v>0</v>
      </c>
      <c r="I31" s="43" t="s">
        <v>2180</v>
      </c>
      <c r="J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5.3">
      <c r="A32" s="309"/>
      <c r="B32" s="17">
        <f t="shared" si="0"/>
        <v>23</v>
      </c>
      <c r="C32" s="81" t="s">
        <v>1739</v>
      </c>
      <c r="D32" s="43">
        <v>1</v>
      </c>
      <c r="E32" s="50">
        <v>1</v>
      </c>
      <c r="F32" s="43">
        <v>1</v>
      </c>
      <c r="G32" s="43">
        <v>0</v>
      </c>
      <c r="H32" s="43">
        <v>1</v>
      </c>
      <c r="I32" s="43" t="s">
        <v>2191</v>
      </c>
      <c r="J32" s="2"/>
      <c r="K32" s="2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5.3">
      <c r="A33" s="309"/>
      <c r="B33" s="17">
        <f t="shared" si="0"/>
        <v>24</v>
      </c>
      <c r="C33" s="35" t="s">
        <v>1937</v>
      </c>
      <c r="D33" s="43"/>
      <c r="E33" s="50">
        <v>1</v>
      </c>
      <c r="F33" s="43">
        <v>1</v>
      </c>
      <c r="G33" s="43">
        <v>0</v>
      </c>
      <c r="H33" s="43">
        <v>0</v>
      </c>
      <c r="I33" s="53" t="s">
        <v>678</v>
      </c>
      <c r="J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5.3">
      <c r="A34" s="309"/>
      <c r="B34" s="17">
        <f t="shared" si="0"/>
        <v>25</v>
      </c>
      <c r="C34" s="35" t="s">
        <v>1935</v>
      </c>
      <c r="D34" s="43">
        <v>1</v>
      </c>
      <c r="E34" s="50">
        <v>1</v>
      </c>
      <c r="F34" s="43">
        <v>1</v>
      </c>
      <c r="G34" s="43">
        <v>0</v>
      </c>
      <c r="H34" s="43">
        <v>0</v>
      </c>
      <c r="I34" s="55" t="s">
        <v>2188</v>
      </c>
      <c r="J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5.3">
      <c r="A35" s="309"/>
      <c r="B35" s="17">
        <f t="shared" si="0"/>
        <v>26</v>
      </c>
      <c r="C35" s="35" t="s">
        <v>2181</v>
      </c>
      <c r="D35" s="43">
        <v>1</v>
      </c>
      <c r="E35" s="50">
        <v>1</v>
      </c>
      <c r="F35" s="43">
        <v>1</v>
      </c>
      <c r="G35" s="43">
        <v>0</v>
      </c>
      <c r="H35" s="43">
        <v>0</v>
      </c>
      <c r="I35" s="55"/>
      <c r="J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5.3">
      <c r="A36" s="309"/>
      <c r="B36" s="17">
        <f t="shared" si="0"/>
        <v>27</v>
      </c>
      <c r="C36" s="35" t="s">
        <v>2006</v>
      </c>
      <c r="D36" s="43"/>
      <c r="E36" s="50"/>
      <c r="F36" s="43"/>
      <c r="G36" s="43"/>
      <c r="H36" s="43"/>
      <c r="I36" s="55"/>
      <c r="J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5.3">
      <c r="A37" s="310"/>
      <c r="B37" s="17">
        <v>28</v>
      </c>
      <c r="C37" s="35" t="s">
        <v>2009</v>
      </c>
      <c r="D37" s="43"/>
      <c r="E37" s="50"/>
      <c r="F37" s="43"/>
      <c r="G37" s="43"/>
      <c r="H37" s="43"/>
      <c r="I37" s="55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5">
      <c r="A38" s="308">
        <v>7</v>
      </c>
      <c r="B38" s="17">
        <v>29</v>
      </c>
      <c r="C38" s="62" t="s">
        <v>1614</v>
      </c>
      <c r="D38" s="43">
        <v>1</v>
      </c>
      <c r="E38" s="50">
        <v>1</v>
      </c>
      <c r="F38" s="43">
        <v>0</v>
      </c>
      <c r="G38" s="43">
        <v>0</v>
      </c>
      <c r="H38" s="43">
        <v>0</v>
      </c>
      <c r="I38" s="43"/>
      <c r="J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5">
      <c r="A39" s="309"/>
      <c r="B39" s="17">
        <f t="shared" ref="B39:B119" si="1">B38+1</f>
        <v>30</v>
      </c>
      <c r="C39" s="63" t="s">
        <v>1612</v>
      </c>
      <c r="D39" s="43">
        <v>1</v>
      </c>
      <c r="E39" s="50">
        <v>1</v>
      </c>
      <c r="F39" s="43">
        <v>1</v>
      </c>
      <c r="G39" s="43">
        <v>1</v>
      </c>
      <c r="H39" s="43">
        <v>1</v>
      </c>
      <c r="I39" s="59" t="s">
        <v>2200</v>
      </c>
      <c r="J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5">
      <c r="A40" s="309"/>
      <c r="B40" s="17">
        <f t="shared" si="1"/>
        <v>31</v>
      </c>
      <c r="C40" s="63" t="s">
        <v>1616</v>
      </c>
      <c r="D40" s="43">
        <v>1</v>
      </c>
      <c r="E40" s="50">
        <v>1</v>
      </c>
      <c r="F40" s="43">
        <v>1</v>
      </c>
      <c r="G40" s="43">
        <v>0</v>
      </c>
      <c r="H40" s="43">
        <v>0</v>
      </c>
      <c r="I40" s="19" t="s">
        <v>1878</v>
      </c>
      <c r="J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69">
      <c r="A41" s="309"/>
      <c r="B41" s="17">
        <f t="shared" si="1"/>
        <v>32</v>
      </c>
      <c r="C41" s="63" t="s">
        <v>1608</v>
      </c>
      <c r="D41" s="43">
        <v>1</v>
      </c>
      <c r="E41" s="50">
        <v>1</v>
      </c>
      <c r="F41" s="43">
        <v>1</v>
      </c>
      <c r="G41" s="43">
        <v>1</v>
      </c>
      <c r="H41" s="43">
        <v>1</v>
      </c>
      <c r="I41" s="44" t="s">
        <v>2221</v>
      </c>
      <c r="J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5">
      <c r="A42" s="309"/>
      <c r="B42" s="17">
        <f t="shared" si="1"/>
        <v>33</v>
      </c>
      <c r="C42" s="63" t="s">
        <v>1619</v>
      </c>
      <c r="D42" s="43">
        <v>0</v>
      </c>
      <c r="E42" s="50">
        <v>0</v>
      </c>
      <c r="F42" s="43">
        <v>0</v>
      </c>
      <c r="G42" s="43">
        <v>0</v>
      </c>
      <c r="H42" s="43">
        <v>0</v>
      </c>
      <c r="I42" s="43"/>
      <c r="J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5">
      <c r="A43" s="309"/>
      <c r="B43" s="17">
        <f t="shared" si="1"/>
        <v>34</v>
      </c>
      <c r="C43" s="63" t="s">
        <v>1623</v>
      </c>
      <c r="D43" s="46">
        <v>1</v>
      </c>
      <c r="E43" s="36">
        <v>1</v>
      </c>
      <c r="F43" s="46">
        <v>1</v>
      </c>
      <c r="G43" s="36">
        <v>1</v>
      </c>
      <c r="H43" s="43">
        <v>1</v>
      </c>
      <c r="I43" s="19" t="s">
        <v>2184</v>
      </c>
      <c r="J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5">
      <c r="A44" s="309"/>
      <c r="B44" s="17">
        <f t="shared" si="1"/>
        <v>35</v>
      </c>
      <c r="C44" s="63" t="s">
        <v>1625</v>
      </c>
      <c r="D44" s="43">
        <v>1</v>
      </c>
      <c r="E44" s="43">
        <v>1</v>
      </c>
      <c r="F44" s="43">
        <v>1</v>
      </c>
      <c r="G44" s="43">
        <v>1</v>
      </c>
      <c r="H44" s="43">
        <v>0</v>
      </c>
      <c r="I44" s="43"/>
      <c r="J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5">
      <c r="A45" s="309"/>
      <c r="B45" s="17">
        <f t="shared" si="1"/>
        <v>36</v>
      </c>
      <c r="C45" s="63" t="s">
        <v>1621</v>
      </c>
      <c r="D45" s="43">
        <v>1</v>
      </c>
      <c r="E45" s="50">
        <v>1</v>
      </c>
      <c r="F45" s="43">
        <v>1</v>
      </c>
      <c r="G45" s="43">
        <v>0</v>
      </c>
      <c r="H45" s="43">
        <v>0</v>
      </c>
      <c r="I45" s="43"/>
      <c r="J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5">
      <c r="A46" s="309"/>
      <c r="B46" s="17">
        <f t="shared" si="1"/>
        <v>37</v>
      </c>
      <c r="C46" s="63" t="s">
        <v>1627</v>
      </c>
      <c r="D46" s="43">
        <v>0</v>
      </c>
      <c r="E46" s="50">
        <v>0</v>
      </c>
      <c r="F46" s="43">
        <v>0</v>
      </c>
      <c r="G46" s="43">
        <v>0</v>
      </c>
      <c r="H46" s="43">
        <v>0</v>
      </c>
      <c r="I46" s="43"/>
      <c r="J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5">
      <c r="A47" s="309"/>
      <c r="B47" s="17">
        <f t="shared" si="1"/>
        <v>38</v>
      </c>
      <c r="C47" s="63" t="s">
        <v>1624</v>
      </c>
      <c r="D47" s="43">
        <v>1</v>
      </c>
      <c r="E47" s="50">
        <v>1</v>
      </c>
      <c r="F47" s="43">
        <v>1</v>
      </c>
      <c r="G47" s="43">
        <v>0</v>
      </c>
      <c r="H47" s="43">
        <v>0</v>
      </c>
      <c r="I47" s="19" t="s">
        <v>1878</v>
      </c>
      <c r="J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5">
      <c r="A48" s="309"/>
      <c r="B48" s="17">
        <f t="shared" si="1"/>
        <v>39</v>
      </c>
      <c r="C48" s="63" t="s">
        <v>1626</v>
      </c>
      <c r="D48" s="43">
        <v>1</v>
      </c>
      <c r="E48" s="50">
        <v>1</v>
      </c>
      <c r="F48" s="43">
        <v>1</v>
      </c>
      <c r="G48" s="43">
        <v>0</v>
      </c>
      <c r="H48" s="43">
        <v>0</v>
      </c>
      <c r="I48" s="43" t="s">
        <v>2187</v>
      </c>
      <c r="J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5">
      <c r="A49" s="309"/>
      <c r="B49" s="17">
        <f t="shared" si="1"/>
        <v>40</v>
      </c>
      <c r="C49" s="63" t="s">
        <v>1628</v>
      </c>
      <c r="D49" s="43">
        <v>1</v>
      </c>
      <c r="E49" s="50">
        <v>1</v>
      </c>
      <c r="F49" s="43">
        <v>1</v>
      </c>
      <c r="G49" s="43">
        <v>1</v>
      </c>
      <c r="H49" s="43">
        <v>1</v>
      </c>
      <c r="I49" s="53" t="s">
        <v>2183</v>
      </c>
      <c r="J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65.25" customHeight="1">
      <c r="A50" s="309"/>
      <c r="B50" s="17">
        <f t="shared" si="1"/>
        <v>41</v>
      </c>
      <c r="C50" s="63" t="s">
        <v>1630</v>
      </c>
      <c r="D50" s="43">
        <v>1</v>
      </c>
      <c r="E50" s="50">
        <v>1</v>
      </c>
      <c r="F50" s="43">
        <v>1</v>
      </c>
      <c r="G50" s="43">
        <v>0</v>
      </c>
      <c r="H50" s="43">
        <v>0</v>
      </c>
      <c r="I50" s="53" t="s">
        <v>2218</v>
      </c>
      <c r="J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5">
      <c r="A51" s="309"/>
      <c r="B51" s="17">
        <f t="shared" si="1"/>
        <v>42</v>
      </c>
      <c r="C51" s="63" t="s">
        <v>1632</v>
      </c>
      <c r="D51" s="43">
        <v>1</v>
      </c>
      <c r="E51" s="50">
        <v>1</v>
      </c>
      <c r="F51" s="43">
        <v>1</v>
      </c>
      <c r="G51" s="43">
        <v>1</v>
      </c>
      <c r="H51" s="43">
        <v>1</v>
      </c>
      <c r="I51" s="43"/>
      <c r="J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69.3">
      <c r="A52" s="309"/>
      <c r="B52" s="17">
        <f t="shared" si="1"/>
        <v>43</v>
      </c>
      <c r="C52" s="63" t="s">
        <v>1631</v>
      </c>
      <c r="D52" s="43">
        <v>1</v>
      </c>
      <c r="E52" s="50">
        <v>1</v>
      </c>
      <c r="F52" s="56">
        <v>1</v>
      </c>
      <c r="G52" s="43">
        <v>1</v>
      </c>
      <c r="H52" s="43">
        <v>1</v>
      </c>
      <c r="I52" s="82" t="s">
        <v>2223</v>
      </c>
      <c r="J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5">
      <c r="A53" s="309"/>
      <c r="B53" s="17">
        <f t="shared" si="1"/>
        <v>44</v>
      </c>
      <c r="C53" s="63" t="s">
        <v>1639</v>
      </c>
      <c r="D53" s="43">
        <v>1</v>
      </c>
      <c r="E53" s="43">
        <v>0</v>
      </c>
      <c r="F53" s="43">
        <v>1</v>
      </c>
      <c r="G53" s="43">
        <v>0</v>
      </c>
      <c r="H53" s="43">
        <v>0</v>
      </c>
      <c r="I53" s="19" t="s">
        <v>1878</v>
      </c>
      <c r="J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5">
      <c r="A54" s="309"/>
      <c r="B54" s="17">
        <f t="shared" si="1"/>
        <v>45</v>
      </c>
      <c r="C54" s="63" t="s">
        <v>1636</v>
      </c>
      <c r="D54" s="43"/>
      <c r="E54" s="50"/>
      <c r="F54" s="43"/>
      <c r="G54" s="43">
        <v>0</v>
      </c>
      <c r="H54" s="43">
        <v>0</v>
      </c>
      <c r="I54" s="44"/>
      <c r="J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5">
      <c r="A55" s="309"/>
      <c r="B55" s="17">
        <f t="shared" si="1"/>
        <v>46</v>
      </c>
      <c r="C55" s="63" t="s">
        <v>1637</v>
      </c>
      <c r="D55" s="43">
        <v>1</v>
      </c>
      <c r="E55" s="43">
        <v>1</v>
      </c>
      <c r="F55" s="43">
        <v>1</v>
      </c>
      <c r="G55" s="43">
        <v>1</v>
      </c>
      <c r="H55" s="43">
        <v>1</v>
      </c>
      <c r="I55" s="43" t="s">
        <v>1945</v>
      </c>
      <c r="J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5">
      <c r="A56" s="309"/>
      <c r="B56" s="17">
        <f t="shared" si="1"/>
        <v>47</v>
      </c>
      <c r="C56" s="63" t="s">
        <v>1651</v>
      </c>
      <c r="D56" s="43">
        <v>1</v>
      </c>
      <c r="E56" s="50">
        <v>1</v>
      </c>
      <c r="F56" s="43">
        <v>1</v>
      </c>
      <c r="G56" s="43">
        <v>1</v>
      </c>
      <c r="H56" s="43">
        <v>1</v>
      </c>
      <c r="I56" s="43"/>
      <c r="J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5">
      <c r="A57" s="309"/>
      <c r="B57" s="17">
        <f t="shared" si="1"/>
        <v>48</v>
      </c>
      <c r="C57" s="63" t="s">
        <v>1634</v>
      </c>
      <c r="D57" s="43">
        <v>1</v>
      </c>
      <c r="E57" s="50">
        <v>1</v>
      </c>
      <c r="F57" s="43">
        <v>1</v>
      </c>
      <c r="G57" s="43">
        <v>0</v>
      </c>
      <c r="H57" s="43">
        <v>1</v>
      </c>
      <c r="I57" s="43" t="s">
        <v>2190</v>
      </c>
      <c r="J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5">
      <c r="A58" s="309"/>
      <c r="B58" s="17">
        <f t="shared" si="1"/>
        <v>49</v>
      </c>
      <c r="C58" s="63" t="s">
        <v>1658</v>
      </c>
      <c r="D58" s="43">
        <v>1</v>
      </c>
      <c r="E58" s="50">
        <v>1</v>
      </c>
      <c r="F58" s="43">
        <v>1</v>
      </c>
      <c r="G58" s="43">
        <v>1</v>
      </c>
      <c r="H58" s="43">
        <v>1</v>
      </c>
      <c r="I58" s="43" t="s">
        <v>2189</v>
      </c>
      <c r="J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5">
      <c r="A59" s="309"/>
      <c r="B59" s="17">
        <f t="shared" si="1"/>
        <v>50</v>
      </c>
      <c r="C59" s="63" t="s">
        <v>1633</v>
      </c>
      <c r="D59" s="43">
        <v>1</v>
      </c>
      <c r="E59" s="50">
        <v>1</v>
      </c>
      <c r="F59" s="43">
        <v>1</v>
      </c>
      <c r="G59" s="43">
        <v>1</v>
      </c>
      <c r="H59" s="43">
        <v>1</v>
      </c>
      <c r="I59" s="43"/>
      <c r="J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5">
      <c r="A60" s="309"/>
      <c r="B60" s="17">
        <f t="shared" si="1"/>
        <v>51</v>
      </c>
      <c r="C60" s="63" t="s">
        <v>1640</v>
      </c>
      <c r="D60" s="43">
        <v>1</v>
      </c>
      <c r="E60" s="50">
        <v>1</v>
      </c>
      <c r="F60" s="43">
        <v>1</v>
      </c>
      <c r="G60" s="43">
        <v>1</v>
      </c>
      <c r="H60" s="43">
        <v>1</v>
      </c>
      <c r="I60" s="43" t="s">
        <v>2192</v>
      </c>
      <c r="J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5">
      <c r="A61" s="309"/>
      <c r="B61" s="17">
        <f t="shared" si="1"/>
        <v>52</v>
      </c>
      <c r="C61" s="63" t="s">
        <v>1635</v>
      </c>
      <c r="D61" s="43">
        <v>1</v>
      </c>
      <c r="E61" s="50">
        <v>1</v>
      </c>
      <c r="F61" s="43">
        <v>1</v>
      </c>
      <c r="G61" s="43">
        <v>1</v>
      </c>
      <c r="H61" s="43">
        <v>1</v>
      </c>
      <c r="I61" s="43"/>
      <c r="J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5">
      <c r="A62" s="309"/>
      <c r="B62" s="17">
        <f t="shared" si="1"/>
        <v>53</v>
      </c>
      <c r="C62" s="63" t="s">
        <v>1646</v>
      </c>
      <c r="D62" s="43">
        <v>0</v>
      </c>
      <c r="E62" s="76">
        <v>0</v>
      </c>
      <c r="F62" s="57">
        <v>0</v>
      </c>
      <c r="G62" s="57">
        <v>0</v>
      </c>
      <c r="H62" s="58">
        <v>0</v>
      </c>
      <c r="I62" s="43"/>
      <c r="J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5">
      <c r="A63" s="309"/>
      <c r="B63" s="17">
        <f t="shared" si="1"/>
        <v>54</v>
      </c>
      <c r="C63" s="63" t="s">
        <v>1657</v>
      </c>
      <c r="D63" s="43">
        <v>1</v>
      </c>
      <c r="E63" s="43">
        <v>1</v>
      </c>
      <c r="F63" s="43">
        <v>1</v>
      </c>
      <c r="G63" s="43">
        <v>1</v>
      </c>
      <c r="H63" s="43">
        <v>1</v>
      </c>
      <c r="I63" s="50" t="s">
        <v>2198</v>
      </c>
      <c r="J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5">
      <c r="A64" s="309"/>
      <c r="B64" s="17">
        <f t="shared" si="1"/>
        <v>55</v>
      </c>
      <c r="C64" s="63" t="s">
        <v>1641</v>
      </c>
      <c r="D64" s="43">
        <v>1</v>
      </c>
      <c r="E64" s="50">
        <v>1</v>
      </c>
      <c r="F64" s="43">
        <v>1</v>
      </c>
      <c r="G64" s="43">
        <v>1</v>
      </c>
      <c r="H64" s="43">
        <v>1</v>
      </c>
      <c r="I64" s="43" t="s">
        <v>1871</v>
      </c>
      <c r="J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5">
      <c r="A65" s="309"/>
      <c r="B65" s="17">
        <f t="shared" si="1"/>
        <v>56</v>
      </c>
      <c r="C65" s="63" t="s">
        <v>1644</v>
      </c>
      <c r="D65" s="43">
        <v>1</v>
      </c>
      <c r="E65" s="50">
        <v>1</v>
      </c>
      <c r="F65" s="43">
        <v>0</v>
      </c>
      <c r="G65" s="43">
        <v>0</v>
      </c>
      <c r="H65" s="43">
        <v>0</v>
      </c>
      <c r="I65" s="43" t="s">
        <v>2209</v>
      </c>
      <c r="J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5">
      <c r="A66" s="309"/>
      <c r="B66" s="17">
        <f t="shared" si="1"/>
        <v>57</v>
      </c>
      <c r="C66" s="63" t="s">
        <v>1642</v>
      </c>
      <c r="D66" s="43">
        <v>1</v>
      </c>
      <c r="E66" s="50">
        <v>1</v>
      </c>
      <c r="F66" s="43">
        <v>1</v>
      </c>
      <c r="G66" s="43">
        <v>1</v>
      </c>
      <c r="H66" s="43">
        <v>1</v>
      </c>
      <c r="I66" s="43"/>
      <c r="J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5">
      <c r="A67" s="309"/>
      <c r="B67" s="17">
        <f t="shared" si="1"/>
        <v>58</v>
      </c>
      <c r="C67" s="63" t="s">
        <v>1647</v>
      </c>
      <c r="D67" s="43">
        <v>1</v>
      </c>
      <c r="E67" s="50">
        <v>1</v>
      </c>
      <c r="F67" s="43">
        <v>1</v>
      </c>
      <c r="G67" s="43">
        <v>1</v>
      </c>
      <c r="H67" s="43">
        <v>1</v>
      </c>
      <c r="I67" s="43"/>
      <c r="J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5">
      <c r="A68" s="309"/>
      <c r="B68" s="17">
        <f t="shared" si="1"/>
        <v>59</v>
      </c>
      <c r="C68" s="63" t="s">
        <v>1643</v>
      </c>
      <c r="D68" s="43">
        <v>1</v>
      </c>
      <c r="E68" s="50">
        <v>1</v>
      </c>
      <c r="F68" s="43">
        <v>1</v>
      </c>
      <c r="G68" s="43">
        <v>1</v>
      </c>
      <c r="H68" s="43">
        <v>1</v>
      </c>
      <c r="I68" s="43"/>
      <c r="J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5">
      <c r="A69" s="309"/>
      <c r="B69" s="17">
        <f t="shared" si="1"/>
        <v>60</v>
      </c>
      <c r="C69" s="63" t="s">
        <v>1645</v>
      </c>
      <c r="D69" s="43">
        <v>1</v>
      </c>
      <c r="E69" s="50">
        <v>1</v>
      </c>
      <c r="F69" s="43">
        <v>1</v>
      </c>
      <c r="G69" s="43">
        <v>1</v>
      </c>
      <c r="H69" s="43">
        <v>1</v>
      </c>
      <c r="I69" s="43" t="s">
        <v>2193</v>
      </c>
      <c r="J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5">
      <c r="A70" s="309"/>
      <c r="B70" s="17">
        <f t="shared" si="1"/>
        <v>61</v>
      </c>
      <c r="C70" s="63" t="s">
        <v>1648</v>
      </c>
      <c r="D70" s="43">
        <v>1</v>
      </c>
      <c r="E70" s="50">
        <v>1</v>
      </c>
      <c r="F70" s="43">
        <v>1</v>
      </c>
      <c r="G70" s="43">
        <v>1</v>
      </c>
      <c r="H70" s="43">
        <v>1</v>
      </c>
      <c r="I70" s="43" t="s">
        <v>2194</v>
      </c>
      <c r="J70" s="2" t="s">
        <v>1652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5">
      <c r="A71" s="309"/>
      <c r="B71" s="17">
        <f t="shared" si="1"/>
        <v>62</v>
      </c>
      <c r="C71" s="63" t="s">
        <v>1649</v>
      </c>
      <c r="D71" s="43">
        <v>1</v>
      </c>
      <c r="E71" s="50">
        <v>1</v>
      </c>
      <c r="F71" s="43">
        <v>1</v>
      </c>
      <c r="G71" s="43">
        <v>1</v>
      </c>
      <c r="H71" s="43">
        <v>1</v>
      </c>
      <c r="I71" s="30" t="s">
        <v>2195</v>
      </c>
      <c r="J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5">
      <c r="A72" s="309"/>
      <c r="B72" s="17">
        <f t="shared" si="1"/>
        <v>63</v>
      </c>
      <c r="C72" s="63" t="s">
        <v>1666</v>
      </c>
      <c r="D72" s="43"/>
      <c r="E72" s="50">
        <v>0</v>
      </c>
      <c r="F72" s="43">
        <v>1</v>
      </c>
      <c r="G72" s="43">
        <v>1</v>
      </c>
      <c r="H72" s="43">
        <v>1</v>
      </c>
      <c r="I72" s="44"/>
      <c r="J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5">
      <c r="A73" s="309"/>
      <c r="B73" s="17">
        <f t="shared" si="1"/>
        <v>64</v>
      </c>
      <c r="C73" s="63" t="s">
        <v>1660</v>
      </c>
      <c r="D73" s="43">
        <v>1</v>
      </c>
      <c r="E73" s="50">
        <v>1</v>
      </c>
      <c r="F73" s="43">
        <v>1</v>
      </c>
      <c r="G73" s="43">
        <v>1</v>
      </c>
      <c r="H73" s="43">
        <v>1</v>
      </c>
      <c r="I73" s="43"/>
      <c r="J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5">
      <c r="A74" s="309"/>
      <c r="B74" s="17">
        <f t="shared" si="1"/>
        <v>65</v>
      </c>
      <c r="C74" s="63" t="s">
        <v>1656</v>
      </c>
      <c r="D74" s="43">
        <v>1</v>
      </c>
      <c r="E74" s="50">
        <v>1</v>
      </c>
      <c r="F74" s="43">
        <v>1</v>
      </c>
      <c r="G74" s="43">
        <v>1</v>
      </c>
      <c r="H74" s="43">
        <v>1</v>
      </c>
      <c r="I74" s="19"/>
      <c r="J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5">
      <c r="A75" s="309"/>
      <c r="B75" s="17">
        <f t="shared" si="1"/>
        <v>66</v>
      </c>
      <c r="C75" s="63" t="s">
        <v>1654</v>
      </c>
      <c r="D75" s="43">
        <v>1</v>
      </c>
      <c r="E75" s="50">
        <v>1</v>
      </c>
      <c r="F75" s="43">
        <v>1</v>
      </c>
      <c r="G75" s="43">
        <v>1</v>
      </c>
      <c r="H75" s="43">
        <v>1</v>
      </c>
      <c r="I75" s="43" t="s">
        <v>2197</v>
      </c>
      <c r="J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5">
      <c r="A76" s="309"/>
      <c r="B76" s="17">
        <f t="shared" si="1"/>
        <v>67</v>
      </c>
      <c r="C76" s="63" t="s">
        <v>1653</v>
      </c>
      <c r="D76" s="43">
        <v>1</v>
      </c>
      <c r="E76" s="50">
        <v>1</v>
      </c>
      <c r="F76" s="43">
        <v>1</v>
      </c>
      <c r="G76" s="43">
        <v>1</v>
      </c>
      <c r="H76" s="43">
        <v>1</v>
      </c>
      <c r="I76" s="43"/>
      <c r="J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5">
      <c r="A77" s="309"/>
      <c r="B77" s="17">
        <f t="shared" si="1"/>
        <v>68</v>
      </c>
      <c r="C77" s="63" t="s">
        <v>1662</v>
      </c>
      <c r="D77" s="43">
        <v>1</v>
      </c>
      <c r="E77" s="43">
        <v>1</v>
      </c>
      <c r="F77" s="43">
        <v>1</v>
      </c>
      <c r="G77" s="43">
        <v>1</v>
      </c>
      <c r="H77" s="43">
        <v>1</v>
      </c>
      <c r="I77" s="43"/>
      <c r="J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5">
      <c r="A78" s="309"/>
      <c r="B78" s="17">
        <f t="shared" si="1"/>
        <v>69</v>
      </c>
      <c r="C78" s="63" t="s">
        <v>1664</v>
      </c>
      <c r="D78" s="43">
        <v>1</v>
      </c>
      <c r="E78" s="43">
        <v>1</v>
      </c>
      <c r="F78" s="43">
        <v>1</v>
      </c>
      <c r="G78" s="43">
        <v>1</v>
      </c>
      <c r="H78" s="43">
        <v>1</v>
      </c>
      <c r="I78" s="43"/>
      <c r="J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5">
      <c r="A79" s="309"/>
      <c r="B79" s="17">
        <f t="shared" si="1"/>
        <v>70</v>
      </c>
      <c r="C79" s="63" t="s">
        <v>1667</v>
      </c>
      <c r="D79" s="43">
        <v>1</v>
      </c>
      <c r="E79" s="43">
        <v>1</v>
      </c>
      <c r="F79" s="43">
        <v>1</v>
      </c>
      <c r="G79" s="43">
        <v>1</v>
      </c>
      <c r="H79" s="43">
        <v>1</v>
      </c>
      <c r="I79" s="43"/>
      <c r="J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5">
      <c r="A80" s="309"/>
      <c r="B80" s="17">
        <f t="shared" si="1"/>
        <v>71</v>
      </c>
      <c r="C80" s="63" t="s">
        <v>1668</v>
      </c>
      <c r="D80" s="43">
        <v>1</v>
      </c>
      <c r="E80" s="50">
        <v>1</v>
      </c>
      <c r="F80" s="43">
        <v>1</v>
      </c>
      <c r="G80" s="43">
        <v>1</v>
      </c>
      <c r="H80" s="43">
        <v>1</v>
      </c>
      <c r="I80" s="43" t="s">
        <v>2204</v>
      </c>
      <c r="J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5">
      <c r="A81" s="309"/>
      <c r="B81" s="17">
        <f t="shared" si="1"/>
        <v>72</v>
      </c>
      <c r="C81" s="63" t="s">
        <v>1669</v>
      </c>
      <c r="D81" s="43">
        <v>1</v>
      </c>
      <c r="E81" s="50">
        <v>0</v>
      </c>
      <c r="F81" s="43">
        <v>0</v>
      </c>
      <c r="G81" s="43">
        <v>0</v>
      </c>
      <c r="H81" s="43">
        <v>0</v>
      </c>
      <c r="I81" s="44" t="s">
        <v>2201</v>
      </c>
      <c r="J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5">
      <c r="A82" s="309"/>
      <c r="B82" s="17">
        <f t="shared" si="1"/>
        <v>73</v>
      </c>
      <c r="C82" s="63" t="s">
        <v>1673</v>
      </c>
      <c r="D82" s="43">
        <v>1</v>
      </c>
      <c r="E82" s="50">
        <v>1</v>
      </c>
      <c r="F82" s="43">
        <v>1</v>
      </c>
      <c r="G82" s="43">
        <v>1</v>
      </c>
      <c r="H82" s="43">
        <v>1</v>
      </c>
      <c r="I82" s="44" t="s">
        <v>2202</v>
      </c>
      <c r="J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5">
      <c r="A83" s="309"/>
      <c r="B83" s="17">
        <f t="shared" si="1"/>
        <v>74</v>
      </c>
      <c r="C83" s="63" t="s">
        <v>1672</v>
      </c>
      <c r="D83" s="43">
        <v>1</v>
      </c>
      <c r="E83" s="50">
        <v>1</v>
      </c>
      <c r="F83" s="43">
        <v>1</v>
      </c>
      <c r="G83" s="43">
        <v>1</v>
      </c>
      <c r="H83" s="43">
        <v>1</v>
      </c>
      <c r="I83" s="44"/>
      <c r="J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5">
      <c r="A84" s="309"/>
      <c r="B84" s="17">
        <f t="shared" si="1"/>
        <v>75</v>
      </c>
      <c r="C84" s="63" t="s">
        <v>1677</v>
      </c>
      <c r="D84" s="43">
        <v>0</v>
      </c>
      <c r="E84" s="50">
        <v>1</v>
      </c>
      <c r="F84" s="43">
        <v>1</v>
      </c>
      <c r="G84" s="43">
        <v>0</v>
      </c>
      <c r="H84" s="43">
        <v>0</v>
      </c>
      <c r="I84" s="48"/>
      <c r="J84" s="2" t="s">
        <v>1958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5">
      <c r="A85" s="309"/>
      <c r="B85" s="17">
        <f t="shared" si="1"/>
        <v>76</v>
      </c>
      <c r="C85" s="63" t="s">
        <v>1682</v>
      </c>
      <c r="D85" s="43">
        <v>1</v>
      </c>
      <c r="E85" s="50">
        <v>1</v>
      </c>
      <c r="F85" s="43">
        <v>1</v>
      </c>
      <c r="G85" s="50">
        <v>1</v>
      </c>
      <c r="H85" s="43">
        <v>1</v>
      </c>
      <c r="I85" s="64"/>
      <c r="J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3.8">
      <c r="A86" s="309"/>
      <c r="B86" s="17">
        <f t="shared" si="1"/>
        <v>77</v>
      </c>
      <c r="C86" s="65" t="s">
        <v>1678</v>
      </c>
      <c r="D86" s="43">
        <v>0</v>
      </c>
      <c r="E86" s="50">
        <v>0</v>
      </c>
      <c r="F86" s="43">
        <v>0</v>
      </c>
      <c r="G86" s="43">
        <v>0</v>
      </c>
      <c r="H86" s="43">
        <v>0</v>
      </c>
      <c r="I86" s="43"/>
      <c r="J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5">
      <c r="A87" s="309"/>
      <c r="B87" s="17">
        <f t="shared" si="1"/>
        <v>78</v>
      </c>
      <c r="C87" s="63" t="s">
        <v>1675</v>
      </c>
      <c r="D87" s="43">
        <v>0</v>
      </c>
      <c r="E87" s="50">
        <v>1</v>
      </c>
      <c r="F87" s="43">
        <v>1</v>
      </c>
      <c r="G87" s="43">
        <v>1</v>
      </c>
      <c r="H87" s="43">
        <v>1</v>
      </c>
      <c r="I87" s="43"/>
      <c r="J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3.8">
      <c r="A88" s="309"/>
      <c r="B88" s="17">
        <f t="shared" si="1"/>
        <v>79</v>
      </c>
      <c r="C88" s="66" t="s">
        <v>1681</v>
      </c>
      <c r="D88" s="43">
        <v>1</v>
      </c>
      <c r="E88" s="50">
        <v>1</v>
      </c>
      <c r="F88" s="43">
        <v>1</v>
      </c>
      <c r="G88" s="43">
        <v>1</v>
      </c>
      <c r="H88" s="43">
        <v>1</v>
      </c>
      <c r="I88" s="43"/>
      <c r="J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5">
      <c r="A89" s="309"/>
      <c r="B89" s="17">
        <f t="shared" si="1"/>
        <v>80</v>
      </c>
      <c r="C89" s="63" t="s">
        <v>1683</v>
      </c>
      <c r="D89" s="43">
        <v>0</v>
      </c>
      <c r="E89" s="50">
        <v>1</v>
      </c>
      <c r="F89" s="43">
        <v>1</v>
      </c>
      <c r="G89" s="43">
        <v>1</v>
      </c>
      <c r="H89" s="43">
        <v>0</v>
      </c>
      <c r="I89" s="43" t="s">
        <v>2203</v>
      </c>
      <c r="J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5">
      <c r="A90" s="309"/>
      <c r="B90" s="17">
        <f t="shared" si="1"/>
        <v>81</v>
      </c>
      <c r="C90" s="63" t="s">
        <v>1692</v>
      </c>
      <c r="D90" s="43">
        <v>0</v>
      </c>
      <c r="E90" s="50">
        <v>1</v>
      </c>
      <c r="F90" s="43">
        <v>0</v>
      </c>
      <c r="G90" s="43">
        <v>1</v>
      </c>
      <c r="H90" s="43">
        <v>1</v>
      </c>
      <c r="I90" s="43" t="s">
        <v>1756</v>
      </c>
      <c r="J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5">
      <c r="A91" s="309"/>
      <c r="B91" s="17">
        <f t="shared" si="1"/>
        <v>82</v>
      </c>
      <c r="C91" s="63" t="s">
        <v>1685</v>
      </c>
      <c r="D91" s="43">
        <v>1</v>
      </c>
      <c r="E91" s="50">
        <v>1</v>
      </c>
      <c r="F91" s="43">
        <v>1</v>
      </c>
      <c r="G91" s="43">
        <v>1</v>
      </c>
      <c r="H91" s="43">
        <v>1</v>
      </c>
      <c r="I91" s="43"/>
      <c r="J91" s="29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5">
      <c r="A92" s="309"/>
      <c r="B92" s="17">
        <f t="shared" si="1"/>
        <v>83</v>
      </c>
      <c r="C92" s="63" t="s">
        <v>1690</v>
      </c>
      <c r="D92" s="43">
        <v>1</v>
      </c>
      <c r="E92" s="50">
        <v>1</v>
      </c>
      <c r="F92" s="43">
        <v>1</v>
      </c>
      <c r="G92" s="43">
        <v>1</v>
      </c>
      <c r="H92" s="43">
        <v>1</v>
      </c>
      <c r="I92" s="43" t="s">
        <v>2222</v>
      </c>
      <c r="J92" s="29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5">
      <c r="A93" s="309"/>
      <c r="B93" s="17">
        <f t="shared" si="1"/>
        <v>84</v>
      </c>
      <c r="C93" s="63" t="s">
        <v>1687</v>
      </c>
      <c r="D93" s="43">
        <v>1</v>
      </c>
      <c r="E93" s="50">
        <v>1</v>
      </c>
      <c r="F93" s="43">
        <v>1</v>
      </c>
      <c r="G93" s="43">
        <v>1</v>
      </c>
      <c r="H93" s="43">
        <v>1</v>
      </c>
      <c r="I93" s="43" t="s">
        <v>2230</v>
      </c>
      <c r="J93" s="29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5">
      <c r="A94" s="309"/>
      <c r="B94" s="17">
        <f t="shared" si="1"/>
        <v>85</v>
      </c>
      <c r="C94" s="63" t="s">
        <v>1684</v>
      </c>
      <c r="D94" s="43">
        <v>1</v>
      </c>
      <c r="E94" s="50">
        <v>1</v>
      </c>
      <c r="F94" s="43">
        <v>1</v>
      </c>
      <c r="G94" s="43">
        <v>1</v>
      </c>
      <c r="H94" s="43">
        <v>1</v>
      </c>
      <c r="I94" s="43" t="s">
        <v>2224</v>
      </c>
      <c r="J94" s="29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15">
      <c r="A95" s="309"/>
      <c r="B95" s="17">
        <f t="shared" si="1"/>
        <v>86</v>
      </c>
      <c r="C95" s="63" t="s">
        <v>1689</v>
      </c>
      <c r="D95" s="43">
        <v>1</v>
      </c>
      <c r="E95" s="50">
        <v>0</v>
      </c>
      <c r="F95" s="43">
        <v>1</v>
      </c>
      <c r="G95" s="43">
        <v>1</v>
      </c>
      <c r="H95" s="43">
        <v>1</v>
      </c>
      <c r="I95" s="43" t="s">
        <v>2227</v>
      </c>
      <c r="J95" s="29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15">
      <c r="A96" s="309"/>
      <c r="B96" s="17">
        <f t="shared" si="1"/>
        <v>87</v>
      </c>
      <c r="C96" s="63" t="s">
        <v>1694</v>
      </c>
      <c r="D96" s="43">
        <v>1</v>
      </c>
      <c r="E96" s="50">
        <v>1</v>
      </c>
      <c r="F96" s="43">
        <v>1</v>
      </c>
      <c r="G96" s="43">
        <v>1</v>
      </c>
      <c r="H96" s="43">
        <v>1</v>
      </c>
      <c r="I96" s="43" t="s">
        <v>2219</v>
      </c>
      <c r="J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49.2">
      <c r="A97" s="309"/>
      <c r="B97" s="17">
        <f t="shared" si="1"/>
        <v>88</v>
      </c>
      <c r="C97" s="63" t="s">
        <v>1699</v>
      </c>
      <c r="D97" s="43">
        <v>1</v>
      </c>
      <c r="E97" s="50">
        <v>1</v>
      </c>
      <c r="F97" s="43">
        <v>1</v>
      </c>
      <c r="G97" s="43">
        <v>1</v>
      </c>
      <c r="H97" s="43">
        <v>1</v>
      </c>
      <c r="I97" s="50" t="s">
        <v>2229</v>
      </c>
      <c r="J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15">
      <c r="A98" s="309"/>
      <c r="B98" s="17">
        <f t="shared" si="1"/>
        <v>89</v>
      </c>
      <c r="C98" s="63" t="s">
        <v>1691</v>
      </c>
      <c r="D98" s="43">
        <v>1</v>
      </c>
      <c r="E98" s="50">
        <v>0</v>
      </c>
      <c r="F98" s="43">
        <v>0</v>
      </c>
      <c r="G98" s="43">
        <v>1</v>
      </c>
      <c r="H98" s="43">
        <v>1</v>
      </c>
      <c r="I98" s="43"/>
      <c r="J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5">
      <c r="A99" s="309"/>
      <c r="B99" s="17">
        <f t="shared" si="1"/>
        <v>90</v>
      </c>
      <c r="C99" s="63" t="s">
        <v>1686</v>
      </c>
      <c r="D99" s="43">
        <v>1</v>
      </c>
      <c r="E99" s="50">
        <v>1</v>
      </c>
      <c r="F99" s="43">
        <v>1</v>
      </c>
      <c r="G99" s="43">
        <v>1</v>
      </c>
      <c r="H99" s="43">
        <v>1</v>
      </c>
      <c r="I99" s="43" t="s">
        <v>2232</v>
      </c>
      <c r="J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5">
      <c r="A100" s="309"/>
      <c r="B100" s="17">
        <f t="shared" si="1"/>
        <v>91</v>
      </c>
      <c r="C100" s="63" t="s">
        <v>1698</v>
      </c>
      <c r="D100" s="43">
        <v>1</v>
      </c>
      <c r="E100" s="50">
        <v>1</v>
      </c>
      <c r="F100" s="43">
        <v>1</v>
      </c>
      <c r="G100" s="43">
        <v>1</v>
      </c>
      <c r="H100" s="43">
        <v>1</v>
      </c>
      <c r="I100" s="50" t="s">
        <v>1805</v>
      </c>
      <c r="J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75" customHeight="1">
      <c r="A101" s="309"/>
      <c r="B101" s="17">
        <f t="shared" si="1"/>
        <v>92</v>
      </c>
      <c r="C101" s="63" t="s">
        <v>1700</v>
      </c>
      <c r="D101" s="43">
        <v>1</v>
      </c>
      <c r="E101" s="50">
        <v>1</v>
      </c>
      <c r="F101" s="43">
        <v>1</v>
      </c>
      <c r="G101" s="43">
        <v>1</v>
      </c>
      <c r="H101" s="43">
        <v>1</v>
      </c>
      <c r="I101" s="67" t="s">
        <v>2231</v>
      </c>
      <c r="J101" s="83" t="s">
        <v>2220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51.75" customHeight="1">
      <c r="A102" s="309"/>
      <c r="B102" s="17">
        <f t="shared" si="1"/>
        <v>93</v>
      </c>
      <c r="C102" s="63" t="s">
        <v>1706</v>
      </c>
      <c r="D102" s="43">
        <v>0</v>
      </c>
      <c r="E102" s="50"/>
      <c r="F102" s="43">
        <v>1</v>
      </c>
      <c r="G102" s="43">
        <v>1</v>
      </c>
      <c r="H102" s="43">
        <v>1</v>
      </c>
      <c r="I102" s="68" t="s">
        <v>2206</v>
      </c>
      <c r="J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15">
      <c r="A103" s="309"/>
      <c r="B103" s="17">
        <f t="shared" si="1"/>
        <v>94</v>
      </c>
      <c r="C103" s="63" t="s">
        <v>1705</v>
      </c>
      <c r="D103" s="43">
        <v>1</v>
      </c>
      <c r="E103" s="50">
        <v>1</v>
      </c>
      <c r="F103" s="43">
        <v>0</v>
      </c>
      <c r="G103" s="43">
        <v>1</v>
      </c>
      <c r="H103" s="43">
        <v>1</v>
      </c>
      <c r="I103" s="84" t="s">
        <v>711</v>
      </c>
      <c r="J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5">
      <c r="A104" s="309"/>
      <c r="B104" s="17">
        <f t="shared" si="1"/>
        <v>95</v>
      </c>
      <c r="C104" s="63" t="s">
        <v>1707</v>
      </c>
      <c r="D104" s="43">
        <v>1</v>
      </c>
      <c r="E104" s="50">
        <v>1</v>
      </c>
      <c r="F104" s="43">
        <v>1</v>
      </c>
      <c r="G104" s="43">
        <v>1</v>
      </c>
      <c r="H104" s="43">
        <v>1</v>
      </c>
      <c r="I104" s="43" t="s">
        <v>2207</v>
      </c>
      <c r="J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5">
      <c r="A105" s="309"/>
      <c r="B105" s="17">
        <f t="shared" si="1"/>
        <v>96</v>
      </c>
      <c r="C105" s="63" t="s">
        <v>1708</v>
      </c>
      <c r="D105" s="43">
        <v>1</v>
      </c>
      <c r="E105" s="50">
        <v>1</v>
      </c>
      <c r="F105" s="43">
        <v>1</v>
      </c>
      <c r="G105" s="43">
        <v>1</v>
      </c>
      <c r="H105" s="43">
        <v>1</v>
      </c>
      <c r="I105" s="50"/>
      <c r="J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5">
      <c r="A106" s="309"/>
      <c r="B106" s="17">
        <f t="shared" si="1"/>
        <v>97</v>
      </c>
      <c r="C106" s="63" t="s">
        <v>1711</v>
      </c>
      <c r="D106" s="43">
        <v>1</v>
      </c>
      <c r="E106" s="50">
        <v>1</v>
      </c>
      <c r="F106" s="43">
        <v>1</v>
      </c>
      <c r="G106" s="43">
        <v>0</v>
      </c>
      <c r="H106" s="43">
        <v>1</v>
      </c>
      <c r="I106" s="50"/>
      <c r="J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15">
      <c r="A107" s="309"/>
      <c r="B107" s="17">
        <f t="shared" si="1"/>
        <v>98</v>
      </c>
      <c r="C107" s="63" t="s">
        <v>1765</v>
      </c>
      <c r="D107" s="43">
        <v>1</v>
      </c>
      <c r="E107" s="43">
        <v>1</v>
      </c>
      <c r="F107" s="43">
        <v>1</v>
      </c>
      <c r="G107" s="43">
        <v>1</v>
      </c>
      <c r="H107" s="43">
        <v>1</v>
      </c>
      <c r="I107" s="85" t="s">
        <v>2225</v>
      </c>
      <c r="J107" s="2"/>
      <c r="L107" s="2"/>
      <c r="M107" s="2">
        <f>45+15</f>
        <v>60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5">
      <c r="A108" s="309"/>
      <c r="B108" s="17">
        <f t="shared" si="1"/>
        <v>99</v>
      </c>
      <c r="C108" s="63" t="s">
        <v>1764</v>
      </c>
      <c r="D108" s="43">
        <v>1</v>
      </c>
      <c r="E108" s="50">
        <v>1</v>
      </c>
      <c r="F108" s="43"/>
      <c r="G108" s="43"/>
      <c r="H108" s="43">
        <v>1</v>
      </c>
      <c r="I108" s="50" t="s">
        <v>2208</v>
      </c>
      <c r="J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5">
      <c r="A109" s="309"/>
      <c r="B109" s="17">
        <f t="shared" si="1"/>
        <v>100</v>
      </c>
      <c r="C109" s="63" t="s">
        <v>1826</v>
      </c>
      <c r="D109" s="43">
        <v>1</v>
      </c>
      <c r="E109" s="50">
        <v>1</v>
      </c>
      <c r="F109" s="43">
        <v>1</v>
      </c>
      <c r="G109" s="43">
        <v>0</v>
      </c>
      <c r="H109" s="43">
        <v>1</v>
      </c>
      <c r="I109" s="43" t="s">
        <v>2210</v>
      </c>
      <c r="J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5">
      <c r="A110" s="309"/>
      <c r="B110" s="17">
        <f t="shared" si="1"/>
        <v>101</v>
      </c>
      <c r="C110" s="63" t="s">
        <v>1993</v>
      </c>
      <c r="D110" s="43">
        <v>1</v>
      </c>
      <c r="E110" s="50">
        <v>0</v>
      </c>
      <c r="F110" s="43">
        <v>1</v>
      </c>
      <c r="G110" s="43">
        <v>1</v>
      </c>
      <c r="H110" s="43">
        <v>1</v>
      </c>
      <c r="I110" s="43"/>
      <c r="J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5">
      <c r="A111" s="309"/>
      <c r="B111" s="17">
        <f t="shared" si="1"/>
        <v>102</v>
      </c>
      <c r="C111" s="63" t="s">
        <v>1973</v>
      </c>
      <c r="D111" s="43">
        <v>1</v>
      </c>
      <c r="E111" s="50">
        <v>1</v>
      </c>
      <c r="F111" s="43">
        <v>1</v>
      </c>
      <c r="G111" s="43">
        <v>1</v>
      </c>
      <c r="H111" s="59">
        <v>1</v>
      </c>
      <c r="I111" s="43" t="s">
        <v>2228</v>
      </c>
      <c r="J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5">
      <c r="A112" s="309"/>
      <c r="B112" s="17">
        <f t="shared" si="1"/>
        <v>103</v>
      </c>
      <c r="C112" s="63" t="s">
        <v>1970</v>
      </c>
      <c r="D112" s="43">
        <v>0</v>
      </c>
      <c r="E112" s="50">
        <v>1</v>
      </c>
      <c r="F112" s="43">
        <v>1</v>
      </c>
      <c r="G112" s="43">
        <v>1</v>
      </c>
      <c r="H112" s="43">
        <v>1</v>
      </c>
      <c r="I112" s="43" t="s">
        <v>2226</v>
      </c>
      <c r="J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5">
      <c r="A113" s="309"/>
      <c r="B113" s="17">
        <f t="shared" si="1"/>
        <v>104</v>
      </c>
      <c r="C113" s="63" t="s">
        <v>1974</v>
      </c>
      <c r="D113" s="43">
        <v>1</v>
      </c>
      <c r="E113" s="50">
        <v>1</v>
      </c>
      <c r="F113" s="43">
        <v>1</v>
      </c>
      <c r="G113" s="43">
        <v>1</v>
      </c>
      <c r="H113" s="43">
        <v>1</v>
      </c>
      <c r="I113" s="43" t="s">
        <v>2207</v>
      </c>
      <c r="J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ht="15">
      <c r="A114" s="309"/>
      <c r="B114" s="17">
        <f t="shared" si="1"/>
        <v>105</v>
      </c>
      <c r="C114" s="63" t="s">
        <v>1983</v>
      </c>
      <c r="D114" s="43">
        <v>0</v>
      </c>
      <c r="E114" s="50">
        <v>1</v>
      </c>
      <c r="F114" s="43">
        <v>1</v>
      </c>
      <c r="G114" s="43">
        <v>1</v>
      </c>
      <c r="H114" s="43">
        <v>1</v>
      </c>
      <c r="I114" s="43"/>
      <c r="J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ht="24.6">
      <c r="A115" s="309"/>
      <c r="B115" s="17">
        <f t="shared" si="1"/>
        <v>106</v>
      </c>
      <c r="C115" s="63" t="s">
        <v>1971</v>
      </c>
      <c r="D115" s="43">
        <v>1</v>
      </c>
      <c r="E115" s="50">
        <v>1</v>
      </c>
      <c r="F115" s="43">
        <v>1</v>
      </c>
      <c r="G115" s="43">
        <v>1</v>
      </c>
      <c r="H115" s="43">
        <v>0</v>
      </c>
      <c r="I115" s="50" t="s">
        <v>2215</v>
      </c>
      <c r="J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ht="15">
      <c r="A116" s="309"/>
      <c r="B116" s="17">
        <f t="shared" si="1"/>
        <v>107</v>
      </c>
      <c r="C116" s="18" t="s">
        <v>1975</v>
      </c>
      <c r="D116" s="43">
        <v>1</v>
      </c>
      <c r="E116" s="50">
        <v>1</v>
      </c>
      <c r="F116" s="43">
        <v>0</v>
      </c>
      <c r="G116" s="43">
        <v>0</v>
      </c>
      <c r="H116" s="43">
        <v>0</v>
      </c>
      <c r="I116" s="43"/>
      <c r="J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ht="15">
      <c r="A117" s="309"/>
      <c r="B117" s="17">
        <f t="shared" si="1"/>
        <v>108</v>
      </c>
      <c r="C117" s="18" t="s">
        <v>2099</v>
      </c>
      <c r="D117" s="43"/>
      <c r="E117" s="50"/>
      <c r="F117" s="43"/>
      <c r="G117" s="43"/>
      <c r="H117" s="43"/>
      <c r="I117" s="43"/>
      <c r="J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ht="13.8">
      <c r="A118" s="309"/>
      <c r="B118" s="17">
        <f t="shared" si="1"/>
        <v>109</v>
      </c>
      <c r="C118" s="59" t="s">
        <v>2212</v>
      </c>
      <c r="D118" s="43">
        <v>1</v>
      </c>
      <c r="E118" s="50">
        <v>1</v>
      </c>
      <c r="F118" s="43"/>
      <c r="G118" s="43"/>
      <c r="H118" s="43"/>
      <c r="I118" s="43"/>
      <c r="J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</row>
    <row r="119" spans="1:28" ht="15">
      <c r="A119" s="310"/>
      <c r="B119" s="17">
        <f t="shared" si="1"/>
        <v>110</v>
      </c>
      <c r="C119" s="18" t="s">
        <v>2217</v>
      </c>
      <c r="D119" s="43">
        <v>1</v>
      </c>
      <c r="E119" s="50">
        <v>1</v>
      </c>
      <c r="F119" s="43"/>
      <c r="G119" s="43"/>
      <c r="H119" s="43"/>
      <c r="I119" s="43"/>
      <c r="J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</row>
    <row r="120" spans="1:28" ht="15">
      <c r="A120" s="60"/>
      <c r="B120" s="17">
        <v>111</v>
      </c>
      <c r="C120" s="18" t="s">
        <v>2213</v>
      </c>
      <c r="D120" s="43"/>
      <c r="E120" s="50"/>
      <c r="F120" s="43"/>
      <c r="G120" s="43"/>
      <c r="H120" s="43">
        <v>1</v>
      </c>
      <c r="I120" s="43"/>
      <c r="J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</row>
    <row r="121" spans="1:28" ht="14.1">
      <c r="A121" s="311" t="s">
        <v>1710</v>
      </c>
      <c r="B121" s="306"/>
      <c r="C121" s="307"/>
      <c r="D121" s="31">
        <f t="shared" ref="D121:G121" si="2">SUM(D10:D119)</f>
        <v>89</v>
      </c>
      <c r="E121" s="77">
        <f t="shared" si="2"/>
        <v>92</v>
      </c>
      <c r="F121" s="31">
        <f t="shared" si="2"/>
        <v>87</v>
      </c>
      <c r="G121" s="31">
        <f t="shared" si="2"/>
        <v>59</v>
      </c>
      <c r="H121" s="31">
        <f>SUM(H10:H120)</f>
        <v>66</v>
      </c>
      <c r="I121" s="43"/>
      <c r="J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ht="12.3">
      <c r="A122" s="2"/>
      <c r="B122" s="27"/>
      <c r="C122" s="32" t="s">
        <v>1712</v>
      </c>
      <c r="D122" s="33">
        <f t="shared" ref="D122:F122" si="3">SUM(D10:D35)</f>
        <v>21</v>
      </c>
      <c r="E122" s="78">
        <f t="shared" si="3"/>
        <v>23</v>
      </c>
      <c r="F122" s="33">
        <f t="shared" si="3"/>
        <v>21</v>
      </c>
      <c r="G122" s="33">
        <f>SUM(G10:G37)</f>
        <v>0</v>
      </c>
      <c r="H122" s="33">
        <f>SUM(H10:H35)</f>
        <v>5</v>
      </c>
      <c r="I122" s="51"/>
      <c r="J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ht="12.3">
      <c r="A123" s="2"/>
      <c r="B123" s="27"/>
      <c r="C123" s="32" t="s">
        <v>1709</v>
      </c>
      <c r="D123" s="33">
        <f t="shared" ref="D123:H123" si="4">D121-D122</f>
        <v>68</v>
      </c>
      <c r="E123" s="78">
        <f t="shared" si="4"/>
        <v>69</v>
      </c>
      <c r="F123" s="33">
        <f t="shared" si="4"/>
        <v>66</v>
      </c>
      <c r="G123" s="33">
        <f t="shared" si="4"/>
        <v>59</v>
      </c>
      <c r="H123" s="33">
        <f t="shared" si="4"/>
        <v>61</v>
      </c>
      <c r="I123" s="2"/>
      <c r="J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ht="12.3">
      <c r="A124" s="2"/>
      <c r="B124" s="2"/>
      <c r="C124" s="29"/>
      <c r="D124" s="2"/>
      <c r="E124" s="79"/>
      <c r="F124" s="2"/>
      <c r="G124" s="2"/>
      <c r="H124" s="29"/>
      <c r="I124" s="2"/>
      <c r="J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ht="12.3">
      <c r="A125" s="2"/>
      <c r="B125" s="2"/>
      <c r="C125" s="29"/>
      <c r="D125" s="2"/>
      <c r="E125" s="79"/>
      <c r="F125" s="2"/>
      <c r="G125" s="2"/>
      <c r="H125" s="29"/>
      <c r="I125" s="2"/>
      <c r="J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ht="12.3">
      <c r="A126" s="2"/>
      <c r="B126" s="2"/>
      <c r="C126" s="29"/>
      <c r="D126" s="2"/>
      <c r="E126" s="79"/>
      <c r="F126" s="2"/>
      <c r="G126" s="2"/>
      <c r="H126" s="29"/>
      <c r="I126" s="2"/>
      <c r="J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ht="12.3">
      <c r="A127" s="2"/>
      <c r="B127" s="2"/>
      <c r="C127" s="29"/>
      <c r="D127" s="2"/>
      <c r="E127" s="79"/>
      <c r="F127" s="2"/>
      <c r="G127" s="2"/>
      <c r="H127" s="29"/>
      <c r="I127" s="2"/>
      <c r="J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12.3">
      <c r="A128" s="2"/>
      <c r="B128" s="2"/>
      <c r="C128" s="29"/>
      <c r="D128" s="2"/>
      <c r="E128" s="79"/>
      <c r="F128" s="2"/>
      <c r="G128" s="2"/>
      <c r="H128" s="29"/>
      <c r="I128" s="2"/>
      <c r="J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12.3">
      <c r="A129" s="2"/>
      <c r="B129" s="2"/>
      <c r="C129" s="29"/>
      <c r="D129" s="2"/>
      <c r="E129" s="79"/>
      <c r="F129" s="2"/>
      <c r="G129" s="2"/>
      <c r="H129" s="29"/>
      <c r="I129" s="2"/>
      <c r="J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2.3">
      <c r="A130" s="2"/>
      <c r="B130" s="2"/>
      <c r="C130" s="29"/>
      <c r="D130" s="2"/>
      <c r="E130" s="79"/>
      <c r="F130" s="2"/>
      <c r="G130" s="2"/>
      <c r="H130" s="29"/>
      <c r="I130" s="2"/>
      <c r="J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2.3">
      <c r="A131" s="2"/>
      <c r="B131" s="2"/>
      <c r="C131" s="29"/>
      <c r="D131" s="2"/>
      <c r="E131" s="79"/>
      <c r="F131" s="2"/>
      <c r="G131" s="2"/>
      <c r="H131" s="29"/>
      <c r="I131" s="2"/>
      <c r="J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2.3">
      <c r="A132" s="2"/>
      <c r="B132" s="2"/>
      <c r="C132" s="29"/>
      <c r="D132" s="2"/>
      <c r="E132" s="79"/>
      <c r="F132" s="2"/>
      <c r="G132" s="2"/>
      <c r="H132" s="29"/>
      <c r="I132" s="2"/>
      <c r="J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2.3">
      <c r="A133" s="2"/>
      <c r="B133" s="2"/>
      <c r="C133" s="29"/>
      <c r="D133" s="2"/>
      <c r="E133" s="79"/>
      <c r="F133" s="2"/>
      <c r="G133" s="2"/>
      <c r="H133" s="29"/>
      <c r="I133" s="2"/>
      <c r="J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2.3">
      <c r="A134" s="2"/>
      <c r="B134" s="2"/>
      <c r="C134" s="29"/>
      <c r="D134" s="2"/>
      <c r="E134" s="79"/>
      <c r="F134" s="2"/>
      <c r="G134" s="2"/>
      <c r="H134" s="29"/>
      <c r="I134" s="2"/>
      <c r="J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2.3">
      <c r="A135" s="2"/>
      <c r="B135" s="2"/>
      <c r="C135" s="29"/>
      <c r="D135" s="2"/>
      <c r="E135" s="79"/>
      <c r="F135" s="2"/>
      <c r="G135" s="2"/>
      <c r="H135" s="29"/>
      <c r="I135" s="2"/>
      <c r="J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2.3">
      <c r="A136" s="2"/>
      <c r="B136" s="2"/>
      <c r="C136" s="29"/>
      <c r="D136" s="2"/>
      <c r="E136" s="79"/>
      <c r="F136" s="2"/>
      <c r="G136" s="2"/>
      <c r="H136" s="29"/>
      <c r="I136" s="2"/>
      <c r="J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2.3">
      <c r="A137" s="2"/>
      <c r="B137" s="2"/>
      <c r="C137" s="29"/>
      <c r="D137" s="2"/>
      <c r="E137" s="79"/>
      <c r="F137" s="2"/>
      <c r="G137" s="2"/>
      <c r="H137" s="29"/>
      <c r="I137" s="2"/>
      <c r="J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2.3">
      <c r="A138" s="2"/>
      <c r="B138" s="2"/>
      <c r="C138" s="29"/>
      <c r="D138" s="2"/>
      <c r="E138" s="79"/>
      <c r="F138" s="2"/>
      <c r="G138" s="2"/>
      <c r="H138" s="29"/>
      <c r="I138" s="2"/>
      <c r="J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2.3">
      <c r="A139" s="2"/>
      <c r="B139" s="2"/>
      <c r="C139" s="29"/>
      <c r="D139" s="2"/>
      <c r="E139" s="79"/>
      <c r="F139" s="2"/>
      <c r="G139" s="2"/>
      <c r="H139" s="29"/>
      <c r="I139" s="2"/>
      <c r="J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2.3">
      <c r="A140" s="2"/>
      <c r="B140" s="2"/>
      <c r="C140" s="29"/>
      <c r="D140" s="2"/>
      <c r="E140" s="79"/>
      <c r="F140" s="2"/>
      <c r="G140" s="2"/>
      <c r="H140" s="29"/>
      <c r="I140" s="2"/>
      <c r="J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2.3">
      <c r="A141" s="2"/>
      <c r="B141" s="2"/>
      <c r="C141" s="29"/>
      <c r="D141" s="2"/>
      <c r="E141" s="79"/>
      <c r="F141" s="2"/>
      <c r="G141" s="2"/>
      <c r="H141" s="29"/>
      <c r="I141" s="2"/>
      <c r="J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2.3">
      <c r="A142" s="2"/>
      <c r="B142" s="2"/>
      <c r="C142" s="29"/>
      <c r="D142" s="2"/>
      <c r="E142" s="79"/>
      <c r="F142" s="2"/>
      <c r="G142" s="2"/>
      <c r="H142" s="29"/>
      <c r="I142" s="2"/>
      <c r="J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2.3">
      <c r="A143" s="2"/>
      <c r="B143" s="2"/>
      <c r="C143" s="29"/>
      <c r="D143" s="2"/>
      <c r="E143" s="79"/>
      <c r="F143" s="2"/>
      <c r="G143" s="2"/>
      <c r="H143" s="29"/>
      <c r="I143" s="2"/>
      <c r="J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2.3">
      <c r="A144" s="2"/>
      <c r="B144" s="2"/>
      <c r="C144" s="29"/>
      <c r="D144" s="2"/>
      <c r="E144" s="79"/>
      <c r="F144" s="2"/>
      <c r="G144" s="2"/>
      <c r="H144" s="29"/>
      <c r="I144" s="2"/>
      <c r="J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2.3">
      <c r="A145" s="2"/>
      <c r="B145" s="2"/>
      <c r="C145" s="29"/>
      <c r="D145" s="2"/>
      <c r="E145" s="79"/>
      <c r="F145" s="2"/>
      <c r="G145" s="2"/>
      <c r="H145" s="29"/>
      <c r="I145" s="2"/>
      <c r="J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2.3">
      <c r="A146" s="2"/>
      <c r="B146" s="2"/>
      <c r="C146" s="29"/>
      <c r="D146" s="2"/>
      <c r="E146" s="79"/>
      <c r="F146" s="2"/>
      <c r="G146" s="2"/>
      <c r="H146" s="29"/>
      <c r="I146" s="2"/>
      <c r="J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2.3">
      <c r="A147" s="2"/>
      <c r="B147" s="2"/>
      <c r="C147" s="29"/>
      <c r="D147" s="2"/>
      <c r="E147" s="79"/>
      <c r="F147" s="2"/>
      <c r="G147" s="2"/>
      <c r="H147" s="29"/>
      <c r="I147" s="2"/>
      <c r="J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2.3">
      <c r="A148" s="2"/>
      <c r="B148" s="2"/>
      <c r="C148" s="29"/>
      <c r="D148" s="2"/>
      <c r="E148" s="79"/>
      <c r="F148" s="2"/>
      <c r="G148" s="2"/>
      <c r="H148" s="29"/>
      <c r="I148" s="2"/>
      <c r="J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2.3">
      <c r="A149" s="2"/>
      <c r="B149" s="2"/>
      <c r="C149" s="29"/>
      <c r="D149" s="2"/>
      <c r="E149" s="79"/>
      <c r="F149" s="2"/>
      <c r="G149" s="2"/>
      <c r="H149" s="29"/>
      <c r="I149" s="2"/>
      <c r="J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2.3">
      <c r="A150" s="2"/>
      <c r="B150" s="2"/>
      <c r="C150" s="29"/>
      <c r="D150" s="2"/>
      <c r="E150" s="79"/>
      <c r="F150" s="2"/>
      <c r="G150" s="2"/>
      <c r="H150" s="29"/>
      <c r="I150" s="2"/>
      <c r="J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2.3">
      <c r="A151" s="2"/>
      <c r="B151" s="2"/>
      <c r="C151" s="29"/>
      <c r="D151" s="2"/>
      <c r="E151" s="79"/>
      <c r="F151" s="2"/>
      <c r="G151" s="2"/>
      <c r="H151" s="29"/>
      <c r="I151" s="2"/>
      <c r="J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2.3">
      <c r="A152" s="2"/>
      <c r="B152" s="2"/>
      <c r="C152" s="29"/>
      <c r="D152" s="2"/>
      <c r="E152" s="79"/>
      <c r="F152" s="2"/>
      <c r="G152" s="2"/>
      <c r="H152" s="29"/>
      <c r="I152" s="2"/>
      <c r="J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2.3">
      <c r="A153" s="2"/>
      <c r="B153" s="2"/>
      <c r="C153" s="29"/>
      <c r="D153" s="2"/>
      <c r="E153" s="79"/>
      <c r="F153" s="2"/>
      <c r="G153" s="2"/>
      <c r="H153" s="29"/>
      <c r="I153" s="2"/>
      <c r="J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2.3">
      <c r="A154" s="2"/>
      <c r="B154" s="2"/>
      <c r="C154" s="29"/>
      <c r="D154" s="2"/>
      <c r="E154" s="79"/>
      <c r="F154" s="2"/>
      <c r="G154" s="2"/>
      <c r="H154" s="29"/>
      <c r="I154" s="2"/>
      <c r="J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2.3">
      <c r="A155" s="2"/>
      <c r="B155" s="2"/>
      <c r="C155" s="29"/>
      <c r="D155" s="2"/>
      <c r="E155" s="79"/>
      <c r="F155" s="2"/>
      <c r="G155" s="2"/>
      <c r="H155" s="29"/>
      <c r="I155" s="2"/>
      <c r="J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2.3">
      <c r="A156" s="2"/>
      <c r="B156" s="2"/>
      <c r="C156" s="29"/>
      <c r="D156" s="2"/>
      <c r="E156" s="79"/>
      <c r="F156" s="2"/>
      <c r="G156" s="2"/>
      <c r="H156" s="29"/>
      <c r="I156" s="2"/>
      <c r="J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2.3">
      <c r="A157" s="2"/>
      <c r="B157" s="2"/>
      <c r="C157" s="29"/>
      <c r="D157" s="2"/>
      <c r="E157" s="79"/>
      <c r="F157" s="2"/>
      <c r="G157" s="2"/>
      <c r="H157" s="29"/>
      <c r="I157" s="2"/>
      <c r="J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2.3">
      <c r="A158" s="2"/>
      <c r="B158" s="2"/>
      <c r="C158" s="29"/>
      <c r="D158" s="2"/>
      <c r="E158" s="79"/>
      <c r="F158" s="2"/>
      <c r="G158" s="2"/>
      <c r="H158" s="29"/>
      <c r="I158" s="2"/>
      <c r="J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2.3">
      <c r="A159" s="2"/>
      <c r="B159" s="2"/>
      <c r="C159" s="29"/>
      <c r="D159" s="2"/>
      <c r="E159" s="79"/>
      <c r="F159" s="2"/>
      <c r="G159" s="2"/>
      <c r="H159" s="29"/>
      <c r="I159" s="2"/>
      <c r="J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2.3">
      <c r="A160" s="2"/>
      <c r="B160" s="2"/>
      <c r="C160" s="29"/>
      <c r="D160" s="2"/>
      <c r="E160" s="79"/>
      <c r="F160" s="2"/>
      <c r="G160" s="2"/>
      <c r="H160" s="29"/>
      <c r="I160" s="2"/>
      <c r="J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2.3">
      <c r="A161" s="2"/>
      <c r="B161" s="2"/>
      <c r="C161" s="29"/>
      <c r="D161" s="2"/>
      <c r="E161" s="79"/>
      <c r="F161" s="2"/>
      <c r="G161" s="2"/>
      <c r="H161" s="29"/>
      <c r="I161" s="2"/>
      <c r="J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2.3">
      <c r="A162" s="2"/>
      <c r="B162" s="2"/>
      <c r="C162" s="29"/>
      <c r="D162" s="2"/>
      <c r="E162" s="79"/>
      <c r="F162" s="2"/>
      <c r="G162" s="2"/>
      <c r="H162" s="29"/>
      <c r="I162" s="2"/>
      <c r="J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2.3">
      <c r="A163" s="2"/>
      <c r="B163" s="2"/>
      <c r="C163" s="29"/>
      <c r="D163" s="2"/>
      <c r="E163" s="79"/>
      <c r="F163" s="2"/>
      <c r="G163" s="2"/>
      <c r="H163" s="29"/>
      <c r="I163" s="2"/>
      <c r="J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2.3">
      <c r="A164" s="2"/>
      <c r="B164" s="2"/>
      <c r="C164" s="29"/>
      <c r="D164" s="2"/>
      <c r="E164" s="79"/>
      <c r="F164" s="2"/>
      <c r="G164" s="2"/>
      <c r="H164" s="29"/>
      <c r="I164" s="2"/>
      <c r="J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2.3">
      <c r="A165" s="2"/>
      <c r="B165" s="2"/>
      <c r="C165" s="29"/>
      <c r="D165" s="2"/>
      <c r="E165" s="79"/>
      <c r="F165" s="2"/>
      <c r="G165" s="2"/>
      <c r="H165" s="29"/>
      <c r="I165" s="2"/>
      <c r="J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2.3">
      <c r="A166" s="2"/>
      <c r="B166" s="2"/>
      <c r="C166" s="29"/>
      <c r="D166" s="2"/>
      <c r="E166" s="79"/>
      <c r="F166" s="2"/>
      <c r="G166" s="2"/>
      <c r="H166" s="29"/>
      <c r="I166" s="2"/>
      <c r="J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2.3">
      <c r="A167" s="2"/>
      <c r="B167" s="2"/>
      <c r="C167" s="29"/>
      <c r="D167" s="2"/>
      <c r="E167" s="79"/>
      <c r="F167" s="2"/>
      <c r="G167" s="2"/>
      <c r="H167" s="29"/>
      <c r="I167" s="2"/>
      <c r="J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2.3">
      <c r="A168" s="2"/>
      <c r="B168" s="2"/>
      <c r="C168" s="29"/>
      <c r="D168" s="2"/>
      <c r="E168" s="79"/>
      <c r="F168" s="2"/>
      <c r="G168" s="2"/>
      <c r="H168" s="29"/>
      <c r="I168" s="2"/>
      <c r="J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2.3">
      <c r="A169" s="2"/>
      <c r="B169" s="2"/>
      <c r="C169" s="29"/>
      <c r="D169" s="2"/>
      <c r="E169" s="79"/>
      <c r="F169" s="2"/>
      <c r="G169" s="2"/>
      <c r="H169" s="29"/>
      <c r="I169" s="2"/>
      <c r="J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2.3">
      <c r="A170" s="2"/>
      <c r="B170" s="2"/>
      <c r="C170" s="29"/>
      <c r="D170" s="2"/>
      <c r="E170" s="79"/>
      <c r="F170" s="2"/>
      <c r="G170" s="2"/>
      <c r="H170" s="29"/>
      <c r="I170" s="2"/>
      <c r="J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2.3">
      <c r="A171" s="2"/>
      <c r="B171" s="2"/>
      <c r="C171" s="29"/>
      <c r="D171" s="2"/>
      <c r="E171" s="79"/>
      <c r="F171" s="2"/>
      <c r="G171" s="2"/>
      <c r="H171" s="29"/>
      <c r="I171" s="2"/>
      <c r="J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2.3">
      <c r="A172" s="2"/>
      <c r="B172" s="2"/>
      <c r="C172" s="29"/>
      <c r="D172" s="2"/>
      <c r="E172" s="79"/>
      <c r="F172" s="2"/>
      <c r="G172" s="2"/>
      <c r="H172" s="29"/>
      <c r="I172" s="2"/>
      <c r="J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2.3">
      <c r="A173" s="2"/>
      <c r="B173" s="2"/>
      <c r="C173" s="29"/>
      <c r="D173" s="2"/>
      <c r="E173" s="79"/>
      <c r="F173" s="2"/>
      <c r="G173" s="2"/>
      <c r="H173" s="29"/>
      <c r="I173" s="2"/>
      <c r="J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2.3">
      <c r="A174" s="2"/>
      <c r="B174" s="2"/>
      <c r="C174" s="29"/>
      <c r="D174" s="2"/>
      <c r="E174" s="79"/>
      <c r="F174" s="2"/>
      <c r="G174" s="2"/>
      <c r="H174" s="29"/>
      <c r="I174" s="2"/>
      <c r="J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2.3">
      <c r="A175" s="2"/>
      <c r="B175" s="2"/>
      <c r="C175" s="29"/>
      <c r="D175" s="2"/>
      <c r="E175" s="79"/>
      <c r="F175" s="2"/>
      <c r="G175" s="2"/>
      <c r="H175" s="29"/>
      <c r="I175" s="2"/>
      <c r="J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2.3">
      <c r="A176" s="2"/>
      <c r="B176" s="2"/>
      <c r="C176" s="29"/>
      <c r="D176" s="2"/>
      <c r="E176" s="79"/>
      <c r="F176" s="2"/>
      <c r="G176" s="2"/>
      <c r="H176" s="29"/>
      <c r="I176" s="2"/>
      <c r="J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2.3">
      <c r="A177" s="2"/>
      <c r="B177" s="2"/>
      <c r="C177" s="29"/>
      <c r="D177" s="2"/>
      <c r="E177" s="79"/>
      <c r="F177" s="2"/>
      <c r="G177" s="2"/>
      <c r="H177" s="29"/>
      <c r="I177" s="2"/>
      <c r="J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2.3">
      <c r="A178" s="2"/>
      <c r="B178" s="2"/>
      <c r="C178" s="29"/>
      <c r="D178" s="2"/>
      <c r="E178" s="79"/>
      <c r="F178" s="2"/>
      <c r="G178" s="2"/>
      <c r="H178" s="29"/>
      <c r="I178" s="2"/>
      <c r="J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2.3">
      <c r="A179" s="2"/>
      <c r="B179" s="2"/>
      <c r="C179" s="29"/>
      <c r="D179" s="2"/>
      <c r="E179" s="79"/>
      <c r="F179" s="2"/>
      <c r="G179" s="2"/>
      <c r="H179" s="29"/>
      <c r="I179" s="2"/>
      <c r="J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2.3">
      <c r="A180" s="2"/>
      <c r="B180" s="2"/>
      <c r="C180" s="29"/>
      <c r="D180" s="2"/>
      <c r="E180" s="79"/>
      <c r="F180" s="2"/>
      <c r="G180" s="2"/>
      <c r="H180" s="29"/>
      <c r="I180" s="2"/>
      <c r="J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2.3">
      <c r="A181" s="2"/>
      <c r="B181" s="2"/>
      <c r="C181" s="29"/>
      <c r="D181" s="2"/>
      <c r="E181" s="79"/>
      <c r="F181" s="2"/>
      <c r="G181" s="2"/>
      <c r="H181" s="29"/>
      <c r="I181" s="2"/>
      <c r="J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2.3">
      <c r="A182" s="2"/>
      <c r="B182" s="2"/>
      <c r="C182" s="29"/>
      <c r="D182" s="2"/>
      <c r="E182" s="79"/>
      <c r="F182" s="2"/>
      <c r="G182" s="2"/>
      <c r="H182" s="29"/>
      <c r="I182" s="2"/>
      <c r="J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2.3">
      <c r="A183" s="2"/>
      <c r="B183" s="2"/>
      <c r="C183" s="29"/>
      <c r="D183" s="2"/>
      <c r="E183" s="79"/>
      <c r="F183" s="2"/>
      <c r="G183" s="2"/>
      <c r="H183" s="29"/>
      <c r="I183" s="2"/>
      <c r="J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2.3">
      <c r="A184" s="2"/>
      <c r="B184" s="2"/>
      <c r="C184" s="29"/>
      <c r="D184" s="2"/>
      <c r="E184" s="79"/>
      <c r="F184" s="2"/>
      <c r="G184" s="2"/>
      <c r="H184" s="29"/>
      <c r="I184" s="2"/>
      <c r="J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2.3">
      <c r="A185" s="2"/>
      <c r="B185" s="2"/>
      <c r="C185" s="29"/>
      <c r="D185" s="2"/>
      <c r="E185" s="79"/>
      <c r="F185" s="2"/>
      <c r="G185" s="2"/>
      <c r="H185" s="29"/>
      <c r="I185" s="2"/>
      <c r="J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2.3">
      <c r="A186" s="2"/>
      <c r="B186" s="2"/>
      <c r="C186" s="29"/>
      <c r="D186" s="2"/>
      <c r="E186" s="79"/>
      <c r="F186" s="2"/>
      <c r="G186" s="2"/>
      <c r="H186" s="29"/>
      <c r="I186" s="2"/>
      <c r="J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2.3">
      <c r="A187" s="2"/>
      <c r="B187" s="2"/>
      <c r="C187" s="29"/>
      <c r="D187" s="2"/>
      <c r="E187" s="79"/>
      <c r="F187" s="2"/>
      <c r="G187" s="2"/>
      <c r="H187" s="29"/>
      <c r="I187" s="2"/>
      <c r="J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2.3">
      <c r="A188" s="2"/>
      <c r="B188" s="2"/>
      <c r="C188" s="29"/>
      <c r="D188" s="2"/>
      <c r="E188" s="79"/>
      <c r="F188" s="2"/>
      <c r="G188" s="2"/>
      <c r="H188" s="29"/>
      <c r="I188" s="2"/>
      <c r="J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2.3">
      <c r="A189" s="2"/>
      <c r="B189" s="2"/>
      <c r="C189" s="29"/>
      <c r="D189" s="2"/>
      <c r="E189" s="79"/>
      <c r="F189" s="2"/>
      <c r="G189" s="2"/>
      <c r="H189" s="29"/>
      <c r="I189" s="2"/>
      <c r="J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2.3">
      <c r="A190" s="2"/>
      <c r="B190" s="2"/>
      <c r="C190" s="29"/>
      <c r="D190" s="2"/>
      <c r="E190" s="79"/>
      <c r="F190" s="2"/>
      <c r="G190" s="2"/>
      <c r="H190" s="29"/>
      <c r="I190" s="2"/>
      <c r="J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2.3">
      <c r="A191" s="2"/>
      <c r="B191" s="2"/>
      <c r="C191" s="29"/>
      <c r="D191" s="2"/>
      <c r="E191" s="79"/>
      <c r="F191" s="2"/>
      <c r="G191" s="2"/>
      <c r="H191" s="29"/>
      <c r="I191" s="2"/>
      <c r="J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2.3">
      <c r="A192" s="2"/>
      <c r="B192" s="2"/>
      <c r="C192" s="29"/>
      <c r="D192" s="2"/>
      <c r="E192" s="79"/>
      <c r="F192" s="2"/>
      <c r="G192" s="2"/>
      <c r="H192" s="29"/>
      <c r="I192" s="2"/>
      <c r="J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2.3">
      <c r="A193" s="2"/>
      <c r="B193" s="2"/>
      <c r="C193" s="29"/>
      <c r="D193" s="2"/>
      <c r="E193" s="79"/>
      <c r="F193" s="2"/>
      <c r="G193" s="2"/>
      <c r="H193" s="29"/>
      <c r="I193" s="2"/>
      <c r="J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2.3">
      <c r="A194" s="2"/>
      <c r="B194" s="2"/>
      <c r="C194" s="29"/>
      <c r="D194" s="2"/>
      <c r="E194" s="79"/>
      <c r="F194" s="2"/>
      <c r="G194" s="2"/>
      <c r="H194" s="29"/>
      <c r="I194" s="2"/>
      <c r="J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2.3">
      <c r="A195" s="2"/>
      <c r="B195" s="2"/>
      <c r="C195" s="29"/>
      <c r="D195" s="2"/>
      <c r="E195" s="79"/>
      <c r="F195" s="2"/>
      <c r="G195" s="2"/>
      <c r="H195" s="29"/>
      <c r="I195" s="2"/>
      <c r="J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2.3">
      <c r="A196" s="2"/>
      <c r="B196" s="2"/>
      <c r="C196" s="29"/>
      <c r="D196" s="2"/>
      <c r="E196" s="79"/>
      <c r="F196" s="2"/>
      <c r="G196" s="2"/>
      <c r="H196" s="29"/>
      <c r="I196" s="2"/>
      <c r="J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2.3">
      <c r="A197" s="2"/>
      <c r="B197" s="2"/>
      <c r="C197" s="29"/>
      <c r="D197" s="2"/>
      <c r="E197" s="79"/>
      <c r="F197" s="2"/>
      <c r="G197" s="2"/>
      <c r="H197" s="29"/>
      <c r="I197" s="2"/>
      <c r="J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2.3">
      <c r="A198" s="2"/>
      <c r="B198" s="2"/>
      <c r="C198" s="29"/>
      <c r="D198" s="2"/>
      <c r="E198" s="79"/>
      <c r="F198" s="2"/>
      <c r="G198" s="2"/>
      <c r="H198" s="29"/>
      <c r="I198" s="2"/>
      <c r="J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2.3">
      <c r="A199" s="2"/>
      <c r="B199" s="2"/>
      <c r="C199" s="29"/>
      <c r="D199" s="2"/>
      <c r="E199" s="79"/>
      <c r="F199" s="2"/>
      <c r="G199" s="2"/>
      <c r="H199" s="29"/>
      <c r="I199" s="2"/>
      <c r="J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2.3">
      <c r="A200" s="2"/>
      <c r="B200" s="2"/>
      <c r="C200" s="29"/>
      <c r="D200" s="2"/>
      <c r="E200" s="79"/>
      <c r="F200" s="2"/>
      <c r="G200" s="2"/>
      <c r="H200" s="29"/>
      <c r="I200" s="2"/>
      <c r="J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2.3">
      <c r="A201" s="2"/>
      <c r="B201" s="2"/>
      <c r="C201" s="29"/>
      <c r="D201" s="2"/>
      <c r="E201" s="79"/>
      <c r="F201" s="2"/>
      <c r="G201" s="2"/>
      <c r="H201" s="29"/>
      <c r="I201" s="2"/>
      <c r="J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2.3">
      <c r="A202" s="2"/>
      <c r="B202" s="2"/>
      <c r="C202" s="29"/>
      <c r="D202" s="2"/>
      <c r="E202" s="79"/>
      <c r="F202" s="2"/>
      <c r="G202" s="2"/>
      <c r="H202" s="29"/>
      <c r="I202" s="2"/>
      <c r="J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2.3">
      <c r="A203" s="2"/>
      <c r="B203" s="2"/>
      <c r="C203" s="29"/>
      <c r="D203" s="2"/>
      <c r="E203" s="79"/>
      <c r="F203" s="2"/>
      <c r="G203" s="2"/>
      <c r="H203" s="29"/>
      <c r="I203" s="2"/>
      <c r="J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2.3">
      <c r="A204" s="2"/>
      <c r="B204" s="2"/>
      <c r="C204" s="29"/>
      <c r="D204" s="2"/>
      <c r="E204" s="79"/>
      <c r="F204" s="2"/>
      <c r="G204" s="2"/>
      <c r="H204" s="29"/>
      <c r="I204" s="2"/>
      <c r="J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2.3">
      <c r="A205" s="2"/>
      <c r="B205" s="2"/>
      <c r="C205" s="29"/>
      <c r="D205" s="2"/>
      <c r="E205" s="79"/>
      <c r="F205" s="2"/>
      <c r="G205" s="2"/>
      <c r="H205" s="29"/>
      <c r="I205" s="2"/>
      <c r="J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2.3">
      <c r="A206" s="2"/>
      <c r="B206" s="2"/>
      <c r="C206" s="29"/>
      <c r="D206" s="2"/>
      <c r="E206" s="79"/>
      <c r="F206" s="2"/>
      <c r="G206" s="2"/>
      <c r="H206" s="29"/>
      <c r="I206" s="2"/>
      <c r="J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2.3">
      <c r="A207" s="2"/>
      <c r="B207" s="2"/>
      <c r="C207" s="29"/>
      <c r="D207" s="2"/>
      <c r="E207" s="79"/>
      <c r="F207" s="2"/>
      <c r="G207" s="2"/>
      <c r="H207" s="29"/>
      <c r="I207" s="2"/>
      <c r="J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2.3">
      <c r="A208" s="2"/>
      <c r="B208" s="2"/>
      <c r="C208" s="29"/>
      <c r="D208" s="2"/>
      <c r="E208" s="79"/>
      <c r="F208" s="2"/>
      <c r="G208" s="2"/>
      <c r="H208" s="29"/>
      <c r="I208" s="2"/>
      <c r="J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2.3">
      <c r="A209" s="2"/>
      <c r="B209" s="2"/>
      <c r="C209" s="29"/>
      <c r="D209" s="2"/>
      <c r="E209" s="79"/>
      <c r="F209" s="2"/>
      <c r="G209" s="2"/>
      <c r="H209" s="29"/>
      <c r="I209" s="2"/>
      <c r="J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2.3">
      <c r="A210" s="2"/>
      <c r="B210" s="2"/>
      <c r="C210" s="29"/>
      <c r="D210" s="2"/>
      <c r="E210" s="79"/>
      <c r="F210" s="2"/>
      <c r="G210" s="2"/>
      <c r="H210" s="29"/>
      <c r="I210" s="2"/>
      <c r="J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2.3">
      <c r="A211" s="2"/>
      <c r="B211" s="2"/>
      <c r="C211" s="29"/>
      <c r="D211" s="2"/>
      <c r="E211" s="79"/>
      <c r="F211" s="2"/>
      <c r="G211" s="2"/>
      <c r="H211" s="29"/>
      <c r="I211" s="2"/>
      <c r="J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2.3">
      <c r="A212" s="2"/>
      <c r="B212" s="2"/>
      <c r="C212" s="29"/>
      <c r="D212" s="2"/>
      <c r="E212" s="79"/>
      <c r="F212" s="2"/>
      <c r="G212" s="2"/>
      <c r="H212" s="29"/>
      <c r="I212" s="2"/>
      <c r="J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2.3">
      <c r="A213" s="2"/>
      <c r="B213" s="2"/>
      <c r="C213" s="29"/>
      <c r="D213" s="2"/>
      <c r="E213" s="79"/>
      <c r="F213" s="2"/>
      <c r="G213" s="2"/>
      <c r="H213" s="29"/>
      <c r="I213" s="2"/>
      <c r="J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2.3">
      <c r="A214" s="2"/>
      <c r="B214" s="2"/>
      <c r="C214" s="29"/>
      <c r="D214" s="2"/>
      <c r="E214" s="79"/>
      <c r="F214" s="2"/>
      <c r="G214" s="2"/>
      <c r="H214" s="29"/>
      <c r="I214" s="2"/>
      <c r="J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2.3">
      <c r="A215" s="2"/>
      <c r="B215" s="2"/>
      <c r="C215" s="29"/>
      <c r="D215" s="2"/>
      <c r="E215" s="79"/>
      <c r="F215" s="2"/>
      <c r="G215" s="2"/>
      <c r="H215" s="29"/>
      <c r="I215" s="2"/>
      <c r="J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2.3">
      <c r="A216" s="2"/>
      <c r="B216" s="2"/>
      <c r="C216" s="29"/>
      <c r="D216" s="2"/>
      <c r="E216" s="79"/>
      <c r="F216" s="2"/>
      <c r="G216" s="2"/>
      <c r="H216" s="29"/>
      <c r="I216" s="2"/>
      <c r="J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2.3">
      <c r="A217" s="2"/>
      <c r="B217" s="2"/>
      <c r="C217" s="29"/>
      <c r="D217" s="2"/>
      <c r="E217" s="79"/>
      <c r="F217" s="2"/>
      <c r="G217" s="2"/>
      <c r="H217" s="29"/>
      <c r="I217" s="2"/>
      <c r="J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2.3">
      <c r="A218" s="2"/>
      <c r="B218" s="2"/>
      <c r="C218" s="29"/>
      <c r="D218" s="2"/>
      <c r="E218" s="79"/>
      <c r="F218" s="2"/>
      <c r="G218" s="2"/>
      <c r="H218" s="29"/>
      <c r="I218" s="2"/>
      <c r="J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2.3">
      <c r="A219" s="2"/>
      <c r="B219" s="2"/>
      <c r="C219" s="29"/>
      <c r="D219" s="2"/>
      <c r="E219" s="79"/>
      <c r="F219" s="2"/>
      <c r="G219" s="2"/>
      <c r="H219" s="29"/>
      <c r="I219" s="2"/>
      <c r="J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2.3">
      <c r="A220" s="2"/>
      <c r="B220" s="2"/>
      <c r="C220" s="29"/>
      <c r="D220" s="2"/>
      <c r="E220" s="79"/>
      <c r="F220" s="2"/>
      <c r="G220" s="2"/>
      <c r="H220" s="29"/>
      <c r="I220" s="2"/>
      <c r="J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2.3">
      <c r="A221" s="2"/>
      <c r="B221" s="2"/>
      <c r="C221" s="29"/>
      <c r="D221" s="2"/>
      <c r="E221" s="79"/>
      <c r="F221" s="2"/>
      <c r="G221" s="2"/>
      <c r="H221" s="29"/>
      <c r="I221" s="2"/>
      <c r="J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2.3">
      <c r="A222" s="2"/>
      <c r="B222" s="2"/>
      <c r="C222" s="29"/>
      <c r="D222" s="2"/>
      <c r="E222" s="79"/>
      <c r="F222" s="2"/>
      <c r="G222" s="2"/>
      <c r="H222" s="29"/>
      <c r="I222" s="2"/>
      <c r="J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2.3">
      <c r="A223" s="2"/>
      <c r="B223" s="2"/>
      <c r="C223" s="29"/>
      <c r="D223" s="2"/>
      <c r="E223" s="79"/>
      <c r="F223" s="2"/>
      <c r="G223" s="2"/>
      <c r="H223" s="29"/>
      <c r="I223" s="2"/>
      <c r="J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2.3">
      <c r="A224" s="2"/>
      <c r="B224" s="2"/>
      <c r="C224" s="29"/>
      <c r="D224" s="2"/>
      <c r="E224" s="79"/>
      <c r="F224" s="2"/>
      <c r="G224" s="2"/>
      <c r="H224" s="29"/>
      <c r="I224" s="2"/>
      <c r="J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2.3">
      <c r="A225" s="2"/>
      <c r="B225" s="2"/>
      <c r="C225" s="29"/>
      <c r="D225" s="2"/>
      <c r="E225" s="79"/>
      <c r="F225" s="2"/>
      <c r="G225" s="2"/>
      <c r="H225" s="29"/>
      <c r="I225" s="2"/>
      <c r="J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2.3">
      <c r="A226" s="2"/>
      <c r="B226" s="2"/>
      <c r="C226" s="29"/>
      <c r="D226" s="2"/>
      <c r="E226" s="79"/>
      <c r="F226" s="2"/>
      <c r="G226" s="2"/>
      <c r="H226" s="29"/>
      <c r="I226" s="2"/>
      <c r="J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2.3">
      <c r="A227" s="2"/>
      <c r="B227" s="2"/>
      <c r="C227" s="29"/>
      <c r="D227" s="2"/>
      <c r="E227" s="79"/>
      <c r="F227" s="2"/>
      <c r="G227" s="2"/>
      <c r="H227" s="29"/>
      <c r="I227" s="2"/>
      <c r="J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2.3">
      <c r="A228" s="2"/>
      <c r="B228" s="2"/>
      <c r="C228" s="29"/>
      <c r="D228" s="2"/>
      <c r="E228" s="79"/>
      <c r="F228" s="2"/>
      <c r="G228" s="2"/>
      <c r="H228" s="29"/>
      <c r="I228" s="2"/>
      <c r="J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2.3">
      <c r="A229" s="2"/>
      <c r="B229" s="2"/>
      <c r="C229" s="29"/>
      <c r="D229" s="2"/>
      <c r="E229" s="79"/>
      <c r="F229" s="2"/>
      <c r="G229" s="2"/>
      <c r="H229" s="29"/>
      <c r="I229" s="2"/>
      <c r="J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2.3">
      <c r="A230" s="2"/>
      <c r="B230" s="2"/>
      <c r="C230" s="29"/>
      <c r="D230" s="2"/>
      <c r="E230" s="79"/>
      <c r="F230" s="2"/>
      <c r="G230" s="2"/>
      <c r="H230" s="29"/>
      <c r="I230" s="2"/>
      <c r="J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2.3">
      <c r="A231" s="2"/>
      <c r="B231" s="2"/>
      <c r="C231" s="29"/>
      <c r="D231" s="2"/>
      <c r="E231" s="79"/>
      <c r="F231" s="2"/>
      <c r="G231" s="2"/>
      <c r="H231" s="29"/>
      <c r="I231" s="2"/>
      <c r="J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2.3">
      <c r="A232" s="2"/>
      <c r="B232" s="2"/>
      <c r="C232" s="29"/>
      <c r="D232" s="2"/>
      <c r="E232" s="79"/>
      <c r="F232" s="2"/>
      <c r="G232" s="2"/>
      <c r="H232" s="29"/>
      <c r="I232" s="2"/>
      <c r="J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2.3">
      <c r="A233" s="2"/>
      <c r="B233" s="2"/>
      <c r="C233" s="29"/>
      <c r="D233" s="2"/>
      <c r="E233" s="79"/>
      <c r="F233" s="2"/>
      <c r="G233" s="2"/>
      <c r="H233" s="29"/>
      <c r="I233" s="2"/>
      <c r="J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2.3">
      <c r="A234" s="2"/>
      <c r="B234" s="2"/>
      <c r="C234" s="29"/>
      <c r="D234" s="2"/>
      <c r="E234" s="79"/>
      <c r="F234" s="2"/>
      <c r="G234" s="2"/>
      <c r="H234" s="29"/>
      <c r="I234" s="2"/>
      <c r="J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2.3">
      <c r="A235" s="2"/>
      <c r="B235" s="2"/>
      <c r="C235" s="29"/>
      <c r="D235" s="2"/>
      <c r="E235" s="79"/>
      <c r="F235" s="2"/>
      <c r="G235" s="2"/>
      <c r="H235" s="29"/>
      <c r="I235" s="2"/>
      <c r="J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2.3">
      <c r="A236" s="2"/>
      <c r="B236" s="2"/>
      <c r="C236" s="29"/>
      <c r="D236" s="2"/>
      <c r="E236" s="79"/>
      <c r="F236" s="2"/>
      <c r="G236" s="2"/>
      <c r="H236" s="29"/>
      <c r="I236" s="2"/>
      <c r="J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2.3">
      <c r="A237" s="2"/>
      <c r="B237" s="2"/>
      <c r="C237" s="29"/>
      <c r="D237" s="2"/>
      <c r="E237" s="79"/>
      <c r="F237" s="2"/>
      <c r="G237" s="2"/>
      <c r="H237" s="29"/>
      <c r="I237" s="2"/>
      <c r="J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2.3">
      <c r="A238" s="2"/>
      <c r="B238" s="2"/>
      <c r="C238" s="29"/>
      <c r="D238" s="2"/>
      <c r="E238" s="79"/>
      <c r="F238" s="2"/>
      <c r="G238" s="2"/>
      <c r="H238" s="29"/>
      <c r="I238" s="2"/>
      <c r="J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2.3">
      <c r="A239" s="2"/>
      <c r="B239" s="2"/>
      <c r="C239" s="29"/>
      <c r="D239" s="2"/>
      <c r="E239" s="79"/>
      <c r="F239" s="2"/>
      <c r="G239" s="2"/>
      <c r="H239" s="29"/>
      <c r="I239" s="2"/>
      <c r="J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2.3">
      <c r="A240" s="2"/>
      <c r="B240" s="2"/>
      <c r="C240" s="29"/>
      <c r="D240" s="2"/>
      <c r="E240" s="79"/>
      <c r="F240" s="2"/>
      <c r="G240" s="2"/>
      <c r="H240" s="29"/>
      <c r="I240" s="2"/>
      <c r="J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2.3">
      <c r="A241" s="2"/>
      <c r="B241" s="2"/>
      <c r="C241" s="29"/>
      <c r="D241" s="2"/>
      <c r="E241" s="79"/>
      <c r="F241" s="2"/>
      <c r="G241" s="2"/>
      <c r="H241" s="29"/>
      <c r="I241" s="2"/>
      <c r="J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2.3">
      <c r="A242" s="2"/>
      <c r="B242" s="2"/>
      <c r="C242" s="29"/>
      <c r="D242" s="2"/>
      <c r="E242" s="79"/>
      <c r="F242" s="2"/>
      <c r="G242" s="2"/>
      <c r="H242" s="29"/>
      <c r="I242" s="2"/>
      <c r="J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2.3">
      <c r="A243" s="2"/>
      <c r="B243" s="2"/>
      <c r="C243" s="29"/>
      <c r="D243" s="2"/>
      <c r="E243" s="79"/>
      <c r="F243" s="2"/>
      <c r="G243" s="2"/>
      <c r="H243" s="29"/>
      <c r="I243" s="2"/>
      <c r="J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2.3">
      <c r="A244" s="2"/>
      <c r="B244" s="2"/>
      <c r="C244" s="29"/>
      <c r="D244" s="2"/>
      <c r="E244" s="79"/>
      <c r="F244" s="2"/>
      <c r="G244" s="2"/>
      <c r="H244" s="29"/>
      <c r="I244" s="2"/>
      <c r="J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2.3">
      <c r="A245" s="2"/>
      <c r="B245" s="2"/>
      <c r="C245" s="29"/>
      <c r="D245" s="2"/>
      <c r="E245" s="79"/>
      <c r="F245" s="2"/>
      <c r="G245" s="2"/>
      <c r="H245" s="29"/>
      <c r="I245" s="2"/>
      <c r="J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2.3">
      <c r="A246" s="2"/>
      <c r="B246" s="2"/>
      <c r="C246" s="29"/>
      <c r="D246" s="2"/>
      <c r="E246" s="79"/>
      <c r="F246" s="2"/>
      <c r="G246" s="2"/>
      <c r="H246" s="29"/>
      <c r="I246" s="2"/>
      <c r="J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2.3">
      <c r="A247" s="2"/>
      <c r="B247" s="2"/>
      <c r="C247" s="29"/>
      <c r="D247" s="2"/>
      <c r="E247" s="79"/>
      <c r="F247" s="2"/>
      <c r="G247" s="2"/>
      <c r="H247" s="29"/>
      <c r="I247" s="2"/>
      <c r="J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2.3">
      <c r="A248" s="2"/>
      <c r="B248" s="2"/>
      <c r="C248" s="29"/>
      <c r="D248" s="2"/>
      <c r="E248" s="79"/>
      <c r="F248" s="2"/>
      <c r="G248" s="2"/>
      <c r="H248" s="29"/>
      <c r="I248" s="2"/>
      <c r="J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2.3">
      <c r="A249" s="2"/>
      <c r="B249" s="2"/>
      <c r="C249" s="29"/>
      <c r="D249" s="2"/>
      <c r="E249" s="79"/>
      <c r="F249" s="2"/>
      <c r="G249" s="2"/>
      <c r="H249" s="29"/>
      <c r="I249" s="2"/>
      <c r="J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2.3">
      <c r="A250" s="2"/>
      <c r="B250" s="2"/>
      <c r="C250" s="29"/>
      <c r="D250" s="2"/>
      <c r="E250" s="79"/>
      <c r="F250" s="2"/>
      <c r="G250" s="2"/>
      <c r="H250" s="29"/>
      <c r="I250" s="2"/>
      <c r="J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2.3">
      <c r="A251" s="2"/>
      <c r="B251" s="2"/>
      <c r="C251" s="29"/>
      <c r="D251" s="2"/>
      <c r="E251" s="79"/>
      <c r="F251" s="2"/>
      <c r="G251" s="2"/>
      <c r="H251" s="29"/>
      <c r="I251" s="2"/>
      <c r="J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2.3">
      <c r="A252" s="2"/>
      <c r="B252" s="2"/>
      <c r="C252" s="29"/>
      <c r="D252" s="2"/>
      <c r="E252" s="79"/>
      <c r="F252" s="2"/>
      <c r="G252" s="2"/>
      <c r="H252" s="29"/>
      <c r="I252" s="2"/>
      <c r="J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2.3">
      <c r="A253" s="2"/>
      <c r="B253" s="2"/>
      <c r="C253" s="29"/>
      <c r="D253" s="2"/>
      <c r="E253" s="79"/>
      <c r="F253" s="2"/>
      <c r="G253" s="2"/>
      <c r="H253" s="29"/>
      <c r="I253" s="2"/>
      <c r="J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2.3">
      <c r="A254" s="2"/>
      <c r="B254" s="2"/>
      <c r="C254" s="29"/>
      <c r="D254" s="2"/>
      <c r="E254" s="79"/>
      <c r="F254" s="2"/>
      <c r="G254" s="2"/>
      <c r="H254" s="29"/>
      <c r="I254" s="2"/>
      <c r="J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2.3">
      <c r="A255" s="2"/>
      <c r="B255" s="2"/>
      <c r="C255" s="29"/>
      <c r="D255" s="2"/>
      <c r="E255" s="79"/>
      <c r="F255" s="2"/>
      <c r="G255" s="2"/>
      <c r="H255" s="29"/>
      <c r="I255" s="2"/>
      <c r="J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2.3">
      <c r="A256" s="2"/>
      <c r="B256" s="2"/>
      <c r="C256" s="29"/>
      <c r="D256" s="2"/>
      <c r="E256" s="79"/>
      <c r="F256" s="2"/>
      <c r="G256" s="2"/>
      <c r="H256" s="29"/>
      <c r="I256" s="2"/>
      <c r="J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2.3">
      <c r="A257" s="2"/>
      <c r="B257" s="2"/>
      <c r="C257" s="29"/>
      <c r="D257" s="2"/>
      <c r="E257" s="79"/>
      <c r="F257" s="2"/>
      <c r="G257" s="2"/>
      <c r="H257" s="29"/>
      <c r="I257" s="2"/>
      <c r="J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2.3">
      <c r="A258" s="2"/>
      <c r="B258" s="2"/>
      <c r="C258" s="29"/>
      <c r="D258" s="2"/>
      <c r="E258" s="79"/>
      <c r="F258" s="2"/>
      <c r="G258" s="2"/>
      <c r="H258" s="29"/>
      <c r="I258" s="2"/>
      <c r="J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2.3">
      <c r="A259" s="2"/>
      <c r="B259" s="2"/>
      <c r="C259" s="29"/>
      <c r="D259" s="2"/>
      <c r="E259" s="79"/>
      <c r="F259" s="2"/>
      <c r="G259" s="2"/>
      <c r="H259" s="29"/>
      <c r="I259" s="2"/>
      <c r="J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2.3">
      <c r="A260" s="2"/>
      <c r="B260" s="2"/>
      <c r="C260" s="29"/>
      <c r="D260" s="2"/>
      <c r="E260" s="79"/>
      <c r="F260" s="2"/>
      <c r="G260" s="2"/>
      <c r="H260" s="29"/>
      <c r="I260" s="2"/>
      <c r="J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2.3">
      <c r="A261" s="2"/>
      <c r="B261" s="2"/>
      <c r="C261" s="29"/>
      <c r="D261" s="2"/>
      <c r="E261" s="79"/>
      <c r="F261" s="2"/>
      <c r="G261" s="2"/>
      <c r="H261" s="29"/>
      <c r="I261" s="2"/>
      <c r="J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2.3">
      <c r="A262" s="2"/>
      <c r="B262" s="2"/>
      <c r="C262" s="29"/>
      <c r="D262" s="2"/>
      <c r="E262" s="79"/>
      <c r="F262" s="2"/>
      <c r="G262" s="2"/>
      <c r="H262" s="29"/>
      <c r="I262" s="2"/>
      <c r="J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2.3">
      <c r="A263" s="2"/>
      <c r="B263" s="2"/>
      <c r="C263" s="29"/>
      <c r="D263" s="2"/>
      <c r="E263" s="79"/>
      <c r="F263" s="2"/>
      <c r="G263" s="2"/>
      <c r="H263" s="29"/>
      <c r="I263" s="2"/>
      <c r="J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2.3">
      <c r="A264" s="2"/>
      <c r="B264" s="2"/>
      <c r="C264" s="29"/>
      <c r="D264" s="2"/>
      <c r="E264" s="79"/>
      <c r="F264" s="2"/>
      <c r="G264" s="2"/>
      <c r="H264" s="29"/>
      <c r="I264" s="2"/>
      <c r="J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2.3">
      <c r="A265" s="2"/>
      <c r="B265" s="2"/>
      <c r="C265" s="29"/>
      <c r="D265" s="2"/>
      <c r="E265" s="79"/>
      <c r="F265" s="2"/>
      <c r="G265" s="2"/>
      <c r="H265" s="29"/>
      <c r="I265" s="2"/>
      <c r="J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2.3">
      <c r="A266" s="2"/>
      <c r="B266" s="2"/>
      <c r="C266" s="29"/>
      <c r="D266" s="2"/>
      <c r="E266" s="79"/>
      <c r="F266" s="2"/>
      <c r="G266" s="2"/>
      <c r="H266" s="29"/>
      <c r="I266" s="2"/>
      <c r="J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2.3">
      <c r="A267" s="2"/>
      <c r="B267" s="2"/>
      <c r="C267" s="29"/>
      <c r="D267" s="2"/>
      <c r="E267" s="79"/>
      <c r="F267" s="2"/>
      <c r="G267" s="2"/>
      <c r="H267" s="29"/>
      <c r="I267" s="2"/>
      <c r="J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2.3">
      <c r="A268" s="2"/>
      <c r="B268" s="2"/>
      <c r="C268" s="29"/>
      <c r="D268" s="2"/>
      <c r="E268" s="79"/>
      <c r="F268" s="2"/>
      <c r="G268" s="2"/>
      <c r="H268" s="29"/>
      <c r="I268" s="2"/>
      <c r="J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2.3">
      <c r="A269" s="2"/>
      <c r="B269" s="2"/>
      <c r="C269" s="29"/>
      <c r="D269" s="2"/>
      <c r="E269" s="79"/>
      <c r="F269" s="2"/>
      <c r="G269" s="2"/>
      <c r="H269" s="29"/>
      <c r="I269" s="2"/>
      <c r="J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2.3">
      <c r="A270" s="2"/>
      <c r="B270" s="2"/>
      <c r="C270" s="29"/>
      <c r="D270" s="2"/>
      <c r="E270" s="79"/>
      <c r="F270" s="2"/>
      <c r="G270" s="2"/>
      <c r="H270" s="29"/>
      <c r="I270" s="2"/>
      <c r="J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2.3">
      <c r="A271" s="2"/>
      <c r="B271" s="2"/>
      <c r="C271" s="29"/>
      <c r="D271" s="2"/>
      <c r="E271" s="79"/>
      <c r="F271" s="2"/>
      <c r="G271" s="2"/>
      <c r="H271" s="29"/>
      <c r="I271" s="2"/>
      <c r="J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2.3">
      <c r="A272" s="2"/>
      <c r="B272" s="2"/>
      <c r="C272" s="29"/>
      <c r="D272" s="2"/>
      <c r="E272" s="79"/>
      <c r="F272" s="2"/>
      <c r="G272" s="2"/>
      <c r="H272" s="29"/>
      <c r="I272" s="2"/>
      <c r="J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2.3">
      <c r="A273" s="2"/>
      <c r="B273" s="2"/>
      <c r="C273" s="29"/>
      <c r="D273" s="2"/>
      <c r="E273" s="79"/>
      <c r="F273" s="2"/>
      <c r="G273" s="2"/>
      <c r="H273" s="29"/>
      <c r="I273" s="2"/>
      <c r="J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2.3">
      <c r="A274" s="2"/>
      <c r="B274" s="2"/>
      <c r="C274" s="29"/>
      <c r="D274" s="2"/>
      <c r="E274" s="79"/>
      <c r="F274" s="2"/>
      <c r="G274" s="2"/>
      <c r="H274" s="29"/>
      <c r="I274" s="2"/>
      <c r="J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2.3">
      <c r="A275" s="2"/>
      <c r="B275" s="2"/>
      <c r="C275" s="29"/>
      <c r="D275" s="2"/>
      <c r="E275" s="79"/>
      <c r="F275" s="2"/>
      <c r="G275" s="2"/>
      <c r="H275" s="29"/>
      <c r="I275" s="2"/>
      <c r="J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2.3">
      <c r="A276" s="2"/>
      <c r="B276" s="2"/>
      <c r="C276" s="29"/>
      <c r="D276" s="2"/>
      <c r="E276" s="79"/>
      <c r="F276" s="2"/>
      <c r="G276" s="2"/>
      <c r="H276" s="29"/>
      <c r="I276" s="2"/>
      <c r="J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2.3">
      <c r="A277" s="2"/>
      <c r="B277" s="2"/>
      <c r="C277" s="29"/>
      <c r="D277" s="2"/>
      <c r="E277" s="79"/>
      <c r="F277" s="2"/>
      <c r="G277" s="2"/>
      <c r="H277" s="29"/>
      <c r="I277" s="2"/>
      <c r="J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2.3">
      <c r="A278" s="2"/>
      <c r="B278" s="2"/>
      <c r="C278" s="29"/>
      <c r="D278" s="2"/>
      <c r="E278" s="79"/>
      <c r="F278" s="2"/>
      <c r="G278" s="2"/>
      <c r="H278" s="29"/>
      <c r="I278" s="2"/>
      <c r="J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2.3">
      <c r="A279" s="2"/>
      <c r="B279" s="2"/>
      <c r="C279" s="29"/>
      <c r="D279" s="2"/>
      <c r="E279" s="79"/>
      <c r="F279" s="2"/>
      <c r="G279" s="2"/>
      <c r="H279" s="29"/>
      <c r="I279" s="2"/>
      <c r="J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2.3">
      <c r="A280" s="2"/>
      <c r="B280" s="2"/>
      <c r="C280" s="29"/>
      <c r="D280" s="2"/>
      <c r="E280" s="79"/>
      <c r="F280" s="2"/>
      <c r="G280" s="2"/>
      <c r="H280" s="29"/>
      <c r="I280" s="2"/>
      <c r="J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2.3">
      <c r="A281" s="2"/>
      <c r="B281" s="2"/>
      <c r="C281" s="29"/>
      <c r="D281" s="2"/>
      <c r="E281" s="79"/>
      <c r="F281" s="2"/>
      <c r="G281" s="2"/>
      <c r="H281" s="29"/>
      <c r="I281" s="2"/>
      <c r="J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2.3">
      <c r="A282" s="2"/>
      <c r="B282" s="2"/>
      <c r="C282" s="29"/>
      <c r="D282" s="2"/>
      <c r="E282" s="79"/>
      <c r="F282" s="2"/>
      <c r="G282" s="2"/>
      <c r="H282" s="29"/>
      <c r="I282" s="2"/>
      <c r="J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2.3">
      <c r="A283" s="2"/>
      <c r="B283" s="2"/>
      <c r="C283" s="29"/>
      <c r="D283" s="2"/>
      <c r="E283" s="79"/>
      <c r="F283" s="2"/>
      <c r="G283" s="2"/>
      <c r="H283" s="29"/>
      <c r="I283" s="2"/>
      <c r="J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2.3">
      <c r="A284" s="2"/>
      <c r="B284" s="2"/>
      <c r="C284" s="29"/>
      <c r="D284" s="2"/>
      <c r="E284" s="79"/>
      <c r="F284" s="2"/>
      <c r="G284" s="2"/>
      <c r="H284" s="29"/>
      <c r="I284" s="2"/>
      <c r="J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2.3">
      <c r="A285" s="2"/>
      <c r="B285" s="2"/>
      <c r="C285" s="29"/>
      <c r="D285" s="2"/>
      <c r="E285" s="79"/>
      <c r="F285" s="2"/>
      <c r="G285" s="2"/>
      <c r="H285" s="29"/>
      <c r="I285" s="2"/>
      <c r="J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2.3">
      <c r="A286" s="2"/>
      <c r="B286" s="2"/>
      <c r="C286" s="29"/>
      <c r="D286" s="2"/>
      <c r="E286" s="79"/>
      <c r="F286" s="2"/>
      <c r="G286" s="2"/>
      <c r="H286" s="29"/>
      <c r="I286" s="2"/>
      <c r="J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2.3">
      <c r="A287" s="2"/>
      <c r="B287" s="2"/>
      <c r="C287" s="29"/>
      <c r="D287" s="2"/>
      <c r="E287" s="79"/>
      <c r="F287" s="2"/>
      <c r="G287" s="2"/>
      <c r="H287" s="29"/>
      <c r="I287" s="2"/>
      <c r="J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2.3">
      <c r="A288" s="2"/>
      <c r="B288" s="2"/>
      <c r="C288" s="29"/>
      <c r="D288" s="2"/>
      <c r="E288" s="79"/>
      <c r="F288" s="2"/>
      <c r="G288" s="2"/>
      <c r="H288" s="29"/>
      <c r="I288" s="2"/>
      <c r="J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2.3">
      <c r="A289" s="2"/>
      <c r="B289" s="2"/>
      <c r="C289" s="29"/>
      <c r="D289" s="2"/>
      <c r="E289" s="79"/>
      <c r="F289" s="2"/>
      <c r="G289" s="2"/>
      <c r="H289" s="29"/>
      <c r="I289" s="2"/>
      <c r="J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2.3">
      <c r="A290" s="2"/>
      <c r="B290" s="2"/>
      <c r="C290" s="29"/>
      <c r="D290" s="2"/>
      <c r="E290" s="79"/>
      <c r="F290" s="2"/>
      <c r="G290" s="2"/>
      <c r="H290" s="29"/>
      <c r="I290" s="2"/>
      <c r="J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2.3">
      <c r="A291" s="2"/>
      <c r="B291" s="2"/>
      <c r="C291" s="29"/>
      <c r="D291" s="2"/>
      <c r="E291" s="79"/>
      <c r="F291" s="2"/>
      <c r="G291" s="2"/>
      <c r="H291" s="29"/>
      <c r="I291" s="2"/>
      <c r="J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2.3">
      <c r="A292" s="2"/>
      <c r="B292" s="2"/>
      <c r="C292" s="29"/>
      <c r="D292" s="2"/>
      <c r="E292" s="79"/>
      <c r="F292" s="2"/>
      <c r="G292" s="2"/>
      <c r="H292" s="29"/>
      <c r="I292" s="2"/>
      <c r="J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2.3">
      <c r="A293" s="2"/>
      <c r="B293" s="2"/>
      <c r="C293" s="29"/>
      <c r="D293" s="2"/>
      <c r="E293" s="79"/>
      <c r="F293" s="2"/>
      <c r="G293" s="2"/>
      <c r="H293" s="29"/>
      <c r="I293" s="2"/>
      <c r="J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2.3">
      <c r="A294" s="2"/>
      <c r="B294" s="2"/>
      <c r="C294" s="29"/>
      <c r="D294" s="2"/>
      <c r="E294" s="79"/>
      <c r="F294" s="2"/>
      <c r="G294" s="2"/>
      <c r="H294" s="29"/>
      <c r="I294" s="2"/>
      <c r="J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2.3">
      <c r="A295" s="2"/>
      <c r="B295" s="2"/>
      <c r="C295" s="29"/>
      <c r="D295" s="2"/>
      <c r="E295" s="79"/>
      <c r="F295" s="2"/>
      <c r="G295" s="2"/>
      <c r="H295" s="29"/>
      <c r="I295" s="2"/>
      <c r="J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2.3">
      <c r="A296" s="2"/>
      <c r="B296" s="2"/>
      <c r="C296" s="29"/>
      <c r="D296" s="2"/>
      <c r="E296" s="79"/>
      <c r="F296" s="2"/>
      <c r="G296" s="2"/>
      <c r="H296" s="29"/>
      <c r="I296" s="2"/>
      <c r="J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2.3">
      <c r="A297" s="2"/>
      <c r="B297" s="2"/>
      <c r="C297" s="29"/>
      <c r="D297" s="2"/>
      <c r="E297" s="79"/>
      <c r="F297" s="2"/>
      <c r="G297" s="2"/>
      <c r="H297" s="29"/>
      <c r="I297" s="2"/>
      <c r="J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2.3">
      <c r="A298" s="2"/>
      <c r="B298" s="2"/>
      <c r="C298" s="29"/>
      <c r="D298" s="2"/>
      <c r="E298" s="79"/>
      <c r="F298" s="2"/>
      <c r="G298" s="2"/>
      <c r="H298" s="29"/>
      <c r="I298" s="2"/>
      <c r="J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2.3">
      <c r="A299" s="2"/>
      <c r="B299" s="2"/>
      <c r="C299" s="29"/>
      <c r="D299" s="2"/>
      <c r="E299" s="79"/>
      <c r="F299" s="2"/>
      <c r="G299" s="2"/>
      <c r="H299" s="29"/>
      <c r="I299" s="2"/>
      <c r="J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2.3">
      <c r="A300" s="2"/>
      <c r="B300" s="2"/>
      <c r="C300" s="29"/>
      <c r="D300" s="2"/>
      <c r="E300" s="79"/>
      <c r="F300" s="2"/>
      <c r="G300" s="2"/>
      <c r="H300" s="29"/>
      <c r="I300" s="2"/>
      <c r="J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2.3">
      <c r="A301" s="2"/>
      <c r="B301" s="2"/>
      <c r="C301" s="29"/>
      <c r="D301" s="2"/>
      <c r="E301" s="79"/>
      <c r="F301" s="2"/>
      <c r="G301" s="2"/>
      <c r="H301" s="29"/>
      <c r="I301" s="2"/>
      <c r="J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2.3">
      <c r="A302" s="2"/>
      <c r="B302" s="2"/>
      <c r="C302" s="29"/>
      <c r="D302" s="2"/>
      <c r="E302" s="79"/>
      <c r="F302" s="2"/>
      <c r="G302" s="2"/>
      <c r="H302" s="29"/>
      <c r="I302" s="2"/>
      <c r="J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2.3">
      <c r="A303" s="2"/>
      <c r="B303" s="2"/>
      <c r="C303" s="29"/>
      <c r="D303" s="2"/>
      <c r="E303" s="79"/>
      <c r="F303" s="2"/>
      <c r="G303" s="2"/>
      <c r="H303" s="29"/>
      <c r="I303" s="2"/>
      <c r="J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2.3">
      <c r="A304" s="2"/>
      <c r="B304" s="2"/>
      <c r="C304" s="29"/>
      <c r="D304" s="2"/>
      <c r="E304" s="79"/>
      <c r="F304" s="2"/>
      <c r="G304" s="2"/>
      <c r="H304" s="29"/>
      <c r="I304" s="2"/>
      <c r="J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2.3">
      <c r="A305" s="2"/>
      <c r="B305" s="2"/>
      <c r="C305" s="29"/>
      <c r="D305" s="2"/>
      <c r="E305" s="79"/>
      <c r="F305" s="2"/>
      <c r="G305" s="2"/>
      <c r="H305" s="29"/>
      <c r="I305" s="2"/>
      <c r="J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2.3">
      <c r="A306" s="2"/>
      <c r="B306" s="2"/>
      <c r="C306" s="29"/>
      <c r="D306" s="2"/>
      <c r="E306" s="79"/>
      <c r="F306" s="2"/>
      <c r="G306" s="2"/>
      <c r="H306" s="29"/>
      <c r="I306" s="2"/>
      <c r="J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2.3">
      <c r="A307" s="2"/>
      <c r="B307" s="2"/>
      <c r="C307" s="29"/>
      <c r="D307" s="2"/>
      <c r="E307" s="79"/>
      <c r="F307" s="2"/>
      <c r="G307" s="2"/>
      <c r="H307" s="29"/>
      <c r="I307" s="2"/>
      <c r="J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2.3">
      <c r="A308" s="2"/>
      <c r="B308" s="2"/>
      <c r="C308" s="29"/>
      <c r="D308" s="2"/>
      <c r="E308" s="79"/>
      <c r="F308" s="2"/>
      <c r="G308" s="2"/>
      <c r="H308" s="29"/>
      <c r="I308" s="2"/>
      <c r="J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2.3">
      <c r="A309" s="2"/>
      <c r="B309" s="2"/>
      <c r="C309" s="29"/>
      <c r="D309" s="2"/>
      <c r="E309" s="79"/>
      <c r="F309" s="2"/>
      <c r="G309" s="2"/>
      <c r="H309" s="29"/>
      <c r="I309" s="2"/>
      <c r="J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2.3">
      <c r="A310" s="2"/>
      <c r="B310" s="2"/>
      <c r="C310" s="29"/>
      <c r="D310" s="2"/>
      <c r="E310" s="79"/>
      <c r="F310" s="2"/>
      <c r="G310" s="2"/>
      <c r="H310" s="29"/>
      <c r="I310" s="2"/>
      <c r="J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2.3">
      <c r="A311" s="2"/>
      <c r="B311" s="2"/>
      <c r="C311" s="29"/>
      <c r="D311" s="2"/>
      <c r="E311" s="79"/>
      <c r="F311" s="2"/>
      <c r="G311" s="2"/>
      <c r="H311" s="29"/>
      <c r="I311" s="2"/>
      <c r="J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2.3">
      <c r="A312" s="2"/>
      <c r="B312" s="2"/>
      <c r="C312" s="29"/>
      <c r="D312" s="2"/>
      <c r="E312" s="79"/>
      <c r="F312" s="2"/>
      <c r="G312" s="2"/>
      <c r="H312" s="29"/>
      <c r="I312" s="2"/>
      <c r="J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2.3">
      <c r="A313" s="2"/>
      <c r="B313" s="2"/>
      <c r="C313" s="29"/>
      <c r="D313" s="2"/>
      <c r="E313" s="79"/>
      <c r="F313" s="2"/>
      <c r="G313" s="2"/>
      <c r="H313" s="29"/>
      <c r="I313" s="2"/>
      <c r="J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2.3">
      <c r="A314" s="2"/>
      <c r="B314" s="2"/>
      <c r="C314" s="29"/>
      <c r="D314" s="2"/>
      <c r="E314" s="79"/>
      <c r="F314" s="2"/>
      <c r="G314" s="2"/>
      <c r="H314" s="29"/>
      <c r="I314" s="2"/>
      <c r="J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2.3">
      <c r="A315" s="2"/>
      <c r="B315" s="2"/>
      <c r="C315" s="29"/>
      <c r="D315" s="2"/>
      <c r="E315" s="79"/>
      <c r="F315" s="2"/>
      <c r="G315" s="2"/>
      <c r="H315" s="29"/>
      <c r="I315" s="2"/>
      <c r="J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2.3">
      <c r="A316" s="2"/>
      <c r="B316" s="2"/>
      <c r="C316" s="29"/>
      <c r="D316" s="2"/>
      <c r="E316" s="79"/>
      <c r="F316" s="2"/>
      <c r="G316" s="2"/>
      <c r="H316" s="29"/>
      <c r="I316" s="2"/>
      <c r="J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2.3">
      <c r="A317" s="2"/>
      <c r="B317" s="2"/>
      <c r="C317" s="29"/>
      <c r="D317" s="2"/>
      <c r="E317" s="79"/>
      <c r="F317" s="2"/>
      <c r="G317" s="2"/>
      <c r="H317" s="29"/>
      <c r="I317" s="2"/>
      <c r="J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2.3">
      <c r="A318" s="2"/>
      <c r="B318" s="2"/>
      <c r="C318" s="29"/>
      <c r="D318" s="2"/>
      <c r="E318" s="79"/>
      <c r="F318" s="2"/>
      <c r="G318" s="2"/>
      <c r="H318" s="29"/>
      <c r="I318" s="2"/>
      <c r="J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2.3">
      <c r="A319" s="2"/>
      <c r="B319" s="2"/>
      <c r="C319" s="29"/>
      <c r="D319" s="2"/>
      <c r="E319" s="79"/>
      <c r="F319" s="2"/>
      <c r="G319" s="2"/>
      <c r="H319" s="29"/>
      <c r="I319" s="2"/>
      <c r="J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2.3">
      <c r="A320" s="2"/>
      <c r="B320" s="2"/>
      <c r="C320" s="29"/>
      <c r="D320" s="2"/>
      <c r="E320" s="79"/>
      <c r="F320" s="2"/>
      <c r="G320" s="2"/>
      <c r="H320" s="29"/>
      <c r="I320" s="2"/>
      <c r="J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2.3">
      <c r="A321" s="2"/>
      <c r="B321" s="2"/>
      <c r="C321" s="29"/>
      <c r="D321" s="2"/>
      <c r="E321" s="79"/>
      <c r="F321" s="2"/>
      <c r="G321" s="2"/>
      <c r="H321" s="29"/>
      <c r="I321" s="2"/>
      <c r="J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2.3">
      <c r="A322" s="2"/>
      <c r="B322" s="2"/>
      <c r="C322" s="29"/>
      <c r="D322" s="2"/>
      <c r="E322" s="79"/>
      <c r="F322" s="2"/>
      <c r="G322" s="2"/>
      <c r="H322" s="29"/>
      <c r="I322" s="2"/>
      <c r="J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2.3">
      <c r="A323" s="2"/>
      <c r="B323" s="2"/>
      <c r="C323" s="29"/>
      <c r="D323" s="2"/>
      <c r="E323" s="79"/>
      <c r="F323" s="2"/>
      <c r="G323" s="2"/>
      <c r="H323" s="29"/>
      <c r="I323" s="2"/>
      <c r="J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2.3">
      <c r="A324" s="2"/>
      <c r="B324" s="2"/>
      <c r="C324" s="29"/>
      <c r="D324" s="2"/>
      <c r="E324" s="79"/>
      <c r="F324" s="2"/>
      <c r="G324" s="2"/>
      <c r="H324" s="29"/>
      <c r="I324" s="2"/>
      <c r="J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2.3">
      <c r="A325" s="2"/>
      <c r="B325" s="2"/>
      <c r="C325" s="29"/>
      <c r="D325" s="2"/>
      <c r="E325" s="79"/>
      <c r="F325" s="2"/>
      <c r="G325" s="2"/>
      <c r="H325" s="29"/>
      <c r="I325" s="2"/>
      <c r="J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2.3">
      <c r="A326" s="2"/>
      <c r="B326" s="2"/>
      <c r="C326" s="29"/>
      <c r="D326" s="2"/>
      <c r="E326" s="79"/>
      <c r="F326" s="2"/>
      <c r="G326" s="2"/>
      <c r="H326" s="29"/>
      <c r="I326" s="2"/>
      <c r="J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2.3">
      <c r="A327" s="2"/>
      <c r="B327" s="2"/>
      <c r="C327" s="29"/>
      <c r="D327" s="2"/>
      <c r="E327" s="79"/>
      <c r="F327" s="2"/>
      <c r="G327" s="2"/>
      <c r="H327" s="29"/>
      <c r="I327" s="2"/>
      <c r="J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2.3">
      <c r="A328" s="2"/>
      <c r="B328" s="2"/>
      <c r="C328" s="29"/>
      <c r="D328" s="2"/>
      <c r="E328" s="79"/>
      <c r="F328" s="2"/>
      <c r="G328" s="2"/>
      <c r="H328" s="29"/>
      <c r="I328" s="2"/>
      <c r="J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2.3">
      <c r="A329" s="2"/>
      <c r="B329" s="2"/>
      <c r="C329" s="29"/>
      <c r="D329" s="2"/>
      <c r="E329" s="79"/>
      <c r="F329" s="2"/>
      <c r="G329" s="2"/>
      <c r="H329" s="29"/>
      <c r="I329" s="2"/>
      <c r="J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2.3">
      <c r="A330" s="2"/>
      <c r="B330" s="2"/>
      <c r="C330" s="29"/>
      <c r="D330" s="2"/>
      <c r="E330" s="79"/>
      <c r="F330" s="2"/>
      <c r="G330" s="2"/>
      <c r="H330" s="29"/>
      <c r="I330" s="2"/>
      <c r="J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2.3">
      <c r="A331" s="2"/>
      <c r="B331" s="2"/>
      <c r="C331" s="29"/>
      <c r="D331" s="2"/>
      <c r="E331" s="79"/>
      <c r="F331" s="2"/>
      <c r="G331" s="2"/>
      <c r="H331" s="29"/>
      <c r="I331" s="2"/>
      <c r="J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2.3">
      <c r="A332" s="2"/>
      <c r="B332" s="2"/>
      <c r="C332" s="29"/>
      <c r="D332" s="2"/>
      <c r="E332" s="79"/>
      <c r="F332" s="2"/>
      <c r="G332" s="2"/>
      <c r="H332" s="29"/>
      <c r="I332" s="2"/>
      <c r="J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2.3">
      <c r="A333" s="2"/>
      <c r="B333" s="2"/>
      <c r="C333" s="29"/>
      <c r="D333" s="2"/>
      <c r="E333" s="79"/>
      <c r="F333" s="2"/>
      <c r="G333" s="2"/>
      <c r="H333" s="29"/>
      <c r="I333" s="2"/>
      <c r="J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2.3">
      <c r="A334" s="2"/>
      <c r="B334" s="2"/>
      <c r="C334" s="29"/>
      <c r="D334" s="2"/>
      <c r="E334" s="79"/>
      <c r="F334" s="2"/>
      <c r="G334" s="2"/>
      <c r="H334" s="29"/>
      <c r="I334" s="2"/>
      <c r="J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2.3">
      <c r="A335" s="2"/>
      <c r="B335" s="2"/>
      <c r="C335" s="29"/>
      <c r="D335" s="2"/>
      <c r="E335" s="79"/>
      <c r="F335" s="2"/>
      <c r="G335" s="2"/>
      <c r="H335" s="29"/>
      <c r="I335" s="2"/>
      <c r="J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2.3">
      <c r="A336" s="2"/>
      <c r="B336" s="2"/>
      <c r="C336" s="29"/>
      <c r="D336" s="2"/>
      <c r="E336" s="79"/>
      <c r="F336" s="2"/>
      <c r="G336" s="2"/>
      <c r="H336" s="29"/>
      <c r="I336" s="2"/>
      <c r="J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2.3">
      <c r="A337" s="2"/>
      <c r="B337" s="2"/>
      <c r="C337" s="29"/>
      <c r="D337" s="2"/>
      <c r="E337" s="79"/>
      <c r="F337" s="2"/>
      <c r="G337" s="2"/>
      <c r="H337" s="29"/>
      <c r="I337" s="2"/>
      <c r="J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2.3">
      <c r="A338" s="2"/>
      <c r="B338" s="2"/>
      <c r="C338" s="29"/>
      <c r="D338" s="2"/>
      <c r="E338" s="79"/>
      <c r="F338" s="2"/>
      <c r="G338" s="2"/>
      <c r="H338" s="29"/>
      <c r="I338" s="2"/>
      <c r="J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2.3">
      <c r="A339" s="2"/>
      <c r="B339" s="2"/>
      <c r="C339" s="29"/>
      <c r="D339" s="2"/>
      <c r="E339" s="79"/>
      <c r="F339" s="2"/>
      <c r="G339" s="2"/>
      <c r="H339" s="29"/>
      <c r="I339" s="2"/>
      <c r="J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2.3">
      <c r="A340" s="2"/>
      <c r="B340" s="2"/>
      <c r="C340" s="29"/>
      <c r="D340" s="2"/>
      <c r="E340" s="79"/>
      <c r="F340" s="2"/>
      <c r="G340" s="2"/>
      <c r="H340" s="29"/>
      <c r="I340" s="2"/>
      <c r="J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2.3">
      <c r="A341" s="2"/>
      <c r="B341" s="2"/>
      <c r="C341" s="29"/>
      <c r="D341" s="2"/>
      <c r="E341" s="79"/>
      <c r="F341" s="2"/>
      <c r="G341" s="2"/>
      <c r="H341" s="29"/>
      <c r="I341" s="2"/>
      <c r="J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2.3">
      <c r="A342" s="2"/>
      <c r="B342" s="2"/>
      <c r="C342" s="29"/>
      <c r="D342" s="2"/>
      <c r="E342" s="79"/>
      <c r="F342" s="2"/>
      <c r="G342" s="2"/>
      <c r="H342" s="29"/>
      <c r="I342" s="2"/>
      <c r="J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2.3">
      <c r="A343" s="2"/>
      <c r="B343" s="2"/>
      <c r="C343" s="29"/>
      <c r="D343" s="2"/>
      <c r="E343" s="79"/>
      <c r="F343" s="2"/>
      <c r="G343" s="2"/>
      <c r="H343" s="29"/>
      <c r="I343" s="2"/>
      <c r="J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2.3">
      <c r="A344" s="2"/>
      <c r="B344" s="2"/>
      <c r="C344" s="29"/>
      <c r="D344" s="2"/>
      <c r="E344" s="79"/>
      <c r="F344" s="2"/>
      <c r="G344" s="2"/>
      <c r="H344" s="29"/>
      <c r="I344" s="2"/>
      <c r="J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2.3">
      <c r="A345" s="2"/>
      <c r="B345" s="2"/>
      <c r="C345" s="29"/>
      <c r="D345" s="2"/>
      <c r="E345" s="79"/>
      <c r="F345" s="2"/>
      <c r="G345" s="2"/>
      <c r="H345" s="29"/>
      <c r="I345" s="2"/>
      <c r="J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2.3">
      <c r="A346" s="2"/>
      <c r="B346" s="2"/>
      <c r="C346" s="29"/>
      <c r="D346" s="2"/>
      <c r="E346" s="79"/>
      <c r="F346" s="2"/>
      <c r="G346" s="2"/>
      <c r="H346" s="29"/>
      <c r="I346" s="2"/>
      <c r="J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2.3">
      <c r="A347" s="2"/>
      <c r="B347" s="2"/>
      <c r="C347" s="29"/>
      <c r="D347" s="2"/>
      <c r="E347" s="79"/>
      <c r="F347" s="2"/>
      <c r="G347" s="2"/>
      <c r="H347" s="29"/>
      <c r="I347" s="2"/>
      <c r="J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2.3">
      <c r="A348" s="2"/>
      <c r="B348" s="2"/>
      <c r="C348" s="29"/>
      <c r="D348" s="2"/>
      <c r="E348" s="79"/>
      <c r="F348" s="2"/>
      <c r="G348" s="2"/>
      <c r="H348" s="29"/>
      <c r="I348" s="2"/>
      <c r="J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2.3">
      <c r="A349" s="2"/>
      <c r="B349" s="2"/>
      <c r="C349" s="29"/>
      <c r="D349" s="2"/>
      <c r="E349" s="79"/>
      <c r="F349" s="2"/>
      <c r="G349" s="2"/>
      <c r="H349" s="29"/>
      <c r="I349" s="2"/>
      <c r="J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2.3">
      <c r="A350" s="2"/>
      <c r="B350" s="2"/>
      <c r="C350" s="29"/>
      <c r="D350" s="2"/>
      <c r="E350" s="79"/>
      <c r="F350" s="2"/>
      <c r="G350" s="2"/>
      <c r="H350" s="29"/>
      <c r="I350" s="2"/>
      <c r="J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2.3">
      <c r="A351" s="2"/>
      <c r="B351" s="2"/>
      <c r="C351" s="29"/>
      <c r="D351" s="2"/>
      <c r="E351" s="79"/>
      <c r="F351" s="2"/>
      <c r="G351" s="2"/>
      <c r="H351" s="29"/>
      <c r="I351" s="2"/>
      <c r="J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2.3">
      <c r="A352" s="2"/>
      <c r="B352" s="2"/>
      <c r="C352" s="29"/>
      <c r="D352" s="2"/>
      <c r="E352" s="79"/>
      <c r="F352" s="2"/>
      <c r="G352" s="2"/>
      <c r="H352" s="29"/>
      <c r="I352" s="2"/>
      <c r="J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2.3">
      <c r="A353" s="2"/>
      <c r="B353" s="2"/>
      <c r="C353" s="29"/>
      <c r="D353" s="2"/>
      <c r="E353" s="79"/>
      <c r="F353" s="2"/>
      <c r="G353" s="2"/>
      <c r="H353" s="29"/>
      <c r="I353" s="2"/>
      <c r="J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2.3">
      <c r="A354" s="2"/>
      <c r="B354" s="2"/>
      <c r="C354" s="29"/>
      <c r="D354" s="2"/>
      <c r="E354" s="79"/>
      <c r="F354" s="2"/>
      <c r="G354" s="2"/>
      <c r="H354" s="29"/>
      <c r="I354" s="2"/>
      <c r="J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2.3">
      <c r="A355" s="2"/>
      <c r="B355" s="2"/>
      <c r="C355" s="29"/>
      <c r="D355" s="2"/>
      <c r="E355" s="79"/>
      <c r="F355" s="2"/>
      <c r="G355" s="2"/>
      <c r="H355" s="29"/>
      <c r="I355" s="2"/>
      <c r="J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2.3">
      <c r="A356" s="2"/>
      <c r="B356" s="2"/>
      <c r="C356" s="29"/>
      <c r="D356" s="2"/>
      <c r="E356" s="79"/>
      <c r="F356" s="2"/>
      <c r="G356" s="2"/>
      <c r="H356" s="29"/>
      <c r="I356" s="2"/>
      <c r="J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2.3">
      <c r="A357" s="2"/>
      <c r="B357" s="2"/>
      <c r="C357" s="29"/>
      <c r="D357" s="2"/>
      <c r="E357" s="79"/>
      <c r="F357" s="2"/>
      <c r="G357" s="2"/>
      <c r="H357" s="29"/>
      <c r="I357" s="2"/>
      <c r="J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2.3">
      <c r="A358" s="2"/>
      <c r="B358" s="2"/>
      <c r="C358" s="29"/>
      <c r="D358" s="2"/>
      <c r="E358" s="79"/>
      <c r="F358" s="2"/>
      <c r="G358" s="2"/>
      <c r="H358" s="29"/>
      <c r="I358" s="2"/>
      <c r="J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2.3">
      <c r="A359" s="2"/>
      <c r="B359" s="2"/>
      <c r="C359" s="29"/>
      <c r="D359" s="2"/>
      <c r="E359" s="79"/>
      <c r="F359" s="2"/>
      <c r="G359" s="2"/>
      <c r="H359" s="29"/>
      <c r="I359" s="2"/>
      <c r="J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2.3">
      <c r="A360" s="2"/>
      <c r="B360" s="2"/>
      <c r="C360" s="29"/>
      <c r="D360" s="2"/>
      <c r="E360" s="79"/>
      <c r="F360" s="2"/>
      <c r="G360" s="2"/>
      <c r="H360" s="29"/>
      <c r="I360" s="2"/>
      <c r="J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2.3">
      <c r="A361" s="2"/>
      <c r="B361" s="2"/>
      <c r="C361" s="29"/>
      <c r="D361" s="2"/>
      <c r="E361" s="79"/>
      <c r="F361" s="2"/>
      <c r="G361" s="2"/>
      <c r="H361" s="29"/>
      <c r="I361" s="2"/>
      <c r="J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2.3">
      <c r="A362" s="2"/>
      <c r="B362" s="2"/>
      <c r="C362" s="29"/>
      <c r="D362" s="2"/>
      <c r="E362" s="79"/>
      <c r="F362" s="2"/>
      <c r="G362" s="2"/>
      <c r="H362" s="29"/>
      <c r="I362" s="2"/>
      <c r="J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2.3">
      <c r="A363" s="2"/>
      <c r="B363" s="2"/>
      <c r="C363" s="29"/>
      <c r="D363" s="2"/>
      <c r="E363" s="79"/>
      <c r="F363" s="2"/>
      <c r="G363" s="2"/>
      <c r="H363" s="29"/>
      <c r="I363" s="2"/>
      <c r="J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2.3">
      <c r="A364" s="2"/>
      <c r="B364" s="2"/>
      <c r="C364" s="29"/>
      <c r="D364" s="2"/>
      <c r="E364" s="79"/>
      <c r="F364" s="2"/>
      <c r="G364" s="2"/>
      <c r="H364" s="29"/>
      <c r="I364" s="2"/>
      <c r="J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2.3">
      <c r="A365" s="2"/>
      <c r="B365" s="2"/>
      <c r="C365" s="29"/>
      <c r="D365" s="2"/>
      <c r="E365" s="79"/>
      <c r="F365" s="2"/>
      <c r="G365" s="2"/>
      <c r="H365" s="29"/>
      <c r="I365" s="2"/>
      <c r="J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2.3">
      <c r="A366" s="2"/>
      <c r="B366" s="2"/>
      <c r="C366" s="29"/>
      <c r="D366" s="2"/>
      <c r="E366" s="79"/>
      <c r="F366" s="2"/>
      <c r="G366" s="2"/>
      <c r="H366" s="29"/>
      <c r="I366" s="2"/>
      <c r="J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2.3">
      <c r="A367" s="2"/>
      <c r="B367" s="2"/>
      <c r="C367" s="29"/>
      <c r="D367" s="2"/>
      <c r="E367" s="79"/>
      <c r="F367" s="2"/>
      <c r="G367" s="2"/>
      <c r="H367" s="29"/>
      <c r="I367" s="2"/>
      <c r="J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2.3">
      <c r="A368" s="2"/>
      <c r="B368" s="2"/>
      <c r="C368" s="29"/>
      <c r="D368" s="2"/>
      <c r="E368" s="79"/>
      <c r="F368" s="2"/>
      <c r="G368" s="2"/>
      <c r="H368" s="29"/>
      <c r="I368" s="2"/>
      <c r="J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2.3">
      <c r="A369" s="2"/>
      <c r="B369" s="2"/>
      <c r="C369" s="29"/>
      <c r="D369" s="2"/>
      <c r="E369" s="79"/>
      <c r="F369" s="2"/>
      <c r="G369" s="2"/>
      <c r="H369" s="29"/>
      <c r="I369" s="2"/>
      <c r="J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2.3">
      <c r="A370" s="2"/>
      <c r="B370" s="2"/>
      <c r="C370" s="29"/>
      <c r="D370" s="2"/>
      <c r="E370" s="79"/>
      <c r="F370" s="2"/>
      <c r="G370" s="2"/>
      <c r="H370" s="29"/>
      <c r="I370" s="2"/>
      <c r="J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2.3">
      <c r="A371" s="2"/>
      <c r="B371" s="2"/>
      <c r="C371" s="29"/>
      <c r="D371" s="2"/>
      <c r="E371" s="79"/>
      <c r="F371" s="2"/>
      <c r="G371" s="2"/>
      <c r="H371" s="29"/>
      <c r="I371" s="2"/>
      <c r="J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2.3">
      <c r="A372" s="2"/>
      <c r="B372" s="2"/>
      <c r="C372" s="29"/>
      <c r="D372" s="2"/>
      <c r="E372" s="79"/>
      <c r="F372" s="2"/>
      <c r="G372" s="2"/>
      <c r="H372" s="29"/>
      <c r="I372" s="2"/>
      <c r="J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2.3">
      <c r="A373" s="2"/>
      <c r="B373" s="2"/>
      <c r="C373" s="29"/>
      <c r="D373" s="2"/>
      <c r="E373" s="79"/>
      <c r="F373" s="2"/>
      <c r="G373" s="2"/>
      <c r="H373" s="29"/>
      <c r="I373" s="2"/>
      <c r="J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2.3">
      <c r="A374" s="2"/>
      <c r="B374" s="2"/>
      <c r="C374" s="29"/>
      <c r="D374" s="2"/>
      <c r="E374" s="79"/>
      <c r="F374" s="2"/>
      <c r="G374" s="2"/>
      <c r="H374" s="29"/>
      <c r="I374" s="2"/>
      <c r="J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2.3">
      <c r="A375" s="2"/>
      <c r="B375" s="2"/>
      <c r="C375" s="29"/>
      <c r="D375" s="2"/>
      <c r="E375" s="79"/>
      <c r="F375" s="2"/>
      <c r="G375" s="2"/>
      <c r="H375" s="29"/>
      <c r="I375" s="2"/>
      <c r="J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2.3">
      <c r="A376" s="2"/>
      <c r="B376" s="2"/>
      <c r="C376" s="29"/>
      <c r="D376" s="2"/>
      <c r="E376" s="79"/>
      <c r="F376" s="2"/>
      <c r="G376" s="2"/>
      <c r="H376" s="29"/>
      <c r="I376" s="2"/>
      <c r="J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2.3">
      <c r="A377" s="2"/>
      <c r="B377" s="2"/>
      <c r="C377" s="29"/>
      <c r="D377" s="2"/>
      <c r="E377" s="79"/>
      <c r="F377" s="2"/>
      <c r="G377" s="2"/>
      <c r="H377" s="29"/>
      <c r="I377" s="2"/>
      <c r="J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2.3">
      <c r="A378" s="2"/>
      <c r="B378" s="2"/>
      <c r="C378" s="29"/>
      <c r="D378" s="2"/>
      <c r="E378" s="79"/>
      <c r="F378" s="2"/>
      <c r="G378" s="2"/>
      <c r="H378" s="29"/>
      <c r="I378" s="2"/>
      <c r="J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2.3">
      <c r="A379" s="2"/>
      <c r="B379" s="2"/>
      <c r="C379" s="29"/>
      <c r="D379" s="2"/>
      <c r="E379" s="79"/>
      <c r="F379" s="2"/>
      <c r="G379" s="2"/>
      <c r="H379" s="29"/>
      <c r="I379" s="2"/>
      <c r="J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2.3">
      <c r="A380" s="2"/>
      <c r="B380" s="2"/>
      <c r="C380" s="29"/>
      <c r="D380" s="2"/>
      <c r="E380" s="79"/>
      <c r="F380" s="2"/>
      <c r="G380" s="2"/>
      <c r="H380" s="29"/>
      <c r="I380" s="2"/>
      <c r="J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2.3">
      <c r="A381" s="2"/>
      <c r="B381" s="2"/>
      <c r="C381" s="29"/>
      <c r="D381" s="2"/>
      <c r="E381" s="79"/>
      <c r="F381" s="2"/>
      <c r="G381" s="2"/>
      <c r="H381" s="29"/>
      <c r="I381" s="2"/>
      <c r="J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2.3">
      <c r="A382" s="2"/>
      <c r="B382" s="2"/>
      <c r="C382" s="29"/>
      <c r="D382" s="2"/>
      <c r="E382" s="79"/>
      <c r="F382" s="2"/>
      <c r="G382" s="2"/>
      <c r="H382" s="29"/>
      <c r="I382" s="2"/>
      <c r="J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2.3">
      <c r="A383" s="2"/>
      <c r="B383" s="2"/>
      <c r="C383" s="29"/>
      <c r="D383" s="2"/>
      <c r="E383" s="79"/>
      <c r="F383" s="2"/>
      <c r="G383" s="2"/>
      <c r="H383" s="29"/>
      <c r="I383" s="2"/>
      <c r="J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2.3">
      <c r="A384" s="2"/>
      <c r="B384" s="2"/>
      <c r="C384" s="29"/>
      <c r="D384" s="2"/>
      <c r="E384" s="79"/>
      <c r="F384" s="2"/>
      <c r="G384" s="2"/>
      <c r="H384" s="29"/>
      <c r="I384" s="2"/>
      <c r="J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2.3">
      <c r="A385" s="2"/>
      <c r="B385" s="2"/>
      <c r="C385" s="29"/>
      <c r="D385" s="2"/>
      <c r="E385" s="79"/>
      <c r="F385" s="2"/>
      <c r="G385" s="2"/>
      <c r="H385" s="29"/>
      <c r="I385" s="2"/>
      <c r="J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2.3">
      <c r="A386" s="2"/>
      <c r="B386" s="2"/>
      <c r="C386" s="29"/>
      <c r="D386" s="2"/>
      <c r="E386" s="79"/>
      <c r="F386" s="2"/>
      <c r="G386" s="2"/>
      <c r="H386" s="29"/>
      <c r="I386" s="2"/>
      <c r="J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2.3">
      <c r="A387" s="2"/>
      <c r="B387" s="2"/>
      <c r="C387" s="29"/>
      <c r="D387" s="2"/>
      <c r="E387" s="79"/>
      <c r="F387" s="2"/>
      <c r="G387" s="2"/>
      <c r="H387" s="29"/>
      <c r="I387" s="2"/>
      <c r="J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2.3">
      <c r="A388" s="2"/>
      <c r="B388" s="2"/>
      <c r="C388" s="29"/>
      <c r="D388" s="2"/>
      <c r="E388" s="79"/>
      <c r="F388" s="2"/>
      <c r="G388" s="2"/>
      <c r="H388" s="29"/>
      <c r="I388" s="2"/>
      <c r="J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2.3">
      <c r="A389" s="2"/>
      <c r="B389" s="2"/>
      <c r="C389" s="29"/>
      <c r="D389" s="2"/>
      <c r="E389" s="79"/>
      <c r="F389" s="2"/>
      <c r="G389" s="2"/>
      <c r="H389" s="29"/>
      <c r="I389" s="2"/>
      <c r="J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2.3">
      <c r="A390" s="2"/>
      <c r="B390" s="2"/>
      <c r="C390" s="29"/>
      <c r="D390" s="2"/>
      <c r="E390" s="79"/>
      <c r="F390" s="2"/>
      <c r="G390" s="2"/>
      <c r="H390" s="29"/>
      <c r="I390" s="2"/>
      <c r="J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2.3">
      <c r="A391" s="2"/>
      <c r="B391" s="2"/>
      <c r="C391" s="29"/>
      <c r="D391" s="2"/>
      <c r="E391" s="79"/>
      <c r="F391" s="2"/>
      <c r="G391" s="2"/>
      <c r="H391" s="29"/>
      <c r="I391" s="2"/>
      <c r="J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2.3">
      <c r="A392" s="2"/>
      <c r="B392" s="2"/>
      <c r="C392" s="29"/>
      <c r="D392" s="2"/>
      <c r="E392" s="79"/>
      <c r="F392" s="2"/>
      <c r="G392" s="2"/>
      <c r="H392" s="29"/>
      <c r="I392" s="2"/>
      <c r="J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2.3">
      <c r="A393" s="2"/>
      <c r="B393" s="2"/>
      <c r="C393" s="29"/>
      <c r="D393" s="2"/>
      <c r="E393" s="79"/>
      <c r="F393" s="2"/>
      <c r="G393" s="2"/>
      <c r="H393" s="29"/>
      <c r="I393" s="2"/>
      <c r="J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2.3">
      <c r="A394" s="2"/>
      <c r="B394" s="2"/>
      <c r="C394" s="29"/>
      <c r="D394" s="2"/>
      <c r="E394" s="79"/>
      <c r="F394" s="2"/>
      <c r="G394" s="2"/>
      <c r="H394" s="29"/>
      <c r="I394" s="2"/>
      <c r="J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2.3">
      <c r="A395" s="2"/>
      <c r="B395" s="2"/>
      <c r="C395" s="29"/>
      <c r="D395" s="2"/>
      <c r="E395" s="79"/>
      <c r="F395" s="2"/>
      <c r="G395" s="2"/>
      <c r="H395" s="29"/>
      <c r="I395" s="2"/>
      <c r="J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2.3">
      <c r="A396" s="2"/>
      <c r="B396" s="2"/>
      <c r="C396" s="29"/>
      <c r="D396" s="2"/>
      <c r="E396" s="79"/>
      <c r="F396" s="2"/>
      <c r="G396" s="2"/>
      <c r="H396" s="29"/>
      <c r="I396" s="2"/>
      <c r="J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2.3">
      <c r="A397" s="2"/>
      <c r="B397" s="2"/>
      <c r="C397" s="29"/>
      <c r="D397" s="2"/>
      <c r="E397" s="79"/>
      <c r="F397" s="2"/>
      <c r="G397" s="2"/>
      <c r="H397" s="29"/>
      <c r="I397" s="2"/>
      <c r="J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2.3">
      <c r="A398" s="2"/>
      <c r="B398" s="2"/>
      <c r="C398" s="29"/>
      <c r="D398" s="2"/>
      <c r="E398" s="79"/>
      <c r="F398" s="2"/>
      <c r="G398" s="2"/>
      <c r="H398" s="29"/>
      <c r="I398" s="2"/>
      <c r="J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2.3">
      <c r="A399" s="2"/>
      <c r="B399" s="2"/>
      <c r="C399" s="29"/>
      <c r="D399" s="2"/>
      <c r="E399" s="79"/>
      <c r="F399" s="2"/>
      <c r="G399" s="2"/>
      <c r="H399" s="29"/>
      <c r="I399" s="2"/>
      <c r="J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2.3">
      <c r="A400" s="2"/>
      <c r="B400" s="2"/>
      <c r="C400" s="29"/>
      <c r="D400" s="2"/>
      <c r="E400" s="79"/>
      <c r="F400" s="2"/>
      <c r="G400" s="2"/>
      <c r="H400" s="29"/>
      <c r="I400" s="2"/>
      <c r="J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2.3">
      <c r="A401" s="2"/>
      <c r="B401" s="2"/>
      <c r="C401" s="29"/>
      <c r="D401" s="2"/>
      <c r="E401" s="79"/>
      <c r="F401" s="2"/>
      <c r="G401" s="2"/>
      <c r="H401" s="29"/>
      <c r="I401" s="2"/>
      <c r="J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2.3">
      <c r="A402" s="2"/>
      <c r="B402" s="2"/>
      <c r="C402" s="29"/>
      <c r="D402" s="2"/>
      <c r="E402" s="79"/>
      <c r="F402" s="2"/>
      <c r="G402" s="2"/>
      <c r="H402" s="29"/>
      <c r="I402" s="2"/>
      <c r="J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2.3">
      <c r="A403" s="2"/>
      <c r="B403" s="2"/>
      <c r="C403" s="29"/>
      <c r="D403" s="2"/>
      <c r="E403" s="79"/>
      <c r="F403" s="2"/>
      <c r="G403" s="2"/>
      <c r="H403" s="29"/>
      <c r="I403" s="2"/>
      <c r="J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2.3">
      <c r="A404" s="2"/>
      <c r="B404" s="2"/>
      <c r="C404" s="29"/>
      <c r="D404" s="2"/>
      <c r="E404" s="79"/>
      <c r="F404" s="2"/>
      <c r="G404" s="2"/>
      <c r="H404" s="29"/>
      <c r="I404" s="2"/>
      <c r="J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2.3">
      <c r="A405" s="2"/>
      <c r="B405" s="2"/>
      <c r="C405" s="29"/>
      <c r="D405" s="2"/>
      <c r="E405" s="79"/>
      <c r="F405" s="2"/>
      <c r="G405" s="2"/>
      <c r="H405" s="29"/>
      <c r="I405" s="2"/>
      <c r="J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2.3">
      <c r="A406" s="2"/>
      <c r="B406" s="2"/>
      <c r="C406" s="29"/>
      <c r="D406" s="2"/>
      <c r="E406" s="79"/>
      <c r="F406" s="2"/>
      <c r="G406" s="2"/>
      <c r="H406" s="29"/>
      <c r="I406" s="2"/>
      <c r="J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2.3">
      <c r="A407" s="2"/>
      <c r="B407" s="2"/>
      <c r="C407" s="29"/>
      <c r="D407" s="2"/>
      <c r="E407" s="79"/>
      <c r="F407" s="2"/>
      <c r="G407" s="2"/>
      <c r="H407" s="29"/>
      <c r="I407" s="2"/>
      <c r="J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2.3">
      <c r="A408" s="2"/>
      <c r="B408" s="2"/>
      <c r="C408" s="29"/>
      <c r="D408" s="2"/>
      <c r="E408" s="79"/>
      <c r="F408" s="2"/>
      <c r="G408" s="2"/>
      <c r="H408" s="29"/>
      <c r="I408" s="2"/>
      <c r="J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2.3">
      <c r="A409" s="2"/>
      <c r="B409" s="2"/>
      <c r="C409" s="29"/>
      <c r="D409" s="2"/>
      <c r="E409" s="79"/>
      <c r="F409" s="2"/>
      <c r="G409" s="2"/>
      <c r="H409" s="29"/>
      <c r="I409" s="2"/>
      <c r="J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2.3">
      <c r="A410" s="2"/>
      <c r="B410" s="2"/>
      <c r="C410" s="29"/>
      <c r="D410" s="2"/>
      <c r="E410" s="79"/>
      <c r="F410" s="2"/>
      <c r="G410" s="2"/>
      <c r="H410" s="29"/>
      <c r="I410" s="2"/>
      <c r="J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2.3">
      <c r="A411" s="2"/>
      <c r="B411" s="2"/>
      <c r="C411" s="29"/>
      <c r="D411" s="2"/>
      <c r="E411" s="79"/>
      <c r="F411" s="2"/>
      <c r="G411" s="2"/>
      <c r="H411" s="29"/>
      <c r="I411" s="2"/>
      <c r="J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2.3">
      <c r="A412" s="2"/>
      <c r="B412" s="2"/>
      <c r="C412" s="29"/>
      <c r="D412" s="2"/>
      <c r="E412" s="79"/>
      <c r="F412" s="2"/>
      <c r="G412" s="2"/>
      <c r="H412" s="29"/>
      <c r="I412" s="2"/>
      <c r="J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2.3">
      <c r="A413" s="2"/>
      <c r="B413" s="2"/>
      <c r="C413" s="29"/>
      <c r="D413" s="2"/>
      <c r="E413" s="79"/>
      <c r="F413" s="2"/>
      <c r="G413" s="2"/>
      <c r="H413" s="29"/>
      <c r="I413" s="2"/>
      <c r="J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2.3">
      <c r="A414" s="2"/>
      <c r="B414" s="2"/>
      <c r="C414" s="29"/>
      <c r="D414" s="2"/>
      <c r="E414" s="79"/>
      <c r="F414" s="2"/>
      <c r="G414" s="2"/>
      <c r="H414" s="29"/>
      <c r="I414" s="2"/>
      <c r="J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2.3">
      <c r="A415" s="2"/>
      <c r="B415" s="2"/>
      <c r="C415" s="29"/>
      <c r="D415" s="2"/>
      <c r="E415" s="79"/>
      <c r="F415" s="2"/>
      <c r="G415" s="2"/>
      <c r="H415" s="29"/>
      <c r="I415" s="2"/>
      <c r="J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2.3">
      <c r="A416" s="2"/>
      <c r="B416" s="2"/>
      <c r="C416" s="29"/>
      <c r="D416" s="2"/>
      <c r="E416" s="79"/>
      <c r="F416" s="2"/>
      <c r="G416" s="2"/>
      <c r="H416" s="29"/>
      <c r="I416" s="2"/>
      <c r="J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2.3">
      <c r="A417" s="2"/>
      <c r="B417" s="2"/>
      <c r="C417" s="29"/>
      <c r="D417" s="2"/>
      <c r="E417" s="79"/>
      <c r="F417" s="2"/>
      <c r="G417" s="2"/>
      <c r="H417" s="29"/>
      <c r="I417" s="2"/>
      <c r="J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2.3">
      <c r="A418" s="2"/>
      <c r="B418" s="2"/>
      <c r="C418" s="29"/>
      <c r="D418" s="2"/>
      <c r="E418" s="79"/>
      <c r="F418" s="2"/>
      <c r="G418" s="2"/>
      <c r="H418" s="29"/>
      <c r="I418" s="2"/>
      <c r="J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2.3">
      <c r="A419" s="2"/>
      <c r="B419" s="2"/>
      <c r="C419" s="29"/>
      <c r="D419" s="2"/>
      <c r="E419" s="79"/>
      <c r="F419" s="2"/>
      <c r="G419" s="2"/>
      <c r="H419" s="29"/>
      <c r="I419" s="2"/>
      <c r="J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2.3">
      <c r="A420" s="2"/>
      <c r="B420" s="2"/>
      <c r="C420" s="29"/>
      <c r="D420" s="2"/>
      <c r="E420" s="79"/>
      <c r="F420" s="2"/>
      <c r="G420" s="2"/>
      <c r="H420" s="29"/>
      <c r="I420" s="2"/>
      <c r="J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2.3">
      <c r="A421" s="2"/>
      <c r="B421" s="2"/>
      <c r="C421" s="29"/>
      <c r="D421" s="2"/>
      <c r="E421" s="79"/>
      <c r="F421" s="2"/>
      <c r="G421" s="2"/>
      <c r="H421" s="29"/>
      <c r="I421" s="2"/>
      <c r="J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2.3">
      <c r="A422" s="2"/>
      <c r="B422" s="2"/>
      <c r="C422" s="29"/>
      <c r="D422" s="2"/>
      <c r="E422" s="79"/>
      <c r="F422" s="2"/>
      <c r="G422" s="2"/>
      <c r="H422" s="29"/>
      <c r="I422" s="2"/>
      <c r="J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2.3">
      <c r="A423" s="2"/>
      <c r="B423" s="2"/>
      <c r="C423" s="29"/>
      <c r="D423" s="2"/>
      <c r="E423" s="79"/>
      <c r="F423" s="2"/>
      <c r="G423" s="2"/>
      <c r="H423" s="29"/>
      <c r="I423" s="2"/>
      <c r="J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2.3">
      <c r="A424" s="2"/>
      <c r="B424" s="2"/>
      <c r="C424" s="29"/>
      <c r="D424" s="2"/>
      <c r="E424" s="79"/>
      <c r="F424" s="2"/>
      <c r="G424" s="2"/>
      <c r="H424" s="29"/>
      <c r="I424" s="2"/>
      <c r="J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2.3">
      <c r="A425" s="2"/>
      <c r="B425" s="2"/>
      <c r="C425" s="29"/>
      <c r="D425" s="2"/>
      <c r="E425" s="79"/>
      <c r="F425" s="2"/>
      <c r="G425" s="2"/>
      <c r="H425" s="29"/>
      <c r="I425" s="2"/>
      <c r="J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2.3">
      <c r="A426" s="2"/>
      <c r="B426" s="2"/>
      <c r="C426" s="29"/>
      <c r="D426" s="2"/>
      <c r="E426" s="79"/>
      <c r="F426" s="2"/>
      <c r="G426" s="2"/>
      <c r="H426" s="29"/>
      <c r="I426" s="2"/>
      <c r="J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2.3">
      <c r="A427" s="2"/>
      <c r="B427" s="2"/>
      <c r="C427" s="29"/>
      <c r="D427" s="2"/>
      <c r="E427" s="79"/>
      <c r="F427" s="2"/>
      <c r="G427" s="2"/>
      <c r="H427" s="29"/>
      <c r="I427" s="2"/>
      <c r="J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2.3">
      <c r="A428" s="2"/>
      <c r="B428" s="2"/>
      <c r="C428" s="29"/>
      <c r="D428" s="2"/>
      <c r="E428" s="79"/>
      <c r="F428" s="2"/>
      <c r="G428" s="2"/>
      <c r="H428" s="29"/>
      <c r="I428" s="2"/>
      <c r="J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2.3">
      <c r="A429" s="2"/>
      <c r="B429" s="2"/>
      <c r="C429" s="29"/>
      <c r="D429" s="2"/>
      <c r="E429" s="79"/>
      <c r="F429" s="2"/>
      <c r="G429" s="2"/>
      <c r="H429" s="29"/>
      <c r="I429" s="2"/>
      <c r="J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2.3">
      <c r="A430" s="2"/>
      <c r="B430" s="2"/>
      <c r="C430" s="29"/>
      <c r="D430" s="2"/>
      <c r="E430" s="79"/>
      <c r="F430" s="2"/>
      <c r="G430" s="2"/>
      <c r="H430" s="29"/>
      <c r="I430" s="2"/>
      <c r="J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2.3">
      <c r="A431" s="2"/>
      <c r="B431" s="2"/>
      <c r="C431" s="29"/>
      <c r="D431" s="2"/>
      <c r="E431" s="79"/>
      <c r="F431" s="2"/>
      <c r="G431" s="2"/>
      <c r="H431" s="29"/>
      <c r="I431" s="2"/>
      <c r="J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2.3">
      <c r="A432" s="2"/>
      <c r="B432" s="2"/>
      <c r="C432" s="29"/>
      <c r="D432" s="2"/>
      <c r="E432" s="79"/>
      <c r="F432" s="2"/>
      <c r="G432" s="2"/>
      <c r="H432" s="29"/>
      <c r="I432" s="2"/>
      <c r="J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2.3">
      <c r="A433" s="2"/>
      <c r="B433" s="2"/>
      <c r="C433" s="29"/>
      <c r="D433" s="2"/>
      <c r="E433" s="79"/>
      <c r="F433" s="2"/>
      <c r="G433" s="2"/>
      <c r="H433" s="29"/>
      <c r="I433" s="2"/>
      <c r="J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2.3">
      <c r="A434" s="2"/>
      <c r="B434" s="2"/>
      <c r="C434" s="29"/>
      <c r="D434" s="2"/>
      <c r="E434" s="79"/>
      <c r="F434" s="2"/>
      <c r="G434" s="2"/>
      <c r="H434" s="29"/>
      <c r="I434" s="2"/>
      <c r="J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2.3">
      <c r="A435" s="2"/>
      <c r="B435" s="2"/>
      <c r="C435" s="29"/>
      <c r="D435" s="2"/>
      <c r="E435" s="79"/>
      <c r="F435" s="2"/>
      <c r="G435" s="2"/>
      <c r="H435" s="29"/>
      <c r="I435" s="2"/>
      <c r="J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2.3">
      <c r="A436" s="2"/>
      <c r="B436" s="2"/>
      <c r="C436" s="29"/>
      <c r="D436" s="2"/>
      <c r="E436" s="79"/>
      <c r="F436" s="2"/>
      <c r="G436" s="2"/>
      <c r="H436" s="29"/>
      <c r="I436" s="2"/>
      <c r="J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2.3">
      <c r="A437" s="2"/>
      <c r="B437" s="2"/>
      <c r="C437" s="29"/>
      <c r="D437" s="2"/>
      <c r="E437" s="79"/>
      <c r="F437" s="2"/>
      <c r="G437" s="2"/>
      <c r="H437" s="29"/>
      <c r="I437" s="2"/>
      <c r="J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2.3">
      <c r="A438" s="2"/>
      <c r="B438" s="2"/>
      <c r="C438" s="29"/>
      <c r="D438" s="2"/>
      <c r="E438" s="79"/>
      <c r="F438" s="2"/>
      <c r="G438" s="2"/>
      <c r="H438" s="29"/>
      <c r="I438" s="2"/>
      <c r="J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2.3">
      <c r="A439" s="2"/>
      <c r="B439" s="2"/>
      <c r="C439" s="29"/>
      <c r="D439" s="2"/>
      <c r="E439" s="79"/>
      <c r="F439" s="2"/>
      <c r="G439" s="2"/>
      <c r="H439" s="29"/>
      <c r="I439" s="2"/>
      <c r="J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2.3">
      <c r="A440" s="2"/>
      <c r="B440" s="2"/>
      <c r="C440" s="29"/>
      <c r="D440" s="2"/>
      <c r="E440" s="79"/>
      <c r="F440" s="2"/>
      <c r="G440" s="2"/>
      <c r="H440" s="29"/>
      <c r="I440" s="2"/>
      <c r="J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2.3">
      <c r="A441" s="2"/>
      <c r="B441" s="2"/>
      <c r="C441" s="29"/>
      <c r="D441" s="2"/>
      <c r="E441" s="79"/>
      <c r="F441" s="2"/>
      <c r="G441" s="2"/>
      <c r="H441" s="29"/>
      <c r="I441" s="2"/>
      <c r="J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2.3">
      <c r="A442" s="2"/>
      <c r="B442" s="2"/>
      <c r="C442" s="29"/>
      <c r="D442" s="2"/>
      <c r="E442" s="79"/>
      <c r="F442" s="2"/>
      <c r="G442" s="2"/>
      <c r="H442" s="29"/>
      <c r="I442" s="2"/>
      <c r="J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2.3">
      <c r="A443" s="2"/>
      <c r="B443" s="2"/>
      <c r="C443" s="29"/>
      <c r="D443" s="2"/>
      <c r="E443" s="79"/>
      <c r="F443" s="2"/>
      <c r="G443" s="2"/>
      <c r="H443" s="29"/>
      <c r="I443" s="2"/>
      <c r="J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2.3">
      <c r="A444" s="2"/>
      <c r="B444" s="2"/>
      <c r="C444" s="29"/>
      <c r="D444" s="2"/>
      <c r="E444" s="79"/>
      <c r="F444" s="2"/>
      <c r="G444" s="2"/>
      <c r="H444" s="29"/>
      <c r="I444" s="2"/>
      <c r="J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2.3">
      <c r="A445" s="2"/>
      <c r="B445" s="2"/>
      <c r="C445" s="29"/>
      <c r="D445" s="2"/>
      <c r="E445" s="79"/>
      <c r="F445" s="2"/>
      <c r="G445" s="2"/>
      <c r="H445" s="29"/>
      <c r="I445" s="2"/>
      <c r="J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2.3">
      <c r="A446" s="2"/>
      <c r="B446" s="2"/>
      <c r="C446" s="29"/>
      <c r="D446" s="2"/>
      <c r="E446" s="79"/>
      <c r="F446" s="2"/>
      <c r="G446" s="2"/>
      <c r="H446" s="29"/>
      <c r="I446" s="2"/>
      <c r="J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2.3">
      <c r="A447" s="2"/>
      <c r="B447" s="2"/>
      <c r="C447" s="29"/>
      <c r="D447" s="2"/>
      <c r="E447" s="79"/>
      <c r="F447" s="2"/>
      <c r="G447" s="2"/>
      <c r="H447" s="29"/>
      <c r="I447" s="2"/>
      <c r="J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2.3">
      <c r="A448" s="2"/>
      <c r="B448" s="2"/>
      <c r="C448" s="29"/>
      <c r="D448" s="2"/>
      <c r="E448" s="79"/>
      <c r="F448" s="2"/>
      <c r="G448" s="2"/>
      <c r="H448" s="29"/>
      <c r="I448" s="2"/>
      <c r="J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2.3">
      <c r="A449" s="2"/>
      <c r="B449" s="2"/>
      <c r="C449" s="29"/>
      <c r="D449" s="2"/>
      <c r="E449" s="79"/>
      <c r="F449" s="2"/>
      <c r="G449" s="2"/>
      <c r="H449" s="29"/>
      <c r="I449" s="2"/>
      <c r="J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2.3">
      <c r="A450" s="2"/>
      <c r="B450" s="2"/>
      <c r="C450" s="29"/>
      <c r="D450" s="2"/>
      <c r="E450" s="79"/>
      <c r="F450" s="2"/>
      <c r="G450" s="2"/>
      <c r="H450" s="29"/>
      <c r="I450" s="2"/>
      <c r="J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2.3">
      <c r="A451" s="2"/>
      <c r="B451" s="2"/>
      <c r="C451" s="29"/>
      <c r="D451" s="2"/>
      <c r="E451" s="79"/>
      <c r="F451" s="2"/>
      <c r="G451" s="2"/>
      <c r="H451" s="29"/>
      <c r="I451" s="2"/>
      <c r="J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2.3">
      <c r="A452" s="2"/>
      <c r="B452" s="2"/>
      <c r="C452" s="29"/>
      <c r="D452" s="2"/>
      <c r="E452" s="79"/>
      <c r="F452" s="2"/>
      <c r="G452" s="2"/>
      <c r="H452" s="29"/>
      <c r="I452" s="2"/>
      <c r="J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2.3">
      <c r="A453" s="2"/>
      <c r="B453" s="2"/>
      <c r="C453" s="29"/>
      <c r="D453" s="2"/>
      <c r="E453" s="79"/>
      <c r="F453" s="2"/>
      <c r="G453" s="2"/>
      <c r="H453" s="29"/>
      <c r="I453" s="2"/>
      <c r="J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2.3">
      <c r="A454" s="2"/>
      <c r="B454" s="2"/>
      <c r="C454" s="29"/>
      <c r="D454" s="2"/>
      <c r="E454" s="79"/>
      <c r="F454" s="2"/>
      <c r="G454" s="2"/>
      <c r="H454" s="29"/>
      <c r="I454" s="2"/>
      <c r="J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2.3">
      <c r="A455" s="2"/>
      <c r="B455" s="2"/>
      <c r="C455" s="29"/>
      <c r="D455" s="2"/>
      <c r="E455" s="79"/>
      <c r="F455" s="2"/>
      <c r="G455" s="2"/>
      <c r="H455" s="29"/>
      <c r="I455" s="2"/>
      <c r="J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2.3">
      <c r="A456" s="2"/>
      <c r="B456" s="2"/>
      <c r="C456" s="29"/>
      <c r="D456" s="2"/>
      <c r="E456" s="79"/>
      <c r="F456" s="2"/>
      <c r="G456" s="2"/>
      <c r="H456" s="29"/>
      <c r="I456" s="2"/>
      <c r="J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2.3">
      <c r="A457" s="2"/>
      <c r="B457" s="2"/>
      <c r="C457" s="29"/>
      <c r="D457" s="2"/>
      <c r="E457" s="79"/>
      <c r="F457" s="2"/>
      <c r="G457" s="2"/>
      <c r="H457" s="29"/>
      <c r="I457" s="2"/>
      <c r="J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2.3">
      <c r="A458" s="2"/>
      <c r="B458" s="2"/>
      <c r="C458" s="29"/>
      <c r="D458" s="2"/>
      <c r="E458" s="79"/>
      <c r="F458" s="2"/>
      <c r="G458" s="2"/>
      <c r="H458" s="29"/>
      <c r="I458" s="2"/>
      <c r="J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2.3">
      <c r="A459" s="2"/>
      <c r="B459" s="2"/>
      <c r="C459" s="29"/>
      <c r="D459" s="2"/>
      <c r="E459" s="79"/>
      <c r="F459" s="2"/>
      <c r="G459" s="2"/>
      <c r="H459" s="29"/>
      <c r="I459" s="2"/>
      <c r="J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2.3">
      <c r="A460" s="2"/>
      <c r="B460" s="2"/>
      <c r="C460" s="29"/>
      <c r="D460" s="2"/>
      <c r="E460" s="79"/>
      <c r="F460" s="2"/>
      <c r="G460" s="2"/>
      <c r="H460" s="29"/>
      <c r="I460" s="2"/>
      <c r="J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2.3">
      <c r="A461" s="2"/>
      <c r="B461" s="2"/>
      <c r="C461" s="29"/>
      <c r="D461" s="2"/>
      <c r="E461" s="79"/>
      <c r="F461" s="2"/>
      <c r="G461" s="2"/>
      <c r="H461" s="29"/>
      <c r="I461" s="2"/>
      <c r="J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2.3">
      <c r="A462" s="2"/>
      <c r="B462" s="2"/>
      <c r="C462" s="29"/>
      <c r="D462" s="2"/>
      <c r="E462" s="79"/>
      <c r="F462" s="2"/>
      <c r="G462" s="2"/>
      <c r="H462" s="29"/>
      <c r="I462" s="2"/>
      <c r="J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2.3">
      <c r="A463" s="2"/>
      <c r="B463" s="2"/>
      <c r="C463" s="29"/>
      <c r="D463" s="2"/>
      <c r="E463" s="79"/>
      <c r="F463" s="2"/>
      <c r="G463" s="2"/>
      <c r="H463" s="29"/>
      <c r="I463" s="2"/>
      <c r="J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2.3">
      <c r="A464" s="2"/>
      <c r="B464" s="2"/>
      <c r="C464" s="29"/>
      <c r="D464" s="2"/>
      <c r="E464" s="79"/>
      <c r="F464" s="2"/>
      <c r="G464" s="2"/>
      <c r="H464" s="29"/>
      <c r="I464" s="2"/>
      <c r="J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2.3">
      <c r="A465" s="2"/>
      <c r="B465" s="2"/>
      <c r="C465" s="29"/>
      <c r="D465" s="2"/>
      <c r="E465" s="79"/>
      <c r="F465" s="2"/>
      <c r="G465" s="2"/>
      <c r="H465" s="29"/>
      <c r="I465" s="2"/>
      <c r="J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2.3">
      <c r="A466" s="2"/>
      <c r="B466" s="2"/>
      <c r="C466" s="29"/>
      <c r="D466" s="2"/>
      <c r="E466" s="79"/>
      <c r="F466" s="2"/>
      <c r="G466" s="2"/>
      <c r="H466" s="29"/>
      <c r="I466" s="2"/>
      <c r="J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2.3">
      <c r="A467" s="2"/>
      <c r="B467" s="2"/>
      <c r="C467" s="29"/>
      <c r="D467" s="2"/>
      <c r="E467" s="79"/>
      <c r="F467" s="2"/>
      <c r="G467" s="2"/>
      <c r="H467" s="29"/>
      <c r="I467" s="2"/>
      <c r="J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2.3">
      <c r="A468" s="2"/>
      <c r="B468" s="2"/>
      <c r="C468" s="29"/>
      <c r="D468" s="2"/>
      <c r="E468" s="79"/>
      <c r="F468" s="2"/>
      <c r="G468" s="2"/>
      <c r="H468" s="29"/>
      <c r="I468" s="2"/>
      <c r="J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2.3">
      <c r="A469" s="2"/>
      <c r="B469" s="2"/>
      <c r="C469" s="29"/>
      <c r="D469" s="2"/>
      <c r="E469" s="79"/>
      <c r="F469" s="2"/>
      <c r="G469" s="2"/>
      <c r="H469" s="29"/>
      <c r="I469" s="2"/>
      <c r="J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2.3">
      <c r="A470" s="2"/>
      <c r="B470" s="2"/>
      <c r="C470" s="29"/>
      <c r="D470" s="2"/>
      <c r="E470" s="79"/>
      <c r="F470" s="2"/>
      <c r="G470" s="2"/>
      <c r="H470" s="29"/>
      <c r="I470" s="2"/>
      <c r="J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2.3">
      <c r="A471" s="2"/>
      <c r="B471" s="2"/>
      <c r="C471" s="29"/>
      <c r="D471" s="2"/>
      <c r="E471" s="79"/>
      <c r="F471" s="2"/>
      <c r="G471" s="2"/>
      <c r="H471" s="29"/>
      <c r="I471" s="2"/>
      <c r="J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2.3">
      <c r="A472" s="2"/>
      <c r="B472" s="2"/>
      <c r="C472" s="29"/>
      <c r="D472" s="2"/>
      <c r="E472" s="79"/>
      <c r="F472" s="2"/>
      <c r="G472" s="2"/>
      <c r="H472" s="29"/>
      <c r="I472" s="2"/>
      <c r="J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2.3">
      <c r="A473" s="2"/>
      <c r="B473" s="2"/>
      <c r="C473" s="29"/>
      <c r="D473" s="2"/>
      <c r="E473" s="79"/>
      <c r="F473" s="2"/>
      <c r="G473" s="2"/>
      <c r="H473" s="29"/>
      <c r="I473" s="2"/>
      <c r="J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2.3">
      <c r="A474" s="2"/>
      <c r="B474" s="2"/>
      <c r="C474" s="29"/>
      <c r="D474" s="2"/>
      <c r="E474" s="79"/>
      <c r="F474" s="2"/>
      <c r="G474" s="2"/>
      <c r="H474" s="29"/>
      <c r="I474" s="2"/>
      <c r="J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2.3">
      <c r="A475" s="2"/>
      <c r="B475" s="2"/>
      <c r="C475" s="29"/>
      <c r="D475" s="2"/>
      <c r="E475" s="79"/>
      <c r="F475" s="2"/>
      <c r="G475" s="2"/>
      <c r="H475" s="29"/>
      <c r="I475" s="2"/>
      <c r="J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2.3">
      <c r="A476" s="2"/>
      <c r="B476" s="2"/>
      <c r="C476" s="29"/>
      <c r="D476" s="2"/>
      <c r="E476" s="79"/>
      <c r="F476" s="2"/>
      <c r="G476" s="2"/>
      <c r="H476" s="29"/>
      <c r="I476" s="2"/>
      <c r="J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2.3">
      <c r="A477" s="2"/>
      <c r="B477" s="2"/>
      <c r="C477" s="29"/>
      <c r="D477" s="2"/>
      <c r="E477" s="79"/>
      <c r="F477" s="2"/>
      <c r="G477" s="2"/>
      <c r="H477" s="29"/>
      <c r="I477" s="2"/>
      <c r="J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2.3">
      <c r="A478" s="2"/>
      <c r="B478" s="2"/>
      <c r="C478" s="29"/>
      <c r="D478" s="2"/>
      <c r="E478" s="79"/>
      <c r="F478" s="2"/>
      <c r="G478" s="2"/>
      <c r="H478" s="29"/>
      <c r="I478" s="2"/>
      <c r="J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2.3">
      <c r="A479" s="2"/>
      <c r="B479" s="2"/>
      <c r="C479" s="29"/>
      <c r="D479" s="2"/>
      <c r="E479" s="79"/>
      <c r="F479" s="2"/>
      <c r="G479" s="2"/>
      <c r="H479" s="29"/>
      <c r="I479" s="2"/>
      <c r="J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2.3">
      <c r="A480" s="2"/>
      <c r="B480" s="2"/>
      <c r="C480" s="29"/>
      <c r="D480" s="2"/>
      <c r="E480" s="79"/>
      <c r="F480" s="2"/>
      <c r="G480" s="2"/>
      <c r="H480" s="29"/>
      <c r="I480" s="2"/>
      <c r="J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2.3">
      <c r="A481" s="2"/>
      <c r="B481" s="2"/>
      <c r="C481" s="29"/>
      <c r="D481" s="2"/>
      <c r="E481" s="79"/>
      <c r="F481" s="2"/>
      <c r="G481" s="2"/>
      <c r="H481" s="29"/>
      <c r="I481" s="2"/>
      <c r="J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2.3">
      <c r="A482" s="2"/>
      <c r="B482" s="2"/>
      <c r="C482" s="29"/>
      <c r="D482" s="2"/>
      <c r="E482" s="79"/>
      <c r="F482" s="2"/>
      <c r="G482" s="2"/>
      <c r="H482" s="29"/>
      <c r="I482" s="2"/>
      <c r="J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2.3">
      <c r="A483" s="2"/>
      <c r="B483" s="2"/>
      <c r="C483" s="29"/>
      <c r="D483" s="2"/>
      <c r="E483" s="79"/>
      <c r="F483" s="2"/>
      <c r="G483" s="2"/>
      <c r="H483" s="29"/>
      <c r="I483" s="2"/>
      <c r="J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2.3">
      <c r="A484" s="2"/>
      <c r="B484" s="2"/>
      <c r="C484" s="29"/>
      <c r="D484" s="2"/>
      <c r="E484" s="79"/>
      <c r="F484" s="2"/>
      <c r="G484" s="2"/>
      <c r="H484" s="29"/>
      <c r="I484" s="2"/>
      <c r="J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2.3">
      <c r="A485" s="2"/>
      <c r="B485" s="2"/>
      <c r="C485" s="29"/>
      <c r="D485" s="2"/>
      <c r="E485" s="79"/>
      <c r="F485" s="2"/>
      <c r="G485" s="2"/>
      <c r="H485" s="29"/>
      <c r="I485" s="2"/>
      <c r="J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2.3">
      <c r="A486" s="2"/>
      <c r="B486" s="2"/>
      <c r="C486" s="29"/>
      <c r="D486" s="2"/>
      <c r="E486" s="79"/>
      <c r="F486" s="2"/>
      <c r="G486" s="2"/>
      <c r="H486" s="29"/>
      <c r="I486" s="2"/>
      <c r="J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2.3">
      <c r="A487" s="2"/>
      <c r="B487" s="2"/>
      <c r="C487" s="29"/>
      <c r="D487" s="2"/>
      <c r="E487" s="79"/>
      <c r="F487" s="2"/>
      <c r="G487" s="2"/>
      <c r="H487" s="29"/>
      <c r="I487" s="2"/>
      <c r="J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2.3">
      <c r="A488" s="2"/>
      <c r="B488" s="2"/>
      <c r="C488" s="29"/>
      <c r="D488" s="2"/>
      <c r="E488" s="79"/>
      <c r="F488" s="2"/>
      <c r="G488" s="2"/>
      <c r="H488" s="29"/>
      <c r="I488" s="2"/>
      <c r="J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2.3">
      <c r="A489" s="2"/>
      <c r="B489" s="2"/>
      <c r="C489" s="29"/>
      <c r="D489" s="2"/>
      <c r="E489" s="79"/>
      <c r="F489" s="2"/>
      <c r="G489" s="2"/>
      <c r="H489" s="29"/>
      <c r="I489" s="2"/>
      <c r="J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2.3">
      <c r="A490" s="2"/>
      <c r="B490" s="2"/>
      <c r="C490" s="29"/>
      <c r="D490" s="2"/>
      <c r="E490" s="79"/>
      <c r="F490" s="2"/>
      <c r="G490" s="2"/>
      <c r="H490" s="29"/>
      <c r="I490" s="2"/>
      <c r="J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2.3">
      <c r="A491" s="2"/>
      <c r="B491" s="2"/>
      <c r="C491" s="29"/>
      <c r="D491" s="2"/>
      <c r="E491" s="79"/>
      <c r="F491" s="2"/>
      <c r="G491" s="2"/>
      <c r="H491" s="29"/>
      <c r="I491" s="2"/>
      <c r="J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2.3">
      <c r="A492" s="2"/>
      <c r="B492" s="2"/>
      <c r="C492" s="29"/>
      <c r="D492" s="2"/>
      <c r="E492" s="79"/>
      <c r="F492" s="2"/>
      <c r="G492" s="2"/>
      <c r="H492" s="29"/>
      <c r="I492" s="2"/>
      <c r="J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2.3">
      <c r="A493" s="2"/>
      <c r="B493" s="2"/>
      <c r="C493" s="29"/>
      <c r="D493" s="2"/>
      <c r="E493" s="79"/>
      <c r="F493" s="2"/>
      <c r="G493" s="2"/>
      <c r="H493" s="29"/>
      <c r="I493" s="2"/>
      <c r="J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2.3">
      <c r="A494" s="2"/>
      <c r="B494" s="2"/>
      <c r="C494" s="29"/>
      <c r="D494" s="2"/>
      <c r="E494" s="79"/>
      <c r="F494" s="2"/>
      <c r="G494" s="2"/>
      <c r="H494" s="29"/>
      <c r="I494" s="2"/>
      <c r="J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2.3">
      <c r="A495" s="2"/>
      <c r="B495" s="2"/>
      <c r="C495" s="29"/>
      <c r="D495" s="2"/>
      <c r="E495" s="79"/>
      <c r="F495" s="2"/>
      <c r="G495" s="2"/>
      <c r="H495" s="29"/>
      <c r="I495" s="2"/>
      <c r="J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2.3">
      <c r="A496" s="2"/>
      <c r="B496" s="2"/>
      <c r="C496" s="29"/>
      <c r="D496" s="2"/>
      <c r="E496" s="79"/>
      <c r="F496" s="2"/>
      <c r="G496" s="2"/>
      <c r="H496" s="29"/>
      <c r="I496" s="2"/>
      <c r="J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2.3">
      <c r="A497" s="2"/>
      <c r="B497" s="2"/>
      <c r="C497" s="29"/>
      <c r="D497" s="2"/>
      <c r="E497" s="79"/>
      <c r="F497" s="2"/>
      <c r="G497" s="2"/>
      <c r="H497" s="29"/>
      <c r="I497" s="2"/>
      <c r="J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2.3">
      <c r="A498" s="2"/>
      <c r="B498" s="2"/>
      <c r="C498" s="29"/>
      <c r="D498" s="2"/>
      <c r="E498" s="79"/>
      <c r="F498" s="2"/>
      <c r="G498" s="2"/>
      <c r="H498" s="29"/>
      <c r="I498" s="2"/>
      <c r="J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2.3">
      <c r="A499" s="2"/>
      <c r="B499" s="2"/>
      <c r="C499" s="29"/>
      <c r="D499" s="2"/>
      <c r="E499" s="79"/>
      <c r="F499" s="2"/>
      <c r="G499" s="2"/>
      <c r="H499" s="29"/>
      <c r="I499" s="2"/>
      <c r="J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2.3">
      <c r="A500" s="2"/>
      <c r="B500" s="2"/>
      <c r="C500" s="29"/>
      <c r="D500" s="2"/>
      <c r="E500" s="79"/>
      <c r="F500" s="2"/>
      <c r="G500" s="2"/>
      <c r="H500" s="29"/>
      <c r="I500" s="2"/>
      <c r="J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2.3">
      <c r="A501" s="2"/>
      <c r="B501" s="2"/>
      <c r="C501" s="29"/>
      <c r="D501" s="2"/>
      <c r="E501" s="79"/>
      <c r="F501" s="2"/>
      <c r="G501" s="2"/>
      <c r="H501" s="29"/>
      <c r="I501" s="2"/>
      <c r="J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2.3">
      <c r="A502" s="2"/>
      <c r="B502" s="2"/>
      <c r="C502" s="29"/>
      <c r="D502" s="2"/>
      <c r="E502" s="79"/>
      <c r="F502" s="2"/>
      <c r="G502" s="2"/>
      <c r="H502" s="29"/>
      <c r="I502" s="2"/>
      <c r="J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2.3">
      <c r="A503" s="2"/>
      <c r="B503" s="2"/>
      <c r="C503" s="29"/>
      <c r="D503" s="2"/>
      <c r="E503" s="79"/>
      <c r="F503" s="2"/>
      <c r="G503" s="2"/>
      <c r="H503" s="29"/>
      <c r="I503" s="2"/>
      <c r="J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2.3">
      <c r="A504" s="2"/>
      <c r="B504" s="2"/>
      <c r="C504" s="29"/>
      <c r="D504" s="2"/>
      <c r="E504" s="79"/>
      <c r="F504" s="2"/>
      <c r="G504" s="2"/>
      <c r="H504" s="29"/>
      <c r="I504" s="2"/>
      <c r="J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2.3">
      <c r="A505" s="2"/>
      <c r="B505" s="2"/>
      <c r="C505" s="29"/>
      <c r="D505" s="2"/>
      <c r="E505" s="79"/>
      <c r="F505" s="2"/>
      <c r="G505" s="2"/>
      <c r="H505" s="29"/>
      <c r="I505" s="2"/>
      <c r="J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2.3">
      <c r="A506" s="2"/>
      <c r="B506" s="2"/>
      <c r="C506" s="29"/>
      <c r="D506" s="2"/>
      <c r="E506" s="79"/>
      <c r="F506" s="2"/>
      <c r="G506" s="2"/>
      <c r="H506" s="29"/>
      <c r="I506" s="2"/>
      <c r="J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2.3">
      <c r="A507" s="2"/>
      <c r="B507" s="2"/>
      <c r="C507" s="29"/>
      <c r="D507" s="2"/>
      <c r="E507" s="79"/>
      <c r="F507" s="2"/>
      <c r="G507" s="2"/>
      <c r="H507" s="29"/>
      <c r="I507" s="2"/>
      <c r="J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2.3">
      <c r="A508" s="2"/>
      <c r="B508" s="2"/>
      <c r="C508" s="29"/>
      <c r="D508" s="2"/>
      <c r="E508" s="79"/>
      <c r="F508" s="2"/>
      <c r="G508" s="2"/>
      <c r="H508" s="29"/>
      <c r="I508" s="2"/>
      <c r="J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2.3">
      <c r="A509" s="2"/>
      <c r="B509" s="2"/>
      <c r="C509" s="29"/>
      <c r="D509" s="2"/>
      <c r="E509" s="79"/>
      <c r="F509" s="2"/>
      <c r="G509" s="2"/>
      <c r="H509" s="29"/>
      <c r="I509" s="2"/>
      <c r="J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2.3">
      <c r="A510" s="2"/>
      <c r="B510" s="2"/>
      <c r="C510" s="29"/>
      <c r="D510" s="2"/>
      <c r="E510" s="79"/>
      <c r="F510" s="2"/>
      <c r="G510" s="2"/>
      <c r="H510" s="29"/>
      <c r="I510" s="2"/>
      <c r="J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2.3">
      <c r="A511" s="2"/>
      <c r="B511" s="2"/>
      <c r="C511" s="29"/>
      <c r="D511" s="2"/>
      <c r="E511" s="79"/>
      <c r="F511" s="2"/>
      <c r="G511" s="2"/>
      <c r="H511" s="29"/>
      <c r="I511" s="2"/>
      <c r="J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2.3">
      <c r="A512" s="2"/>
      <c r="B512" s="2"/>
      <c r="C512" s="29"/>
      <c r="D512" s="2"/>
      <c r="E512" s="79"/>
      <c r="F512" s="2"/>
      <c r="G512" s="2"/>
      <c r="H512" s="29"/>
      <c r="I512" s="2"/>
      <c r="J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2.3">
      <c r="A513" s="2"/>
      <c r="B513" s="2"/>
      <c r="C513" s="29"/>
      <c r="D513" s="2"/>
      <c r="E513" s="79"/>
      <c r="F513" s="2"/>
      <c r="G513" s="2"/>
      <c r="H513" s="29"/>
      <c r="I513" s="2"/>
      <c r="J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2.3">
      <c r="A514" s="2"/>
      <c r="B514" s="2"/>
      <c r="C514" s="29"/>
      <c r="D514" s="2"/>
      <c r="E514" s="79"/>
      <c r="F514" s="2"/>
      <c r="G514" s="2"/>
      <c r="H514" s="29"/>
      <c r="I514" s="2"/>
      <c r="J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2.3">
      <c r="A515" s="2"/>
      <c r="B515" s="2"/>
      <c r="C515" s="29"/>
      <c r="D515" s="2"/>
      <c r="E515" s="79"/>
      <c r="F515" s="2"/>
      <c r="G515" s="2"/>
      <c r="H515" s="29"/>
      <c r="I515" s="2"/>
      <c r="J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2.3">
      <c r="A516" s="2"/>
      <c r="B516" s="2"/>
      <c r="C516" s="29"/>
      <c r="D516" s="2"/>
      <c r="E516" s="79"/>
      <c r="F516" s="2"/>
      <c r="G516" s="2"/>
      <c r="H516" s="29"/>
      <c r="I516" s="2"/>
      <c r="J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2.3">
      <c r="A517" s="2"/>
      <c r="B517" s="2"/>
      <c r="C517" s="29"/>
      <c r="D517" s="2"/>
      <c r="E517" s="79"/>
      <c r="F517" s="2"/>
      <c r="G517" s="2"/>
      <c r="H517" s="29"/>
      <c r="I517" s="2"/>
      <c r="J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2.3">
      <c r="A518" s="2"/>
      <c r="B518" s="2"/>
      <c r="C518" s="29"/>
      <c r="D518" s="2"/>
      <c r="E518" s="79"/>
      <c r="F518" s="2"/>
      <c r="G518" s="2"/>
      <c r="H518" s="29"/>
      <c r="I518" s="2"/>
      <c r="J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2.3">
      <c r="A519" s="2"/>
      <c r="B519" s="2"/>
      <c r="C519" s="29"/>
      <c r="D519" s="2"/>
      <c r="E519" s="79"/>
      <c r="F519" s="2"/>
      <c r="G519" s="2"/>
      <c r="H519" s="29"/>
      <c r="I519" s="2"/>
      <c r="J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2.3">
      <c r="A520" s="2"/>
      <c r="B520" s="2"/>
      <c r="C520" s="29"/>
      <c r="D520" s="2"/>
      <c r="E520" s="79"/>
      <c r="F520" s="2"/>
      <c r="G520" s="2"/>
      <c r="H520" s="29"/>
      <c r="I520" s="2"/>
      <c r="J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2.3">
      <c r="A521" s="2"/>
      <c r="B521" s="2"/>
      <c r="C521" s="29"/>
      <c r="D521" s="2"/>
      <c r="E521" s="79"/>
      <c r="F521" s="2"/>
      <c r="G521" s="2"/>
      <c r="H521" s="29"/>
      <c r="I521" s="2"/>
      <c r="J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2.3">
      <c r="A522" s="2"/>
      <c r="B522" s="2"/>
      <c r="C522" s="29"/>
      <c r="D522" s="2"/>
      <c r="E522" s="79"/>
      <c r="F522" s="2"/>
      <c r="G522" s="2"/>
      <c r="H522" s="29"/>
      <c r="I522" s="2"/>
      <c r="J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2.3">
      <c r="A523" s="2"/>
      <c r="B523" s="2"/>
      <c r="C523" s="29"/>
      <c r="D523" s="2"/>
      <c r="E523" s="79"/>
      <c r="F523" s="2"/>
      <c r="G523" s="2"/>
      <c r="H523" s="29"/>
      <c r="I523" s="2"/>
      <c r="J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2.3">
      <c r="A524" s="2"/>
      <c r="B524" s="2"/>
      <c r="C524" s="29"/>
      <c r="D524" s="2"/>
      <c r="E524" s="79"/>
      <c r="F524" s="2"/>
      <c r="G524" s="2"/>
      <c r="H524" s="29"/>
      <c r="I524" s="2"/>
      <c r="J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2.3">
      <c r="A525" s="2"/>
      <c r="B525" s="2"/>
      <c r="C525" s="29"/>
      <c r="D525" s="2"/>
      <c r="E525" s="79"/>
      <c r="F525" s="2"/>
      <c r="G525" s="2"/>
      <c r="H525" s="29"/>
      <c r="I525" s="2"/>
      <c r="J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2.3">
      <c r="A526" s="2"/>
      <c r="B526" s="2"/>
      <c r="C526" s="29"/>
      <c r="D526" s="2"/>
      <c r="E526" s="79"/>
      <c r="F526" s="2"/>
      <c r="G526" s="2"/>
      <c r="H526" s="29"/>
      <c r="I526" s="2"/>
      <c r="J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2.3">
      <c r="A527" s="2"/>
      <c r="B527" s="2"/>
      <c r="C527" s="29"/>
      <c r="D527" s="2"/>
      <c r="E527" s="79"/>
      <c r="F527" s="2"/>
      <c r="G527" s="2"/>
      <c r="H527" s="29"/>
      <c r="I527" s="2"/>
      <c r="J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2.3">
      <c r="A528" s="2"/>
      <c r="B528" s="2"/>
      <c r="C528" s="29"/>
      <c r="D528" s="2"/>
      <c r="E528" s="79"/>
      <c r="F528" s="2"/>
      <c r="G528" s="2"/>
      <c r="H528" s="29"/>
      <c r="I528" s="2"/>
      <c r="J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2.3">
      <c r="A529" s="2"/>
      <c r="B529" s="2"/>
      <c r="C529" s="29"/>
      <c r="D529" s="2"/>
      <c r="E529" s="79"/>
      <c r="F529" s="2"/>
      <c r="G529" s="2"/>
      <c r="H529" s="29"/>
      <c r="I529" s="2"/>
      <c r="J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2.3">
      <c r="A530" s="2"/>
      <c r="B530" s="2"/>
      <c r="C530" s="29"/>
      <c r="D530" s="2"/>
      <c r="E530" s="79"/>
      <c r="F530" s="2"/>
      <c r="G530" s="2"/>
      <c r="H530" s="29"/>
      <c r="I530" s="2"/>
      <c r="J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2.3">
      <c r="A531" s="2"/>
      <c r="B531" s="2"/>
      <c r="C531" s="29"/>
      <c r="D531" s="2"/>
      <c r="E531" s="79"/>
      <c r="F531" s="2"/>
      <c r="G531" s="2"/>
      <c r="H531" s="29"/>
      <c r="I531" s="2"/>
      <c r="J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2.3">
      <c r="A532" s="2"/>
      <c r="B532" s="2"/>
      <c r="C532" s="29"/>
      <c r="D532" s="2"/>
      <c r="E532" s="79"/>
      <c r="F532" s="2"/>
      <c r="G532" s="2"/>
      <c r="H532" s="29"/>
      <c r="I532" s="2"/>
      <c r="J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2.3">
      <c r="A533" s="2"/>
      <c r="B533" s="2"/>
      <c r="C533" s="29"/>
      <c r="D533" s="2"/>
      <c r="E533" s="79"/>
      <c r="F533" s="2"/>
      <c r="G533" s="2"/>
      <c r="H533" s="29"/>
      <c r="I533" s="2"/>
      <c r="J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2.3">
      <c r="A534" s="2"/>
      <c r="B534" s="2"/>
      <c r="C534" s="29"/>
      <c r="D534" s="2"/>
      <c r="E534" s="79"/>
      <c r="F534" s="2"/>
      <c r="G534" s="2"/>
      <c r="H534" s="29"/>
      <c r="I534" s="2"/>
      <c r="J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2.3">
      <c r="A535" s="2"/>
      <c r="B535" s="2"/>
      <c r="C535" s="29"/>
      <c r="D535" s="2"/>
      <c r="E535" s="79"/>
      <c r="F535" s="2"/>
      <c r="G535" s="2"/>
      <c r="H535" s="29"/>
      <c r="I535" s="2"/>
      <c r="J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2.3">
      <c r="A536" s="2"/>
      <c r="B536" s="2"/>
      <c r="C536" s="29"/>
      <c r="D536" s="2"/>
      <c r="E536" s="79"/>
      <c r="F536" s="2"/>
      <c r="G536" s="2"/>
      <c r="H536" s="29"/>
      <c r="I536" s="2"/>
      <c r="J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2.3">
      <c r="A537" s="2"/>
      <c r="B537" s="2"/>
      <c r="C537" s="29"/>
      <c r="D537" s="2"/>
      <c r="E537" s="79"/>
      <c r="F537" s="2"/>
      <c r="G537" s="2"/>
      <c r="H537" s="29"/>
      <c r="I537" s="2"/>
      <c r="J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2.3">
      <c r="A538" s="2"/>
      <c r="B538" s="2"/>
      <c r="C538" s="29"/>
      <c r="D538" s="2"/>
      <c r="E538" s="79"/>
      <c r="F538" s="2"/>
      <c r="G538" s="2"/>
      <c r="H538" s="29"/>
      <c r="I538" s="2"/>
      <c r="J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2.3">
      <c r="A539" s="2"/>
      <c r="B539" s="2"/>
      <c r="C539" s="29"/>
      <c r="D539" s="2"/>
      <c r="E539" s="79"/>
      <c r="F539" s="2"/>
      <c r="G539" s="2"/>
      <c r="H539" s="29"/>
      <c r="I539" s="2"/>
      <c r="J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2.3">
      <c r="A540" s="2"/>
      <c r="B540" s="2"/>
      <c r="C540" s="29"/>
      <c r="D540" s="2"/>
      <c r="E540" s="79"/>
      <c r="F540" s="2"/>
      <c r="G540" s="2"/>
      <c r="H540" s="29"/>
      <c r="I540" s="2"/>
      <c r="J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2.3">
      <c r="A541" s="2"/>
      <c r="B541" s="2"/>
      <c r="C541" s="29"/>
      <c r="D541" s="2"/>
      <c r="E541" s="79"/>
      <c r="F541" s="2"/>
      <c r="G541" s="2"/>
      <c r="H541" s="29"/>
      <c r="I541" s="2"/>
      <c r="J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2.3">
      <c r="A542" s="2"/>
      <c r="B542" s="2"/>
      <c r="C542" s="29"/>
      <c r="D542" s="2"/>
      <c r="E542" s="79"/>
      <c r="F542" s="2"/>
      <c r="G542" s="2"/>
      <c r="H542" s="29"/>
      <c r="I542" s="2"/>
      <c r="J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2.3">
      <c r="A543" s="2"/>
      <c r="B543" s="2"/>
      <c r="C543" s="29"/>
      <c r="D543" s="2"/>
      <c r="E543" s="79"/>
      <c r="F543" s="2"/>
      <c r="G543" s="2"/>
      <c r="H543" s="29"/>
      <c r="I543" s="2"/>
      <c r="J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2.3">
      <c r="A544" s="2"/>
      <c r="B544" s="2"/>
      <c r="C544" s="29"/>
      <c r="D544" s="2"/>
      <c r="E544" s="79"/>
      <c r="F544" s="2"/>
      <c r="G544" s="2"/>
      <c r="H544" s="29"/>
      <c r="I544" s="2"/>
      <c r="J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2.3">
      <c r="A545" s="2"/>
      <c r="B545" s="2"/>
      <c r="C545" s="29"/>
      <c r="D545" s="2"/>
      <c r="E545" s="79"/>
      <c r="F545" s="2"/>
      <c r="G545" s="2"/>
      <c r="H545" s="29"/>
      <c r="I545" s="2"/>
      <c r="J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2.3">
      <c r="A546" s="2"/>
      <c r="B546" s="2"/>
      <c r="C546" s="29"/>
      <c r="D546" s="2"/>
      <c r="E546" s="79"/>
      <c r="F546" s="2"/>
      <c r="G546" s="2"/>
      <c r="H546" s="29"/>
      <c r="I546" s="2"/>
      <c r="J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2.3">
      <c r="A547" s="2"/>
      <c r="B547" s="2"/>
      <c r="C547" s="29"/>
      <c r="D547" s="2"/>
      <c r="E547" s="79"/>
      <c r="F547" s="2"/>
      <c r="G547" s="2"/>
      <c r="H547" s="29"/>
      <c r="I547" s="2"/>
      <c r="J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2.3">
      <c r="A548" s="2"/>
      <c r="B548" s="2"/>
      <c r="C548" s="29"/>
      <c r="D548" s="2"/>
      <c r="E548" s="79"/>
      <c r="F548" s="2"/>
      <c r="G548" s="2"/>
      <c r="H548" s="29"/>
      <c r="I548" s="2"/>
      <c r="J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2.3">
      <c r="A549" s="2"/>
      <c r="B549" s="2"/>
      <c r="C549" s="29"/>
      <c r="D549" s="2"/>
      <c r="E549" s="79"/>
      <c r="F549" s="2"/>
      <c r="G549" s="2"/>
      <c r="H549" s="29"/>
      <c r="I549" s="2"/>
      <c r="J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2.3">
      <c r="A550" s="2"/>
      <c r="B550" s="2"/>
      <c r="C550" s="29"/>
      <c r="D550" s="2"/>
      <c r="E550" s="79"/>
      <c r="F550" s="2"/>
      <c r="G550" s="2"/>
      <c r="H550" s="29"/>
      <c r="I550" s="2"/>
      <c r="J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2.3">
      <c r="A551" s="2"/>
      <c r="B551" s="2"/>
      <c r="C551" s="29"/>
      <c r="D551" s="2"/>
      <c r="E551" s="79"/>
      <c r="F551" s="2"/>
      <c r="G551" s="2"/>
      <c r="H551" s="29"/>
      <c r="I551" s="2"/>
      <c r="J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2.3">
      <c r="A552" s="2"/>
      <c r="B552" s="2"/>
      <c r="C552" s="29"/>
      <c r="D552" s="2"/>
      <c r="E552" s="79"/>
      <c r="F552" s="2"/>
      <c r="G552" s="2"/>
      <c r="H552" s="29"/>
      <c r="I552" s="2"/>
      <c r="J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2.3">
      <c r="A553" s="2"/>
      <c r="B553" s="2"/>
      <c r="C553" s="29"/>
      <c r="D553" s="2"/>
      <c r="E553" s="79"/>
      <c r="F553" s="2"/>
      <c r="G553" s="2"/>
      <c r="H553" s="29"/>
      <c r="I553" s="2"/>
      <c r="J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2.3">
      <c r="A554" s="2"/>
      <c r="B554" s="2"/>
      <c r="C554" s="29"/>
      <c r="D554" s="2"/>
      <c r="E554" s="79"/>
      <c r="F554" s="2"/>
      <c r="G554" s="2"/>
      <c r="H554" s="29"/>
      <c r="I554" s="2"/>
      <c r="J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2.3">
      <c r="A555" s="2"/>
      <c r="B555" s="2"/>
      <c r="C555" s="29"/>
      <c r="D555" s="2"/>
      <c r="E555" s="79"/>
      <c r="F555" s="2"/>
      <c r="G555" s="2"/>
      <c r="H555" s="29"/>
      <c r="I555" s="2"/>
      <c r="J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2.3">
      <c r="A556" s="2"/>
      <c r="B556" s="2"/>
      <c r="C556" s="29"/>
      <c r="D556" s="2"/>
      <c r="E556" s="79"/>
      <c r="F556" s="2"/>
      <c r="G556" s="2"/>
      <c r="H556" s="29"/>
      <c r="I556" s="2"/>
      <c r="J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2.3">
      <c r="A557" s="2"/>
      <c r="B557" s="2"/>
      <c r="C557" s="29"/>
      <c r="D557" s="2"/>
      <c r="E557" s="79"/>
      <c r="F557" s="2"/>
      <c r="G557" s="2"/>
      <c r="H557" s="29"/>
      <c r="I557" s="2"/>
      <c r="J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2.3">
      <c r="A558" s="2"/>
      <c r="B558" s="2"/>
      <c r="C558" s="29"/>
      <c r="D558" s="2"/>
      <c r="E558" s="79"/>
      <c r="F558" s="2"/>
      <c r="G558" s="2"/>
      <c r="H558" s="29"/>
      <c r="I558" s="2"/>
      <c r="J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2.3">
      <c r="A559" s="2"/>
      <c r="B559" s="2"/>
      <c r="C559" s="29"/>
      <c r="D559" s="2"/>
      <c r="E559" s="79"/>
      <c r="F559" s="2"/>
      <c r="G559" s="2"/>
      <c r="H559" s="29"/>
      <c r="I559" s="2"/>
      <c r="J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2.3">
      <c r="A560" s="2"/>
      <c r="B560" s="2"/>
      <c r="C560" s="29"/>
      <c r="D560" s="2"/>
      <c r="E560" s="79"/>
      <c r="F560" s="2"/>
      <c r="G560" s="2"/>
      <c r="H560" s="29"/>
      <c r="I560" s="2"/>
      <c r="J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2.3">
      <c r="A561" s="2"/>
      <c r="B561" s="2"/>
      <c r="C561" s="29"/>
      <c r="D561" s="2"/>
      <c r="E561" s="79"/>
      <c r="F561" s="2"/>
      <c r="G561" s="2"/>
      <c r="H561" s="29"/>
      <c r="I561" s="2"/>
      <c r="J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2.3">
      <c r="A562" s="2"/>
      <c r="B562" s="2"/>
      <c r="C562" s="29"/>
      <c r="D562" s="2"/>
      <c r="E562" s="79"/>
      <c r="F562" s="2"/>
      <c r="G562" s="2"/>
      <c r="H562" s="29"/>
      <c r="I562" s="2"/>
      <c r="J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2.3">
      <c r="A563" s="2"/>
      <c r="B563" s="2"/>
      <c r="C563" s="29"/>
      <c r="D563" s="2"/>
      <c r="E563" s="79"/>
      <c r="F563" s="2"/>
      <c r="G563" s="2"/>
      <c r="H563" s="29"/>
      <c r="I563" s="2"/>
      <c r="J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2.3">
      <c r="A564" s="2"/>
      <c r="B564" s="2"/>
      <c r="C564" s="29"/>
      <c r="D564" s="2"/>
      <c r="E564" s="79"/>
      <c r="F564" s="2"/>
      <c r="G564" s="2"/>
      <c r="H564" s="29"/>
      <c r="I564" s="2"/>
      <c r="J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2.3">
      <c r="A565" s="2"/>
      <c r="B565" s="2"/>
      <c r="C565" s="29"/>
      <c r="D565" s="2"/>
      <c r="E565" s="79"/>
      <c r="F565" s="2"/>
      <c r="G565" s="2"/>
      <c r="H565" s="29"/>
      <c r="I565" s="2"/>
      <c r="J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2.3">
      <c r="A566" s="2"/>
      <c r="B566" s="2"/>
      <c r="C566" s="29"/>
      <c r="D566" s="2"/>
      <c r="E566" s="79"/>
      <c r="F566" s="2"/>
      <c r="G566" s="2"/>
      <c r="H566" s="29"/>
      <c r="I566" s="2"/>
      <c r="J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2.3">
      <c r="A567" s="2"/>
      <c r="B567" s="2"/>
      <c r="C567" s="29"/>
      <c r="D567" s="2"/>
      <c r="E567" s="79"/>
      <c r="F567" s="2"/>
      <c r="G567" s="2"/>
      <c r="H567" s="29"/>
      <c r="I567" s="2"/>
      <c r="J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2.3">
      <c r="A568" s="2"/>
      <c r="B568" s="2"/>
      <c r="C568" s="29"/>
      <c r="D568" s="2"/>
      <c r="E568" s="79"/>
      <c r="F568" s="2"/>
      <c r="G568" s="2"/>
      <c r="H568" s="29"/>
      <c r="I568" s="2"/>
      <c r="J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2.3">
      <c r="A569" s="2"/>
      <c r="B569" s="2"/>
      <c r="C569" s="29"/>
      <c r="D569" s="2"/>
      <c r="E569" s="79"/>
      <c r="F569" s="2"/>
      <c r="G569" s="2"/>
      <c r="H569" s="29"/>
      <c r="I569" s="2"/>
      <c r="J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2.3">
      <c r="A570" s="2"/>
      <c r="B570" s="2"/>
      <c r="C570" s="29"/>
      <c r="D570" s="2"/>
      <c r="E570" s="79"/>
      <c r="F570" s="2"/>
      <c r="G570" s="2"/>
      <c r="H570" s="29"/>
      <c r="I570" s="2"/>
      <c r="J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2.3">
      <c r="A571" s="2"/>
      <c r="B571" s="2"/>
      <c r="C571" s="29"/>
      <c r="D571" s="2"/>
      <c r="E571" s="79"/>
      <c r="F571" s="2"/>
      <c r="G571" s="2"/>
      <c r="H571" s="29"/>
      <c r="I571" s="2"/>
      <c r="J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2.3">
      <c r="A572" s="2"/>
      <c r="B572" s="2"/>
      <c r="C572" s="29"/>
      <c r="D572" s="2"/>
      <c r="E572" s="79"/>
      <c r="F572" s="2"/>
      <c r="G572" s="2"/>
      <c r="H572" s="29"/>
      <c r="I572" s="2"/>
      <c r="J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2.3">
      <c r="A573" s="2"/>
      <c r="B573" s="2"/>
      <c r="C573" s="29"/>
      <c r="D573" s="2"/>
      <c r="E573" s="79"/>
      <c r="F573" s="2"/>
      <c r="G573" s="2"/>
      <c r="H573" s="29"/>
      <c r="I573" s="2"/>
      <c r="J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2.3">
      <c r="A574" s="2"/>
      <c r="B574" s="2"/>
      <c r="C574" s="29"/>
      <c r="D574" s="2"/>
      <c r="E574" s="79"/>
      <c r="F574" s="2"/>
      <c r="G574" s="2"/>
      <c r="H574" s="29"/>
      <c r="I574" s="2"/>
      <c r="J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2.3">
      <c r="A575" s="2"/>
      <c r="B575" s="2"/>
      <c r="C575" s="29"/>
      <c r="D575" s="2"/>
      <c r="E575" s="79"/>
      <c r="F575" s="2"/>
      <c r="G575" s="2"/>
      <c r="H575" s="29"/>
      <c r="I575" s="2"/>
      <c r="J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2.3">
      <c r="A576" s="2"/>
      <c r="B576" s="2"/>
      <c r="C576" s="29"/>
      <c r="D576" s="2"/>
      <c r="E576" s="79"/>
      <c r="F576" s="2"/>
      <c r="G576" s="2"/>
      <c r="H576" s="29"/>
      <c r="I576" s="2"/>
      <c r="J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2.3">
      <c r="A577" s="2"/>
      <c r="B577" s="2"/>
      <c r="C577" s="29"/>
      <c r="D577" s="2"/>
      <c r="E577" s="79"/>
      <c r="F577" s="2"/>
      <c r="G577" s="2"/>
      <c r="H577" s="29"/>
      <c r="I577" s="2"/>
      <c r="J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2.3">
      <c r="A578" s="2"/>
      <c r="B578" s="2"/>
      <c r="C578" s="29"/>
      <c r="D578" s="2"/>
      <c r="E578" s="79"/>
      <c r="F578" s="2"/>
      <c r="G578" s="2"/>
      <c r="H578" s="29"/>
      <c r="I578" s="2"/>
      <c r="J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2.3">
      <c r="A579" s="2"/>
      <c r="B579" s="2"/>
      <c r="C579" s="29"/>
      <c r="D579" s="2"/>
      <c r="E579" s="79"/>
      <c r="F579" s="2"/>
      <c r="G579" s="2"/>
      <c r="H579" s="29"/>
      <c r="I579" s="2"/>
      <c r="J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2.3">
      <c r="A580" s="2"/>
      <c r="B580" s="2"/>
      <c r="C580" s="29"/>
      <c r="D580" s="2"/>
      <c r="E580" s="79"/>
      <c r="F580" s="2"/>
      <c r="G580" s="2"/>
      <c r="H580" s="29"/>
      <c r="I580" s="2"/>
      <c r="J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2.3">
      <c r="A581" s="2"/>
      <c r="B581" s="2"/>
      <c r="C581" s="29"/>
      <c r="D581" s="2"/>
      <c r="E581" s="79"/>
      <c r="F581" s="2"/>
      <c r="G581" s="2"/>
      <c r="H581" s="29"/>
      <c r="I581" s="2"/>
      <c r="J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2.3">
      <c r="A582" s="2"/>
      <c r="B582" s="2"/>
      <c r="C582" s="29"/>
      <c r="D582" s="2"/>
      <c r="E582" s="79"/>
      <c r="F582" s="2"/>
      <c r="G582" s="2"/>
      <c r="H582" s="29"/>
      <c r="I582" s="2"/>
      <c r="J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2.3">
      <c r="A583" s="2"/>
      <c r="B583" s="2"/>
      <c r="C583" s="29"/>
      <c r="D583" s="2"/>
      <c r="E583" s="79"/>
      <c r="F583" s="2"/>
      <c r="G583" s="2"/>
      <c r="H583" s="29"/>
      <c r="I583" s="2"/>
      <c r="J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2.3">
      <c r="A584" s="2"/>
      <c r="B584" s="2"/>
      <c r="C584" s="29"/>
      <c r="D584" s="2"/>
      <c r="E584" s="79"/>
      <c r="F584" s="2"/>
      <c r="G584" s="2"/>
      <c r="H584" s="29"/>
      <c r="I584" s="2"/>
      <c r="J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2.3">
      <c r="A585" s="2"/>
      <c r="B585" s="2"/>
      <c r="C585" s="29"/>
      <c r="D585" s="2"/>
      <c r="E585" s="79"/>
      <c r="F585" s="2"/>
      <c r="G585" s="2"/>
      <c r="H585" s="29"/>
      <c r="I585" s="2"/>
      <c r="J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2.3">
      <c r="A586" s="2"/>
      <c r="B586" s="2"/>
      <c r="C586" s="29"/>
      <c r="D586" s="2"/>
      <c r="E586" s="79"/>
      <c r="F586" s="2"/>
      <c r="G586" s="2"/>
      <c r="H586" s="29"/>
      <c r="I586" s="2"/>
      <c r="J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2.3">
      <c r="A587" s="2"/>
      <c r="B587" s="2"/>
      <c r="C587" s="29"/>
      <c r="D587" s="2"/>
      <c r="E587" s="79"/>
      <c r="F587" s="2"/>
      <c r="G587" s="2"/>
      <c r="H587" s="29"/>
      <c r="I587" s="2"/>
      <c r="J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2.3">
      <c r="A588" s="2"/>
      <c r="B588" s="2"/>
      <c r="C588" s="29"/>
      <c r="D588" s="2"/>
      <c r="E588" s="79"/>
      <c r="F588" s="2"/>
      <c r="G588" s="2"/>
      <c r="H588" s="29"/>
      <c r="I588" s="2"/>
      <c r="J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2.3">
      <c r="A589" s="2"/>
      <c r="B589" s="2"/>
      <c r="C589" s="29"/>
      <c r="D589" s="2"/>
      <c r="E589" s="79"/>
      <c r="F589" s="2"/>
      <c r="G589" s="2"/>
      <c r="H589" s="29"/>
      <c r="I589" s="2"/>
      <c r="J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2.3">
      <c r="A590" s="2"/>
      <c r="B590" s="2"/>
      <c r="C590" s="29"/>
      <c r="D590" s="2"/>
      <c r="E590" s="79"/>
      <c r="F590" s="2"/>
      <c r="G590" s="2"/>
      <c r="H590" s="29"/>
      <c r="I590" s="2"/>
      <c r="J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2.3">
      <c r="A591" s="2"/>
      <c r="B591" s="2"/>
      <c r="C591" s="29"/>
      <c r="D591" s="2"/>
      <c r="E591" s="79"/>
      <c r="F591" s="2"/>
      <c r="G591" s="2"/>
      <c r="H591" s="29"/>
      <c r="I591" s="2"/>
      <c r="J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2.3">
      <c r="A592" s="2"/>
      <c r="B592" s="2"/>
      <c r="C592" s="29"/>
      <c r="D592" s="2"/>
      <c r="E592" s="79"/>
      <c r="F592" s="2"/>
      <c r="G592" s="2"/>
      <c r="H592" s="29"/>
      <c r="I592" s="2"/>
      <c r="J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2.3">
      <c r="A593" s="2"/>
      <c r="B593" s="2"/>
      <c r="C593" s="29"/>
      <c r="D593" s="2"/>
      <c r="E593" s="79"/>
      <c r="F593" s="2"/>
      <c r="G593" s="2"/>
      <c r="H593" s="29"/>
      <c r="I593" s="2"/>
      <c r="J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2.3">
      <c r="A594" s="2"/>
      <c r="B594" s="2"/>
      <c r="C594" s="29"/>
      <c r="D594" s="2"/>
      <c r="E594" s="79"/>
      <c r="F594" s="2"/>
      <c r="G594" s="2"/>
      <c r="H594" s="29"/>
      <c r="I594" s="2"/>
      <c r="J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2.3">
      <c r="A595" s="2"/>
      <c r="B595" s="2"/>
      <c r="C595" s="29"/>
      <c r="D595" s="2"/>
      <c r="E595" s="79"/>
      <c r="F595" s="2"/>
      <c r="G595" s="2"/>
      <c r="H595" s="29"/>
      <c r="I595" s="2"/>
      <c r="J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2.3">
      <c r="A596" s="2"/>
      <c r="B596" s="2"/>
      <c r="C596" s="29"/>
      <c r="D596" s="2"/>
      <c r="E596" s="79"/>
      <c r="F596" s="2"/>
      <c r="G596" s="2"/>
      <c r="H596" s="29"/>
      <c r="I596" s="2"/>
      <c r="J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2.3">
      <c r="A597" s="2"/>
      <c r="B597" s="2"/>
      <c r="C597" s="29"/>
      <c r="D597" s="2"/>
      <c r="E597" s="79"/>
      <c r="F597" s="2"/>
      <c r="G597" s="2"/>
      <c r="H597" s="29"/>
      <c r="I597" s="2"/>
      <c r="J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2.3">
      <c r="A598" s="2"/>
      <c r="B598" s="2"/>
      <c r="C598" s="29"/>
      <c r="D598" s="2"/>
      <c r="E598" s="79"/>
      <c r="F598" s="2"/>
      <c r="G598" s="2"/>
      <c r="H598" s="29"/>
      <c r="I598" s="2"/>
      <c r="J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2.3">
      <c r="A599" s="2"/>
      <c r="B599" s="2"/>
      <c r="C599" s="29"/>
      <c r="D599" s="2"/>
      <c r="E599" s="79"/>
      <c r="F599" s="2"/>
      <c r="G599" s="2"/>
      <c r="H599" s="29"/>
      <c r="I599" s="2"/>
      <c r="J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2.3">
      <c r="A600" s="2"/>
      <c r="B600" s="2"/>
      <c r="C600" s="29"/>
      <c r="D600" s="2"/>
      <c r="E600" s="79"/>
      <c r="F600" s="2"/>
      <c r="G600" s="2"/>
      <c r="H600" s="29"/>
      <c r="I600" s="2"/>
      <c r="J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2.3">
      <c r="A601" s="2"/>
      <c r="B601" s="2"/>
      <c r="C601" s="29"/>
      <c r="D601" s="2"/>
      <c r="E601" s="79"/>
      <c r="F601" s="2"/>
      <c r="G601" s="2"/>
      <c r="H601" s="29"/>
      <c r="I601" s="2"/>
      <c r="J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2.3">
      <c r="A602" s="2"/>
      <c r="B602" s="2"/>
      <c r="C602" s="29"/>
      <c r="D602" s="2"/>
      <c r="E602" s="79"/>
      <c r="F602" s="2"/>
      <c r="G602" s="2"/>
      <c r="H602" s="29"/>
      <c r="I602" s="2"/>
      <c r="J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2.3">
      <c r="A603" s="2"/>
      <c r="B603" s="2"/>
      <c r="C603" s="29"/>
      <c r="D603" s="2"/>
      <c r="E603" s="79"/>
      <c r="F603" s="2"/>
      <c r="G603" s="2"/>
      <c r="H603" s="29"/>
      <c r="I603" s="2"/>
      <c r="J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2.3">
      <c r="A604" s="2"/>
      <c r="B604" s="2"/>
      <c r="C604" s="29"/>
      <c r="D604" s="2"/>
      <c r="E604" s="79"/>
      <c r="F604" s="2"/>
      <c r="G604" s="2"/>
      <c r="H604" s="29"/>
      <c r="I604" s="2"/>
      <c r="J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2.3">
      <c r="A605" s="2"/>
      <c r="B605" s="2"/>
      <c r="C605" s="29"/>
      <c r="D605" s="2"/>
      <c r="E605" s="79"/>
      <c r="F605" s="2"/>
      <c r="G605" s="2"/>
      <c r="H605" s="29"/>
      <c r="I605" s="2"/>
      <c r="J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2.3">
      <c r="A606" s="2"/>
      <c r="B606" s="2"/>
      <c r="C606" s="29"/>
      <c r="D606" s="2"/>
      <c r="E606" s="79"/>
      <c r="F606" s="2"/>
      <c r="G606" s="2"/>
      <c r="H606" s="29"/>
      <c r="I606" s="2"/>
      <c r="J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2.3">
      <c r="A607" s="2"/>
      <c r="B607" s="2"/>
      <c r="C607" s="29"/>
      <c r="D607" s="2"/>
      <c r="E607" s="79"/>
      <c r="F607" s="2"/>
      <c r="G607" s="2"/>
      <c r="H607" s="29"/>
      <c r="I607" s="2"/>
      <c r="J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2.3">
      <c r="A608" s="2"/>
      <c r="B608" s="2"/>
      <c r="C608" s="29"/>
      <c r="D608" s="2"/>
      <c r="E608" s="79"/>
      <c r="F608" s="2"/>
      <c r="G608" s="2"/>
      <c r="H608" s="29"/>
      <c r="I608" s="2"/>
      <c r="J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2.3">
      <c r="A609" s="2"/>
      <c r="B609" s="2"/>
      <c r="C609" s="29"/>
      <c r="D609" s="2"/>
      <c r="E609" s="79"/>
      <c r="F609" s="2"/>
      <c r="G609" s="2"/>
      <c r="H609" s="29"/>
      <c r="I609" s="2"/>
      <c r="J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2.3">
      <c r="A610" s="2"/>
      <c r="B610" s="2"/>
      <c r="C610" s="29"/>
      <c r="D610" s="2"/>
      <c r="E610" s="79"/>
      <c r="F610" s="2"/>
      <c r="G610" s="2"/>
      <c r="H610" s="29"/>
      <c r="I610" s="2"/>
      <c r="J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2.3">
      <c r="A611" s="2"/>
      <c r="B611" s="2"/>
      <c r="C611" s="29"/>
      <c r="D611" s="2"/>
      <c r="E611" s="79"/>
      <c r="F611" s="2"/>
      <c r="G611" s="2"/>
      <c r="H611" s="29"/>
      <c r="I611" s="2"/>
      <c r="J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2.3">
      <c r="A612" s="2"/>
      <c r="B612" s="2"/>
      <c r="C612" s="29"/>
      <c r="D612" s="2"/>
      <c r="E612" s="79"/>
      <c r="F612" s="2"/>
      <c r="G612" s="2"/>
      <c r="H612" s="29"/>
      <c r="I612" s="2"/>
      <c r="J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2.3">
      <c r="A613" s="2"/>
      <c r="B613" s="2"/>
      <c r="C613" s="29"/>
      <c r="D613" s="2"/>
      <c r="E613" s="79"/>
      <c r="F613" s="2"/>
      <c r="G613" s="2"/>
      <c r="H613" s="29"/>
      <c r="I613" s="2"/>
      <c r="J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2.3">
      <c r="A614" s="2"/>
      <c r="B614" s="2"/>
      <c r="C614" s="29"/>
      <c r="D614" s="2"/>
      <c r="E614" s="79"/>
      <c r="F614" s="2"/>
      <c r="G614" s="2"/>
      <c r="H614" s="29"/>
      <c r="I614" s="2"/>
      <c r="J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2.3">
      <c r="A615" s="2"/>
      <c r="B615" s="2"/>
      <c r="C615" s="29"/>
      <c r="D615" s="2"/>
      <c r="E615" s="79"/>
      <c r="F615" s="2"/>
      <c r="G615" s="2"/>
      <c r="H615" s="29"/>
      <c r="I615" s="2"/>
      <c r="J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2.3">
      <c r="A616" s="2"/>
      <c r="B616" s="2"/>
      <c r="C616" s="29"/>
      <c r="D616" s="2"/>
      <c r="E616" s="79"/>
      <c r="F616" s="2"/>
      <c r="G616" s="2"/>
      <c r="H616" s="29"/>
      <c r="I616" s="2"/>
      <c r="J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2.3">
      <c r="A617" s="2"/>
      <c r="B617" s="2"/>
      <c r="C617" s="29"/>
      <c r="D617" s="2"/>
      <c r="E617" s="79"/>
      <c r="F617" s="2"/>
      <c r="G617" s="2"/>
      <c r="H617" s="29"/>
      <c r="I617" s="2"/>
      <c r="J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2.3">
      <c r="A618" s="2"/>
      <c r="B618" s="2"/>
      <c r="C618" s="29"/>
      <c r="D618" s="2"/>
      <c r="E618" s="79"/>
      <c r="F618" s="2"/>
      <c r="G618" s="2"/>
      <c r="H618" s="29"/>
      <c r="I618" s="2"/>
      <c r="J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2.3">
      <c r="A619" s="2"/>
      <c r="B619" s="2"/>
      <c r="C619" s="29"/>
      <c r="D619" s="2"/>
      <c r="E619" s="79"/>
      <c r="F619" s="2"/>
      <c r="G619" s="2"/>
      <c r="H619" s="29"/>
      <c r="I619" s="2"/>
      <c r="J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2.3">
      <c r="A620" s="2"/>
      <c r="B620" s="2"/>
      <c r="C620" s="29"/>
      <c r="D620" s="2"/>
      <c r="E620" s="79"/>
      <c r="F620" s="2"/>
      <c r="G620" s="2"/>
      <c r="H620" s="29"/>
      <c r="I620" s="2"/>
      <c r="J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2.3">
      <c r="A621" s="2"/>
      <c r="B621" s="2"/>
      <c r="C621" s="29"/>
      <c r="D621" s="2"/>
      <c r="E621" s="79"/>
      <c r="F621" s="2"/>
      <c r="G621" s="2"/>
      <c r="H621" s="29"/>
      <c r="I621" s="2"/>
      <c r="J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2.3">
      <c r="A622" s="2"/>
      <c r="B622" s="2"/>
      <c r="C622" s="29"/>
      <c r="D622" s="2"/>
      <c r="E622" s="79"/>
      <c r="F622" s="2"/>
      <c r="G622" s="2"/>
      <c r="H622" s="29"/>
      <c r="I622" s="2"/>
      <c r="J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2.3">
      <c r="A623" s="2"/>
      <c r="B623" s="2"/>
      <c r="C623" s="29"/>
      <c r="D623" s="2"/>
      <c r="E623" s="79"/>
      <c r="F623" s="2"/>
      <c r="G623" s="2"/>
      <c r="H623" s="29"/>
      <c r="I623" s="2"/>
      <c r="J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2.3">
      <c r="A624" s="2"/>
      <c r="B624" s="2"/>
      <c r="C624" s="29"/>
      <c r="D624" s="2"/>
      <c r="E624" s="79"/>
      <c r="F624" s="2"/>
      <c r="G624" s="2"/>
      <c r="H624" s="29"/>
      <c r="I624" s="2"/>
      <c r="J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2.3">
      <c r="A625" s="2"/>
      <c r="B625" s="2"/>
      <c r="C625" s="29"/>
      <c r="D625" s="2"/>
      <c r="E625" s="79"/>
      <c r="F625" s="2"/>
      <c r="G625" s="2"/>
      <c r="H625" s="29"/>
      <c r="I625" s="2"/>
      <c r="J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2.3">
      <c r="A626" s="2"/>
      <c r="B626" s="2"/>
      <c r="C626" s="29"/>
      <c r="D626" s="2"/>
      <c r="E626" s="79"/>
      <c r="F626" s="2"/>
      <c r="G626" s="2"/>
      <c r="H626" s="29"/>
      <c r="I626" s="2"/>
      <c r="J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2.3">
      <c r="A627" s="2"/>
      <c r="B627" s="2"/>
      <c r="C627" s="29"/>
      <c r="D627" s="2"/>
      <c r="E627" s="79"/>
      <c r="F627" s="2"/>
      <c r="G627" s="2"/>
      <c r="H627" s="29"/>
      <c r="I627" s="2"/>
      <c r="J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2.3">
      <c r="A628" s="2"/>
      <c r="B628" s="2"/>
      <c r="C628" s="29"/>
      <c r="D628" s="2"/>
      <c r="E628" s="79"/>
      <c r="F628" s="2"/>
      <c r="G628" s="2"/>
      <c r="H628" s="29"/>
      <c r="I628" s="2"/>
      <c r="J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2.3">
      <c r="A629" s="2"/>
      <c r="B629" s="2"/>
      <c r="C629" s="29"/>
      <c r="D629" s="2"/>
      <c r="E629" s="79"/>
      <c r="F629" s="2"/>
      <c r="G629" s="2"/>
      <c r="H629" s="29"/>
      <c r="I629" s="2"/>
      <c r="J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2.3">
      <c r="A630" s="2"/>
      <c r="B630" s="2"/>
      <c r="C630" s="29"/>
      <c r="D630" s="2"/>
      <c r="E630" s="79"/>
      <c r="F630" s="2"/>
      <c r="G630" s="2"/>
      <c r="H630" s="29"/>
      <c r="I630" s="2"/>
      <c r="J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2.3">
      <c r="A631" s="2"/>
      <c r="B631" s="2"/>
      <c r="C631" s="29"/>
      <c r="D631" s="2"/>
      <c r="E631" s="79"/>
      <c r="F631" s="2"/>
      <c r="G631" s="2"/>
      <c r="H631" s="29"/>
      <c r="I631" s="2"/>
      <c r="J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2.3">
      <c r="A632" s="2"/>
      <c r="B632" s="2"/>
      <c r="C632" s="29"/>
      <c r="D632" s="2"/>
      <c r="E632" s="79"/>
      <c r="F632" s="2"/>
      <c r="G632" s="2"/>
      <c r="H632" s="29"/>
      <c r="I632" s="2"/>
      <c r="J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2.3">
      <c r="A633" s="2"/>
      <c r="B633" s="2"/>
      <c r="C633" s="29"/>
      <c r="D633" s="2"/>
      <c r="E633" s="79"/>
      <c r="F633" s="2"/>
      <c r="G633" s="2"/>
      <c r="H633" s="29"/>
      <c r="I633" s="2"/>
      <c r="J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2.3">
      <c r="A634" s="2"/>
      <c r="B634" s="2"/>
      <c r="C634" s="29"/>
      <c r="D634" s="2"/>
      <c r="E634" s="79"/>
      <c r="F634" s="2"/>
      <c r="G634" s="2"/>
      <c r="H634" s="29"/>
      <c r="I634" s="2"/>
      <c r="J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2.3">
      <c r="A635" s="2"/>
      <c r="B635" s="2"/>
      <c r="C635" s="29"/>
      <c r="D635" s="2"/>
      <c r="E635" s="79"/>
      <c r="F635" s="2"/>
      <c r="G635" s="2"/>
      <c r="H635" s="29"/>
      <c r="I635" s="2"/>
      <c r="J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2.3">
      <c r="A636" s="2"/>
      <c r="B636" s="2"/>
      <c r="C636" s="29"/>
      <c r="D636" s="2"/>
      <c r="E636" s="79"/>
      <c r="F636" s="2"/>
      <c r="G636" s="2"/>
      <c r="H636" s="29"/>
      <c r="I636" s="2"/>
      <c r="J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2.3">
      <c r="A637" s="2"/>
      <c r="B637" s="2"/>
      <c r="C637" s="29"/>
      <c r="D637" s="2"/>
      <c r="E637" s="79"/>
      <c r="F637" s="2"/>
      <c r="G637" s="2"/>
      <c r="H637" s="29"/>
      <c r="I637" s="2"/>
      <c r="J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2.3">
      <c r="A638" s="2"/>
      <c r="B638" s="2"/>
      <c r="C638" s="29"/>
      <c r="D638" s="2"/>
      <c r="E638" s="79"/>
      <c r="F638" s="2"/>
      <c r="G638" s="2"/>
      <c r="H638" s="29"/>
      <c r="I638" s="2"/>
      <c r="J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2.3">
      <c r="A639" s="2"/>
      <c r="B639" s="2"/>
      <c r="C639" s="29"/>
      <c r="D639" s="2"/>
      <c r="E639" s="79"/>
      <c r="F639" s="2"/>
      <c r="G639" s="2"/>
      <c r="H639" s="29"/>
      <c r="I639" s="2"/>
      <c r="J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2.3">
      <c r="A640" s="2"/>
      <c r="B640" s="2"/>
      <c r="C640" s="29"/>
      <c r="D640" s="2"/>
      <c r="E640" s="79"/>
      <c r="F640" s="2"/>
      <c r="G640" s="2"/>
      <c r="H640" s="29"/>
      <c r="I640" s="2"/>
      <c r="J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2.3">
      <c r="A641" s="2"/>
      <c r="B641" s="2"/>
      <c r="C641" s="29"/>
      <c r="D641" s="2"/>
      <c r="E641" s="79"/>
      <c r="F641" s="2"/>
      <c r="G641" s="2"/>
      <c r="H641" s="29"/>
      <c r="I641" s="2"/>
      <c r="J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2.3">
      <c r="A642" s="2"/>
      <c r="B642" s="2"/>
      <c r="C642" s="29"/>
      <c r="D642" s="2"/>
      <c r="E642" s="79"/>
      <c r="F642" s="2"/>
      <c r="G642" s="2"/>
      <c r="H642" s="29"/>
      <c r="I642" s="2"/>
      <c r="J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2.3">
      <c r="A643" s="2"/>
      <c r="B643" s="2"/>
      <c r="C643" s="29"/>
      <c r="D643" s="2"/>
      <c r="E643" s="79"/>
      <c r="F643" s="2"/>
      <c r="G643" s="2"/>
      <c r="H643" s="29"/>
      <c r="I643" s="2"/>
      <c r="J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2.3">
      <c r="A644" s="2"/>
      <c r="B644" s="2"/>
      <c r="C644" s="29"/>
      <c r="D644" s="2"/>
      <c r="E644" s="79"/>
      <c r="F644" s="2"/>
      <c r="G644" s="2"/>
      <c r="H644" s="29"/>
      <c r="I644" s="2"/>
      <c r="J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2.3">
      <c r="A645" s="2"/>
      <c r="B645" s="2"/>
      <c r="C645" s="29"/>
      <c r="D645" s="2"/>
      <c r="E645" s="79"/>
      <c r="F645" s="2"/>
      <c r="G645" s="2"/>
      <c r="H645" s="29"/>
      <c r="I645" s="2"/>
      <c r="J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2.3">
      <c r="A646" s="2"/>
      <c r="B646" s="2"/>
      <c r="C646" s="29"/>
      <c r="D646" s="2"/>
      <c r="E646" s="79"/>
      <c r="F646" s="2"/>
      <c r="G646" s="2"/>
      <c r="H646" s="29"/>
      <c r="I646" s="2"/>
      <c r="J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2.3">
      <c r="A647" s="2"/>
      <c r="B647" s="2"/>
      <c r="C647" s="29"/>
      <c r="D647" s="2"/>
      <c r="E647" s="79"/>
      <c r="F647" s="2"/>
      <c r="G647" s="2"/>
      <c r="H647" s="29"/>
      <c r="I647" s="2"/>
      <c r="J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2.3">
      <c r="A648" s="2"/>
      <c r="B648" s="2"/>
      <c r="C648" s="29"/>
      <c r="D648" s="2"/>
      <c r="E648" s="79"/>
      <c r="F648" s="2"/>
      <c r="G648" s="2"/>
      <c r="H648" s="29"/>
      <c r="I648" s="2"/>
      <c r="J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2.3">
      <c r="A649" s="2"/>
      <c r="B649" s="2"/>
      <c r="C649" s="29"/>
      <c r="D649" s="2"/>
      <c r="E649" s="79"/>
      <c r="F649" s="2"/>
      <c r="G649" s="2"/>
      <c r="H649" s="29"/>
      <c r="I649" s="2"/>
      <c r="J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2.3">
      <c r="A650" s="2"/>
      <c r="B650" s="2"/>
      <c r="C650" s="29"/>
      <c r="D650" s="2"/>
      <c r="E650" s="79"/>
      <c r="F650" s="2"/>
      <c r="G650" s="2"/>
      <c r="H650" s="29"/>
      <c r="I650" s="2"/>
      <c r="J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2.3">
      <c r="A651" s="2"/>
      <c r="B651" s="2"/>
      <c r="C651" s="29"/>
      <c r="D651" s="2"/>
      <c r="E651" s="79"/>
      <c r="F651" s="2"/>
      <c r="G651" s="2"/>
      <c r="H651" s="29"/>
      <c r="I651" s="2"/>
      <c r="J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2.3">
      <c r="A652" s="2"/>
      <c r="B652" s="2"/>
      <c r="C652" s="29"/>
      <c r="D652" s="2"/>
      <c r="E652" s="79"/>
      <c r="F652" s="2"/>
      <c r="G652" s="2"/>
      <c r="H652" s="29"/>
      <c r="I652" s="2"/>
      <c r="J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2.3">
      <c r="A653" s="2"/>
      <c r="B653" s="2"/>
      <c r="C653" s="29"/>
      <c r="D653" s="2"/>
      <c r="E653" s="79"/>
      <c r="F653" s="2"/>
      <c r="G653" s="2"/>
      <c r="H653" s="29"/>
      <c r="I653" s="2"/>
      <c r="J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2.3">
      <c r="A654" s="2"/>
      <c r="B654" s="2"/>
      <c r="C654" s="29"/>
      <c r="D654" s="2"/>
      <c r="E654" s="79"/>
      <c r="F654" s="2"/>
      <c r="G654" s="2"/>
      <c r="H654" s="29"/>
      <c r="I654" s="2"/>
      <c r="J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2.3">
      <c r="A655" s="2"/>
      <c r="B655" s="2"/>
      <c r="C655" s="29"/>
      <c r="D655" s="2"/>
      <c r="E655" s="79"/>
      <c r="F655" s="2"/>
      <c r="G655" s="2"/>
      <c r="H655" s="29"/>
      <c r="I655" s="2"/>
      <c r="J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2.3">
      <c r="A656" s="2"/>
      <c r="B656" s="2"/>
      <c r="C656" s="29"/>
      <c r="D656" s="2"/>
      <c r="E656" s="79"/>
      <c r="F656" s="2"/>
      <c r="G656" s="2"/>
      <c r="H656" s="29"/>
      <c r="I656" s="2"/>
      <c r="J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2.3">
      <c r="A657" s="2"/>
      <c r="B657" s="2"/>
      <c r="C657" s="29"/>
      <c r="D657" s="2"/>
      <c r="E657" s="79"/>
      <c r="F657" s="2"/>
      <c r="G657" s="2"/>
      <c r="H657" s="29"/>
      <c r="I657" s="2"/>
      <c r="J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2.3">
      <c r="A658" s="2"/>
      <c r="B658" s="2"/>
      <c r="C658" s="29"/>
      <c r="D658" s="2"/>
      <c r="E658" s="79"/>
      <c r="F658" s="2"/>
      <c r="G658" s="2"/>
      <c r="H658" s="29"/>
      <c r="I658" s="2"/>
      <c r="J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2.3">
      <c r="A659" s="2"/>
      <c r="B659" s="2"/>
      <c r="C659" s="29"/>
      <c r="D659" s="2"/>
      <c r="E659" s="79"/>
      <c r="F659" s="2"/>
      <c r="G659" s="2"/>
      <c r="H659" s="29"/>
      <c r="I659" s="2"/>
      <c r="J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2.3">
      <c r="A660" s="2"/>
      <c r="B660" s="2"/>
      <c r="C660" s="29"/>
      <c r="D660" s="2"/>
      <c r="E660" s="79"/>
      <c r="F660" s="2"/>
      <c r="G660" s="2"/>
      <c r="H660" s="29"/>
      <c r="I660" s="2"/>
      <c r="J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2.3">
      <c r="A661" s="2"/>
      <c r="B661" s="2"/>
      <c r="C661" s="29"/>
      <c r="D661" s="2"/>
      <c r="E661" s="79"/>
      <c r="F661" s="2"/>
      <c r="G661" s="2"/>
      <c r="H661" s="29"/>
      <c r="I661" s="2"/>
      <c r="J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2.3">
      <c r="A662" s="2"/>
      <c r="B662" s="2"/>
      <c r="C662" s="29"/>
      <c r="D662" s="2"/>
      <c r="E662" s="79"/>
      <c r="F662" s="2"/>
      <c r="G662" s="2"/>
      <c r="H662" s="29"/>
      <c r="I662" s="2"/>
      <c r="J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2.3">
      <c r="A663" s="2"/>
      <c r="B663" s="2"/>
      <c r="C663" s="29"/>
      <c r="D663" s="2"/>
      <c r="E663" s="79"/>
      <c r="F663" s="2"/>
      <c r="G663" s="2"/>
      <c r="H663" s="29"/>
      <c r="I663" s="2"/>
      <c r="J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2.3">
      <c r="A664" s="2"/>
      <c r="B664" s="2"/>
      <c r="C664" s="29"/>
      <c r="D664" s="2"/>
      <c r="E664" s="79"/>
      <c r="F664" s="2"/>
      <c r="G664" s="2"/>
      <c r="H664" s="29"/>
      <c r="I664" s="2"/>
      <c r="J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2.3">
      <c r="A665" s="2"/>
      <c r="B665" s="2"/>
      <c r="C665" s="29"/>
      <c r="D665" s="2"/>
      <c r="E665" s="79"/>
      <c r="F665" s="2"/>
      <c r="G665" s="2"/>
      <c r="H665" s="29"/>
      <c r="I665" s="2"/>
      <c r="J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2.3">
      <c r="A666" s="2"/>
      <c r="B666" s="2"/>
      <c r="C666" s="29"/>
      <c r="D666" s="2"/>
      <c r="E666" s="79"/>
      <c r="F666" s="2"/>
      <c r="G666" s="2"/>
      <c r="H666" s="29"/>
      <c r="I666" s="2"/>
      <c r="J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2.3">
      <c r="A667" s="2"/>
      <c r="B667" s="2"/>
      <c r="C667" s="29"/>
      <c r="D667" s="2"/>
      <c r="E667" s="79"/>
      <c r="F667" s="2"/>
      <c r="G667" s="2"/>
      <c r="H667" s="29"/>
      <c r="I667" s="2"/>
      <c r="J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2.3">
      <c r="A668" s="2"/>
      <c r="B668" s="2"/>
      <c r="C668" s="29"/>
      <c r="D668" s="2"/>
      <c r="E668" s="79"/>
      <c r="F668" s="2"/>
      <c r="G668" s="2"/>
      <c r="H668" s="29"/>
      <c r="I668" s="2"/>
      <c r="J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2.3">
      <c r="A669" s="2"/>
      <c r="B669" s="2"/>
      <c r="C669" s="29"/>
      <c r="D669" s="2"/>
      <c r="E669" s="79"/>
      <c r="F669" s="2"/>
      <c r="G669" s="2"/>
      <c r="H669" s="29"/>
      <c r="I669" s="2"/>
      <c r="J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2.3">
      <c r="A670" s="2"/>
      <c r="B670" s="2"/>
      <c r="C670" s="29"/>
      <c r="D670" s="2"/>
      <c r="E670" s="79"/>
      <c r="F670" s="2"/>
      <c r="G670" s="2"/>
      <c r="H670" s="29"/>
      <c r="I670" s="2"/>
      <c r="J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2.3">
      <c r="A671" s="2"/>
      <c r="B671" s="2"/>
      <c r="C671" s="29"/>
      <c r="D671" s="2"/>
      <c r="E671" s="79"/>
      <c r="F671" s="2"/>
      <c r="G671" s="2"/>
      <c r="H671" s="29"/>
      <c r="I671" s="2"/>
      <c r="J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2.3">
      <c r="A672" s="2"/>
      <c r="B672" s="2"/>
      <c r="C672" s="29"/>
      <c r="D672" s="2"/>
      <c r="E672" s="79"/>
      <c r="F672" s="2"/>
      <c r="G672" s="2"/>
      <c r="H672" s="29"/>
      <c r="I672" s="2"/>
      <c r="J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2.3">
      <c r="A673" s="2"/>
      <c r="B673" s="2"/>
      <c r="C673" s="29"/>
      <c r="D673" s="2"/>
      <c r="E673" s="79"/>
      <c r="F673" s="2"/>
      <c r="G673" s="2"/>
      <c r="H673" s="29"/>
      <c r="I673" s="2"/>
      <c r="J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2.3">
      <c r="A674" s="2"/>
      <c r="B674" s="2"/>
      <c r="C674" s="29"/>
      <c r="D674" s="2"/>
      <c r="E674" s="79"/>
      <c r="F674" s="2"/>
      <c r="G674" s="2"/>
      <c r="H674" s="29"/>
      <c r="I674" s="2"/>
      <c r="J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2.3">
      <c r="A675" s="2"/>
      <c r="B675" s="2"/>
      <c r="C675" s="29"/>
      <c r="D675" s="2"/>
      <c r="E675" s="79"/>
      <c r="F675" s="2"/>
      <c r="G675" s="2"/>
      <c r="H675" s="29"/>
      <c r="I675" s="2"/>
      <c r="J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2.3">
      <c r="A676" s="2"/>
      <c r="B676" s="2"/>
      <c r="C676" s="29"/>
      <c r="D676" s="2"/>
      <c r="E676" s="79"/>
      <c r="F676" s="2"/>
      <c r="G676" s="2"/>
      <c r="H676" s="29"/>
      <c r="I676" s="2"/>
      <c r="J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2.3">
      <c r="A677" s="2"/>
      <c r="B677" s="2"/>
      <c r="C677" s="29"/>
      <c r="D677" s="2"/>
      <c r="E677" s="79"/>
      <c r="F677" s="2"/>
      <c r="G677" s="2"/>
      <c r="H677" s="29"/>
      <c r="I677" s="2"/>
      <c r="J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2.3">
      <c r="A678" s="2"/>
      <c r="B678" s="2"/>
      <c r="C678" s="29"/>
      <c r="D678" s="2"/>
      <c r="E678" s="79"/>
      <c r="F678" s="2"/>
      <c r="G678" s="2"/>
      <c r="H678" s="29"/>
      <c r="I678" s="2"/>
      <c r="J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2.3">
      <c r="A679" s="2"/>
      <c r="B679" s="2"/>
      <c r="C679" s="29"/>
      <c r="D679" s="2"/>
      <c r="E679" s="79"/>
      <c r="F679" s="2"/>
      <c r="G679" s="2"/>
      <c r="H679" s="29"/>
      <c r="I679" s="2"/>
      <c r="J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2.3">
      <c r="A680" s="2"/>
      <c r="B680" s="2"/>
      <c r="C680" s="29"/>
      <c r="D680" s="2"/>
      <c r="E680" s="79"/>
      <c r="F680" s="2"/>
      <c r="G680" s="2"/>
      <c r="H680" s="29"/>
      <c r="I680" s="2"/>
      <c r="J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2.3">
      <c r="A681" s="2"/>
      <c r="B681" s="2"/>
      <c r="C681" s="29"/>
      <c r="D681" s="2"/>
      <c r="E681" s="79"/>
      <c r="F681" s="2"/>
      <c r="G681" s="2"/>
      <c r="H681" s="29"/>
      <c r="I681" s="2"/>
      <c r="J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2.3">
      <c r="A682" s="2"/>
      <c r="B682" s="2"/>
      <c r="C682" s="29"/>
      <c r="D682" s="2"/>
      <c r="E682" s="79"/>
      <c r="F682" s="2"/>
      <c r="G682" s="2"/>
      <c r="H682" s="29"/>
      <c r="I682" s="2"/>
      <c r="J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2.3">
      <c r="A683" s="2"/>
      <c r="B683" s="2"/>
      <c r="C683" s="29"/>
      <c r="D683" s="2"/>
      <c r="E683" s="79"/>
      <c r="F683" s="2"/>
      <c r="G683" s="2"/>
      <c r="H683" s="29"/>
      <c r="I683" s="2"/>
      <c r="J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2.3">
      <c r="A684" s="2"/>
      <c r="B684" s="2"/>
      <c r="C684" s="29"/>
      <c r="D684" s="2"/>
      <c r="E684" s="79"/>
      <c r="F684" s="2"/>
      <c r="G684" s="2"/>
      <c r="H684" s="29"/>
      <c r="I684" s="2"/>
      <c r="J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2.3">
      <c r="A685" s="2"/>
      <c r="B685" s="2"/>
      <c r="C685" s="29"/>
      <c r="D685" s="2"/>
      <c r="E685" s="79"/>
      <c r="F685" s="2"/>
      <c r="G685" s="2"/>
      <c r="H685" s="29"/>
      <c r="I685" s="2"/>
      <c r="J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2.3">
      <c r="A686" s="2"/>
      <c r="B686" s="2"/>
      <c r="C686" s="29"/>
      <c r="D686" s="2"/>
      <c r="E686" s="79"/>
      <c r="F686" s="2"/>
      <c r="G686" s="2"/>
      <c r="H686" s="29"/>
      <c r="I686" s="2"/>
      <c r="J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2.3">
      <c r="A687" s="2"/>
      <c r="B687" s="2"/>
      <c r="C687" s="29"/>
      <c r="D687" s="2"/>
      <c r="E687" s="79"/>
      <c r="F687" s="2"/>
      <c r="G687" s="2"/>
      <c r="H687" s="29"/>
      <c r="I687" s="2"/>
      <c r="J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2.3">
      <c r="A688" s="2"/>
      <c r="B688" s="2"/>
      <c r="C688" s="29"/>
      <c r="D688" s="2"/>
      <c r="E688" s="79"/>
      <c r="F688" s="2"/>
      <c r="G688" s="2"/>
      <c r="H688" s="29"/>
      <c r="I688" s="2"/>
      <c r="J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2.3">
      <c r="A689" s="2"/>
      <c r="B689" s="2"/>
      <c r="C689" s="29"/>
      <c r="D689" s="2"/>
      <c r="E689" s="79"/>
      <c r="F689" s="2"/>
      <c r="G689" s="2"/>
      <c r="H689" s="29"/>
      <c r="I689" s="2"/>
      <c r="J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2.3">
      <c r="A690" s="2"/>
      <c r="B690" s="2"/>
      <c r="C690" s="29"/>
      <c r="D690" s="2"/>
      <c r="E690" s="79"/>
      <c r="F690" s="2"/>
      <c r="G690" s="2"/>
      <c r="H690" s="29"/>
      <c r="I690" s="2"/>
      <c r="J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2.3">
      <c r="A691" s="2"/>
      <c r="B691" s="2"/>
      <c r="C691" s="29"/>
      <c r="D691" s="2"/>
      <c r="E691" s="79"/>
      <c r="F691" s="2"/>
      <c r="G691" s="2"/>
      <c r="H691" s="29"/>
      <c r="I691" s="2"/>
      <c r="J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2.3">
      <c r="A692" s="2"/>
      <c r="B692" s="2"/>
      <c r="C692" s="29"/>
      <c r="D692" s="2"/>
      <c r="E692" s="79"/>
      <c r="F692" s="2"/>
      <c r="G692" s="2"/>
      <c r="H692" s="29"/>
      <c r="I692" s="2"/>
      <c r="J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2.3">
      <c r="A693" s="2"/>
      <c r="B693" s="2"/>
      <c r="C693" s="29"/>
      <c r="D693" s="2"/>
      <c r="E693" s="79"/>
      <c r="F693" s="2"/>
      <c r="G693" s="2"/>
      <c r="H693" s="29"/>
      <c r="I693" s="2"/>
      <c r="J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2.3">
      <c r="A694" s="2"/>
      <c r="B694" s="2"/>
      <c r="C694" s="29"/>
      <c r="D694" s="2"/>
      <c r="E694" s="79"/>
      <c r="F694" s="2"/>
      <c r="G694" s="2"/>
      <c r="H694" s="29"/>
      <c r="I694" s="2"/>
      <c r="J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2.3">
      <c r="A695" s="2"/>
      <c r="B695" s="2"/>
      <c r="C695" s="29"/>
      <c r="D695" s="2"/>
      <c r="E695" s="79"/>
      <c r="F695" s="2"/>
      <c r="G695" s="2"/>
      <c r="H695" s="29"/>
      <c r="I695" s="2"/>
      <c r="J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2.3">
      <c r="A696" s="2"/>
      <c r="B696" s="2"/>
      <c r="C696" s="29"/>
      <c r="D696" s="2"/>
      <c r="E696" s="79"/>
      <c r="F696" s="2"/>
      <c r="G696" s="2"/>
      <c r="H696" s="29"/>
      <c r="I696" s="2"/>
      <c r="J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2.3">
      <c r="A697" s="2"/>
      <c r="B697" s="2"/>
      <c r="C697" s="29"/>
      <c r="D697" s="2"/>
      <c r="E697" s="79"/>
      <c r="F697" s="2"/>
      <c r="G697" s="2"/>
      <c r="H697" s="29"/>
      <c r="I697" s="2"/>
      <c r="J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2.3">
      <c r="A698" s="2"/>
      <c r="B698" s="2"/>
      <c r="C698" s="29"/>
      <c r="D698" s="2"/>
      <c r="E698" s="79"/>
      <c r="F698" s="2"/>
      <c r="G698" s="2"/>
      <c r="H698" s="29"/>
      <c r="I698" s="2"/>
      <c r="J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2.3">
      <c r="A699" s="2"/>
      <c r="B699" s="2"/>
      <c r="C699" s="29"/>
      <c r="D699" s="2"/>
      <c r="E699" s="79"/>
      <c r="F699" s="2"/>
      <c r="G699" s="2"/>
      <c r="H699" s="29"/>
      <c r="I699" s="2"/>
      <c r="J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2.3">
      <c r="A700" s="2"/>
      <c r="B700" s="2"/>
      <c r="C700" s="29"/>
      <c r="D700" s="2"/>
      <c r="E700" s="79"/>
      <c r="F700" s="2"/>
      <c r="G700" s="2"/>
      <c r="H700" s="29"/>
      <c r="I700" s="2"/>
      <c r="J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2.3">
      <c r="A701" s="2"/>
      <c r="B701" s="2"/>
      <c r="C701" s="29"/>
      <c r="D701" s="2"/>
      <c r="E701" s="79"/>
      <c r="F701" s="2"/>
      <c r="G701" s="2"/>
      <c r="H701" s="29"/>
      <c r="I701" s="2"/>
      <c r="J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2.3">
      <c r="A702" s="2"/>
      <c r="B702" s="2"/>
      <c r="C702" s="29"/>
      <c r="D702" s="2"/>
      <c r="E702" s="79"/>
      <c r="F702" s="2"/>
      <c r="G702" s="2"/>
      <c r="H702" s="29"/>
      <c r="I702" s="2"/>
      <c r="J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2.3">
      <c r="A703" s="2"/>
      <c r="B703" s="2"/>
      <c r="C703" s="29"/>
      <c r="D703" s="2"/>
      <c r="E703" s="79"/>
      <c r="F703" s="2"/>
      <c r="G703" s="2"/>
      <c r="H703" s="29"/>
      <c r="I703" s="2"/>
      <c r="J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2.3">
      <c r="A704" s="2"/>
      <c r="B704" s="2"/>
      <c r="C704" s="29"/>
      <c r="D704" s="2"/>
      <c r="E704" s="79"/>
      <c r="F704" s="2"/>
      <c r="G704" s="2"/>
      <c r="H704" s="29"/>
      <c r="I704" s="2"/>
      <c r="J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2.3">
      <c r="A705" s="2"/>
      <c r="B705" s="2"/>
      <c r="C705" s="29"/>
      <c r="D705" s="2"/>
      <c r="E705" s="79"/>
      <c r="F705" s="2"/>
      <c r="G705" s="2"/>
      <c r="H705" s="29"/>
      <c r="I705" s="2"/>
      <c r="J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2.3">
      <c r="A706" s="2"/>
      <c r="B706" s="2"/>
      <c r="C706" s="29"/>
      <c r="D706" s="2"/>
      <c r="E706" s="79"/>
      <c r="F706" s="2"/>
      <c r="G706" s="2"/>
      <c r="H706" s="29"/>
      <c r="I706" s="2"/>
      <c r="J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2.3">
      <c r="A707" s="2"/>
      <c r="B707" s="2"/>
      <c r="C707" s="29"/>
      <c r="D707" s="2"/>
      <c r="E707" s="79"/>
      <c r="F707" s="2"/>
      <c r="G707" s="2"/>
      <c r="H707" s="29"/>
      <c r="I707" s="2"/>
      <c r="J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2.3">
      <c r="A708" s="2"/>
      <c r="B708" s="2"/>
      <c r="C708" s="29"/>
      <c r="D708" s="2"/>
      <c r="E708" s="79"/>
      <c r="F708" s="2"/>
      <c r="G708" s="2"/>
      <c r="H708" s="29"/>
      <c r="I708" s="2"/>
      <c r="J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2.3">
      <c r="A709" s="2"/>
      <c r="B709" s="2"/>
      <c r="C709" s="29"/>
      <c r="D709" s="2"/>
      <c r="E709" s="79"/>
      <c r="F709" s="2"/>
      <c r="G709" s="2"/>
      <c r="H709" s="29"/>
      <c r="I709" s="2"/>
      <c r="J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2.3">
      <c r="A710" s="2"/>
      <c r="B710" s="2"/>
      <c r="C710" s="29"/>
      <c r="D710" s="2"/>
      <c r="E710" s="79"/>
      <c r="F710" s="2"/>
      <c r="G710" s="2"/>
      <c r="H710" s="29"/>
      <c r="I710" s="2"/>
      <c r="J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2.3">
      <c r="A711" s="2"/>
      <c r="B711" s="2"/>
      <c r="C711" s="29"/>
      <c r="D711" s="2"/>
      <c r="E711" s="79"/>
      <c r="F711" s="2"/>
      <c r="G711" s="2"/>
      <c r="H711" s="29"/>
      <c r="I711" s="2"/>
      <c r="J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2.3">
      <c r="A712" s="2"/>
      <c r="B712" s="2"/>
      <c r="C712" s="29"/>
      <c r="D712" s="2"/>
      <c r="E712" s="79"/>
      <c r="F712" s="2"/>
      <c r="G712" s="2"/>
      <c r="H712" s="29"/>
      <c r="I712" s="2"/>
      <c r="J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2.3">
      <c r="A713" s="2"/>
      <c r="B713" s="2"/>
      <c r="C713" s="29"/>
      <c r="D713" s="2"/>
      <c r="E713" s="79"/>
      <c r="F713" s="2"/>
      <c r="G713" s="2"/>
      <c r="H713" s="29"/>
      <c r="I713" s="2"/>
      <c r="J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2.3">
      <c r="A714" s="2"/>
      <c r="B714" s="2"/>
      <c r="C714" s="29"/>
      <c r="D714" s="2"/>
      <c r="E714" s="79"/>
      <c r="F714" s="2"/>
      <c r="G714" s="2"/>
      <c r="H714" s="29"/>
      <c r="I714" s="2"/>
      <c r="J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2.3">
      <c r="A715" s="2"/>
      <c r="B715" s="2"/>
      <c r="C715" s="29"/>
      <c r="D715" s="2"/>
      <c r="E715" s="79"/>
      <c r="F715" s="2"/>
      <c r="G715" s="2"/>
      <c r="H715" s="29"/>
      <c r="I715" s="2"/>
      <c r="J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2.3">
      <c r="A716" s="2"/>
      <c r="B716" s="2"/>
      <c r="C716" s="29"/>
      <c r="D716" s="2"/>
      <c r="E716" s="79"/>
      <c r="F716" s="2"/>
      <c r="G716" s="2"/>
      <c r="H716" s="29"/>
      <c r="I716" s="2"/>
      <c r="J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2.3">
      <c r="A717" s="2"/>
      <c r="B717" s="2"/>
      <c r="C717" s="29"/>
      <c r="D717" s="2"/>
      <c r="E717" s="79"/>
      <c r="F717" s="2"/>
      <c r="G717" s="2"/>
      <c r="H717" s="29"/>
      <c r="I717" s="2"/>
      <c r="J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2.3">
      <c r="A718" s="2"/>
      <c r="B718" s="2"/>
      <c r="C718" s="29"/>
      <c r="D718" s="2"/>
      <c r="E718" s="79"/>
      <c r="F718" s="2"/>
      <c r="G718" s="2"/>
      <c r="H718" s="29"/>
      <c r="I718" s="2"/>
      <c r="J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2.3">
      <c r="A719" s="2"/>
      <c r="B719" s="2"/>
      <c r="C719" s="29"/>
      <c r="D719" s="2"/>
      <c r="E719" s="79"/>
      <c r="F719" s="2"/>
      <c r="G719" s="2"/>
      <c r="H719" s="29"/>
      <c r="I719" s="2"/>
      <c r="J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2.3">
      <c r="A720" s="2"/>
      <c r="B720" s="2"/>
      <c r="C720" s="29"/>
      <c r="D720" s="2"/>
      <c r="E720" s="79"/>
      <c r="F720" s="2"/>
      <c r="G720" s="2"/>
      <c r="H720" s="29"/>
      <c r="I720" s="2"/>
      <c r="J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2.3">
      <c r="A721" s="2"/>
      <c r="B721" s="2"/>
      <c r="C721" s="29"/>
      <c r="D721" s="2"/>
      <c r="E721" s="79"/>
      <c r="F721" s="2"/>
      <c r="G721" s="2"/>
      <c r="H721" s="29"/>
      <c r="I721" s="2"/>
      <c r="J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2.3">
      <c r="A722" s="2"/>
      <c r="B722" s="2"/>
      <c r="C722" s="29"/>
      <c r="D722" s="2"/>
      <c r="E722" s="79"/>
      <c r="F722" s="2"/>
      <c r="G722" s="2"/>
      <c r="H722" s="29"/>
      <c r="I722" s="2"/>
      <c r="J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2.3">
      <c r="A723" s="2"/>
      <c r="B723" s="2"/>
      <c r="C723" s="29"/>
      <c r="D723" s="2"/>
      <c r="E723" s="79"/>
      <c r="F723" s="2"/>
      <c r="G723" s="2"/>
      <c r="H723" s="29"/>
      <c r="I723" s="2"/>
      <c r="J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2.3">
      <c r="A724" s="2"/>
      <c r="B724" s="2"/>
      <c r="C724" s="29"/>
      <c r="D724" s="2"/>
      <c r="E724" s="79"/>
      <c r="F724" s="2"/>
      <c r="G724" s="2"/>
      <c r="H724" s="29"/>
      <c r="I724" s="2"/>
      <c r="J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2.3">
      <c r="A725" s="2"/>
      <c r="B725" s="2"/>
      <c r="C725" s="29"/>
      <c r="D725" s="2"/>
      <c r="E725" s="79"/>
      <c r="F725" s="2"/>
      <c r="G725" s="2"/>
      <c r="H725" s="29"/>
      <c r="I725" s="2"/>
      <c r="J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2.3">
      <c r="A726" s="2"/>
      <c r="B726" s="2"/>
      <c r="C726" s="29"/>
      <c r="D726" s="2"/>
      <c r="E726" s="79"/>
      <c r="F726" s="2"/>
      <c r="G726" s="2"/>
      <c r="H726" s="29"/>
      <c r="I726" s="2"/>
      <c r="J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2.3">
      <c r="A727" s="2"/>
      <c r="B727" s="2"/>
      <c r="C727" s="29"/>
      <c r="D727" s="2"/>
      <c r="E727" s="79"/>
      <c r="F727" s="2"/>
      <c r="G727" s="2"/>
      <c r="H727" s="29"/>
      <c r="I727" s="2"/>
      <c r="J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2.3">
      <c r="A728" s="2"/>
      <c r="B728" s="2"/>
      <c r="C728" s="29"/>
      <c r="D728" s="2"/>
      <c r="E728" s="79"/>
      <c r="F728" s="2"/>
      <c r="G728" s="2"/>
      <c r="H728" s="29"/>
      <c r="I728" s="2"/>
      <c r="J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2.3">
      <c r="A729" s="2"/>
      <c r="B729" s="2"/>
      <c r="C729" s="29"/>
      <c r="D729" s="2"/>
      <c r="E729" s="79"/>
      <c r="F729" s="2"/>
      <c r="G729" s="2"/>
      <c r="H729" s="29"/>
      <c r="I729" s="2"/>
      <c r="J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2.3">
      <c r="A730" s="2"/>
      <c r="B730" s="2"/>
      <c r="C730" s="29"/>
      <c r="D730" s="2"/>
      <c r="E730" s="79"/>
      <c r="F730" s="2"/>
      <c r="G730" s="2"/>
      <c r="H730" s="29"/>
      <c r="I730" s="2"/>
      <c r="J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2.3">
      <c r="A731" s="2"/>
      <c r="B731" s="2"/>
      <c r="C731" s="29"/>
      <c r="D731" s="2"/>
      <c r="E731" s="79"/>
      <c r="F731" s="2"/>
      <c r="G731" s="2"/>
      <c r="H731" s="29"/>
      <c r="I731" s="2"/>
      <c r="J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2.3">
      <c r="A732" s="2"/>
      <c r="B732" s="2"/>
      <c r="C732" s="29"/>
      <c r="D732" s="2"/>
      <c r="E732" s="79"/>
      <c r="F732" s="2"/>
      <c r="G732" s="2"/>
      <c r="H732" s="29"/>
      <c r="I732" s="2"/>
      <c r="J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2.3">
      <c r="A733" s="2"/>
      <c r="B733" s="2"/>
      <c r="C733" s="29"/>
      <c r="D733" s="2"/>
      <c r="E733" s="79"/>
      <c r="F733" s="2"/>
      <c r="G733" s="2"/>
      <c r="H733" s="29"/>
      <c r="I733" s="2"/>
      <c r="J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2.3">
      <c r="A734" s="2"/>
      <c r="B734" s="2"/>
      <c r="C734" s="29"/>
      <c r="D734" s="2"/>
      <c r="E734" s="79"/>
      <c r="F734" s="2"/>
      <c r="G734" s="2"/>
      <c r="H734" s="29"/>
      <c r="I734" s="2"/>
      <c r="J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2.3">
      <c r="A735" s="2"/>
      <c r="B735" s="2"/>
      <c r="C735" s="29"/>
      <c r="D735" s="2"/>
      <c r="E735" s="79"/>
      <c r="F735" s="2"/>
      <c r="G735" s="2"/>
      <c r="H735" s="29"/>
      <c r="I735" s="2"/>
      <c r="J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2.3">
      <c r="A736" s="2"/>
      <c r="B736" s="2"/>
      <c r="C736" s="29"/>
      <c r="D736" s="2"/>
      <c r="E736" s="79"/>
      <c r="F736" s="2"/>
      <c r="G736" s="2"/>
      <c r="H736" s="29"/>
      <c r="I736" s="2"/>
      <c r="J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2.3">
      <c r="A737" s="2"/>
      <c r="B737" s="2"/>
      <c r="C737" s="29"/>
      <c r="D737" s="2"/>
      <c r="E737" s="79"/>
      <c r="F737" s="2"/>
      <c r="G737" s="2"/>
      <c r="H737" s="29"/>
      <c r="I737" s="2"/>
      <c r="J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2.3">
      <c r="A738" s="2"/>
      <c r="B738" s="2"/>
      <c r="C738" s="29"/>
      <c r="D738" s="2"/>
      <c r="E738" s="79"/>
      <c r="F738" s="2"/>
      <c r="G738" s="2"/>
      <c r="H738" s="29"/>
      <c r="I738" s="2"/>
      <c r="J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2.3">
      <c r="A739" s="2"/>
      <c r="B739" s="2"/>
      <c r="C739" s="29"/>
      <c r="D739" s="2"/>
      <c r="E739" s="79"/>
      <c r="F739" s="2"/>
      <c r="G739" s="2"/>
      <c r="H739" s="29"/>
      <c r="I739" s="2"/>
      <c r="J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2.3">
      <c r="A740" s="2"/>
      <c r="B740" s="2"/>
      <c r="C740" s="29"/>
      <c r="D740" s="2"/>
      <c r="E740" s="79"/>
      <c r="F740" s="2"/>
      <c r="G740" s="2"/>
      <c r="H740" s="29"/>
      <c r="I740" s="2"/>
      <c r="J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2.3">
      <c r="A741" s="2"/>
      <c r="B741" s="2"/>
      <c r="C741" s="29"/>
      <c r="D741" s="2"/>
      <c r="E741" s="79"/>
      <c r="F741" s="2"/>
      <c r="G741" s="2"/>
      <c r="H741" s="29"/>
      <c r="I741" s="2"/>
      <c r="J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2.3">
      <c r="A742" s="2"/>
      <c r="B742" s="2"/>
      <c r="C742" s="29"/>
      <c r="D742" s="2"/>
      <c r="E742" s="79"/>
      <c r="F742" s="2"/>
      <c r="G742" s="2"/>
      <c r="H742" s="29"/>
      <c r="I742" s="2"/>
      <c r="J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2.3">
      <c r="A743" s="2"/>
      <c r="B743" s="2"/>
      <c r="C743" s="29"/>
      <c r="D743" s="2"/>
      <c r="E743" s="79"/>
      <c r="F743" s="2"/>
      <c r="G743" s="2"/>
      <c r="H743" s="29"/>
      <c r="I743" s="2"/>
      <c r="J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2.3">
      <c r="A744" s="2"/>
      <c r="B744" s="2"/>
      <c r="C744" s="29"/>
      <c r="D744" s="2"/>
      <c r="E744" s="79"/>
      <c r="F744" s="2"/>
      <c r="G744" s="2"/>
      <c r="H744" s="29"/>
      <c r="I744" s="2"/>
      <c r="J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2.3">
      <c r="A745" s="2"/>
      <c r="B745" s="2"/>
      <c r="C745" s="29"/>
      <c r="D745" s="2"/>
      <c r="E745" s="79"/>
      <c r="F745" s="2"/>
      <c r="G745" s="2"/>
      <c r="H745" s="29"/>
      <c r="I745" s="2"/>
      <c r="J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2.3">
      <c r="A746" s="2"/>
      <c r="B746" s="2"/>
      <c r="C746" s="29"/>
      <c r="D746" s="2"/>
      <c r="E746" s="79"/>
      <c r="F746" s="2"/>
      <c r="G746" s="2"/>
      <c r="H746" s="29"/>
      <c r="I746" s="2"/>
      <c r="J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2.3">
      <c r="A747" s="2"/>
      <c r="B747" s="2"/>
      <c r="C747" s="29"/>
      <c r="D747" s="2"/>
      <c r="E747" s="79"/>
      <c r="F747" s="2"/>
      <c r="G747" s="2"/>
      <c r="H747" s="29"/>
      <c r="I747" s="2"/>
      <c r="J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2.3">
      <c r="A748" s="2"/>
      <c r="B748" s="2"/>
      <c r="C748" s="29"/>
      <c r="D748" s="2"/>
      <c r="E748" s="79"/>
      <c r="F748" s="2"/>
      <c r="G748" s="2"/>
      <c r="H748" s="29"/>
      <c r="I748" s="2"/>
      <c r="J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2.3">
      <c r="A749" s="2"/>
      <c r="B749" s="2"/>
      <c r="C749" s="29"/>
      <c r="D749" s="2"/>
      <c r="E749" s="79"/>
      <c r="F749" s="2"/>
      <c r="G749" s="2"/>
      <c r="H749" s="29"/>
      <c r="I749" s="2"/>
      <c r="J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2.3">
      <c r="A750" s="2"/>
      <c r="B750" s="2"/>
      <c r="C750" s="29"/>
      <c r="D750" s="2"/>
      <c r="E750" s="79"/>
      <c r="F750" s="2"/>
      <c r="G750" s="2"/>
      <c r="H750" s="29"/>
      <c r="I750" s="2"/>
      <c r="J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2.3">
      <c r="A751" s="2"/>
      <c r="B751" s="2"/>
      <c r="C751" s="29"/>
      <c r="D751" s="2"/>
      <c r="E751" s="79"/>
      <c r="F751" s="2"/>
      <c r="G751" s="2"/>
      <c r="H751" s="29"/>
      <c r="I751" s="2"/>
      <c r="J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2.3">
      <c r="A752" s="2"/>
      <c r="B752" s="2"/>
      <c r="C752" s="29"/>
      <c r="D752" s="2"/>
      <c r="E752" s="79"/>
      <c r="F752" s="2"/>
      <c r="G752" s="2"/>
      <c r="H752" s="29"/>
      <c r="I752" s="2"/>
      <c r="J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2.3">
      <c r="A753" s="2"/>
      <c r="B753" s="2"/>
      <c r="C753" s="29"/>
      <c r="D753" s="2"/>
      <c r="E753" s="79"/>
      <c r="F753" s="2"/>
      <c r="G753" s="2"/>
      <c r="H753" s="29"/>
      <c r="I753" s="2"/>
      <c r="J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2.3">
      <c r="A754" s="2"/>
      <c r="B754" s="2"/>
      <c r="C754" s="29"/>
      <c r="D754" s="2"/>
      <c r="E754" s="79"/>
      <c r="F754" s="2"/>
      <c r="G754" s="2"/>
      <c r="H754" s="29"/>
      <c r="I754" s="2"/>
      <c r="J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2.3">
      <c r="A755" s="2"/>
      <c r="B755" s="2"/>
      <c r="C755" s="29"/>
      <c r="D755" s="2"/>
      <c r="E755" s="79"/>
      <c r="F755" s="2"/>
      <c r="G755" s="2"/>
      <c r="H755" s="29"/>
      <c r="I755" s="2"/>
      <c r="J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2.3">
      <c r="A756" s="2"/>
      <c r="B756" s="2"/>
      <c r="C756" s="29"/>
      <c r="D756" s="2"/>
      <c r="E756" s="79"/>
      <c r="F756" s="2"/>
      <c r="G756" s="2"/>
      <c r="H756" s="29"/>
      <c r="I756" s="2"/>
      <c r="J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2.3">
      <c r="A757" s="2"/>
      <c r="B757" s="2"/>
      <c r="C757" s="29"/>
      <c r="D757" s="2"/>
      <c r="E757" s="79"/>
      <c r="F757" s="2"/>
      <c r="G757" s="2"/>
      <c r="H757" s="29"/>
      <c r="I757" s="2"/>
      <c r="J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2.3">
      <c r="A758" s="2"/>
      <c r="B758" s="2"/>
      <c r="C758" s="29"/>
      <c r="D758" s="2"/>
      <c r="E758" s="79"/>
      <c r="F758" s="2"/>
      <c r="G758" s="2"/>
      <c r="H758" s="29"/>
      <c r="I758" s="2"/>
      <c r="J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2.3">
      <c r="A759" s="2"/>
      <c r="B759" s="2"/>
      <c r="C759" s="29"/>
      <c r="D759" s="2"/>
      <c r="E759" s="79"/>
      <c r="F759" s="2"/>
      <c r="G759" s="2"/>
      <c r="H759" s="29"/>
      <c r="I759" s="2"/>
      <c r="J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2.3">
      <c r="A760" s="2"/>
      <c r="B760" s="2"/>
      <c r="C760" s="29"/>
      <c r="D760" s="2"/>
      <c r="E760" s="79"/>
      <c r="F760" s="2"/>
      <c r="G760" s="2"/>
      <c r="H760" s="29"/>
      <c r="I760" s="2"/>
      <c r="J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2.3">
      <c r="A761" s="2"/>
      <c r="B761" s="2"/>
      <c r="C761" s="29"/>
      <c r="D761" s="2"/>
      <c r="E761" s="79"/>
      <c r="F761" s="2"/>
      <c r="G761" s="2"/>
      <c r="H761" s="29"/>
      <c r="I761" s="2"/>
      <c r="J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2.3">
      <c r="A762" s="2"/>
      <c r="B762" s="2"/>
      <c r="C762" s="29"/>
      <c r="D762" s="2"/>
      <c r="E762" s="79"/>
      <c r="F762" s="2"/>
      <c r="G762" s="2"/>
      <c r="H762" s="29"/>
      <c r="I762" s="2"/>
      <c r="J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2.3">
      <c r="A763" s="2"/>
      <c r="B763" s="2"/>
      <c r="C763" s="29"/>
      <c r="D763" s="2"/>
      <c r="E763" s="79"/>
      <c r="F763" s="2"/>
      <c r="G763" s="2"/>
      <c r="H763" s="29"/>
      <c r="I763" s="2"/>
      <c r="J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2.3">
      <c r="A764" s="2"/>
      <c r="B764" s="2"/>
      <c r="C764" s="29"/>
      <c r="D764" s="2"/>
      <c r="E764" s="79"/>
      <c r="F764" s="2"/>
      <c r="G764" s="2"/>
      <c r="H764" s="29"/>
      <c r="I764" s="2"/>
      <c r="J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2.3">
      <c r="A765" s="2"/>
      <c r="B765" s="2"/>
      <c r="C765" s="29"/>
      <c r="D765" s="2"/>
      <c r="E765" s="79"/>
      <c r="F765" s="2"/>
      <c r="G765" s="2"/>
      <c r="H765" s="29"/>
      <c r="I765" s="2"/>
      <c r="J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2.3">
      <c r="A766" s="2"/>
      <c r="B766" s="2"/>
      <c r="C766" s="29"/>
      <c r="D766" s="2"/>
      <c r="E766" s="79"/>
      <c r="F766" s="2"/>
      <c r="G766" s="2"/>
      <c r="H766" s="29"/>
      <c r="I766" s="2"/>
      <c r="J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2.3">
      <c r="A767" s="2"/>
      <c r="B767" s="2"/>
      <c r="C767" s="29"/>
      <c r="D767" s="2"/>
      <c r="E767" s="79"/>
      <c r="F767" s="2"/>
      <c r="G767" s="2"/>
      <c r="H767" s="29"/>
      <c r="I767" s="2"/>
      <c r="J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2.3">
      <c r="A768" s="2"/>
      <c r="B768" s="2"/>
      <c r="C768" s="29"/>
      <c r="D768" s="2"/>
      <c r="E768" s="79"/>
      <c r="F768" s="2"/>
      <c r="G768" s="2"/>
      <c r="H768" s="29"/>
      <c r="I768" s="2"/>
      <c r="J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2.3">
      <c r="A769" s="2"/>
      <c r="B769" s="2"/>
      <c r="C769" s="29"/>
      <c r="D769" s="2"/>
      <c r="E769" s="79"/>
      <c r="F769" s="2"/>
      <c r="G769" s="2"/>
      <c r="H769" s="29"/>
      <c r="I769" s="2"/>
      <c r="J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2.3">
      <c r="A770" s="2"/>
      <c r="B770" s="2"/>
      <c r="C770" s="29"/>
      <c r="D770" s="2"/>
      <c r="E770" s="79"/>
      <c r="F770" s="2"/>
      <c r="G770" s="2"/>
      <c r="H770" s="29"/>
      <c r="I770" s="2"/>
      <c r="J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2.3">
      <c r="A771" s="2"/>
      <c r="B771" s="2"/>
      <c r="C771" s="29"/>
      <c r="D771" s="2"/>
      <c r="E771" s="79"/>
      <c r="F771" s="2"/>
      <c r="G771" s="2"/>
      <c r="H771" s="29"/>
      <c r="I771" s="2"/>
      <c r="J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2.3">
      <c r="A772" s="2"/>
      <c r="B772" s="2"/>
      <c r="C772" s="29"/>
      <c r="D772" s="2"/>
      <c r="E772" s="79"/>
      <c r="F772" s="2"/>
      <c r="G772" s="2"/>
      <c r="H772" s="29"/>
      <c r="I772" s="2"/>
      <c r="J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2.3">
      <c r="A773" s="2"/>
      <c r="B773" s="2"/>
      <c r="C773" s="29"/>
      <c r="D773" s="2"/>
      <c r="E773" s="79"/>
      <c r="F773" s="2"/>
      <c r="G773" s="2"/>
      <c r="H773" s="29"/>
      <c r="I773" s="2"/>
      <c r="J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2.3">
      <c r="A774" s="2"/>
      <c r="B774" s="2"/>
      <c r="C774" s="29"/>
      <c r="D774" s="2"/>
      <c r="E774" s="79"/>
      <c r="F774" s="2"/>
      <c r="G774" s="2"/>
      <c r="H774" s="29"/>
      <c r="I774" s="2"/>
      <c r="J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2.3">
      <c r="A775" s="2"/>
      <c r="B775" s="2"/>
      <c r="C775" s="29"/>
      <c r="D775" s="2"/>
      <c r="E775" s="79"/>
      <c r="F775" s="2"/>
      <c r="G775" s="2"/>
      <c r="H775" s="29"/>
      <c r="I775" s="2"/>
      <c r="J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2.3">
      <c r="A776" s="2"/>
      <c r="B776" s="2"/>
      <c r="C776" s="29"/>
      <c r="D776" s="2"/>
      <c r="E776" s="79"/>
      <c r="F776" s="2"/>
      <c r="G776" s="2"/>
      <c r="H776" s="29"/>
      <c r="I776" s="2"/>
      <c r="J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2.3">
      <c r="A777" s="2"/>
      <c r="B777" s="2"/>
      <c r="C777" s="29"/>
      <c r="D777" s="2"/>
      <c r="E777" s="79"/>
      <c r="F777" s="2"/>
      <c r="G777" s="2"/>
      <c r="H777" s="29"/>
      <c r="I777" s="2"/>
      <c r="J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2.3">
      <c r="A778" s="2"/>
      <c r="B778" s="2"/>
      <c r="C778" s="29"/>
      <c r="D778" s="2"/>
      <c r="E778" s="79"/>
      <c r="F778" s="2"/>
      <c r="G778" s="2"/>
      <c r="H778" s="29"/>
      <c r="I778" s="2"/>
      <c r="J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2.3">
      <c r="A779" s="2"/>
      <c r="B779" s="2"/>
      <c r="C779" s="29"/>
      <c r="D779" s="2"/>
      <c r="E779" s="79"/>
      <c r="F779" s="2"/>
      <c r="G779" s="2"/>
      <c r="H779" s="29"/>
      <c r="I779" s="2"/>
      <c r="J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2.3">
      <c r="A780" s="2"/>
      <c r="B780" s="2"/>
      <c r="C780" s="29"/>
      <c r="D780" s="2"/>
      <c r="E780" s="79"/>
      <c r="F780" s="2"/>
      <c r="G780" s="2"/>
      <c r="H780" s="29"/>
      <c r="I780" s="2"/>
      <c r="J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2.3">
      <c r="A781" s="2"/>
      <c r="B781" s="2"/>
      <c r="C781" s="29"/>
      <c r="D781" s="2"/>
      <c r="E781" s="79"/>
      <c r="F781" s="2"/>
      <c r="G781" s="2"/>
      <c r="H781" s="29"/>
      <c r="I781" s="2"/>
      <c r="J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2.3">
      <c r="A782" s="2"/>
      <c r="B782" s="2"/>
      <c r="C782" s="29"/>
      <c r="D782" s="2"/>
      <c r="E782" s="79"/>
      <c r="F782" s="2"/>
      <c r="G782" s="2"/>
      <c r="H782" s="29"/>
      <c r="I782" s="2"/>
      <c r="J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2.3">
      <c r="A783" s="2"/>
      <c r="B783" s="2"/>
      <c r="C783" s="29"/>
      <c r="D783" s="2"/>
      <c r="E783" s="79"/>
      <c r="F783" s="2"/>
      <c r="G783" s="2"/>
      <c r="H783" s="29"/>
      <c r="I783" s="2"/>
      <c r="J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2.3">
      <c r="A784" s="2"/>
      <c r="B784" s="2"/>
      <c r="C784" s="29"/>
      <c r="D784" s="2"/>
      <c r="E784" s="79"/>
      <c r="F784" s="2"/>
      <c r="G784" s="2"/>
      <c r="H784" s="29"/>
      <c r="I784" s="2"/>
      <c r="J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2.3">
      <c r="A785" s="2"/>
      <c r="B785" s="2"/>
      <c r="C785" s="29"/>
      <c r="D785" s="2"/>
      <c r="E785" s="79"/>
      <c r="F785" s="2"/>
      <c r="G785" s="2"/>
      <c r="H785" s="29"/>
      <c r="I785" s="2"/>
      <c r="J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2.3">
      <c r="A786" s="2"/>
      <c r="B786" s="2"/>
      <c r="C786" s="29"/>
      <c r="D786" s="2"/>
      <c r="E786" s="79"/>
      <c r="F786" s="2"/>
      <c r="G786" s="2"/>
      <c r="H786" s="29"/>
      <c r="I786" s="2"/>
      <c r="J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2.3">
      <c r="A787" s="2"/>
      <c r="B787" s="2"/>
      <c r="C787" s="29"/>
      <c r="D787" s="2"/>
      <c r="E787" s="79"/>
      <c r="F787" s="2"/>
      <c r="G787" s="2"/>
      <c r="H787" s="29"/>
      <c r="I787" s="2"/>
      <c r="J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2.3">
      <c r="A788" s="2"/>
      <c r="B788" s="2"/>
      <c r="C788" s="29"/>
      <c r="D788" s="2"/>
      <c r="E788" s="79"/>
      <c r="F788" s="2"/>
      <c r="G788" s="2"/>
      <c r="H788" s="29"/>
      <c r="I788" s="2"/>
      <c r="J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2.3">
      <c r="A789" s="2"/>
      <c r="B789" s="2"/>
      <c r="C789" s="29"/>
      <c r="D789" s="2"/>
      <c r="E789" s="79"/>
      <c r="F789" s="2"/>
      <c r="G789" s="2"/>
      <c r="H789" s="29"/>
      <c r="I789" s="2"/>
      <c r="J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2.3">
      <c r="A790" s="2"/>
      <c r="B790" s="2"/>
      <c r="C790" s="29"/>
      <c r="D790" s="2"/>
      <c r="E790" s="79"/>
      <c r="F790" s="2"/>
      <c r="G790" s="2"/>
      <c r="H790" s="29"/>
      <c r="I790" s="2"/>
      <c r="J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2.3">
      <c r="A791" s="2"/>
      <c r="B791" s="2"/>
      <c r="C791" s="29"/>
      <c r="D791" s="2"/>
      <c r="E791" s="79"/>
      <c r="F791" s="2"/>
      <c r="G791" s="2"/>
      <c r="H791" s="29"/>
      <c r="I791" s="2"/>
      <c r="J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2.3">
      <c r="A792" s="2"/>
      <c r="B792" s="2"/>
      <c r="C792" s="29"/>
      <c r="D792" s="2"/>
      <c r="E792" s="79"/>
      <c r="F792" s="2"/>
      <c r="G792" s="2"/>
      <c r="H792" s="29"/>
      <c r="I792" s="2"/>
      <c r="J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2.3">
      <c r="A793" s="2"/>
      <c r="B793" s="2"/>
      <c r="C793" s="29"/>
      <c r="D793" s="2"/>
      <c r="E793" s="79"/>
      <c r="F793" s="2"/>
      <c r="G793" s="2"/>
      <c r="H793" s="29"/>
      <c r="I793" s="2"/>
      <c r="J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2.3">
      <c r="A794" s="2"/>
      <c r="B794" s="2"/>
      <c r="C794" s="29"/>
      <c r="D794" s="2"/>
      <c r="E794" s="79"/>
      <c r="F794" s="2"/>
      <c r="G794" s="2"/>
      <c r="H794" s="29"/>
      <c r="I794" s="2"/>
      <c r="J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2.3">
      <c r="A795" s="2"/>
      <c r="B795" s="2"/>
      <c r="C795" s="29"/>
      <c r="D795" s="2"/>
      <c r="E795" s="79"/>
      <c r="F795" s="2"/>
      <c r="G795" s="2"/>
      <c r="H795" s="29"/>
      <c r="I795" s="2"/>
      <c r="J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2.3">
      <c r="A796" s="2"/>
      <c r="B796" s="2"/>
      <c r="C796" s="29"/>
      <c r="D796" s="2"/>
      <c r="E796" s="79"/>
      <c r="F796" s="2"/>
      <c r="G796" s="2"/>
      <c r="H796" s="29"/>
      <c r="I796" s="2"/>
      <c r="J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2.3">
      <c r="A797" s="2"/>
      <c r="B797" s="2"/>
      <c r="C797" s="29"/>
      <c r="D797" s="2"/>
      <c r="E797" s="79"/>
      <c r="F797" s="2"/>
      <c r="G797" s="2"/>
      <c r="H797" s="29"/>
      <c r="I797" s="2"/>
      <c r="J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2.3">
      <c r="A798" s="2"/>
      <c r="B798" s="2"/>
      <c r="C798" s="29"/>
      <c r="D798" s="2"/>
      <c r="E798" s="79"/>
      <c r="F798" s="2"/>
      <c r="G798" s="2"/>
      <c r="H798" s="29"/>
      <c r="I798" s="2"/>
      <c r="J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2.3">
      <c r="A799" s="2"/>
      <c r="B799" s="2"/>
      <c r="C799" s="29"/>
      <c r="D799" s="2"/>
      <c r="E799" s="79"/>
      <c r="F799" s="2"/>
      <c r="G799" s="2"/>
      <c r="H799" s="29"/>
      <c r="I799" s="2"/>
      <c r="J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2.3">
      <c r="A800" s="2"/>
      <c r="B800" s="2"/>
      <c r="C800" s="29"/>
      <c r="D800" s="2"/>
      <c r="E800" s="79"/>
      <c r="F800" s="2"/>
      <c r="G800" s="2"/>
      <c r="H800" s="29"/>
      <c r="I800" s="2"/>
      <c r="J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2.3">
      <c r="A801" s="2"/>
      <c r="B801" s="2"/>
      <c r="C801" s="29"/>
      <c r="D801" s="2"/>
      <c r="E801" s="79"/>
      <c r="F801" s="2"/>
      <c r="G801" s="2"/>
      <c r="H801" s="29"/>
      <c r="I801" s="2"/>
      <c r="J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2.3">
      <c r="A802" s="2"/>
      <c r="B802" s="2"/>
      <c r="C802" s="29"/>
      <c r="D802" s="2"/>
      <c r="E802" s="79"/>
      <c r="F802" s="2"/>
      <c r="G802" s="2"/>
      <c r="H802" s="29"/>
      <c r="I802" s="2"/>
      <c r="J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2.3">
      <c r="A803" s="2"/>
      <c r="B803" s="2"/>
      <c r="C803" s="29"/>
      <c r="D803" s="2"/>
      <c r="E803" s="79"/>
      <c r="F803" s="2"/>
      <c r="G803" s="2"/>
      <c r="H803" s="29"/>
      <c r="I803" s="2"/>
      <c r="J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2.3">
      <c r="A804" s="2"/>
      <c r="B804" s="2"/>
      <c r="C804" s="29"/>
      <c r="D804" s="2"/>
      <c r="E804" s="79"/>
      <c r="F804" s="2"/>
      <c r="G804" s="2"/>
      <c r="H804" s="29"/>
      <c r="I804" s="2"/>
      <c r="J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2.3">
      <c r="A805" s="2"/>
      <c r="B805" s="2"/>
      <c r="C805" s="29"/>
      <c r="D805" s="2"/>
      <c r="E805" s="79"/>
      <c r="F805" s="2"/>
      <c r="G805" s="2"/>
      <c r="H805" s="29"/>
      <c r="I805" s="2"/>
      <c r="J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2.3">
      <c r="A806" s="2"/>
      <c r="B806" s="2"/>
      <c r="C806" s="29"/>
      <c r="D806" s="2"/>
      <c r="E806" s="79"/>
      <c r="F806" s="2"/>
      <c r="G806" s="2"/>
      <c r="H806" s="29"/>
      <c r="I806" s="2"/>
      <c r="J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2.3">
      <c r="A807" s="2"/>
      <c r="B807" s="2"/>
      <c r="C807" s="29"/>
      <c r="D807" s="2"/>
      <c r="E807" s="79"/>
      <c r="F807" s="2"/>
      <c r="G807" s="2"/>
      <c r="H807" s="29"/>
      <c r="I807" s="2"/>
      <c r="J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2.3">
      <c r="A808" s="2"/>
      <c r="B808" s="2"/>
      <c r="C808" s="29"/>
      <c r="D808" s="2"/>
      <c r="E808" s="79"/>
      <c r="F808" s="2"/>
      <c r="G808" s="2"/>
      <c r="H808" s="29"/>
      <c r="I808" s="2"/>
      <c r="J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2.3">
      <c r="A809" s="2"/>
      <c r="B809" s="2"/>
      <c r="C809" s="29"/>
      <c r="D809" s="2"/>
      <c r="E809" s="79"/>
      <c r="F809" s="2"/>
      <c r="G809" s="2"/>
      <c r="H809" s="29"/>
      <c r="I809" s="2"/>
      <c r="J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2.3">
      <c r="A810" s="2"/>
      <c r="B810" s="2"/>
      <c r="C810" s="29"/>
      <c r="D810" s="2"/>
      <c r="E810" s="79"/>
      <c r="F810" s="2"/>
      <c r="G810" s="2"/>
      <c r="H810" s="29"/>
      <c r="I810" s="2"/>
      <c r="J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2.3">
      <c r="A811" s="2"/>
      <c r="B811" s="2"/>
      <c r="C811" s="29"/>
      <c r="D811" s="2"/>
      <c r="E811" s="79"/>
      <c r="F811" s="2"/>
      <c r="G811" s="2"/>
      <c r="H811" s="29"/>
      <c r="I811" s="2"/>
      <c r="J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2.3">
      <c r="A812" s="2"/>
      <c r="B812" s="2"/>
      <c r="C812" s="29"/>
      <c r="D812" s="2"/>
      <c r="E812" s="79"/>
      <c r="F812" s="2"/>
      <c r="G812" s="2"/>
      <c r="H812" s="29"/>
      <c r="I812" s="2"/>
      <c r="J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2.3">
      <c r="A813" s="2"/>
      <c r="B813" s="2"/>
      <c r="C813" s="29"/>
      <c r="D813" s="2"/>
      <c r="E813" s="79"/>
      <c r="F813" s="2"/>
      <c r="G813" s="2"/>
      <c r="H813" s="29"/>
      <c r="I813" s="2"/>
      <c r="J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2.3">
      <c r="A814" s="2"/>
      <c r="B814" s="2"/>
      <c r="C814" s="29"/>
      <c r="D814" s="2"/>
      <c r="E814" s="79"/>
      <c r="F814" s="2"/>
      <c r="G814" s="2"/>
      <c r="H814" s="29"/>
      <c r="I814" s="2"/>
      <c r="J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2.3">
      <c r="A815" s="2"/>
      <c r="B815" s="2"/>
      <c r="C815" s="29"/>
      <c r="D815" s="2"/>
      <c r="E815" s="79"/>
      <c r="F815" s="2"/>
      <c r="G815" s="2"/>
      <c r="H815" s="29"/>
      <c r="I815" s="2"/>
      <c r="J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2.3">
      <c r="A816" s="2"/>
      <c r="B816" s="2"/>
      <c r="C816" s="29"/>
      <c r="D816" s="2"/>
      <c r="E816" s="79"/>
      <c r="F816" s="2"/>
      <c r="G816" s="2"/>
      <c r="H816" s="29"/>
      <c r="I816" s="2"/>
      <c r="J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2.3">
      <c r="A817" s="2"/>
      <c r="B817" s="2"/>
      <c r="C817" s="29"/>
      <c r="D817" s="2"/>
      <c r="E817" s="79"/>
      <c r="F817" s="2"/>
      <c r="G817" s="2"/>
      <c r="H817" s="29"/>
      <c r="I817" s="2"/>
      <c r="J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2.3">
      <c r="A818" s="2"/>
      <c r="B818" s="2"/>
      <c r="C818" s="29"/>
      <c r="D818" s="2"/>
      <c r="E818" s="79"/>
      <c r="F818" s="2"/>
      <c r="G818" s="2"/>
      <c r="H818" s="29"/>
      <c r="I818" s="2"/>
      <c r="J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2.3">
      <c r="A819" s="2"/>
      <c r="B819" s="2"/>
      <c r="C819" s="29"/>
      <c r="D819" s="2"/>
      <c r="E819" s="79"/>
      <c r="F819" s="2"/>
      <c r="G819" s="2"/>
      <c r="H819" s="29"/>
      <c r="I819" s="2"/>
      <c r="J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2.3">
      <c r="A820" s="2"/>
      <c r="B820" s="2"/>
      <c r="C820" s="29"/>
      <c r="D820" s="2"/>
      <c r="E820" s="79"/>
      <c r="F820" s="2"/>
      <c r="G820" s="2"/>
      <c r="H820" s="29"/>
      <c r="I820" s="2"/>
      <c r="J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2.3">
      <c r="A821" s="2"/>
      <c r="B821" s="2"/>
      <c r="C821" s="29"/>
      <c r="D821" s="2"/>
      <c r="E821" s="79"/>
      <c r="F821" s="2"/>
      <c r="G821" s="2"/>
      <c r="H821" s="29"/>
      <c r="I821" s="2"/>
      <c r="J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2.3">
      <c r="A822" s="2"/>
      <c r="B822" s="2"/>
      <c r="C822" s="29"/>
      <c r="D822" s="2"/>
      <c r="E822" s="79"/>
      <c r="F822" s="2"/>
      <c r="G822" s="2"/>
      <c r="H822" s="29"/>
      <c r="I822" s="2"/>
      <c r="J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2.3">
      <c r="A823" s="2"/>
      <c r="B823" s="2"/>
      <c r="C823" s="29"/>
      <c r="D823" s="2"/>
      <c r="E823" s="79"/>
      <c r="F823" s="2"/>
      <c r="G823" s="2"/>
      <c r="H823" s="29"/>
      <c r="I823" s="2"/>
      <c r="J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2.3">
      <c r="A824" s="2"/>
      <c r="B824" s="2"/>
      <c r="C824" s="29"/>
      <c r="D824" s="2"/>
      <c r="E824" s="79"/>
      <c r="F824" s="2"/>
      <c r="G824" s="2"/>
      <c r="H824" s="29"/>
      <c r="I824" s="2"/>
      <c r="J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2.3">
      <c r="A825" s="2"/>
      <c r="B825" s="2"/>
      <c r="C825" s="29"/>
      <c r="D825" s="2"/>
      <c r="E825" s="79"/>
      <c r="F825" s="2"/>
      <c r="G825" s="2"/>
      <c r="H825" s="29"/>
      <c r="I825" s="2"/>
      <c r="J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2.3">
      <c r="A826" s="2"/>
      <c r="B826" s="2"/>
      <c r="C826" s="29"/>
      <c r="D826" s="2"/>
      <c r="E826" s="79"/>
      <c r="F826" s="2"/>
      <c r="G826" s="2"/>
      <c r="H826" s="29"/>
      <c r="I826" s="2"/>
      <c r="J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2.3">
      <c r="A827" s="2"/>
      <c r="B827" s="2"/>
      <c r="C827" s="29"/>
      <c r="D827" s="2"/>
      <c r="E827" s="79"/>
      <c r="F827" s="2"/>
      <c r="G827" s="2"/>
      <c r="H827" s="29"/>
      <c r="I827" s="2"/>
      <c r="J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2.3">
      <c r="A828" s="2"/>
      <c r="B828" s="2"/>
      <c r="C828" s="29"/>
      <c r="D828" s="2"/>
      <c r="E828" s="79"/>
      <c r="F828" s="2"/>
      <c r="G828" s="2"/>
      <c r="H828" s="29"/>
      <c r="I828" s="2"/>
      <c r="J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2.3">
      <c r="A829" s="2"/>
      <c r="B829" s="2"/>
      <c r="C829" s="29"/>
      <c r="D829" s="2"/>
      <c r="E829" s="79"/>
      <c r="F829" s="2"/>
      <c r="G829" s="2"/>
      <c r="H829" s="29"/>
      <c r="I829" s="2"/>
      <c r="J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2.3">
      <c r="A830" s="2"/>
      <c r="B830" s="2"/>
      <c r="C830" s="29"/>
      <c r="D830" s="2"/>
      <c r="E830" s="79"/>
      <c r="F830" s="2"/>
      <c r="G830" s="2"/>
      <c r="H830" s="29"/>
      <c r="I830" s="2"/>
      <c r="J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2.3">
      <c r="A831" s="2"/>
      <c r="B831" s="2"/>
      <c r="C831" s="29"/>
      <c r="D831" s="2"/>
      <c r="E831" s="79"/>
      <c r="F831" s="2"/>
      <c r="G831" s="2"/>
      <c r="H831" s="29"/>
      <c r="I831" s="2"/>
      <c r="J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2.3">
      <c r="A832" s="2"/>
      <c r="B832" s="2"/>
      <c r="C832" s="29"/>
      <c r="D832" s="2"/>
      <c r="E832" s="79"/>
      <c r="F832" s="2"/>
      <c r="G832" s="2"/>
      <c r="H832" s="29"/>
      <c r="I832" s="2"/>
      <c r="J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2.3">
      <c r="A833" s="2"/>
      <c r="B833" s="2"/>
      <c r="C833" s="29"/>
      <c r="D833" s="2"/>
      <c r="E833" s="79"/>
      <c r="F833" s="2"/>
      <c r="G833" s="2"/>
      <c r="H833" s="29"/>
      <c r="I833" s="2"/>
      <c r="J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2.3">
      <c r="A834" s="2"/>
      <c r="B834" s="2"/>
      <c r="C834" s="29"/>
      <c r="D834" s="2"/>
      <c r="E834" s="79"/>
      <c r="F834" s="2"/>
      <c r="G834" s="2"/>
      <c r="H834" s="29"/>
      <c r="I834" s="2"/>
      <c r="J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2.3">
      <c r="A835" s="2"/>
      <c r="B835" s="2"/>
      <c r="C835" s="29"/>
      <c r="D835" s="2"/>
      <c r="E835" s="79"/>
      <c r="F835" s="2"/>
      <c r="G835" s="2"/>
      <c r="H835" s="29"/>
      <c r="I835" s="2"/>
      <c r="J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2.3">
      <c r="A836" s="2"/>
      <c r="B836" s="2"/>
      <c r="C836" s="29"/>
      <c r="D836" s="2"/>
      <c r="E836" s="79"/>
      <c r="F836" s="2"/>
      <c r="G836" s="2"/>
      <c r="H836" s="29"/>
      <c r="I836" s="2"/>
      <c r="J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2.3">
      <c r="A837" s="2"/>
      <c r="B837" s="2"/>
      <c r="C837" s="29"/>
      <c r="D837" s="2"/>
      <c r="E837" s="79"/>
      <c r="F837" s="2"/>
      <c r="G837" s="2"/>
      <c r="H837" s="29"/>
      <c r="I837" s="2"/>
      <c r="J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2.3">
      <c r="A838" s="2"/>
      <c r="B838" s="2"/>
      <c r="C838" s="29"/>
      <c r="D838" s="2"/>
      <c r="E838" s="79"/>
      <c r="F838" s="2"/>
      <c r="G838" s="2"/>
      <c r="H838" s="29"/>
      <c r="I838" s="2"/>
      <c r="J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2.3">
      <c r="A839" s="2"/>
      <c r="B839" s="2"/>
      <c r="C839" s="29"/>
      <c r="D839" s="2"/>
      <c r="E839" s="79"/>
      <c r="F839" s="2"/>
      <c r="G839" s="2"/>
      <c r="H839" s="29"/>
      <c r="I839" s="2"/>
      <c r="J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2.3">
      <c r="A840" s="2"/>
      <c r="B840" s="2"/>
      <c r="C840" s="29"/>
      <c r="D840" s="2"/>
      <c r="E840" s="79"/>
      <c r="F840" s="2"/>
      <c r="G840" s="2"/>
      <c r="H840" s="29"/>
      <c r="I840" s="2"/>
      <c r="J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2.3">
      <c r="A841" s="2"/>
      <c r="B841" s="2"/>
      <c r="C841" s="29"/>
      <c r="D841" s="2"/>
      <c r="E841" s="79"/>
      <c r="F841" s="2"/>
      <c r="G841" s="2"/>
      <c r="H841" s="29"/>
      <c r="I841" s="2"/>
      <c r="J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2.3">
      <c r="A842" s="2"/>
      <c r="B842" s="2"/>
      <c r="C842" s="29"/>
      <c r="D842" s="2"/>
      <c r="E842" s="79"/>
      <c r="F842" s="2"/>
      <c r="G842" s="2"/>
      <c r="H842" s="29"/>
      <c r="I842" s="2"/>
      <c r="J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2.3">
      <c r="A843" s="2"/>
      <c r="B843" s="2"/>
      <c r="C843" s="29"/>
      <c r="D843" s="2"/>
      <c r="E843" s="79"/>
      <c r="F843" s="2"/>
      <c r="G843" s="2"/>
      <c r="H843" s="29"/>
      <c r="I843" s="2"/>
      <c r="J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2.3">
      <c r="A844" s="2"/>
      <c r="B844" s="2"/>
      <c r="C844" s="29"/>
      <c r="D844" s="2"/>
      <c r="E844" s="79"/>
      <c r="F844" s="2"/>
      <c r="G844" s="2"/>
      <c r="H844" s="29"/>
      <c r="I844" s="2"/>
      <c r="J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2.3">
      <c r="A845" s="2"/>
      <c r="B845" s="2"/>
      <c r="C845" s="29"/>
      <c r="D845" s="2"/>
      <c r="E845" s="79"/>
      <c r="F845" s="2"/>
      <c r="G845" s="2"/>
      <c r="H845" s="29"/>
      <c r="I845" s="2"/>
      <c r="J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2.3">
      <c r="A846" s="2"/>
      <c r="B846" s="2"/>
      <c r="C846" s="29"/>
      <c r="D846" s="2"/>
      <c r="E846" s="79"/>
      <c r="F846" s="2"/>
      <c r="G846" s="2"/>
      <c r="H846" s="29"/>
      <c r="I846" s="2"/>
      <c r="J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2.3">
      <c r="A847" s="2"/>
      <c r="B847" s="2"/>
      <c r="C847" s="29"/>
      <c r="D847" s="2"/>
      <c r="E847" s="79"/>
      <c r="F847" s="2"/>
      <c r="G847" s="2"/>
      <c r="H847" s="29"/>
      <c r="I847" s="2"/>
      <c r="J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2.3">
      <c r="A848" s="2"/>
      <c r="B848" s="2"/>
      <c r="C848" s="29"/>
      <c r="D848" s="2"/>
      <c r="E848" s="79"/>
      <c r="F848" s="2"/>
      <c r="G848" s="2"/>
      <c r="H848" s="29"/>
      <c r="I848" s="2"/>
      <c r="J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2.3">
      <c r="A849" s="2"/>
      <c r="B849" s="2"/>
      <c r="C849" s="29"/>
      <c r="D849" s="2"/>
      <c r="E849" s="79"/>
      <c r="F849" s="2"/>
      <c r="G849" s="2"/>
      <c r="H849" s="29"/>
      <c r="I849" s="2"/>
      <c r="J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2.3">
      <c r="A850" s="2"/>
      <c r="B850" s="2"/>
      <c r="C850" s="29"/>
      <c r="D850" s="2"/>
      <c r="E850" s="79"/>
      <c r="F850" s="2"/>
      <c r="G850" s="2"/>
      <c r="H850" s="29"/>
      <c r="I850" s="2"/>
      <c r="J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2.3">
      <c r="A851" s="2"/>
      <c r="B851" s="2"/>
      <c r="C851" s="29"/>
      <c r="D851" s="2"/>
      <c r="E851" s="79"/>
      <c r="F851" s="2"/>
      <c r="G851" s="2"/>
      <c r="H851" s="29"/>
      <c r="I851" s="2"/>
      <c r="J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2.3">
      <c r="A852" s="2"/>
      <c r="B852" s="2"/>
      <c r="C852" s="29"/>
      <c r="D852" s="2"/>
      <c r="E852" s="79"/>
      <c r="F852" s="2"/>
      <c r="G852" s="2"/>
      <c r="H852" s="29"/>
      <c r="I852" s="2"/>
      <c r="J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2.3">
      <c r="A853" s="2"/>
      <c r="B853" s="2"/>
      <c r="C853" s="29"/>
      <c r="D853" s="2"/>
      <c r="E853" s="79"/>
      <c r="F853" s="2"/>
      <c r="G853" s="2"/>
      <c r="H853" s="29"/>
      <c r="I853" s="2"/>
      <c r="J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2.3">
      <c r="A854" s="2"/>
      <c r="B854" s="2"/>
      <c r="C854" s="29"/>
      <c r="D854" s="2"/>
      <c r="E854" s="79"/>
      <c r="F854" s="2"/>
      <c r="G854" s="2"/>
      <c r="H854" s="29"/>
      <c r="I854" s="2"/>
      <c r="J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2.3">
      <c r="A855" s="2"/>
      <c r="B855" s="2"/>
      <c r="C855" s="29"/>
      <c r="D855" s="2"/>
      <c r="E855" s="79"/>
      <c r="F855" s="2"/>
      <c r="G855" s="2"/>
      <c r="H855" s="29"/>
      <c r="I855" s="2"/>
      <c r="J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2.3">
      <c r="A856" s="2"/>
      <c r="B856" s="2"/>
      <c r="C856" s="29"/>
      <c r="D856" s="2"/>
      <c r="E856" s="79"/>
      <c r="F856" s="2"/>
      <c r="G856" s="2"/>
      <c r="H856" s="29"/>
      <c r="I856" s="2"/>
      <c r="J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2.3">
      <c r="A857" s="2"/>
      <c r="B857" s="2"/>
      <c r="C857" s="29"/>
      <c r="D857" s="2"/>
      <c r="E857" s="79"/>
      <c r="F857" s="2"/>
      <c r="G857" s="2"/>
      <c r="H857" s="29"/>
      <c r="I857" s="2"/>
      <c r="J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2.3">
      <c r="A858" s="2"/>
      <c r="B858" s="2"/>
      <c r="C858" s="29"/>
      <c r="D858" s="2"/>
      <c r="E858" s="79"/>
      <c r="F858" s="2"/>
      <c r="G858" s="2"/>
      <c r="H858" s="29"/>
      <c r="I858" s="2"/>
      <c r="J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2.3">
      <c r="A859" s="2"/>
      <c r="B859" s="2"/>
      <c r="C859" s="29"/>
      <c r="D859" s="2"/>
      <c r="E859" s="79"/>
      <c r="F859" s="2"/>
      <c r="G859" s="2"/>
      <c r="H859" s="29"/>
      <c r="I859" s="2"/>
      <c r="J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2.3">
      <c r="A860" s="2"/>
      <c r="B860" s="2"/>
      <c r="C860" s="29"/>
      <c r="D860" s="2"/>
      <c r="E860" s="79"/>
      <c r="F860" s="2"/>
      <c r="G860" s="2"/>
      <c r="H860" s="29"/>
      <c r="I860" s="2"/>
      <c r="J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2.3">
      <c r="A861" s="2"/>
      <c r="B861" s="2"/>
      <c r="C861" s="29"/>
      <c r="D861" s="2"/>
      <c r="E861" s="79"/>
      <c r="F861" s="2"/>
      <c r="G861" s="2"/>
      <c r="H861" s="29"/>
      <c r="I861" s="2"/>
      <c r="J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2.3">
      <c r="A862" s="2"/>
      <c r="B862" s="2"/>
      <c r="C862" s="29"/>
      <c r="D862" s="2"/>
      <c r="E862" s="79"/>
      <c r="F862" s="2"/>
      <c r="G862" s="2"/>
      <c r="H862" s="29"/>
      <c r="I862" s="2"/>
      <c r="J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2.3">
      <c r="A863" s="2"/>
      <c r="B863" s="2"/>
      <c r="C863" s="29"/>
      <c r="D863" s="2"/>
      <c r="E863" s="79"/>
      <c r="F863" s="2"/>
      <c r="G863" s="2"/>
      <c r="H863" s="29"/>
      <c r="I863" s="2"/>
      <c r="J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2.3">
      <c r="A864" s="2"/>
      <c r="B864" s="2"/>
      <c r="C864" s="29"/>
      <c r="D864" s="2"/>
      <c r="E864" s="79"/>
      <c r="F864" s="2"/>
      <c r="G864" s="2"/>
      <c r="H864" s="29"/>
      <c r="I864" s="2"/>
      <c r="J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2.3">
      <c r="A865" s="2"/>
      <c r="B865" s="2"/>
      <c r="C865" s="29"/>
      <c r="D865" s="2"/>
      <c r="E865" s="79"/>
      <c r="F865" s="2"/>
      <c r="G865" s="2"/>
      <c r="H865" s="29"/>
      <c r="I865" s="2"/>
      <c r="J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2.3">
      <c r="A866" s="2"/>
      <c r="B866" s="2"/>
      <c r="C866" s="29"/>
      <c r="D866" s="2"/>
      <c r="E866" s="79"/>
      <c r="F866" s="2"/>
      <c r="G866" s="2"/>
      <c r="H866" s="29"/>
      <c r="I866" s="2"/>
      <c r="J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2.3">
      <c r="A867" s="2"/>
      <c r="B867" s="2"/>
      <c r="C867" s="29"/>
      <c r="D867" s="2"/>
      <c r="E867" s="79"/>
      <c r="F867" s="2"/>
      <c r="G867" s="2"/>
      <c r="H867" s="29"/>
      <c r="I867" s="2"/>
      <c r="J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2.3">
      <c r="A868" s="2"/>
      <c r="B868" s="2"/>
      <c r="C868" s="29"/>
      <c r="D868" s="2"/>
      <c r="E868" s="79"/>
      <c r="F868" s="2"/>
      <c r="G868" s="2"/>
      <c r="H868" s="29"/>
      <c r="I868" s="2"/>
      <c r="J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2.3">
      <c r="A869" s="2"/>
      <c r="B869" s="2"/>
      <c r="C869" s="29"/>
      <c r="D869" s="2"/>
      <c r="E869" s="79"/>
      <c r="F869" s="2"/>
      <c r="G869" s="2"/>
      <c r="H869" s="29"/>
      <c r="I869" s="2"/>
      <c r="J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2.3">
      <c r="A870" s="2"/>
      <c r="B870" s="2"/>
      <c r="C870" s="29"/>
      <c r="D870" s="2"/>
      <c r="E870" s="79"/>
      <c r="F870" s="2"/>
      <c r="G870" s="2"/>
      <c r="H870" s="29"/>
      <c r="I870" s="2"/>
      <c r="J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2.3">
      <c r="A871" s="2"/>
      <c r="B871" s="2"/>
      <c r="C871" s="29"/>
      <c r="D871" s="2"/>
      <c r="E871" s="79"/>
      <c r="F871" s="2"/>
      <c r="G871" s="2"/>
      <c r="H871" s="29"/>
      <c r="I871" s="2"/>
      <c r="J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2.3">
      <c r="A872" s="2"/>
      <c r="B872" s="2"/>
      <c r="C872" s="29"/>
      <c r="D872" s="2"/>
      <c r="E872" s="79"/>
      <c r="F872" s="2"/>
      <c r="G872" s="2"/>
      <c r="H872" s="29"/>
      <c r="I872" s="2"/>
      <c r="J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2.3">
      <c r="A873" s="2"/>
      <c r="B873" s="2"/>
      <c r="C873" s="29"/>
      <c r="D873" s="2"/>
      <c r="E873" s="79"/>
      <c r="F873" s="2"/>
      <c r="G873" s="2"/>
      <c r="H873" s="29"/>
      <c r="I873" s="2"/>
      <c r="J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2.3">
      <c r="A874" s="2"/>
      <c r="B874" s="2"/>
      <c r="C874" s="29"/>
      <c r="D874" s="2"/>
      <c r="E874" s="79"/>
      <c r="F874" s="2"/>
      <c r="G874" s="2"/>
      <c r="H874" s="29"/>
      <c r="I874" s="2"/>
      <c r="J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2.3">
      <c r="A875" s="2"/>
      <c r="B875" s="2"/>
      <c r="C875" s="29"/>
      <c r="D875" s="2"/>
      <c r="E875" s="79"/>
      <c r="F875" s="2"/>
      <c r="G875" s="2"/>
      <c r="H875" s="29"/>
      <c r="I875" s="2"/>
      <c r="J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2.3">
      <c r="A876" s="2"/>
      <c r="B876" s="2"/>
      <c r="C876" s="29"/>
      <c r="D876" s="2"/>
      <c r="E876" s="79"/>
      <c r="F876" s="2"/>
      <c r="G876" s="2"/>
      <c r="H876" s="29"/>
      <c r="I876" s="2"/>
      <c r="J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2.3">
      <c r="A877" s="2"/>
      <c r="B877" s="2"/>
      <c r="C877" s="29"/>
      <c r="D877" s="2"/>
      <c r="E877" s="79"/>
      <c r="F877" s="2"/>
      <c r="G877" s="2"/>
      <c r="H877" s="29"/>
      <c r="I877" s="2"/>
      <c r="J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2.3">
      <c r="A878" s="2"/>
      <c r="B878" s="2"/>
      <c r="C878" s="29"/>
      <c r="D878" s="2"/>
      <c r="E878" s="79"/>
      <c r="F878" s="2"/>
      <c r="G878" s="2"/>
      <c r="H878" s="29"/>
      <c r="I878" s="2"/>
      <c r="J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2.3">
      <c r="A879" s="2"/>
      <c r="B879" s="2"/>
      <c r="C879" s="29"/>
      <c r="D879" s="2"/>
      <c r="E879" s="79"/>
      <c r="F879" s="2"/>
      <c r="G879" s="2"/>
      <c r="H879" s="29"/>
      <c r="I879" s="2"/>
      <c r="J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2.3">
      <c r="A880" s="2"/>
      <c r="B880" s="2"/>
      <c r="C880" s="29"/>
      <c r="D880" s="2"/>
      <c r="E880" s="79"/>
      <c r="F880" s="2"/>
      <c r="G880" s="2"/>
      <c r="H880" s="29"/>
      <c r="I880" s="2"/>
      <c r="J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2.3">
      <c r="A881" s="2"/>
      <c r="B881" s="2"/>
      <c r="C881" s="29"/>
      <c r="D881" s="2"/>
      <c r="E881" s="79"/>
      <c r="F881" s="2"/>
      <c r="G881" s="2"/>
      <c r="H881" s="29"/>
      <c r="I881" s="2"/>
      <c r="J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2.3">
      <c r="A882" s="2"/>
      <c r="B882" s="2"/>
      <c r="C882" s="29"/>
      <c r="D882" s="2"/>
      <c r="E882" s="79"/>
      <c r="F882" s="2"/>
      <c r="G882" s="2"/>
      <c r="H882" s="29"/>
      <c r="I882" s="2"/>
      <c r="J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2.3">
      <c r="A883" s="2"/>
      <c r="B883" s="2"/>
      <c r="C883" s="29"/>
      <c r="D883" s="2"/>
      <c r="E883" s="79"/>
      <c r="F883" s="2"/>
      <c r="G883" s="2"/>
      <c r="H883" s="29"/>
      <c r="I883" s="2"/>
      <c r="J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2.3">
      <c r="A884" s="2"/>
      <c r="B884" s="2"/>
      <c r="C884" s="29"/>
      <c r="D884" s="2"/>
      <c r="E884" s="79"/>
      <c r="F884" s="2"/>
      <c r="G884" s="2"/>
      <c r="H884" s="29"/>
      <c r="I884" s="2"/>
      <c r="J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2.3">
      <c r="A885" s="2"/>
      <c r="B885" s="2"/>
      <c r="C885" s="29"/>
      <c r="D885" s="2"/>
      <c r="E885" s="79"/>
      <c r="F885" s="2"/>
      <c r="G885" s="2"/>
      <c r="H885" s="29"/>
      <c r="I885" s="2"/>
      <c r="J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2.3">
      <c r="A886" s="2"/>
      <c r="B886" s="2"/>
      <c r="C886" s="29"/>
      <c r="D886" s="2"/>
      <c r="E886" s="79"/>
      <c r="F886" s="2"/>
      <c r="G886" s="2"/>
      <c r="H886" s="29"/>
      <c r="I886" s="2"/>
      <c r="J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2.3">
      <c r="A887" s="2"/>
      <c r="B887" s="2"/>
      <c r="C887" s="29"/>
      <c r="D887" s="2"/>
      <c r="E887" s="79"/>
      <c r="F887" s="2"/>
      <c r="G887" s="2"/>
      <c r="H887" s="29"/>
      <c r="I887" s="2"/>
      <c r="J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2.3">
      <c r="A888" s="2"/>
      <c r="B888" s="2"/>
      <c r="C888" s="29"/>
      <c r="D888" s="2"/>
      <c r="E888" s="79"/>
      <c r="F888" s="2"/>
      <c r="G888" s="2"/>
      <c r="H888" s="29"/>
      <c r="I888" s="2"/>
      <c r="J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2.3">
      <c r="A889" s="2"/>
      <c r="B889" s="2"/>
      <c r="C889" s="29"/>
      <c r="D889" s="2"/>
      <c r="E889" s="79"/>
      <c r="F889" s="2"/>
      <c r="G889" s="2"/>
      <c r="H889" s="29"/>
      <c r="I889" s="2"/>
      <c r="J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2.3">
      <c r="A890" s="2"/>
      <c r="B890" s="2"/>
      <c r="C890" s="29"/>
      <c r="D890" s="2"/>
      <c r="E890" s="79"/>
      <c r="F890" s="2"/>
      <c r="G890" s="2"/>
      <c r="H890" s="29"/>
      <c r="I890" s="2"/>
      <c r="J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2.3">
      <c r="A891" s="2"/>
      <c r="B891" s="2"/>
      <c r="C891" s="29"/>
      <c r="D891" s="2"/>
      <c r="E891" s="79"/>
      <c r="F891" s="2"/>
      <c r="G891" s="2"/>
      <c r="H891" s="29"/>
      <c r="I891" s="2"/>
      <c r="J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2.3">
      <c r="A892" s="2"/>
      <c r="B892" s="2"/>
      <c r="C892" s="29"/>
      <c r="D892" s="2"/>
      <c r="E892" s="79"/>
      <c r="F892" s="2"/>
      <c r="G892" s="2"/>
      <c r="H892" s="29"/>
      <c r="I892" s="2"/>
      <c r="J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2.3">
      <c r="A893" s="2"/>
      <c r="B893" s="2"/>
      <c r="C893" s="29"/>
      <c r="D893" s="2"/>
      <c r="E893" s="79"/>
      <c r="F893" s="2"/>
      <c r="G893" s="2"/>
      <c r="H893" s="29"/>
      <c r="I893" s="2"/>
      <c r="J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2.3">
      <c r="A894" s="2"/>
      <c r="B894" s="2"/>
      <c r="C894" s="29"/>
      <c r="D894" s="2"/>
      <c r="E894" s="79"/>
      <c r="F894" s="2"/>
      <c r="G894" s="2"/>
      <c r="H894" s="29"/>
      <c r="I894" s="2"/>
      <c r="J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2.3">
      <c r="A895" s="2"/>
      <c r="B895" s="2"/>
      <c r="C895" s="29"/>
      <c r="D895" s="2"/>
      <c r="E895" s="79"/>
      <c r="F895" s="2"/>
      <c r="G895" s="2"/>
      <c r="H895" s="29"/>
      <c r="I895" s="2"/>
      <c r="J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2.3">
      <c r="A896" s="2"/>
      <c r="B896" s="2"/>
      <c r="C896" s="29"/>
      <c r="D896" s="2"/>
      <c r="E896" s="79"/>
      <c r="F896" s="2"/>
      <c r="G896" s="2"/>
      <c r="H896" s="29"/>
      <c r="I896" s="2"/>
      <c r="J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2.3">
      <c r="A897" s="2"/>
      <c r="B897" s="2"/>
      <c r="C897" s="29"/>
      <c r="D897" s="2"/>
      <c r="E897" s="79"/>
      <c r="F897" s="2"/>
      <c r="G897" s="2"/>
      <c r="H897" s="29"/>
      <c r="I897" s="2"/>
      <c r="J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2.3">
      <c r="A898" s="2"/>
      <c r="B898" s="2"/>
      <c r="C898" s="29"/>
      <c r="D898" s="2"/>
      <c r="E898" s="79"/>
      <c r="F898" s="2"/>
      <c r="G898" s="2"/>
      <c r="H898" s="29"/>
      <c r="I898" s="2"/>
      <c r="J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2.3">
      <c r="A899" s="2"/>
      <c r="B899" s="2"/>
      <c r="C899" s="29"/>
      <c r="D899" s="2"/>
      <c r="E899" s="79"/>
      <c r="F899" s="2"/>
      <c r="G899" s="2"/>
      <c r="H899" s="29"/>
      <c r="I899" s="2"/>
      <c r="J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2.3">
      <c r="A900" s="2"/>
      <c r="B900" s="2"/>
      <c r="C900" s="29"/>
      <c r="D900" s="2"/>
      <c r="E900" s="79"/>
      <c r="F900" s="2"/>
      <c r="G900" s="2"/>
      <c r="H900" s="29"/>
      <c r="I900" s="2"/>
      <c r="J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2.3">
      <c r="A901" s="2"/>
      <c r="B901" s="2"/>
      <c r="C901" s="29"/>
      <c r="D901" s="2"/>
      <c r="E901" s="79"/>
      <c r="F901" s="2"/>
      <c r="G901" s="2"/>
      <c r="H901" s="29"/>
      <c r="I901" s="2"/>
      <c r="J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2.3">
      <c r="A902" s="2"/>
      <c r="B902" s="2"/>
      <c r="C902" s="29"/>
      <c r="D902" s="2"/>
      <c r="E902" s="79"/>
      <c r="F902" s="2"/>
      <c r="G902" s="2"/>
      <c r="H902" s="29"/>
      <c r="I902" s="2"/>
      <c r="J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2.3">
      <c r="A903" s="2"/>
      <c r="B903" s="2"/>
      <c r="C903" s="29"/>
      <c r="D903" s="2"/>
      <c r="E903" s="79"/>
      <c r="F903" s="2"/>
      <c r="G903" s="2"/>
      <c r="H903" s="29"/>
      <c r="I903" s="2"/>
      <c r="J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2.3">
      <c r="A904" s="2"/>
      <c r="B904" s="2"/>
      <c r="C904" s="29"/>
      <c r="D904" s="2"/>
      <c r="E904" s="79"/>
      <c r="F904" s="2"/>
      <c r="G904" s="2"/>
      <c r="H904" s="29"/>
      <c r="I904" s="2"/>
      <c r="J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2.3">
      <c r="A905" s="2"/>
      <c r="B905" s="2"/>
      <c r="C905" s="29"/>
      <c r="D905" s="2"/>
      <c r="E905" s="79"/>
      <c r="F905" s="2"/>
      <c r="G905" s="2"/>
      <c r="H905" s="29"/>
      <c r="I905" s="2"/>
      <c r="J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2.3">
      <c r="A906" s="2"/>
      <c r="B906" s="2"/>
      <c r="C906" s="29"/>
      <c r="D906" s="2"/>
      <c r="E906" s="79"/>
      <c r="F906" s="2"/>
      <c r="G906" s="2"/>
      <c r="H906" s="29"/>
      <c r="I906" s="2"/>
      <c r="J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2.3">
      <c r="A907" s="2"/>
      <c r="B907" s="2"/>
      <c r="C907" s="29"/>
      <c r="D907" s="2"/>
      <c r="E907" s="79"/>
      <c r="F907" s="2"/>
      <c r="G907" s="2"/>
      <c r="H907" s="29"/>
      <c r="I907" s="2"/>
      <c r="J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2.3">
      <c r="A908" s="2"/>
      <c r="B908" s="2"/>
      <c r="C908" s="29"/>
      <c r="D908" s="2"/>
      <c r="E908" s="79"/>
      <c r="F908" s="2"/>
      <c r="G908" s="2"/>
      <c r="H908" s="29"/>
      <c r="I908" s="2"/>
      <c r="J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2.3">
      <c r="A909" s="2"/>
      <c r="B909" s="2"/>
      <c r="C909" s="29"/>
      <c r="D909" s="2"/>
      <c r="E909" s="79"/>
      <c r="F909" s="2"/>
      <c r="G909" s="2"/>
      <c r="H909" s="29"/>
      <c r="I909" s="2"/>
      <c r="J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2.3">
      <c r="A910" s="2"/>
      <c r="B910" s="2"/>
      <c r="C910" s="29"/>
      <c r="D910" s="2"/>
      <c r="E910" s="79"/>
      <c r="F910" s="2"/>
      <c r="G910" s="2"/>
      <c r="H910" s="29"/>
      <c r="I910" s="2"/>
      <c r="J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2.3">
      <c r="A911" s="2"/>
      <c r="B911" s="2"/>
      <c r="C911" s="29"/>
      <c r="D911" s="2"/>
      <c r="E911" s="79"/>
      <c r="F911" s="2"/>
      <c r="G911" s="2"/>
      <c r="H911" s="29"/>
      <c r="I911" s="2"/>
      <c r="J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2.3">
      <c r="A912" s="2"/>
      <c r="B912" s="2"/>
      <c r="C912" s="29"/>
      <c r="D912" s="2"/>
      <c r="E912" s="79"/>
      <c r="F912" s="2"/>
      <c r="G912" s="2"/>
      <c r="H912" s="29"/>
      <c r="I912" s="2"/>
      <c r="J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2.3">
      <c r="A913" s="2"/>
      <c r="B913" s="2"/>
      <c r="C913" s="29"/>
      <c r="D913" s="2"/>
      <c r="E913" s="79"/>
      <c r="F913" s="2"/>
      <c r="G913" s="2"/>
      <c r="H913" s="29"/>
      <c r="I913" s="2"/>
      <c r="J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2.3">
      <c r="A914" s="2"/>
      <c r="B914" s="2"/>
      <c r="C914" s="29"/>
      <c r="D914" s="2"/>
      <c r="E914" s="79"/>
      <c r="F914" s="2"/>
      <c r="G914" s="2"/>
      <c r="H914" s="29"/>
      <c r="I914" s="2"/>
      <c r="J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2.3">
      <c r="A915" s="2"/>
      <c r="B915" s="2"/>
      <c r="C915" s="29"/>
      <c r="D915" s="2"/>
      <c r="E915" s="79"/>
      <c r="F915" s="2"/>
      <c r="G915" s="2"/>
      <c r="H915" s="29"/>
      <c r="I915" s="2"/>
      <c r="J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2.3">
      <c r="A916" s="2"/>
      <c r="B916" s="2"/>
      <c r="C916" s="29"/>
      <c r="D916" s="2"/>
      <c r="E916" s="79"/>
      <c r="F916" s="2"/>
      <c r="G916" s="2"/>
      <c r="H916" s="29"/>
      <c r="I916" s="2"/>
      <c r="J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2.3">
      <c r="A917" s="2"/>
      <c r="B917" s="2"/>
      <c r="C917" s="29"/>
      <c r="D917" s="2"/>
      <c r="E917" s="79"/>
      <c r="F917" s="2"/>
      <c r="G917" s="2"/>
      <c r="H917" s="29"/>
      <c r="I917" s="2"/>
      <c r="J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2.3">
      <c r="A918" s="2"/>
      <c r="B918" s="2"/>
      <c r="C918" s="29"/>
      <c r="D918" s="2"/>
      <c r="E918" s="79"/>
      <c r="F918" s="2"/>
      <c r="G918" s="2"/>
      <c r="H918" s="29"/>
      <c r="I918" s="2"/>
      <c r="J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2.3">
      <c r="A919" s="2"/>
      <c r="B919" s="2"/>
      <c r="C919" s="29"/>
      <c r="D919" s="2"/>
      <c r="E919" s="79"/>
      <c r="F919" s="2"/>
      <c r="G919" s="2"/>
      <c r="H919" s="29"/>
      <c r="I919" s="2"/>
      <c r="J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2.3">
      <c r="A920" s="2"/>
      <c r="B920" s="2"/>
      <c r="C920" s="29"/>
      <c r="D920" s="2"/>
      <c r="E920" s="79"/>
      <c r="F920" s="2"/>
      <c r="G920" s="2"/>
      <c r="H920" s="29"/>
      <c r="I920" s="2"/>
      <c r="J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2.3">
      <c r="A921" s="2"/>
      <c r="B921" s="2"/>
      <c r="C921" s="29"/>
      <c r="D921" s="2"/>
      <c r="E921" s="79"/>
      <c r="F921" s="2"/>
      <c r="G921" s="2"/>
      <c r="H921" s="29"/>
      <c r="I921" s="2"/>
      <c r="J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2.3">
      <c r="A922" s="2"/>
      <c r="B922" s="2"/>
      <c r="C922" s="29"/>
      <c r="D922" s="2"/>
      <c r="E922" s="79"/>
      <c r="F922" s="2"/>
      <c r="G922" s="2"/>
      <c r="H922" s="29"/>
      <c r="I922" s="2"/>
      <c r="J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2.3">
      <c r="A923" s="2"/>
      <c r="B923" s="2"/>
      <c r="C923" s="29"/>
      <c r="D923" s="2"/>
      <c r="E923" s="79"/>
      <c r="F923" s="2"/>
      <c r="G923" s="2"/>
      <c r="H923" s="29"/>
      <c r="I923" s="2"/>
      <c r="J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2.3">
      <c r="A924" s="2"/>
      <c r="B924" s="2"/>
      <c r="C924" s="29"/>
      <c r="D924" s="2"/>
      <c r="E924" s="79"/>
      <c r="F924" s="2"/>
      <c r="G924" s="2"/>
      <c r="H924" s="29"/>
      <c r="I924" s="2"/>
      <c r="J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2.3">
      <c r="A925" s="2"/>
      <c r="B925" s="2"/>
      <c r="C925" s="29"/>
      <c r="D925" s="2"/>
      <c r="E925" s="79"/>
      <c r="F925" s="2"/>
      <c r="G925" s="2"/>
      <c r="H925" s="29"/>
      <c r="I925" s="2"/>
      <c r="J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2.3">
      <c r="A926" s="2"/>
      <c r="B926" s="2"/>
      <c r="C926" s="29"/>
      <c r="D926" s="2"/>
      <c r="E926" s="79"/>
      <c r="F926" s="2"/>
      <c r="G926" s="2"/>
      <c r="H926" s="29"/>
      <c r="I926" s="2"/>
      <c r="J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2.3">
      <c r="A927" s="2"/>
      <c r="B927" s="2"/>
      <c r="C927" s="29"/>
      <c r="D927" s="2"/>
      <c r="E927" s="79"/>
      <c r="F927" s="2"/>
      <c r="G927" s="2"/>
      <c r="H927" s="29"/>
      <c r="I927" s="2"/>
      <c r="J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2.3">
      <c r="A928" s="2"/>
      <c r="B928" s="2"/>
      <c r="C928" s="29"/>
      <c r="D928" s="2"/>
      <c r="E928" s="79"/>
      <c r="F928" s="2"/>
      <c r="G928" s="2"/>
      <c r="H928" s="29"/>
      <c r="I928" s="2"/>
      <c r="J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2.3">
      <c r="A929" s="2"/>
      <c r="B929" s="2"/>
      <c r="C929" s="29"/>
      <c r="D929" s="2"/>
      <c r="E929" s="79"/>
      <c r="F929" s="2"/>
      <c r="G929" s="2"/>
      <c r="H929" s="29"/>
      <c r="I929" s="2"/>
      <c r="J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2.3">
      <c r="A930" s="2"/>
      <c r="B930" s="2"/>
      <c r="C930" s="29"/>
      <c r="D930" s="2"/>
      <c r="E930" s="79"/>
      <c r="F930" s="2"/>
      <c r="G930" s="2"/>
      <c r="H930" s="29"/>
      <c r="I930" s="2"/>
      <c r="J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2.3">
      <c r="A931" s="2"/>
      <c r="B931" s="2"/>
      <c r="C931" s="29"/>
      <c r="D931" s="2"/>
      <c r="E931" s="79"/>
      <c r="F931" s="2"/>
      <c r="G931" s="2"/>
      <c r="H931" s="29"/>
      <c r="I931" s="2"/>
      <c r="J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2.3">
      <c r="A932" s="2"/>
      <c r="B932" s="2"/>
      <c r="C932" s="29"/>
      <c r="D932" s="2"/>
      <c r="E932" s="79"/>
      <c r="F932" s="2"/>
      <c r="G932" s="2"/>
      <c r="H932" s="29"/>
      <c r="I932" s="2"/>
      <c r="J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2.3">
      <c r="A933" s="2"/>
      <c r="B933" s="2"/>
      <c r="C933" s="29"/>
      <c r="D933" s="2"/>
      <c r="E933" s="79"/>
      <c r="F933" s="2"/>
      <c r="G933" s="2"/>
      <c r="H933" s="29"/>
      <c r="I933" s="2"/>
      <c r="J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2.3">
      <c r="A934" s="2"/>
      <c r="B934" s="2"/>
      <c r="C934" s="29"/>
      <c r="D934" s="2"/>
      <c r="E934" s="79"/>
      <c r="F934" s="2"/>
      <c r="G934" s="2"/>
      <c r="H934" s="29"/>
      <c r="I934" s="2"/>
      <c r="J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2.3">
      <c r="A935" s="2"/>
      <c r="B935" s="2"/>
      <c r="C935" s="29"/>
      <c r="D935" s="2"/>
      <c r="E935" s="79"/>
      <c r="F935" s="2"/>
      <c r="G935" s="2"/>
      <c r="H935" s="29"/>
      <c r="I935" s="2"/>
      <c r="J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2.3">
      <c r="A936" s="2"/>
      <c r="B936" s="2"/>
      <c r="C936" s="29"/>
      <c r="D936" s="2"/>
      <c r="E936" s="79"/>
      <c r="F936" s="2"/>
      <c r="G936" s="2"/>
      <c r="H936" s="29"/>
      <c r="I936" s="2"/>
      <c r="J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2.3">
      <c r="A937" s="2"/>
      <c r="B937" s="2"/>
      <c r="C937" s="29"/>
      <c r="D937" s="2"/>
      <c r="E937" s="79"/>
      <c r="F937" s="2"/>
      <c r="G937" s="2"/>
      <c r="H937" s="29"/>
      <c r="I937" s="2"/>
      <c r="J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2.3">
      <c r="A938" s="2"/>
      <c r="B938" s="2"/>
      <c r="C938" s="29"/>
      <c r="D938" s="2"/>
      <c r="E938" s="79"/>
      <c r="F938" s="2"/>
      <c r="G938" s="2"/>
      <c r="H938" s="29"/>
      <c r="I938" s="2"/>
      <c r="J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2.3">
      <c r="A939" s="2"/>
      <c r="B939" s="2"/>
      <c r="C939" s="29"/>
      <c r="D939" s="2"/>
      <c r="E939" s="79"/>
      <c r="F939" s="2"/>
      <c r="G939" s="2"/>
      <c r="H939" s="29"/>
      <c r="I939" s="2"/>
      <c r="J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2.3">
      <c r="A940" s="2"/>
      <c r="B940" s="2"/>
      <c r="C940" s="29"/>
      <c r="D940" s="2"/>
      <c r="E940" s="79"/>
      <c r="F940" s="2"/>
      <c r="G940" s="2"/>
      <c r="H940" s="29"/>
      <c r="I940" s="2"/>
      <c r="J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2.3">
      <c r="A941" s="2"/>
      <c r="B941" s="2"/>
      <c r="C941" s="29"/>
      <c r="D941" s="2"/>
      <c r="E941" s="79"/>
      <c r="F941" s="2"/>
      <c r="G941" s="2"/>
      <c r="H941" s="29"/>
      <c r="I941" s="2"/>
      <c r="J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2.3">
      <c r="A942" s="2"/>
      <c r="B942" s="2"/>
      <c r="C942" s="29"/>
      <c r="D942" s="2"/>
      <c r="E942" s="79"/>
      <c r="F942" s="2"/>
      <c r="G942" s="2"/>
      <c r="H942" s="29"/>
      <c r="I942" s="2"/>
      <c r="J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2.3">
      <c r="A943" s="2"/>
      <c r="B943" s="2"/>
      <c r="C943" s="29"/>
      <c r="D943" s="2"/>
      <c r="E943" s="79"/>
      <c r="F943" s="2"/>
      <c r="G943" s="2"/>
      <c r="H943" s="29"/>
      <c r="I943" s="2"/>
      <c r="J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2.3">
      <c r="A944" s="2"/>
      <c r="B944" s="2"/>
      <c r="C944" s="29"/>
      <c r="D944" s="2"/>
      <c r="E944" s="79"/>
      <c r="F944" s="2"/>
      <c r="G944" s="2"/>
      <c r="H944" s="29"/>
      <c r="I944" s="2"/>
      <c r="J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2.3">
      <c r="A945" s="2"/>
      <c r="B945" s="2"/>
      <c r="C945" s="29"/>
      <c r="D945" s="2"/>
      <c r="E945" s="79"/>
      <c r="F945" s="2"/>
      <c r="G945" s="2"/>
      <c r="H945" s="29"/>
      <c r="I945" s="2"/>
      <c r="J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2.3">
      <c r="A946" s="2"/>
      <c r="B946" s="2"/>
      <c r="C946" s="29"/>
      <c r="D946" s="2"/>
      <c r="E946" s="79"/>
      <c r="F946" s="2"/>
      <c r="G946" s="2"/>
      <c r="H946" s="29"/>
      <c r="I946" s="2"/>
      <c r="J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2.3">
      <c r="A947" s="2"/>
      <c r="B947" s="2"/>
      <c r="C947" s="29"/>
      <c r="D947" s="2"/>
      <c r="E947" s="79"/>
      <c r="F947" s="2"/>
      <c r="G947" s="2"/>
      <c r="H947" s="29"/>
      <c r="I947" s="2"/>
      <c r="J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2.3">
      <c r="A948" s="2"/>
      <c r="B948" s="2"/>
      <c r="C948" s="29"/>
      <c r="D948" s="2"/>
      <c r="E948" s="79"/>
      <c r="F948" s="2"/>
      <c r="G948" s="2"/>
      <c r="H948" s="29"/>
      <c r="I948" s="2"/>
      <c r="J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2.3">
      <c r="A949" s="2"/>
      <c r="B949" s="2"/>
      <c r="C949" s="29"/>
      <c r="D949" s="2"/>
      <c r="E949" s="79"/>
      <c r="F949" s="2"/>
      <c r="G949" s="2"/>
      <c r="H949" s="29"/>
      <c r="I949" s="2"/>
      <c r="J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2.3">
      <c r="A950" s="2"/>
      <c r="B950" s="2"/>
      <c r="C950" s="29"/>
      <c r="D950" s="2"/>
      <c r="E950" s="79"/>
      <c r="F950" s="2"/>
      <c r="G950" s="2"/>
      <c r="H950" s="29"/>
      <c r="I950" s="2"/>
      <c r="J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2.3">
      <c r="A951" s="2"/>
      <c r="B951" s="2"/>
      <c r="C951" s="29"/>
      <c r="D951" s="2"/>
      <c r="E951" s="79"/>
      <c r="F951" s="2"/>
      <c r="G951" s="2"/>
      <c r="H951" s="29"/>
      <c r="I951" s="2"/>
      <c r="J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2.3">
      <c r="A952" s="2"/>
      <c r="B952" s="2"/>
      <c r="C952" s="29"/>
      <c r="D952" s="2"/>
      <c r="E952" s="79"/>
      <c r="F952" s="2"/>
      <c r="G952" s="2"/>
      <c r="H952" s="29"/>
      <c r="I952" s="2"/>
      <c r="J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2.3">
      <c r="A953" s="2"/>
      <c r="B953" s="2"/>
      <c r="C953" s="29"/>
      <c r="D953" s="2"/>
      <c r="E953" s="79"/>
      <c r="F953" s="2"/>
      <c r="G953" s="2"/>
      <c r="H953" s="29"/>
      <c r="I953" s="2"/>
      <c r="J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2.3">
      <c r="A954" s="2"/>
      <c r="B954" s="2"/>
      <c r="C954" s="29"/>
      <c r="D954" s="2"/>
      <c r="E954" s="79"/>
      <c r="F954" s="2"/>
      <c r="G954" s="2"/>
      <c r="H954" s="29"/>
      <c r="I954" s="2"/>
      <c r="J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2.3">
      <c r="A955" s="2"/>
      <c r="B955" s="2"/>
      <c r="C955" s="29"/>
      <c r="D955" s="2"/>
      <c r="E955" s="79"/>
      <c r="F955" s="2"/>
      <c r="G955" s="2"/>
      <c r="H955" s="29"/>
      <c r="I955" s="2"/>
      <c r="J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2.3">
      <c r="A956" s="2"/>
      <c r="B956" s="2"/>
      <c r="C956" s="29"/>
      <c r="D956" s="2"/>
      <c r="E956" s="79"/>
      <c r="F956" s="2"/>
      <c r="G956" s="2"/>
      <c r="H956" s="29"/>
      <c r="I956" s="2"/>
      <c r="J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2.3">
      <c r="A957" s="2"/>
      <c r="B957" s="2"/>
      <c r="C957" s="29"/>
      <c r="D957" s="2"/>
      <c r="E957" s="79"/>
      <c r="F957" s="2"/>
      <c r="G957" s="2"/>
      <c r="H957" s="29"/>
      <c r="I957" s="2"/>
      <c r="J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2.3">
      <c r="A958" s="2"/>
      <c r="B958" s="2"/>
      <c r="C958" s="29"/>
      <c r="D958" s="2"/>
      <c r="E958" s="79"/>
      <c r="F958" s="2"/>
      <c r="G958" s="2"/>
      <c r="H958" s="29"/>
      <c r="I958" s="2"/>
      <c r="J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2.3">
      <c r="A959" s="2"/>
      <c r="B959" s="2"/>
      <c r="C959" s="29"/>
      <c r="D959" s="2"/>
      <c r="E959" s="79"/>
      <c r="F959" s="2"/>
      <c r="G959" s="2"/>
      <c r="H959" s="29"/>
      <c r="I959" s="2"/>
      <c r="J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2.3">
      <c r="A960" s="2"/>
      <c r="B960" s="2"/>
      <c r="C960" s="29"/>
      <c r="D960" s="2"/>
      <c r="E960" s="79"/>
      <c r="F960" s="2"/>
      <c r="G960" s="2"/>
      <c r="H960" s="29"/>
      <c r="I960" s="2"/>
      <c r="J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2.3">
      <c r="A961" s="2"/>
      <c r="B961" s="2"/>
      <c r="C961" s="29"/>
      <c r="D961" s="2"/>
      <c r="E961" s="79"/>
      <c r="F961" s="2"/>
      <c r="G961" s="2"/>
      <c r="H961" s="29"/>
      <c r="I961" s="2"/>
      <c r="J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2.3">
      <c r="A962" s="2"/>
      <c r="B962" s="2"/>
      <c r="C962" s="29"/>
      <c r="D962" s="2"/>
      <c r="E962" s="79"/>
      <c r="F962" s="2"/>
      <c r="G962" s="2"/>
      <c r="H962" s="29"/>
      <c r="I962" s="2"/>
      <c r="J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2.3">
      <c r="A963" s="2"/>
      <c r="B963" s="2"/>
      <c r="C963" s="29"/>
      <c r="D963" s="2"/>
      <c r="E963" s="79"/>
      <c r="F963" s="2"/>
      <c r="G963" s="2"/>
      <c r="H963" s="29"/>
      <c r="I963" s="2"/>
      <c r="J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2.3">
      <c r="A964" s="2"/>
      <c r="B964" s="2"/>
      <c r="C964" s="29"/>
      <c r="D964" s="2"/>
      <c r="E964" s="79"/>
      <c r="F964" s="2"/>
      <c r="G964" s="2"/>
      <c r="H964" s="29"/>
      <c r="I964" s="2"/>
      <c r="J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2.3">
      <c r="A965" s="2"/>
      <c r="B965" s="2"/>
      <c r="C965" s="29"/>
      <c r="D965" s="2"/>
      <c r="E965" s="79"/>
      <c r="F965" s="2"/>
      <c r="G965" s="2"/>
      <c r="H965" s="29"/>
      <c r="I965" s="2"/>
      <c r="J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2.3">
      <c r="A966" s="2"/>
      <c r="B966" s="2"/>
      <c r="C966" s="29"/>
      <c r="D966" s="2"/>
      <c r="E966" s="79"/>
      <c r="F966" s="2"/>
      <c r="G966" s="2"/>
      <c r="H966" s="29"/>
      <c r="I966" s="2"/>
      <c r="J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2.3">
      <c r="A967" s="2"/>
      <c r="B967" s="2"/>
      <c r="C967" s="29"/>
      <c r="D967" s="2"/>
      <c r="E967" s="79"/>
      <c r="F967" s="2"/>
      <c r="G967" s="2"/>
      <c r="H967" s="29"/>
      <c r="I967" s="2"/>
      <c r="J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2.3">
      <c r="A968" s="2"/>
      <c r="B968" s="2"/>
      <c r="C968" s="29"/>
      <c r="D968" s="2"/>
      <c r="E968" s="79"/>
      <c r="F968" s="2"/>
      <c r="G968" s="2"/>
      <c r="H968" s="29"/>
      <c r="I968" s="2"/>
      <c r="J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2.3">
      <c r="A969" s="2"/>
      <c r="B969" s="2"/>
      <c r="C969" s="29"/>
      <c r="D969" s="2"/>
      <c r="E969" s="79"/>
      <c r="F969" s="2"/>
      <c r="G969" s="2"/>
      <c r="H969" s="29"/>
      <c r="I969" s="2"/>
      <c r="J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2.3">
      <c r="A970" s="2"/>
      <c r="B970" s="2"/>
      <c r="C970" s="29"/>
      <c r="D970" s="2"/>
      <c r="E970" s="79"/>
      <c r="F970" s="2"/>
      <c r="G970" s="2"/>
      <c r="H970" s="29"/>
      <c r="I970" s="2"/>
      <c r="J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2.3">
      <c r="A971" s="2"/>
      <c r="B971" s="2"/>
      <c r="C971" s="29"/>
      <c r="D971" s="2"/>
      <c r="E971" s="79"/>
      <c r="F971" s="2"/>
      <c r="G971" s="2"/>
      <c r="H971" s="29"/>
      <c r="I971" s="2"/>
      <c r="J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2.3">
      <c r="A972" s="2"/>
      <c r="B972" s="2"/>
      <c r="C972" s="29"/>
      <c r="D972" s="2"/>
      <c r="E972" s="79"/>
      <c r="F972" s="2"/>
      <c r="G972" s="2"/>
      <c r="H972" s="29"/>
      <c r="I972" s="2"/>
      <c r="J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2.3">
      <c r="A973" s="2"/>
      <c r="B973" s="2"/>
      <c r="C973" s="29"/>
      <c r="D973" s="2"/>
      <c r="E973" s="79"/>
      <c r="F973" s="2"/>
      <c r="G973" s="2"/>
      <c r="H973" s="29"/>
      <c r="I973" s="2"/>
      <c r="J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2.3">
      <c r="A974" s="2"/>
      <c r="B974" s="2"/>
      <c r="C974" s="29"/>
      <c r="D974" s="2"/>
      <c r="E974" s="79"/>
      <c r="F974" s="2"/>
      <c r="G974" s="2"/>
      <c r="H974" s="29"/>
      <c r="I974" s="2"/>
      <c r="J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2.3">
      <c r="A975" s="2"/>
      <c r="B975" s="2"/>
      <c r="C975" s="29"/>
      <c r="D975" s="2"/>
      <c r="E975" s="79"/>
      <c r="F975" s="2"/>
      <c r="G975" s="2"/>
      <c r="H975" s="29"/>
      <c r="I975" s="2"/>
      <c r="J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2.3">
      <c r="A976" s="2"/>
      <c r="B976" s="2"/>
      <c r="C976" s="29"/>
      <c r="D976" s="2"/>
      <c r="E976" s="79"/>
      <c r="F976" s="2"/>
      <c r="G976" s="2"/>
      <c r="H976" s="29"/>
      <c r="I976" s="2"/>
      <c r="J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2.3">
      <c r="A977" s="2"/>
      <c r="B977" s="2"/>
      <c r="C977" s="29"/>
      <c r="D977" s="2"/>
      <c r="E977" s="79"/>
      <c r="F977" s="2"/>
      <c r="G977" s="2"/>
      <c r="H977" s="29"/>
      <c r="I977" s="2"/>
      <c r="J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2.3">
      <c r="A978" s="2"/>
      <c r="B978" s="2"/>
      <c r="C978" s="29"/>
      <c r="D978" s="2"/>
      <c r="E978" s="79"/>
      <c r="F978" s="2"/>
      <c r="G978" s="2"/>
      <c r="H978" s="29"/>
      <c r="I978" s="2"/>
      <c r="J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2.3">
      <c r="A979" s="2"/>
      <c r="B979" s="2"/>
      <c r="C979" s="29"/>
      <c r="D979" s="2"/>
      <c r="E979" s="79"/>
      <c r="F979" s="2"/>
      <c r="G979" s="2"/>
      <c r="H979" s="29"/>
      <c r="I979" s="2"/>
      <c r="J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2.3">
      <c r="A980" s="2"/>
      <c r="B980" s="2"/>
      <c r="C980" s="29"/>
      <c r="D980" s="2"/>
      <c r="E980" s="79"/>
      <c r="F980" s="2"/>
      <c r="G980" s="2"/>
      <c r="H980" s="29"/>
      <c r="I980" s="2"/>
      <c r="J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2.3">
      <c r="A981" s="2"/>
      <c r="B981" s="2"/>
      <c r="C981" s="29"/>
      <c r="D981" s="2"/>
      <c r="E981" s="79"/>
      <c r="F981" s="2"/>
      <c r="G981" s="2"/>
      <c r="H981" s="29"/>
      <c r="I981" s="2"/>
      <c r="J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2.3">
      <c r="A982" s="2"/>
      <c r="B982" s="2"/>
      <c r="C982" s="29"/>
      <c r="D982" s="2"/>
      <c r="E982" s="79"/>
      <c r="F982" s="2"/>
      <c r="G982" s="2"/>
      <c r="H982" s="29"/>
      <c r="I982" s="2"/>
      <c r="J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2.3">
      <c r="A983" s="2"/>
      <c r="B983" s="2"/>
      <c r="C983" s="29"/>
      <c r="D983" s="2"/>
      <c r="E983" s="79"/>
      <c r="F983" s="2"/>
      <c r="G983" s="2"/>
      <c r="H983" s="29"/>
      <c r="I983" s="2"/>
      <c r="J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2.3">
      <c r="A984" s="2"/>
      <c r="B984" s="2"/>
      <c r="C984" s="29"/>
      <c r="D984" s="2"/>
      <c r="E984" s="79"/>
      <c r="F984" s="2"/>
      <c r="G984" s="2"/>
      <c r="H984" s="29"/>
      <c r="I984" s="2"/>
      <c r="J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2.3">
      <c r="A985" s="2"/>
      <c r="B985" s="2"/>
      <c r="C985" s="29"/>
      <c r="D985" s="2"/>
      <c r="E985" s="79"/>
      <c r="F985" s="2"/>
      <c r="G985" s="2"/>
      <c r="H985" s="29"/>
      <c r="I985" s="2"/>
      <c r="J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2.3">
      <c r="A986" s="2"/>
      <c r="B986" s="2"/>
      <c r="C986" s="29"/>
      <c r="D986" s="2"/>
      <c r="E986" s="79"/>
      <c r="F986" s="2"/>
      <c r="G986" s="2"/>
      <c r="H986" s="29"/>
      <c r="I986" s="2"/>
      <c r="J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2.3">
      <c r="A987" s="2"/>
      <c r="B987" s="2"/>
      <c r="C987" s="29"/>
      <c r="D987" s="2"/>
      <c r="E987" s="79"/>
      <c r="F987" s="2"/>
      <c r="G987" s="2"/>
      <c r="H987" s="29"/>
      <c r="I987" s="2"/>
      <c r="J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2.3">
      <c r="A988" s="2"/>
      <c r="B988" s="2"/>
      <c r="C988" s="29"/>
      <c r="D988" s="2"/>
      <c r="E988" s="79"/>
      <c r="F988" s="2"/>
      <c r="G988" s="2"/>
      <c r="H988" s="29"/>
      <c r="I988" s="2"/>
      <c r="J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2.3">
      <c r="A989" s="2"/>
      <c r="B989" s="2"/>
      <c r="C989" s="29"/>
      <c r="D989" s="2"/>
      <c r="E989" s="79"/>
      <c r="F989" s="2"/>
      <c r="G989" s="2"/>
      <c r="H989" s="29"/>
      <c r="I989" s="2"/>
      <c r="J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2.3">
      <c r="A990" s="2"/>
      <c r="B990" s="2"/>
      <c r="C990" s="29"/>
      <c r="D990" s="2"/>
      <c r="E990" s="79"/>
      <c r="F990" s="2"/>
      <c r="G990" s="2"/>
      <c r="H990" s="29"/>
      <c r="I990" s="2"/>
      <c r="J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2.3">
      <c r="A991" s="2"/>
      <c r="B991" s="2"/>
      <c r="C991" s="29"/>
      <c r="D991" s="2"/>
      <c r="E991" s="79"/>
      <c r="F991" s="2"/>
      <c r="G991" s="2"/>
      <c r="H991" s="29"/>
      <c r="I991" s="2"/>
      <c r="J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2.3">
      <c r="A992" s="2"/>
      <c r="B992" s="2"/>
      <c r="C992" s="29"/>
      <c r="D992" s="2"/>
      <c r="E992" s="79"/>
      <c r="F992" s="2"/>
      <c r="G992" s="2"/>
      <c r="H992" s="29"/>
      <c r="I992" s="2"/>
      <c r="J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2.3">
      <c r="A993" s="2"/>
      <c r="B993" s="2"/>
      <c r="C993" s="29"/>
      <c r="D993" s="2"/>
      <c r="E993" s="79"/>
      <c r="F993" s="2"/>
      <c r="G993" s="2"/>
      <c r="H993" s="29"/>
      <c r="I993" s="2"/>
      <c r="J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2.3">
      <c r="A994" s="2"/>
      <c r="B994" s="2"/>
      <c r="C994" s="29"/>
      <c r="D994" s="2"/>
      <c r="E994" s="79"/>
      <c r="F994" s="2"/>
      <c r="G994" s="2"/>
      <c r="H994" s="29"/>
      <c r="I994" s="2"/>
      <c r="J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2.3">
      <c r="A995" s="2"/>
      <c r="B995" s="2"/>
      <c r="C995" s="29"/>
      <c r="D995" s="2"/>
      <c r="E995" s="79"/>
      <c r="F995" s="2"/>
      <c r="G995" s="2"/>
      <c r="H995" s="29"/>
      <c r="I995" s="2"/>
      <c r="J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2.3">
      <c r="A996" s="2"/>
      <c r="B996" s="2"/>
      <c r="C996" s="29"/>
      <c r="D996" s="2"/>
      <c r="E996" s="79"/>
      <c r="F996" s="2"/>
      <c r="G996" s="2"/>
      <c r="H996" s="29"/>
      <c r="I996" s="2"/>
      <c r="J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2.3">
      <c r="A997" s="2"/>
      <c r="B997" s="2"/>
      <c r="C997" s="29"/>
      <c r="D997" s="2"/>
      <c r="E997" s="79"/>
      <c r="F997" s="2"/>
      <c r="G997" s="2"/>
      <c r="H997" s="29"/>
      <c r="I997" s="2"/>
      <c r="J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2.3">
      <c r="A998" s="2"/>
      <c r="B998" s="2"/>
      <c r="C998" s="29"/>
      <c r="D998" s="2"/>
      <c r="E998" s="79"/>
      <c r="F998" s="2"/>
      <c r="G998" s="2"/>
      <c r="H998" s="29"/>
      <c r="I998" s="2"/>
      <c r="J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2.3">
      <c r="A999" s="2"/>
      <c r="B999" s="2"/>
      <c r="C999" s="29"/>
      <c r="D999" s="2"/>
      <c r="E999" s="79"/>
      <c r="F999" s="2"/>
      <c r="G999" s="2"/>
      <c r="H999" s="29"/>
      <c r="I999" s="2"/>
      <c r="J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2.3">
      <c r="A1000" s="2"/>
      <c r="B1000" s="2"/>
      <c r="C1000" s="29"/>
      <c r="D1000" s="2"/>
      <c r="E1000" s="79"/>
      <c r="F1000" s="2"/>
      <c r="G1000" s="2"/>
      <c r="H1000" s="29"/>
      <c r="I1000" s="2"/>
      <c r="J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 ht="12.3">
      <c r="A1001" s="2"/>
      <c r="B1001" s="2"/>
      <c r="C1001" s="29"/>
      <c r="D1001" s="2"/>
      <c r="E1001" s="79"/>
      <c r="F1001" s="2"/>
      <c r="G1001" s="2"/>
      <c r="H1001" s="29"/>
      <c r="I1001" s="2"/>
      <c r="J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 ht="12.3">
      <c r="A1002" s="2"/>
      <c r="B1002" s="2"/>
      <c r="C1002" s="29"/>
      <c r="D1002" s="2"/>
      <c r="E1002" s="79"/>
      <c r="F1002" s="2"/>
      <c r="G1002" s="2"/>
      <c r="H1002" s="29"/>
      <c r="I1002" s="2"/>
      <c r="J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 spans="1:28" ht="12.3">
      <c r="A1003" s="2"/>
      <c r="B1003" s="2"/>
      <c r="C1003" s="29"/>
      <c r="D1003" s="2"/>
      <c r="E1003" s="79"/>
      <c r="F1003" s="2"/>
      <c r="G1003" s="2"/>
      <c r="H1003" s="29"/>
      <c r="I1003" s="2"/>
      <c r="J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 spans="1:28" ht="12.3">
      <c r="A1004" s="2"/>
      <c r="B1004" s="2"/>
      <c r="C1004" s="29"/>
      <c r="D1004" s="2"/>
      <c r="E1004" s="79"/>
      <c r="F1004" s="2"/>
      <c r="G1004" s="2"/>
      <c r="H1004" s="29"/>
      <c r="I1004" s="2"/>
      <c r="J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 spans="1:28" ht="12.3">
      <c r="A1005" s="2"/>
      <c r="B1005" s="2"/>
      <c r="C1005" s="29"/>
      <c r="D1005" s="2"/>
      <c r="E1005" s="79"/>
      <c r="F1005" s="2"/>
      <c r="G1005" s="2"/>
      <c r="H1005" s="29"/>
      <c r="I1005" s="2"/>
      <c r="J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 spans="1:28" ht="12.3">
      <c r="A1006" s="2"/>
      <c r="B1006" s="2"/>
      <c r="C1006" s="29"/>
      <c r="D1006" s="2"/>
      <c r="E1006" s="79"/>
      <c r="F1006" s="2"/>
      <c r="G1006" s="2"/>
      <c r="H1006" s="29"/>
      <c r="I1006" s="2"/>
      <c r="J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 spans="1:28" ht="12.3">
      <c r="A1007" s="2"/>
      <c r="B1007" s="2"/>
      <c r="C1007" s="29"/>
      <c r="D1007" s="2"/>
      <c r="E1007" s="79"/>
      <c r="F1007" s="2"/>
      <c r="G1007" s="2"/>
      <c r="H1007" s="29"/>
      <c r="I1007" s="2"/>
      <c r="J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 spans="1:28" ht="12.3">
      <c r="A1008" s="2"/>
      <c r="B1008" s="2"/>
      <c r="C1008" s="29"/>
      <c r="D1008" s="2"/>
      <c r="E1008" s="79"/>
      <c r="F1008" s="2"/>
      <c r="G1008" s="2"/>
      <c r="H1008" s="29"/>
      <c r="I1008" s="2"/>
      <c r="J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 spans="1:28" ht="12.3">
      <c r="A1009" s="2"/>
      <c r="B1009" s="2"/>
      <c r="C1009" s="29"/>
      <c r="D1009" s="2"/>
      <c r="E1009" s="79"/>
      <c r="F1009" s="2"/>
      <c r="G1009" s="2"/>
      <c r="H1009" s="29"/>
      <c r="I1009" s="2"/>
      <c r="J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  <row r="1010" spans="1:28" ht="12.3">
      <c r="A1010" s="2"/>
      <c r="B1010" s="2"/>
      <c r="C1010" s="29"/>
      <c r="D1010" s="2"/>
      <c r="E1010" s="79"/>
      <c r="F1010" s="2"/>
      <c r="G1010" s="2"/>
      <c r="H1010" s="29"/>
      <c r="I1010" s="2"/>
      <c r="J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 spans="1:28" ht="12.3">
      <c r="A1011" s="2"/>
      <c r="B1011" s="2"/>
      <c r="C1011" s="29"/>
      <c r="D1011" s="2"/>
      <c r="E1011" s="79"/>
      <c r="F1011" s="2"/>
      <c r="G1011" s="2"/>
      <c r="H1011" s="29"/>
      <c r="I1011" s="2"/>
      <c r="J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</row>
    <row r="1012" spans="1:28" ht="12.3">
      <c r="A1012" s="22"/>
      <c r="B1012" s="22"/>
      <c r="C1012" s="22"/>
      <c r="D1012" s="22"/>
      <c r="E1012" s="80"/>
      <c r="F1012" s="22"/>
      <c r="G1012" s="22"/>
      <c r="H1012" s="22"/>
      <c r="I1012" s="22"/>
      <c r="J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2"/>
      <c r="AA1012" s="22"/>
      <c r="AB1012" s="22"/>
    </row>
  </sheetData>
  <autoFilter ref="C9:I120" xr:uid="{00000000-0009-0000-0000-000008000000}"/>
  <customSheetViews>
    <customSheetView guid="{BCD72B78-44DA-4276-9362-EEBE0D5F082C}" filter="1" showAutoFilter="1">
      <pageMargins left="0.7" right="0.7" top="0.75" bottom="0.75" header="0.3" footer="0.3"/>
      <autoFilter ref="B9:I116" xr:uid="{71316379-DCF7-4EBD-A41B-8CF72A2B6055}"/>
    </customSheetView>
    <customSheetView guid="{043DC02C-9425-4685-823B-B3171F187D49}" filter="1" showAutoFilter="1">
      <pageMargins left="0.7" right="0.7" top="0.75" bottom="0.75" header="0.3" footer="0.3"/>
      <autoFilter ref="B9:I115" xr:uid="{D3107C74-FE51-4AAB-B190-3ED0545DC081}">
        <filterColumn colId="2">
          <filters>
            <filter val="1"/>
          </filters>
        </filterColumn>
        <filterColumn colId="7">
          <filters>
            <filter val="Ăn chay cả tuần"/>
            <filter val="cả tuần không rau_x000a_T2: bún bò trộn Nam Bộ_x000a_T6: nem nướng Nha Trang"/>
            <filter val="Cả tuần thay cơm bằng khoai_x000a_t2: thay đậu phụ bằng thịt luộc_x000a_t3: thay cá bằng thịt luôc_x000a_t6: thay lòng gà bằng thịt luộc"/>
            <filter val="CẢ TUẦN THAY CƠM BẰNG RAU_x000a_T2 bún bò_x000a_T4 không thịt viên_x000a_T5 nem nướng"/>
            <filter val="Cả tuần: Ít cơm nhiều rau"/>
            <filter val="K gà"/>
            <filter val="Không cơm, nhiều rau _x000a_t2 k bò _x000a_t6 k lòng mề"/>
            <filter val="không gà, bò, giò chả trong cả tuần"/>
            <filter val="Ko cơm"/>
            <filter val="Nửa chén cơm. Nhiều rau"/>
            <filter val="rau luộc, thịt luộc, không cơm,  thay cơm bằng khoai luộc."/>
            <filter val="rau luộc, thịt luộc, không cơm,  thay cơm bằng ngô luộc."/>
            <filter val="t2 : Đậu phụ hấp nấm = đậu phụ luộc_x000a_t3 : ba chỉ nướng mắc mật = đậu phụ luộc_x000a_t5 : thịt nạc vai rim tiêu = trứng rán_x000a_t6: chân giò nấu giả cầy + lòng mề gà xào dứa = trứng rán"/>
            <filter val="T2 : Ko bò - ko chả lá lốt . T5 : ko bò"/>
            <filter val="T2 : Nem nướng Nha Trang _x000a_T4 : Cơm rang dưa bò"/>
            <filter val="T2 +6 : cải xanh luộc + thịt luộc + khoai, ngô_x000a_T3: Cá trắm = ba chỉ nướng, ít cơm nhiều rau_x000a_T4: Gà = thịt viên, k trứng tráng, ít cơm nhiều rau_x000a_T5: Bò sốt tiêu = thịt nạc vai, ít cơm nhiều rau"/>
            <filter val="T2 ăn chay_x000a_T3 nem nướng"/>
            <filter val="t2, 3,4,6 ăn chay"/>
            <filter val="T2: ăn chay_x000a_T3: đổi khay cơm = rau củ luộc_x000a_T4: trứng tráng = trứng luộc , đổi khay cơm = rau luộc_x000a_T5:Thịt nạc vai = đậu phụ luộc_x000a_T6: bỏ chân giò giả cầy"/>
            <filter val="T2: ăn chay_x000a_T4: Thay trứng tráng = rau_x000a_T5: Thay khoai tây = rau"/>
            <filter val="T2: Bò &gt; Thịt luộc, T3: Thịt mắm tép &gt;Thịt luộc, T5: Bò sốt tiêu &gt; Thịt luộc"/>
            <filter val="t2: bỏ khay bò kho_x000a_t3,t5, t6: bún bò + khoai luộc_x000a_t4: thay cơm = rau (2 khay rau); thay khay trứng tráng= khoai (không ăn ngô)"/>
            <filter val="T2: Bún bò trộn_x000a_T3&quot; Nem nướng _x000a_T4: bún trộn_x000a_T5: nem nướng_x000a_T6: Bún trộn"/>
            <filter val="T2: Bún bò trộn_x000a_T3&quot; Nem nướng_x000a_T4: Nem nướng_x000a_T5: Cơm chay: Thay cơm bằng khoai , ngô_x000a_T6: Bún trộn"/>
            <filter val="T2: bún bò trộn_x000a_T3: nem nướng_x000a_T6: bún bò trộn"/>
            <filter val="T2: Bún trộn_x000a_T3: Cơm rang hải sản_x000a_T4: Thịt viên = trứng tráng_x000a_T5: Thịt nạc vai = khoai tây sóc tỏi_x000a_T6: cơm rang tôm không dứa"/>
            <filter val="T2: bún trộn_x000a_T5: Nem nướng"/>
            <filter val="T2: Cơm chay"/>
            <filter val="T2: Cơm rang dưa bò"/>
            <filter val="T2: Cơm rang dưa bò_x000a_T3: Cơm rang dưa bò"/>
            <filter val="t2: cơm rang tôm dứa"/>
            <filter val="T2: Cơm rang tôm dứa_x000a_Thứ 4: Bỏ thịt viên sốt cà chua + ít cơm nhiều rau_x000a_Thứ 5: Nem nướng nha trang_x000a_T6: Ăn chay"/>
            <filter val="T2: Cơm rang tôm dứa, T3: Nem nướng, T4: Thịt viên sốt chua ngọt, T5: bò sốt tiêu đen + khoai tây sóc tỏi"/>
            <filter val="T2: đổi ô cơm với rau, thay bò kho gừng bằng đậu sốt nấm._x000a_T3: ăn chay_x000a_T4: đổi ô cơm với rau._x000a_T5: đổi ô cơm với rau, KHÔNG LẤY NGÔ KHOAI. Thay bò sốt bằng khoai xóc tỏi_x000a_T6: Cơm chay"/>
            <filter val="T2: ko bò kho, thêm đậu  T6: ko chân giò, thêm gà luộc  T3: ko cá, thêm ba chỉ"/>
            <filter val="T2: nem nướng"/>
            <filter val="T2: Nem nướng Nha Trang"/>
            <filter val="T2: Nem nướng Nha Trang_x000a_T3: Thịt trưng mắm thay bằng trứng luộc"/>
            <filter val="T2: Nem nướng_x000a_T3: Bỏ trống khay cá trắm sốt_x000a_T4: Bỏ trống khay gà rang gừng_x000a_T5: Bỏ trống khay khoai tây xóc tỏi_x000a_T6: Cơm rang tôm dứa"/>
            <filter val="T2: Nem nướng_x000a_T5: Thịt luộc + rau xanh_x000a_T6 : Cơm chay"/>
            <filter val="T2: thay chả lá lốt = bò kho gừng, cơm = ngô khoai_x000a_T3: Nem nướng_x000a_T4: thay thịt viên = gà rang gừng, cơm = ngô khoai_x000a_T5: Cơm rang hải sản (không hành)_x000a_T6: thay cơm = khoai ngô"/>
            <filter val="T2: thay cơm bằng ngô khoai luộc_x000a_T3: cơm rang dưa bò_x000a_T4: thay cơm bằng ngô khoai luộc_x000a_T5: cơm rang tôm dứa thêm khoai tây sóc tỏi_x000a_T6: Bún bò trộn nam bộ"/>
            <filter val="T2+4+5+6: thay đồ ăn = bắp chân giò luộc"/>
            <filter val="t3 : bún bò trộm, t4 nem nướng"/>
            <filter val="t3,4: cơm rang hải sản"/>
            <filter val="T3: ăn chay + thêm khoai lang_x000a_CẢ TUẦN NỬA CƠM"/>
            <filter val="T3: Bún bò trộn Nam Bộ_x000a_T4: Cơm rang tôm dứa_x000a_T6: thay lòng gà bằng thịt gà luộc"/>
            <filter val="T3: bún bò trộn_x000a_T6: cơm rang hải sản"/>
            <filter val="T3: Cơm rang hải sản_x000a_T4: thay thịt viên = gà rang gừng_x000a_T5: Cơm rang hải sản"/>
            <filter val="T3: Thay &quot;Ba chỉ nướng mắc mật&quot; và &quot;Thịt trưng mắm tép&quot; bằng &quot;Thịt luộc&quot;_x000a_T6: KHÔNG &quot;Lòng mề gà xào dứa&quot;"/>
            <filter val="t4 bún trộn"/>
            <filter val="T5: cơm rang tôm dứa thêm khoai tây sóc tỏi"/>
            <filter val="T5: nem nướng"/>
            <filter val="T6: bún bò trộn nam bộ"/>
            <filter val="Thứ 2 : không ăn đậu phụ hấp nấm - Chả lá nốt thay bằng thịt luộc. _x000a_Thứ 3 : cá trắm thay bằng thịt luộc._x000a_Thứ 4 : Thịt luộc + Trứng  + rau luộc_x000a_Thứ 6 : Lòng mề thay bằng thịt luộc"/>
            <filter val="Thứ 4: Cơm rang dưa bò"/>
          </filters>
        </filterColumn>
      </autoFilter>
    </customSheetView>
  </customSheetViews>
  <mergeCells count="9">
    <mergeCell ref="A38:A119"/>
    <mergeCell ref="A121:C121"/>
    <mergeCell ref="A1:C1"/>
    <mergeCell ref="I1:I7"/>
    <mergeCell ref="A2:C2"/>
    <mergeCell ref="A3:C3"/>
    <mergeCell ref="A4:C7"/>
    <mergeCell ref="A8:C8"/>
    <mergeCell ref="A10:A3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B1018"/>
  <sheetViews>
    <sheetView workbookViewId="0">
      <pane ySplit="9" topLeftCell="A10" activePane="bottomLeft" state="frozen"/>
      <selection pane="bottomLeft" activeCell="B11" sqref="B11"/>
    </sheetView>
  </sheetViews>
  <sheetFormatPr defaultColWidth="12.609375" defaultRowHeight="15.75" customHeight="1"/>
  <cols>
    <col min="1" max="1" customWidth="true" width="5.88671875"/>
    <col min="2" max="2" customWidth="true" width="7.609375"/>
    <col min="3" max="8" customWidth="true" width="30.109375"/>
    <col min="9" max="9" customWidth="true" width="66.109375"/>
  </cols>
  <sheetData>
    <row r="1" spans="1:28" ht="17.7">
      <c r="A1" s="312" t="s">
        <v>2178</v>
      </c>
      <c r="B1" s="313"/>
      <c r="C1" s="313"/>
      <c r="D1" s="39" t="s">
        <v>1929</v>
      </c>
      <c r="E1" s="69" t="s">
        <v>1576</v>
      </c>
      <c r="F1" s="40" t="s">
        <v>1555</v>
      </c>
      <c r="G1" s="40" t="s">
        <v>1918</v>
      </c>
      <c r="H1" s="40" t="s">
        <v>1926</v>
      </c>
      <c r="I1" s="314" t="s">
        <v>722</v>
      </c>
      <c r="J1" s="2"/>
      <c r="K1" s="59" t="s">
        <v>2121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15">
      <c r="A2" s="315" t="s">
        <v>1583</v>
      </c>
      <c r="B2" s="306"/>
      <c r="C2" s="307"/>
      <c r="D2" s="3" t="s">
        <v>1884</v>
      </c>
      <c r="E2" s="70" t="s">
        <v>2235</v>
      </c>
      <c r="F2" s="4" t="s">
        <v>1787</v>
      </c>
      <c r="G2" s="4" t="s">
        <v>2058</v>
      </c>
      <c r="H2" s="4" t="s">
        <v>2236</v>
      </c>
      <c r="I2" s="309"/>
      <c r="J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5">
      <c r="A3" s="316" t="s">
        <v>1592</v>
      </c>
      <c r="B3" s="306"/>
      <c r="C3" s="307"/>
      <c r="D3" s="6" t="s">
        <v>1728</v>
      </c>
      <c r="E3" s="71" t="s">
        <v>2118</v>
      </c>
      <c r="F3" s="7" t="s">
        <v>1725</v>
      </c>
      <c r="G3" s="7" t="s">
        <v>2242</v>
      </c>
      <c r="H3" s="7" t="s">
        <v>1563</v>
      </c>
      <c r="I3" s="309"/>
      <c r="J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5">
      <c r="A4" s="317" t="s">
        <v>726</v>
      </c>
      <c r="B4" s="318"/>
      <c r="C4" s="319"/>
      <c r="D4" s="8" t="s">
        <v>1737</v>
      </c>
      <c r="E4" s="72" t="s">
        <v>1923</v>
      </c>
      <c r="F4" s="9" t="s">
        <v>2234</v>
      </c>
      <c r="G4" s="9" t="s">
        <v>1999</v>
      </c>
      <c r="H4" s="9" t="s">
        <v>2233</v>
      </c>
      <c r="I4" s="309"/>
      <c r="J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6.5" customHeight="1">
      <c r="A5" s="320"/>
      <c r="B5" s="313"/>
      <c r="C5" s="321"/>
      <c r="D5" s="8" t="s">
        <v>1734</v>
      </c>
      <c r="E5" s="72" t="s">
        <v>1997</v>
      </c>
      <c r="F5" s="9" t="s">
        <v>1571</v>
      </c>
      <c r="G5" s="9" t="s">
        <v>1778</v>
      </c>
      <c r="H5" s="9" t="s">
        <v>2240</v>
      </c>
      <c r="I5" s="309"/>
      <c r="J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5">
      <c r="A6" s="320"/>
      <c r="B6" s="313"/>
      <c r="C6" s="321"/>
      <c r="D6" s="8" t="s">
        <v>1928</v>
      </c>
      <c r="E6" s="72" t="s">
        <v>1586</v>
      </c>
      <c r="F6" s="9" t="s">
        <v>2241</v>
      </c>
      <c r="G6" s="11" t="s">
        <v>2239</v>
      </c>
      <c r="H6" s="9" t="s">
        <v>2238</v>
      </c>
      <c r="I6" s="309"/>
      <c r="J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5" hidden="1">
      <c r="A7" s="322"/>
      <c r="B7" s="323"/>
      <c r="C7" s="324"/>
      <c r="D7" s="41"/>
      <c r="E7" s="73"/>
      <c r="F7" s="11"/>
      <c r="G7" s="9"/>
      <c r="H7" s="9"/>
      <c r="I7" s="310"/>
      <c r="J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61.5">
      <c r="A8" s="305" t="s">
        <v>733</v>
      </c>
      <c r="B8" s="306"/>
      <c r="C8" s="307"/>
      <c r="D8" s="12" t="s">
        <v>1810</v>
      </c>
      <c r="E8" s="12" t="s">
        <v>1810</v>
      </c>
      <c r="F8" s="12" t="s">
        <v>1810</v>
      </c>
      <c r="G8" s="12" t="s">
        <v>1810</v>
      </c>
      <c r="H8" s="12" t="s">
        <v>1810</v>
      </c>
      <c r="I8" s="13" t="s">
        <v>1581</v>
      </c>
      <c r="J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4.1">
      <c r="A9" s="14"/>
      <c r="B9" s="15" t="s">
        <v>1573</v>
      </c>
      <c r="C9" s="15" t="s">
        <v>1577</v>
      </c>
      <c r="D9" s="16">
        <v>44739</v>
      </c>
      <c r="E9" s="74">
        <v>44740</v>
      </c>
      <c r="F9" s="16">
        <v>44741</v>
      </c>
      <c r="G9" s="16">
        <v>44742</v>
      </c>
      <c r="H9" s="16">
        <v>44743</v>
      </c>
      <c r="I9" s="34"/>
      <c r="J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5">
      <c r="A10" s="308">
        <v>6</v>
      </c>
      <c r="B10" s="17">
        <f t="shared" ref="B10:B124" si="0">ROW(C10)-9</f>
        <v>1</v>
      </c>
      <c r="C10" s="62" t="s">
        <v>1575</v>
      </c>
      <c r="D10" s="43">
        <v>1</v>
      </c>
      <c r="E10" s="43">
        <v>1</v>
      </c>
      <c r="F10" s="43">
        <v>1</v>
      </c>
      <c r="G10" s="43">
        <v>1</v>
      </c>
      <c r="H10" s="43">
        <v>1</v>
      </c>
      <c r="I10" s="43" t="s">
        <v>2272</v>
      </c>
      <c r="J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5">
      <c r="A11" s="309"/>
      <c r="B11" s="17">
        <f t="shared" si="0"/>
        <v>2</v>
      </c>
      <c r="C11" s="63" t="s">
        <v>1554</v>
      </c>
      <c r="D11" s="43">
        <v>1</v>
      </c>
      <c r="E11" s="50">
        <v>1</v>
      </c>
      <c r="F11" s="43">
        <v>1</v>
      </c>
      <c r="G11" s="43">
        <v>1</v>
      </c>
      <c r="H11" s="43">
        <v>1</v>
      </c>
      <c r="I11" s="43"/>
      <c r="J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5">
      <c r="A12" s="309"/>
      <c r="B12" s="17">
        <f t="shared" si="0"/>
        <v>3</v>
      </c>
      <c r="C12" s="63" t="s">
        <v>1569</v>
      </c>
      <c r="D12" s="43">
        <v>1</v>
      </c>
      <c r="E12" s="50">
        <v>1</v>
      </c>
      <c r="F12" s="43">
        <v>1</v>
      </c>
      <c r="G12" s="43">
        <v>1</v>
      </c>
      <c r="H12" s="43">
        <v>1</v>
      </c>
      <c r="I12" s="43" t="s">
        <v>2237</v>
      </c>
      <c r="J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5">
      <c r="A13" s="309"/>
      <c r="B13" s="17">
        <f t="shared" si="0"/>
        <v>4</v>
      </c>
      <c r="C13" s="63" t="s">
        <v>1572</v>
      </c>
      <c r="D13" s="43">
        <v>0</v>
      </c>
      <c r="E13" s="50">
        <v>1</v>
      </c>
      <c r="F13" s="43">
        <v>1</v>
      </c>
      <c r="G13" s="43">
        <v>1</v>
      </c>
      <c r="H13" s="43">
        <v>1</v>
      </c>
      <c r="I13" s="43" t="s">
        <v>2268</v>
      </c>
      <c r="J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5">
      <c r="A14" s="309"/>
      <c r="B14" s="17">
        <f t="shared" si="0"/>
        <v>5</v>
      </c>
      <c r="C14" s="63" t="s">
        <v>1558</v>
      </c>
      <c r="D14" s="43">
        <v>1</v>
      </c>
      <c r="E14" s="50">
        <v>1</v>
      </c>
      <c r="F14" s="43">
        <v>1</v>
      </c>
      <c r="G14" s="43">
        <v>1</v>
      </c>
      <c r="H14" s="43">
        <v>1</v>
      </c>
      <c r="I14" s="43" t="s">
        <v>2261</v>
      </c>
      <c r="J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5">
      <c r="A15" s="309"/>
      <c r="B15" s="17">
        <f t="shared" si="0"/>
        <v>6</v>
      </c>
      <c r="C15" s="63" t="s">
        <v>1600</v>
      </c>
      <c r="D15" s="43">
        <v>1</v>
      </c>
      <c r="E15" s="50">
        <v>1</v>
      </c>
      <c r="F15" s="43">
        <v>1</v>
      </c>
      <c r="G15" s="43">
        <v>1</v>
      </c>
      <c r="H15" s="43">
        <v>1</v>
      </c>
      <c r="I15" s="43"/>
      <c r="J15" s="2">
        <v>0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5">
      <c r="A16" s="309"/>
      <c r="B16" s="17">
        <f t="shared" si="0"/>
        <v>7</v>
      </c>
      <c r="C16" s="63" t="s">
        <v>1596</v>
      </c>
      <c r="D16" s="43">
        <v>0</v>
      </c>
      <c r="E16" s="43">
        <v>1</v>
      </c>
      <c r="F16" s="43">
        <v>0</v>
      </c>
      <c r="G16" s="43">
        <v>0</v>
      </c>
      <c r="H16" s="43">
        <v>0</v>
      </c>
      <c r="I16" s="43" t="s">
        <v>2251</v>
      </c>
      <c r="J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5">
      <c r="A17" s="309"/>
      <c r="B17" s="17">
        <f t="shared" si="0"/>
        <v>8</v>
      </c>
      <c r="C17" s="63" t="s">
        <v>1617</v>
      </c>
      <c r="D17" s="43">
        <v>1</v>
      </c>
      <c r="E17" s="50">
        <v>1</v>
      </c>
      <c r="F17" s="43">
        <v>1</v>
      </c>
      <c r="G17" s="43">
        <v>1</v>
      </c>
      <c r="H17" s="43">
        <v>1</v>
      </c>
      <c r="I17" s="43" t="s">
        <v>2267</v>
      </c>
      <c r="J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5">
      <c r="A18" s="309"/>
      <c r="B18" s="17">
        <f t="shared" si="0"/>
        <v>9</v>
      </c>
      <c r="C18" s="63" t="s">
        <v>1598</v>
      </c>
      <c r="D18" s="43">
        <v>1</v>
      </c>
      <c r="E18" s="50">
        <v>1</v>
      </c>
      <c r="F18" s="43">
        <v>1</v>
      </c>
      <c r="G18" s="43">
        <v>0</v>
      </c>
      <c r="H18" s="43">
        <v>1</v>
      </c>
      <c r="I18" s="44"/>
      <c r="J18" s="2">
        <v>0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27.6">
      <c r="A19" s="309"/>
      <c r="B19" s="17">
        <f t="shared" si="0"/>
        <v>10</v>
      </c>
      <c r="C19" s="63" t="s">
        <v>1610</v>
      </c>
      <c r="D19" s="43">
        <v>1</v>
      </c>
      <c r="E19" s="43">
        <v>0</v>
      </c>
      <c r="F19" s="43">
        <v>1</v>
      </c>
      <c r="G19" s="43">
        <v>1</v>
      </c>
      <c r="H19" s="43">
        <v>1</v>
      </c>
      <c r="I19" s="44" t="s">
        <v>2253</v>
      </c>
      <c r="J19" s="2"/>
      <c r="L19" s="2" t="s">
        <v>1595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5">
      <c r="A20" s="309"/>
      <c r="B20" s="17">
        <f t="shared" si="0"/>
        <v>11</v>
      </c>
      <c r="C20" s="63" t="s">
        <v>1604</v>
      </c>
      <c r="D20" s="43">
        <v>0</v>
      </c>
      <c r="E20" s="43">
        <v>1</v>
      </c>
      <c r="F20" s="43">
        <v>1</v>
      </c>
      <c r="G20" s="43">
        <v>1</v>
      </c>
      <c r="H20" s="43">
        <v>1</v>
      </c>
      <c r="I20" s="52" t="s">
        <v>2245</v>
      </c>
      <c r="J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5">
      <c r="A21" s="309"/>
      <c r="B21" s="17">
        <f t="shared" si="0"/>
        <v>12</v>
      </c>
      <c r="C21" s="63" t="s">
        <v>1615</v>
      </c>
      <c r="D21" s="43">
        <v>1</v>
      </c>
      <c r="E21" s="43">
        <v>1</v>
      </c>
      <c r="F21" s="43">
        <v>1</v>
      </c>
      <c r="G21" s="43">
        <v>1</v>
      </c>
      <c r="H21" s="43">
        <v>1</v>
      </c>
      <c r="I21" s="52" t="s">
        <v>2248</v>
      </c>
      <c r="J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5">
      <c r="A22" s="309"/>
      <c r="B22" s="17">
        <f t="shared" si="0"/>
        <v>13</v>
      </c>
      <c r="C22" s="63" t="s">
        <v>1613</v>
      </c>
      <c r="D22" s="43">
        <v>1</v>
      </c>
      <c r="E22" s="50">
        <v>1</v>
      </c>
      <c r="F22" s="43">
        <v>1</v>
      </c>
      <c r="G22" s="43">
        <v>1</v>
      </c>
      <c r="H22" s="43">
        <v>1</v>
      </c>
      <c r="I22" s="43" t="s">
        <v>2244</v>
      </c>
      <c r="J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5">
      <c r="A23" s="309"/>
      <c r="B23" s="17">
        <f t="shared" si="0"/>
        <v>14</v>
      </c>
      <c r="C23" s="63" t="s">
        <v>1606</v>
      </c>
      <c r="D23" s="43">
        <v>1</v>
      </c>
      <c r="E23" s="50">
        <v>0</v>
      </c>
      <c r="F23" s="43">
        <v>1</v>
      </c>
      <c r="G23" s="43">
        <v>1</v>
      </c>
      <c r="H23" s="43">
        <v>1</v>
      </c>
      <c r="I23" s="43" t="s">
        <v>1871</v>
      </c>
      <c r="J23" s="2">
        <v>0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5">
      <c r="A24" s="309"/>
      <c r="B24" s="17">
        <f t="shared" si="0"/>
        <v>15</v>
      </c>
      <c r="C24" s="63" t="s">
        <v>1622</v>
      </c>
      <c r="D24" s="46">
        <v>1</v>
      </c>
      <c r="E24" s="75">
        <v>1</v>
      </c>
      <c r="F24" s="36">
        <v>1</v>
      </c>
      <c r="G24" s="43">
        <v>1</v>
      </c>
      <c r="H24" s="43">
        <v>1</v>
      </c>
      <c r="I24" s="47"/>
      <c r="J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5">
      <c r="A25" s="309"/>
      <c r="B25" s="17">
        <f t="shared" si="0"/>
        <v>16</v>
      </c>
      <c r="C25" s="63" t="s">
        <v>1629</v>
      </c>
      <c r="D25" s="43">
        <v>1</v>
      </c>
      <c r="E25" s="43">
        <v>1</v>
      </c>
      <c r="F25" s="43">
        <v>1</v>
      </c>
      <c r="G25" s="43">
        <v>1</v>
      </c>
      <c r="H25" s="43">
        <v>1</v>
      </c>
      <c r="I25" s="43" t="s">
        <v>2274</v>
      </c>
      <c r="J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5">
      <c r="A26" s="309"/>
      <c r="B26" s="17">
        <f t="shared" si="0"/>
        <v>17</v>
      </c>
      <c r="C26" s="63" t="s">
        <v>1611</v>
      </c>
      <c r="D26" s="43">
        <v>1</v>
      </c>
      <c r="E26" s="43">
        <v>1</v>
      </c>
      <c r="F26" s="43">
        <v>1</v>
      </c>
      <c r="G26" s="43">
        <v>1</v>
      </c>
      <c r="H26" s="43">
        <v>1</v>
      </c>
      <c r="I26" s="43" t="s">
        <v>2249</v>
      </c>
      <c r="J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5">
      <c r="A27" s="309"/>
      <c r="B27" s="17">
        <f t="shared" si="0"/>
        <v>18</v>
      </c>
      <c r="C27" s="63" t="s">
        <v>1603</v>
      </c>
      <c r="D27" s="43">
        <v>1</v>
      </c>
      <c r="E27" s="50">
        <v>0</v>
      </c>
      <c r="F27" s="43">
        <v>1</v>
      </c>
      <c r="G27" s="43">
        <v>0</v>
      </c>
      <c r="H27" s="43">
        <v>1</v>
      </c>
      <c r="I27" s="43" t="s">
        <v>2266</v>
      </c>
      <c r="J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5">
      <c r="A28" s="309"/>
      <c r="B28" s="17">
        <f t="shared" si="0"/>
        <v>19</v>
      </c>
      <c r="C28" s="63" t="s">
        <v>1605</v>
      </c>
      <c r="D28" s="43">
        <v>0</v>
      </c>
      <c r="E28" s="43">
        <v>1</v>
      </c>
      <c r="F28" s="43">
        <v>1</v>
      </c>
      <c r="G28" s="43">
        <v>1</v>
      </c>
      <c r="H28" s="43">
        <v>1</v>
      </c>
      <c r="I28" s="45" t="s">
        <v>2271</v>
      </c>
      <c r="J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5">
      <c r="A29" s="309"/>
      <c r="B29" s="17">
        <f t="shared" si="0"/>
        <v>20</v>
      </c>
      <c r="C29" s="63" t="s">
        <v>2246</v>
      </c>
      <c r="D29" s="43">
        <v>1</v>
      </c>
      <c r="E29" s="50">
        <v>1</v>
      </c>
      <c r="F29" s="43">
        <v>1</v>
      </c>
      <c r="G29" s="43">
        <v>1</v>
      </c>
      <c r="H29" s="43">
        <v>1</v>
      </c>
      <c r="I29" s="43"/>
      <c r="J29" s="2">
        <v>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5">
      <c r="A30" s="309"/>
      <c r="B30" s="17">
        <f t="shared" si="0"/>
        <v>21</v>
      </c>
      <c r="C30" s="63" t="s">
        <v>2247</v>
      </c>
      <c r="D30" s="43">
        <v>1</v>
      </c>
      <c r="E30" s="50">
        <v>0</v>
      </c>
      <c r="F30" s="43">
        <v>1</v>
      </c>
      <c r="G30" s="43">
        <v>1</v>
      </c>
      <c r="H30" s="43">
        <v>1</v>
      </c>
      <c r="I30" s="43" t="s">
        <v>2257</v>
      </c>
      <c r="J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5">
      <c r="A31" s="309"/>
      <c r="B31" s="17">
        <f t="shared" si="0"/>
        <v>22</v>
      </c>
      <c r="C31" s="63" t="s">
        <v>2243</v>
      </c>
      <c r="D31" s="46">
        <v>1</v>
      </c>
      <c r="E31" s="75">
        <v>1</v>
      </c>
      <c r="F31" s="36">
        <v>1</v>
      </c>
      <c r="G31" s="43">
        <v>1</v>
      </c>
      <c r="H31" s="43">
        <v>1</v>
      </c>
      <c r="I31" s="43"/>
      <c r="J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5">
      <c r="A32" s="310"/>
      <c r="B32" s="17">
        <f t="shared" si="0"/>
        <v>23</v>
      </c>
      <c r="C32" s="63" t="s">
        <v>2250</v>
      </c>
      <c r="D32" s="46">
        <v>1</v>
      </c>
      <c r="E32" s="75">
        <v>1</v>
      </c>
      <c r="F32" s="36">
        <v>1</v>
      </c>
      <c r="G32" s="43">
        <v>1</v>
      </c>
      <c r="H32" s="43">
        <v>1</v>
      </c>
      <c r="I32" s="43"/>
      <c r="J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5">
      <c r="A33" s="308">
        <v>7</v>
      </c>
      <c r="B33" s="17">
        <f t="shared" si="0"/>
        <v>24</v>
      </c>
      <c r="C33" s="63" t="s">
        <v>1614</v>
      </c>
      <c r="D33" s="43">
        <v>0</v>
      </c>
      <c r="E33" s="50">
        <v>0</v>
      </c>
      <c r="F33" s="43">
        <v>0</v>
      </c>
      <c r="G33" s="43">
        <v>1</v>
      </c>
      <c r="H33" s="43">
        <v>1</v>
      </c>
      <c r="I33" s="43"/>
      <c r="J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5">
      <c r="A34" s="309"/>
      <c r="B34" s="17">
        <f t="shared" si="0"/>
        <v>25</v>
      </c>
      <c r="C34" s="63" t="s">
        <v>1612</v>
      </c>
      <c r="D34" s="43">
        <v>1</v>
      </c>
      <c r="E34" s="50">
        <v>1</v>
      </c>
      <c r="F34" s="43">
        <v>1</v>
      </c>
      <c r="G34" s="43">
        <v>1</v>
      </c>
      <c r="H34" s="43">
        <v>1</v>
      </c>
      <c r="I34" s="59" t="s">
        <v>2284</v>
      </c>
      <c r="J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5">
      <c r="A35" s="309"/>
      <c r="B35" s="17">
        <f t="shared" si="0"/>
        <v>26</v>
      </c>
      <c r="C35" s="63" t="s">
        <v>1616</v>
      </c>
      <c r="D35" s="43">
        <v>1</v>
      </c>
      <c r="E35" s="50">
        <v>0</v>
      </c>
      <c r="F35" s="43">
        <v>0</v>
      </c>
      <c r="G35" s="43">
        <v>1</v>
      </c>
      <c r="H35" s="43">
        <v>1</v>
      </c>
      <c r="I35" s="19" t="s">
        <v>1878</v>
      </c>
      <c r="J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69">
      <c r="A36" s="309"/>
      <c r="B36" s="17">
        <f t="shared" si="0"/>
        <v>27</v>
      </c>
      <c r="C36" s="63" t="s">
        <v>1608</v>
      </c>
      <c r="D36" s="43">
        <v>1</v>
      </c>
      <c r="E36" s="43">
        <v>1</v>
      </c>
      <c r="F36" s="43">
        <v>1</v>
      </c>
      <c r="G36" s="43">
        <v>1</v>
      </c>
      <c r="H36" s="43">
        <v>1</v>
      </c>
      <c r="I36" s="44" t="s">
        <v>2305</v>
      </c>
      <c r="J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5">
      <c r="A37" s="309"/>
      <c r="B37" s="17">
        <f t="shared" si="0"/>
        <v>28</v>
      </c>
      <c r="C37" s="63" t="s">
        <v>1619</v>
      </c>
      <c r="D37" s="43">
        <v>0</v>
      </c>
      <c r="E37" s="50">
        <v>0</v>
      </c>
      <c r="F37" s="43">
        <v>0</v>
      </c>
      <c r="G37" s="43">
        <v>0</v>
      </c>
      <c r="H37" s="43">
        <v>0</v>
      </c>
      <c r="I37" s="43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5">
      <c r="A38" s="309"/>
      <c r="B38" s="17">
        <f t="shared" si="0"/>
        <v>29</v>
      </c>
      <c r="C38" s="63" t="s">
        <v>1623</v>
      </c>
      <c r="D38" s="43">
        <v>1</v>
      </c>
      <c r="E38" s="43">
        <v>0</v>
      </c>
      <c r="F38" s="43">
        <v>1</v>
      </c>
      <c r="G38" s="43">
        <v>1</v>
      </c>
      <c r="H38" s="43">
        <v>1</v>
      </c>
      <c r="I38" s="19" t="s">
        <v>2311</v>
      </c>
      <c r="J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5">
      <c r="A39" s="309"/>
      <c r="B39" s="17">
        <f t="shared" si="0"/>
        <v>30</v>
      </c>
      <c r="C39" s="63" t="s">
        <v>1625</v>
      </c>
      <c r="D39" s="43">
        <v>1</v>
      </c>
      <c r="E39" s="43">
        <v>1</v>
      </c>
      <c r="F39" s="43">
        <v>1</v>
      </c>
      <c r="G39" s="43">
        <v>1</v>
      </c>
      <c r="H39" s="43">
        <v>1</v>
      </c>
      <c r="I39" s="43" t="s">
        <v>2252</v>
      </c>
      <c r="J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5">
      <c r="A40" s="309"/>
      <c r="B40" s="17">
        <f t="shared" si="0"/>
        <v>31</v>
      </c>
      <c r="C40" s="63" t="s">
        <v>1621</v>
      </c>
      <c r="D40" s="43">
        <v>0</v>
      </c>
      <c r="E40" s="50">
        <v>1</v>
      </c>
      <c r="F40" s="43">
        <v>0</v>
      </c>
      <c r="G40" s="43">
        <v>0</v>
      </c>
      <c r="H40" s="43">
        <v>0</v>
      </c>
      <c r="I40" s="43"/>
      <c r="J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15">
      <c r="A41" s="309"/>
      <c r="B41" s="17">
        <f t="shared" si="0"/>
        <v>32</v>
      </c>
      <c r="C41" s="63" t="s">
        <v>1627</v>
      </c>
      <c r="D41" s="43">
        <v>0</v>
      </c>
      <c r="E41" s="50">
        <v>1</v>
      </c>
      <c r="F41" s="50">
        <v>1</v>
      </c>
      <c r="G41" s="50">
        <v>1</v>
      </c>
      <c r="H41" s="50">
        <v>1</v>
      </c>
      <c r="I41" s="43"/>
      <c r="J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5">
      <c r="A42" s="309"/>
      <c r="B42" s="17">
        <f t="shared" si="0"/>
        <v>33</v>
      </c>
      <c r="C42" s="63" t="s">
        <v>1624</v>
      </c>
      <c r="D42" s="43">
        <v>1</v>
      </c>
      <c r="E42" s="50">
        <v>1</v>
      </c>
      <c r="F42" s="43">
        <v>0</v>
      </c>
      <c r="G42" s="43">
        <v>1</v>
      </c>
      <c r="H42" s="43">
        <v>1</v>
      </c>
      <c r="I42" s="19" t="s">
        <v>1878</v>
      </c>
      <c r="J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5">
      <c r="A43" s="309"/>
      <c r="B43" s="17">
        <f t="shared" si="0"/>
        <v>34</v>
      </c>
      <c r="C43" s="63" t="s">
        <v>1626</v>
      </c>
      <c r="D43" s="43">
        <v>1</v>
      </c>
      <c r="E43" s="50">
        <v>1</v>
      </c>
      <c r="F43" s="43">
        <v>0</v>
      </c>
      <c r="G43" s="43">
        <v>1</v>
      </c>
      <c r="H43" s="43">
        <v>1</v>
      </c>
      <c r="I43" s="43" t="s">
        <v>2254</v>
      </c>
      <c r="J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5">
      <c r="A44" s="309"/>
      <c r="B44" s="17">
        <f t="shared" si="0"/>
        <v>35</v>
      </c>
      <c r="C44" s="63" t="s">
        <v>1628</v>
      </c>
      <c r="D44" s="43">
        <v>0</v>
      </c>
      <c r="E44" s="50">
        <v>1</v>
      </c>
      <c r="F44" s="43">
        <v>1</v>
      </c>
      <c r="G44" s="43">
        <v>1</v>
      </c>
      <c r="H44" s="43">
        <v>1</v>
      </c>
      <c r="I44" s="53" t="s">
        <v>2255</v>
      </c>
      <c r="J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65.25" customHeight="1">
      <c r="A45" s="309"/>
      <c r="B45" s="17">
        <f t="shared" si="0"/>
        <v>36</v>
      </c>
      <c r="C45" s="63" t="s">
        <v>1630</v>
      </c>
      <c r="D45" s="43">
        <v>1</v>
      </c>
      <c r="E45" s="50">
        <v>1</v>
      </c>
      <c r="F45" s="43">
        <v>0</v>
      </c>
      <c r="G45" s="43">
        <v>1</v>
      </c>
      <c r="H45" s="43">
        <v>1</v>
      </c>
      <c r="I45" s="53" t="s">
        <v>2256</v>
      </c>
      <c r="J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5">
      <c r="A46" s="309"/>
      <c r="B46" s="17">
        <f t="shared" si="0"/>
        <v>37</v>
      </c>
      <c r="C46" s="63" t="s">
        <v>1632</v>
      </c>
      <c r="D46" s="43">
        <v>1</v>
      </c>
      <c r="E46" s="50">
        <v>1</v>
      </c>
      <c r="F46" s="43">
        <v>1</v>
      </c>
      <c r="G46" s="43">
        <v>1</v>
      </c>
      <c r="H46" s="43">
        <v>1</v>
      </c>
      <c r="I46" s="43"/>
      <c r="J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69.3">
      <c r="A47" s="309"/>
      <c r="B47" s="17">
        <f t="shared" si="0"/>
        <v>38</v>
      </c>
      <c r="C47" s="63" t="s">
        <v>1631</v>
      </c>
      <c r="D47" s="43">
        <v>1</v>
      </c>
      <c r="E47" s="50">
        <v>1</v>
      </c>
      <c r="F47" s="56">
        <v>1</v>
      </c>
      <c r="G47" s="43">
        <v>1</v>
      </c>
      <c r="H47" s="43">
        <v>1</v>
      </c>
      <c r="I47" s="82" t="s">
        <v>2307</v>
      </c>
      <c r="J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5">
      <c r="A48" s="309"/>
      <c r="B48" s="17">
        <f t="shared" si="0"/>
        <v>39</v>
      </c>
      <c r="C48" s="63" t="s">
        <v>1639</v>
      </c>
      <c r="D48" s="43">
        <v>1</v>
      </c>
      <c r="E48" s="43">
        <v>1</v>
      </c>
      <c r="F48" s="43">
        <v>0</v>
      </c>
      <c r="G48" s="43">
        <v>0</v>
      </c>
      <c r="H48" s="43">
        <v>1</v>
      </c>
      <c r="I48" s="19" t="s">
        <v>1878</v>
      </c>
      <c r="J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5">
      <c r="A49" s="309"/>
      <c r="B49" s="17">
        <f t="shared" si="0"/>
        <v>40</v>
      </c>
      <c r="C49" s="63" t="s">
        <v>1636</v>
      </c>
      <c r="D49" s="43">
        <v>1</v>
      </c>
      <c r="E49" s="50">
        <v>0</v>
      </c>
      <c r="F49" s="43">
        <v>0</v>
      </c>
      <c r="G49" s="43">
        <v>0</v>
      </c>
      <c r="H49" s="43">
        <v>0</v>
      </c>
      <c r="I49" s="44"/>
      <c r="J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5">
      <c r="A50" s="309"/>
      <c r="B50" s="17">
        <f t="shared" si="0"/>
        <v>41</v>
      </c>
      <c r="C50" s="63" t="s">
        <v>1637</v>
      </c>
      <c r="D50" s="43">
        <v>1</v>
      </c>
      <c r="E50" s="43">
        <v>1</v>
      </c>
      <c r="F50" s="43">
        <v>1</v>
      </c>
      <c r="G50" s="43">
        <v>1</v>
      </c>
      <c r="H50" s="43">
        <v>1</v>
      </c>
      <c r="I50" s="43" t="s">
        <v>2259</v>
      </c>
      <c r="J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5">
      <c r="A51" s="309"/>
      <c r="B51" s="17">
        <f t="shared" si="0"/>
        <v>42</v>
      </c>
      <c r="C51" s="63" t="s">
        <v>1651</v>
      </c>
      <c r="D51" s="43">
        <v>1</v>
      </c>
      <c r="E51" s="50">
        <v>1</v>
      </c>
      <c r="F51" s="43">
        <v>1</v>
      </c>
      <c r="G51" s="43">
        <v>1</v>
      </c>
      <c r="H51" s="43">
        <v>1</v>
      </c>
      <c r="I51" s="43"/>
      <c r="J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5">
      <c r="A52" s="309"/>
      <c r="B52" s="17">
        <f t="shared" si="0"/>
        <v>43</v>
      </c>
      <c r="C52" s="63" t="s">
        <v>1634</v>
      </c>
      <c r="D52" s="43">
        <v>1</v>
      </c>
      <c r="E52" s="50">
        <v>1</v>
      </c>
      <c r="F52" s="43">
        <v>1</v>
      </c>
      <c r="G52" s="43">
        <v>1</v>
      </c>
      <c r="H52" s="43">
        <v>1</v>
      </c>
      <c r="I52" s="43" t="s">
        <v>2260</v>
      </c>
      <c r="J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5">
      <c r="A53" s="309"/>
      <c r="B53" s="17">
        <f t="shared" si="0"/>
        <v>44</v>
      </c>
      <c r="C53" s="63" t="s">
        <v>1658</v>
      </c>
      <c r="D53" s="43"/>
      <c r="E53" s="50">
        <v>1</v>
      </c>
      <c r="F53" s="43">
        <v>1</v>
      </c>
      <c r="G53" s="43">
        <v>1</v>
      </c>
      <c r="H53" s="43">
        <v>1</v>
      </c>
      <c r="I53" s="43"/>
      <c r="J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5">
      <c r="A54" s="309"/>
      <c r="B54" s="17">
        <f t="shared" si="0"/>
        <v>45</v>
      </c>
      <c r="C54" s="63" t="s">
        <v>1633</v>
      </c>
      <c r="D54" s="43">
        <v>1</v>
      </c>
      <c r="E54" s="50">
        <v>1</v>
      </c>
      <c r="F54" s="43">
        <v>1</v>
      </c>
      <c r="G54" s="43">
        <v>1</v>
      </c>
      <c r="H54" s="43">
        <v>1</v>
      </c>
      <c r="I54" s="43" t="s">
        <v>2258</v>
      </c>
      <c r="J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5">
      <c r="A55" s="309"/>
      <c r="B55" s="17">
        <f t="shared" si="0"/>
        <v>46</v>
      </c>
      <c r="C55" s="63" t="s">
        <v>1640</v>
      </c>
      <c r="D55" s="43">
        <v>1</v>
      </c>
      <c r="E55" s="50">
        <v>1</v>
      </c>
      <c r="F55" s="43">
        <v>1</v>
      </c>
      <c r="G55" s="43">
        <v>1</v>
      </c>
      <c r="H55" s="43">
        <v>1</v>
      </c>
      <c r="I55" s="43"/>
      <c r="J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5">
      <c r="A56" s="309"/>
      <c r="B56" s="17">
        <f t="shared" si="0"/>
        <v>47</v>
      </c>
      <c r="C56" s="63" t="s">
        <v>1635</v>
      </c>
      <c r="D56" s="43">
        <v>0</v>
      </c>
      <c r="E56" s="50">
        <v>1</v>
      </c>
      <c r="F56" s="43">
        <v>1</v>
      </c>
      <c r="G56" s="43">
        <v>1</v>
      </c>
      <c r="H56" s="43">
        <v>1</v>
      </c>
      <c r="I56" s="43"/>
      <c r="J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5">
      <c r="A57" s="309"/>
      <c r="B57" s="17">
        <f t="shared" si="0"/>
        <v>48</v>
      </c>
      <c r="C57" s="63" t="s">
        <v>1646</v>
      </c>
      <c r="D57" s="43">
        <v>0</v>
      </c>
      <c r="E57" s="76">
        <v>0</v>
      </c>
      <c r="F57" s="57">
        <v>0</v>
      </c>
      <c r="G57" s="57">
        <v>0</v>
      </c>
      <c r="H57" s="58">
        <v>0</v>
      </c>
      <c r="I57" s="43"/>
      <c r="J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36.9">
      <c r="A58" s="309"/>
      <c r="B58" s="17">
        <f t="shared" si="0"/>
        <v>49</v>
      </c>
      <c r="C58" s="63" t="s">
        <v>1657</v>
      </c>
      <c r="D58" s="43">
        <v>1</v>
      </c>
      <c r="E58" s="50">
        <v>1</v>
      </c>
      <c r="F58" s="43">
        <v>1</v>
      </c>
      <c r="G58" s="43">
        <v>1</v>
      </c>
      <c r="H58" s="43">
        <v>1</v>
      </c>
      <c r="I58" s="50" t="s">
        <v>2278</v>
      </c>
      <c r="J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5">
      <c r="A59" s="309"/>
      <c r="B59" s="17">
        <f t="shared" si="0"/>
        <v>50</v>
      </c>
      <c r="C59" s="63" t="s">
        <v>1641</v>
      </c>
      <c r="D59" s="43">
        <v>1</v>
      </c>
      <c r="E59" s="50">
        <v>1</v>
      </c>
      <c r="F59" s="43">
        <v>1</v>
      </c>
      <c r="G59" s="43">
        <v>1</v>
      </c>
      <c r="H59" s="43">
        <v>1</v>
      </c>
      <c r="I59" s="43"/>
      <c r="J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5">
      <c r="A60" s="309"/>
      <c r="B60" s="17">
        <f t="shared" si="0"/>
        <v>51</v>
      </c>
      <c r="C60" s="63" t="s">
        <v>1644</v>
      </c>
      <c r="D60" s="43">
        <v>0</v>
      </c>
      <c r="E60" s="50">
        <v>1</v>
      </c>
      <c r="F60" s="43">
        <v>0</v>
      </c>
      <c r="G60" s="43">
        <v>1</v>
      </c>
      <c r="H60" s="43">
        <v>1</v>
      </c>
      <c r="I60" s="43" t="s">
        <v>2020</v>
      </c>
      <c r="J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5">
      <c r="A61" s="309"/>
      <c r="B61" s="17">
        <f t="shared" si="0"/>
        <v>52</v>
      </c>
      <c r="C61" s="63" t="s">
        <v>1642</v>
      </c>
      <c r="D61" s="43">
        <v>1</v>
      </c>
      <c r="E61" s="50">
        <v>1</v>
      </c>
      <c r="F61" s="43">
        <v>1</v>
      </c>
      <c r="G61" s="43">
        <v>0</v>
      </c>
      <c r="H61" s="43">
        <v>1</v>
      </c>
      <c r="I61" s="43"/>
      <c r="J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5">
      <c r="A62" s="309"/>
      <c r="B62" s="17">
        <f t="shared" si="0"/>
        <v>53</v>
      </c>
      <c r="C62" s="63" t="s">
        <v>1647</v>
      </c>
      <c r="D62" s="43">
        <v>1</v>
      </c>
      <c r="E62" s="50">
        <v>1</v>
      </c>
      <c r="F62" s="43">
        <v>1</v>
      </c>
      <c r="G62" s="43">
        <v>1</v>
      </c>
      <c r="H62" s="43">
        <v>1</v>
      </c>
      <c r="I62" s="43"/>
      <c r="J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5">
      <c r="A63" s="309"/>
      <c r="B63" s="17">
        <f t="shared" si="0"/>
        <v>54</v>
      </c>
      <c r="C63" s="63" t="s">
        <v>1643</v>
      </c>
      <c r="D63" s="43">
        <v>1</v>
      </c>
      <c r="E63" s="50">
        <v>1</v>
      </c>
      <c r="F63" s="43">
        <v>1</v>
      </c>
      <c r="G63" s="43">
        <v>1</v>
      </c>
      <c r="H63" s="43">
        <v>1</v>
      </c>
      <c r="I63" s="43" t="s">
        <v>2264</v>
      </c>
      <c r="J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5">
      <c r="A64" s="309"/>
      <c r="B64" s="17">
        <f t="shared" si="0"/>
        <v>55</v>
      </c>
      <c r="C64" s="63" t="s">
        <v>1645</v>
      </c>
      <c r="D64" s="43">
        <v>1</v>
      </c>
      <c r="E64" s="50">
        <v>0</v>
      </c>
      <c r="F64" s="43">
        <v>1</v>
      </c>
      <c r="G64" s="43">
        <v>1</v>
      </c>
      <c r="H64" s="43">
        <v>1</v>
      </c>
      <c r="I64" s="43" t="s">
        <v>2287</v>
      </c>
      <c r="J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5">
      <c r="A65" s="309"/>
      <c r="B65" s="17">
        <f t="shared" si="0"/>
        <v>56</v>
      </c>
      <c r="C65" s="63" t="s">
        <v>1648</v>
      </c>
      <c r="D65" s="43">
        <v>1</v>
      </c>
      <c r="E65" s="50">
        <v>1</v>
      </c>
      <c r="F65" s="43">
        <v>1</v>
      </c>
      <c r="G65" s="43">
        <v>1</v>
      </c>
      <c r="H65" s="43">
        <v>1</v>
      </c>
      <c r="I65" s="43" t="s">
        <v>2262</v>
      </c>
      <c r="J65" s="2" t="s">
        <v>1652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5">
      <c r="A66" s="309"/>
      <c r="B66" s="17">
        <f t="shared" si="0"/>
        <v>57</v>
      </c>
      <c r="C66" s="63" t="s">
        <v>1649</v>
      </c>
      <c r="D66" s="43">
        <v>1</v>
      </c>
      <c r="E66" s="50">
        <v>1</v>
      </c>
      <c r="F66" s="43">
        <v>1</v>
      </c>
      <c r="G66" s="43">
        <v>1</v>
      </c>
      <c r="H66" s="43">
        <v>1</v>
      </c>
      <c r="I66" s="30" t="s">
        <v>2263</v>
      </c>
      <c r="J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5">
      <c r="A67" s="309"/>
      <c r="B67" s="17">
        <f t="shared" si="0"/>
        <v>58</v>
      </c>
      <c r="C67" s="63" t="s">
        <v>1666</v>
      </c>
      <c r="D67" s="43">
        <v>1</v>
      </c>
      <c r="E67" s="50">
        <v>1</v>
      </c>
      <c r="F67" s="43">
        <v>1</v>
      </c>
      <c r="G67" s="43">
        <v>1</v>
      </c>
      <c r="H67" s="43">
        <v>1</v>
      </c>
      <c r="I67" s="44"/>
      <c r="J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5">
      <c r="A68" s="309"/>
      <c r="B68" s="17">
        <f t="shared" si="0"/>
        <v>59</v>
      </c>
      <c r="C68" s="63" t="s">
        <v>1660</v>
      </c>
      <c r="D68" s="43">
        <v>0</v>
      </c>
      <c r="E68" s="50">
        <v>1</v>
      </c>
      <c r="F68" s="43">
        <v>1</v>
      </c>
      <c r="G68" s="43">
        <v>1</v>
      </c>
      <c r="H68" s="43">
        <v>1</v>
      </c>
      <c r="I68" s="43" t="s">
        <v>1952</v>
      </c>
      <c r="J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5">
      <c r="A69" s="309"/>
      <c r="B69" s="17">
        <f t="shared" si="0"/>
        <v>60</v>
      </c>
      <c r="C69" s="63" t="s">
        <v>1656</v>
      </c>
      <c r="D69" s="43">
        <v>1</v>
      </c>
      <c r="E69" s="50">
        <v>1</v>
      </c>
      <c r="F69" s="43">
        <v>1</v>
      </c>
      <c r="G69" s="43">
        <v>1</v>
      </c>
      <c r="H69" s="43">
        <v>1</v>
      </c>
      <c r="I69" s="19"/>
      <c r="J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5">
      <c r="A70" s="309"/>
      <c r="B70" s="17">
        <f t="shared" si="0"/>
        <v>61</v>
      </c>
      <c r="C70" s="63" t="s">
        <v>1654</v>
      </c>
      <c r="D70" s="43">
        <v>1</v>
      </c>
      <c r="E70" s="50">
        <v>1</v>
      </c>
      <c r="F70" s="43">
        <v>1</v>
      </c>
      <c r="G70" s="43">
        <v>1</v>
      </c>
      <c r="H70" s="43">
        <v>1</v>
      </c>
      <c r="I70" s="43"/>
      <c r="J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5">
      <c r="A71" s="309"/>
      <c r="B71" s="17">
        <f t="shared" si="0"/>
        <v>62</v>
      </c>
      <c r="C71" s="63" t="s">
        <v>1653</v>
      </c>
      <c r="D71" s="43">
        <v>1</v>
      </c>
      <c r="E71" s="50">
        <v>1</v>
      </c>
      <c r="F71" s="43">
        <v>1</v>
      </c>
      <c r="G71" s="43">
        <v>1</v>
      </c>
      <c r="H71" s="43">
        <v>1</v>
      </c>
      <c r="I71" s="43"/>
      <c r="J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5">
      <c r="A72" s="309"/>
      <c r="B72" s="17">
        <f t="shared" si="0"/>
        <v>63</v>
      </c>
      <c r="C72" s="63" t="s">
        <v>1662</v>
      </c>
      <c r="D72" s="43">
        <v>1</v>
      </c>
      <c r="E72" s="43">
        <v>1</v>
      </c>
      <c r="F72" s="43">
        <v>1</v>
      </c>
      <c r="G72" s="43">
        <v>1</v>
      </c>
      <c r="H72" s="43">
        <v>1</v>
      </c>
      <c r="I72" s="43"/>
      <c r="J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5">
      <c r="A73" s="309"/>
      <c r="B73" s="17">
        <f t="shared" si="0"/>
        <v>64</v>
      </c>
      <c r="C73" s="63" t="s">
        <v>1664</v>
      </c>
      <c r="D73" s="43">
        <v>0</v>
      </c>
      <c r="E73" s="43">
        <v>1</v>
      </c>
      <c r="F73" s="43">
        <v>1</v>
      </c>
      <c r="G73" s="43">
        <v>1</v>
      </c>
      <c r="H73" s="43">
        <v>0</v>
      </c>
      <c r="I73" s="43"/>
      <c r="J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5">
      <c r="A74" s="309"/>
      <c r="B74" s="17">
        <f t="shared" si="0"/>
        <v>65</v>
      </c>
      <c r="C74" s="63" t="s">
        <v>1667</v>
      </c>
      <c r="D74" s="43">
        <v>1</v>
      </c>
      <c r="E74" s="43">
        <v>1</v>
      </c>
      <c r="F74" s="43">
        <v>1</v>
      </c>
      <c r="G74" s="43">
        <v>0</v>
      </c>
      <c r="H74" s="43">
        <v>1</v>
      </c>
      <c r="I74" s="43"/>
      <c r="J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5">
      <c r="A75" s="309"/>
      <c r="B75" s="17">
        <f t="shared" si="0"/>
        <v>66</v>
      </c>
      <c r="C75" s="63" t="s">
        <v>1668</v>
      </c>
      <c r="D75" s="43">
        <v>1</v>
      </c>
      <c r="E75" s="50">
        <v>0</v>
      </c>
      <c r="F75" s="43">
        <v>1</v>
      </c>
      <c r="G75" s="43">
        <v>0</v>
      </c>
      <c r="H75" s="43">
        <v>1</v>
      </c>
      <c r="I75" s="43" t="s">
        <v>2298</v>
      </c>
      <c r="J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5">
      <c r="A76" s="309"/>
      <c r="B76" s="17">
        <f t="shared" si="0"/>
        <v>67</v>
      </c>
      <c r="C76" s="63" t="s">
        <v>1669</v>
      </c>
      <c r="D76" s="43">
        <v>1</v>
      </c>
      <c r="E76" s="50">
        <v>0</v>
      </c>
      <c r="F76" s="43">
        <v>1</v>
      </c>
      <c r="G76" s="43">
        <v>0</v>
      </c>
      <c r="H76" s="43">
        <v>1</v>
      </c>
      <c r="I76" s="44" t="s">
        <v>2265</v>
      </c>
      <c r="J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5">
      <c r="A77" s="309"/>
      <c r="B77" s="17">
        <f t="shared" si="0"/>
        <v>68</v>
      </c>
      <c r="C77" s="63" t="s">
        <v>1673</v>
      </c>
      <c r="D77" s="43">
        <v>1</v>
      </c>
      <c r="E77" s="50">
        <v>1</v>
      </c>
      <c r="F77" s="43">
        <v>1</v>
      </c>
      <c r="G77" s="43">
        <v>1</v>
      </c>
      <c r="H77" s="43">
        <v>1</v>
      </c>
      <c r="I77" s="44"/>
      <c r="J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5">
      <c r="A78" s="309"/>
      <c r="B78" s="17">
        <f t="shared" si="0"/>
        <v>69</v>
      </c>
      <c r="C78" s="63" t="s">
        <v>1672</v>
      </c>
      <c r="D78" s="43">
        <v>0</v>
      </c>
      <c r="E78" s="50">
        <v>1</v>
      </c>
      <c r="F78" s="43">
        <v>1</v>
      </c>
      <c r="G78" s="43">
        <v>1</v>
      </c>
      <c r="H78" s="43">
        <v>1</v>
      </c>
      <c r="I78" s="44"/>
      <c r="J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27.6">
      <c r="A79" s="309"/>
      <c r="B79" s="17">
        <f t="shared" si="0"/>
        <v>70</v>
      </c>
      <c r="C79" s="63" t="s">
        <v>1677</v>
      </c>
      <c r="D79" s="43">
        <v>1</v>
      </c>
      <c r="E79" s="50">
        <v>1</v>
      </c>
      <c r="F79" s="43">
        <v>1</v>
      </c>
      <c r="G79" s="43">
        <v>1</v>
      </c>
      <c r="H79" s="43">
        <v>1</v>
      </c>
      <c r="I79" s="48" t="s">
        <v>2275</v>
      </c>
      <c r="J79" s="2" t="s">
        <v>1958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5">
      <c r="A80" s="309"/>
      <c r="B80" s="17">
        <f t="shared" si="0"/>
        <v>71</v>
      </c>
      <c r="C80" s="63" t="s">
        <v>1682</v>
      </c>
      <c r="D80" s="43">
        <v>1</v>
      </c>
      <c r="E80" s="43">
        <v>0</v>
      </c>
      <c r="F80" s="43">
        <v>1</v>
      </c>
      <c r="G80" s="43">
        <v>1</v>
      </c>
      <c r="H80" s="43">
        <v>0</v>
      </c>
      <c r="I80" s="64"/>
      <c r="J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5">
      <c r="A81" s="309"/>
      <c r="B81" s="17">
        <f t="shared" si="0"/>
        <v>72</v>
      </c>
      <c r="C81" s="63" t="s">
        <v>1675</v>
      </c>
      <c r="D81" s="43">
        <v>1</v>
      </c>
      <c r="E81" s="50">
        <v>1</v>
      </c>
      <c r="F81" s="43">
        <v>1</v>
      </c>
      <c r="G81" s="43">
        <v>1</v>
      </c>
      <c r="H81" s="43">
        <v>1</v>
      </c>
      <c r="I81" s="43"/>
      <c r="J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3.8">
      <c r="A82" s="309"/>
      <c r="B82" s="17">
        <f t="shared" si="0"/>
        <v>73</v>
      </c>
      <c r="C82" s="66" t="s">
        <v>1681</v>
      </c>
      <c r="D82" s="43">
        <v>1</v>
      </c>
      <c r="E82" s="50">
        <v>1</v>
      </c>
      <c r="F82" s="43">
        <v>1</v>
      </c>
      <c r="G82" s="43">
        <v>1</v>
      </c>
      <c r="H82" s="43">
        <v>1</v>
      </c>
      <c r="I82" s="43" t="s">
        <v>2269</v>
      </c>
      <c r="J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5">
      <c r="A83" s="309"/>
      <c r="B83" s="17">
        <f t="shared" si="0"/>
        <v>74</v>
      </c>
      <c r="C83" s="63" t="s">
        <v>1683</v>
      </c>
      <c r="D83" s="43">
        <v>1</v>
      </c>
      <c r="E83" s="50">
        <v>1</v>
      </c>
      <c r="F83" s="43">
        <v>1</v>
      </c>
      <c r="G83" s="43">
        <v>1</v>
      </c>
      <c r="H83" s="43">
        <v>1</v>
      </c>
      <c r="I83" s="43"/>
      <c r="J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5">
      <c r="A84" s="309"/>
      <c r="B84" s="17">
        <f t="shared" si="0"/>
        <v>75</v>
      </c>
      <c r="C84" s="63" t="s">
        <v>1692</v>
      </c>
      <c r="D84" s="43">
        <v>0</v>
      </c>
      <c r="E84" s="50">
        <v>1</v>
      </c>
      <c r="F84" s="43">
        <v>0</v>
      </c>
      <c r="G84" s="43">
        <v>1</v>
      </c>
      <c r="H84" s="43">
        <v>1</v>
      </c>
      <c r="I84" s="43" t="s">
        <v>1756</v>
      </c>
      <c r="J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5">
      <c r="A85" s="309"/>
      <c r="B85" s="17">
        <f t="shared" si="0"/>
        <v>76</v>
      </c>
      <c r="C85" s="63" t="s">
        <v>1685</v>
      </c>
      <c r="D85" s="43">
        <v>1</v>
      </c>
      <c r="E85" s="50">
        <v>1</v>
      </c>
      <c r="F85" s="43">
        <v>1</v>
      </c>
      <c r="G85" s="43">
        <v>1</v>
      </c>
      <c r="H85" s="43">
        <v>1</v>
      </c>
      <c r="I85" s="43" t="s">
        <v>2270</v>
      </c>
      <c r="J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5">
      <c r="A86" s="309"/>
      <c r="B86" s="17">
        <f t="shared" si="0"/>
        <v>77</v>
      </c>
      <c r="C86" s="63" t="s">
        <v>1690</v>
      </c>
      <c r="D86" s="43">
        <v>1</v>
      </c>
      <c r="E86" s="50">
        <v>1</v>
      </c>
      <c r="F86" s="43">
        <v>1</v>
      </c>
      <c r="G86" s="43">
        <v>1</v>
      </c>
      <c r="H86" s="43">
        <v>1</v>
      </c>
      <c r="I86" s="43" t="s">
        <v>2309</v>
      </c>
      <c r="J86" s="29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5">
      <c r="A87" s="309"/>
      <c r="B87" s="17">
        <f t="shared" si="0"/>
        <v>78</v>
      </c>
      <c r="C87" s="63" t="s">
        <v>1687</v>
      </c>
      <c r="D87" s="43">
        <v>1</v>
      </c>
      <c r="E87" s="50">
        <v>1</v>
      </c>
      <c r="F87" s="43">
        <v>1</v>
      </c>
      <c r="G87" s="43">
        <v>1</v>
      </c>
      <c r="H87" s="43">
        <v>1</v>
      </c>
      <c r="I87" s="43" t="s">
        <v>2314</v>
      </c>
      <c r="J87" s="29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5">
      <c r="A88" s="309"/>
      <c r="B88" s="17">
        <f t="shared" si="0"/>
        <v>79</v>
      </c>
      <c r="C88" s="63" t="s">
        <v>1684</v>
      </c>
      <c r="D88" s="43">
        <v>1</v>
      </c>
      <c r="E88" s="50">
        <v>1</v>
      </c>
      <c r="F88" s="43">
        <v>1</v>
      </c>
      <c r="G88" s="43">
        <v>1</v>
      </c>
      <c r="H88" s="43">
        <v>1</v>
      </c>
      <c r="I88" s="43" t="s">
        <v>2310</v>
      </c>
      <c r="J88" s="29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5">
      <c r="A89" s="309"/>
      <c r="B89" s="17">
        <f t="shared" si="0"/>
        <v>80</v>
      </c>
      <c r="C89" s="63" t="s">
        <v>1689</v>
      </c>
      <c r="D89" s="43">
        <v>1</v>
      </c>
      <c r="E89" s="50">
        <v>0</v>
      </c>
      <c r="F89" s="43">
        <v>0</v>
      </c>
      <c r="G89" s="43">
        <v>0</v>
      </c>
      <c r="H89" s="43">
        <v>0</v>
      </c>
      <c r="I89" s="43" t="s">
        <v>2290</v>
      </c>
      <c r="J89" s="29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5">
      <c r="A90" s="309"/>
      <c r="B90" s="17">
        <f t="shared" si="0"/>
        <v>81</v>
      </c>
      <c r="C90" s="63" t="s">
        <v>1694</v>
      </c>
      <c r="D90" s="43">
        <v>1</v>
      </c>
      <c r="E90" s="50">
        <v>1</v>
      </c>
      <c r="F90" s="43">
        <v>1</v>
      </c>
      <c r="G90" s="43">
        <v>1</v>
      </c>
      <c r="H90" s="43">
        <v>1</v>
      </c>
      <c r="I90" s="43" t="s">
        <v>2162</v>
      </c>
      <c r="J90" s="29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5">
      <c r="A91" s="309"/>
      <c r="B91" s="17">
        <f t="shared" si="0"/>
        <v>82</v>
      </c>
      <c r="C91" s="63" t="s">
        <v>1699</v>
      </c>
      <c r="D91" s="43">
        <v>1</v>
      </c>
      <c r="E91" s="50">
        <v>0</v>
      </c>
      <c r="F91" s="43">
        <v>1</v>
      </c>
      <c r="G91" s="43">
        <v>1</v>
      </c>
      <c r="H91" s="43">
        <v>1</v>
      </c>
      <c r="I91" s="43" t="s">
        <v>2312</v>
      </c>
      <c r="J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5">
      <c r="A92" s="309"/>
      <c r="B92" s="17">
        <f t="shared" si="0"/>
        <v>83</v>
      </c>
      <c r="C92" s="63" t="s">
        <v>1691</v>
      </c>
      <c r="D92" s="43">
        <v>1</v>
      </c>
      <c r="E92" s="50">
        <v>1</v>
      </c>
      <c r="F92" s="43">
        <v>1</v>
      </c>
      <c r="G92" s="43">
        <v>1</v>
      </c>
      <c r="H92" s="43">
        <v>1</v>
      </c>
      <c r="I92" s="50"/>
      <c r="J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5">
      <c r="A93" s="309"/>
      <c r="B93" s="17">
        <f t="shared" si="0"/>
        <v>84</v>
      </c>
      <c r="C93" s="63" t="s">
        <v>1686</v>
      </c>
      <c r="D93" s="43">
        <v>1</v>
      </c>
      <c r="E93" s="50">
        <v>1</v>
      </c>
      <c r="F93" s="43">
        <v>1</v>
      </c>
      <c r="G93" s="43">
        <v>1</v>
      </c>
      <c r="H93" s="43">
        <v>1</v>
      </c>
      <c r="I93" s="43" t="s">
        <v>2313</v>
      </c>
      <c r="J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5">
      <c r="A94" s="309"/>
      <c r="B94" s="17">
        <f t="shared" si="0"/>
        <v>85</v>
      </c>
      <c r="C94" s="63" t="s">
        <v>1698</v>
      </c>
      <c r="D94" s="43">
        <v>1</v>
      </c>
      <c r="E94" s="50">
        <v>1</v>
      </c>
      <c r="F94" s="43">
        <v>1</v>
      </c>
      <c r="G94" s="43">
        <v>1</v>
      </c>
      <c r="H94" s="43">
        <v>1</v>
      </c>
      <c r="I94" s="43" t="s">
        <v>2273</v>
      </c>
      <c r="J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72" customHeight="1">
      <c r="A95" s="309"/>
      <c r="B95" s="17">
        <f t="shared" si="0"/>
        <v>86</v>
      </c>
      <c r="C95" s="63" t="s">
        <v>1700</v>
      </c>
      <c r="D95" s="43">
        <v>1</v>
      </c>
      <c r="E95" s="50">
        <v>1</v>
      </c>
      <c r="F95" s="43">
        <v>1</v>
      </c>
      <c r="G95" s="43">
        <v>1</v>
      </c>
      <c r="H95" s="43">
        <v>1</v>
      </c>
      <c r="I95" s="50" t="s">
        <v>2302</v>
      </c>
      <c r="J95" s="83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75" customHeight="1">
      <c r="A96" s="309"/>
      <c r="B96" s="17">
        <f t="shared" si="0"/>
        <v>87</v>
      </c>
      <c r="C96" s="63" t="s">
        <v>1706</v>
      </c>
      <c r="D96" s="43">
        <v>1</v>
      </c>
      <c r="E96" s="50">
        <v>1</v>
      </c>
      <c r="F96" s="43">
        <v>1</v>
      </c>
      <c r="G96" s="43">
        <v>1</v>
      </c>
      <c r="H96" s="43">
        <v>0</v>
      </c>
      <c r="I96" s="67" t="s">
        <v>2308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29.25" customHeight="1">
      <c r="A97" s="309"/>
      <c r="B97" s="17">
        <f t="shared" si="0"/>
        <v>88</v>
      </c>
      <c r="C97" s="63" t="s">
        <v>1705</v>
      </c>
      <c r="D97" s="43">
        <v>1</v>
      </c>
      <c r="E97" s="50">
        <v>0</v>
      </c>
      <c r="F97" s="43">
        <v>0</v>
      </c>
      <c r="G97" s="43">
        <v>1</v>
      </c>
      <c r="H97" s="43">
        <v>1</v>
      </c>
      <c r="I97" s="68" t="s">
        <v>2276</v>
      </c>
      <c r="J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15">
      <c r="A98" s="309"/>
      <c r="B98" s="17">
        <f t="shared" si="0"/>
        <v>89</v>
      </c>
      <c r="C98" s="63" t="s">
        <v>1707</v>
      </c>
      <c r="D98" s="43">
        <v>1</v>
      </c>
      <c r="E98" s="50">
        <v>1</v>
      </c>
      <c r="F98" s="43">
        <v>1</v>
      </c>
      <c r="G98" s="43">
        <v>1</v>
      </c>
      <c r="H98" s="43">
        <v>1</v>
      </c>
      <c r="I98" s="84" t="s">
        <v>2277</v>
      </c>
      <c r="J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5">
      <c r="A99" s="309"/>
      <c r="B99" s="17">
        <f t="shared" si="0"/>
        <v>90</v>
      </c>
      <c r="C99" s="63" t="s">
        <v>1708</v>
      </c>
      <c r="D99" s="43">
        <v>1</v>
      </c>
      <c r="E99" s="50">
        <v>1</v>
      </c>
      <c r="F99" s="43">
        <v>1</v>
      </c>
      <c r="G99" s="43">
        <v>1</v>
      </c>
      <c r="H99" s="43">
        <v>1</v>
      </c>
      <c r="I99" s="43"/>
      <c r="J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5">
      <c r="A100" s="309"/>
      <c r="B100" s="17">
        <f t="shared" si="0"/>
        <v>91</v>
      </c>
      <c r="C100" s="63" t="s">
        <v>1711</v>
      </c>
      <c r="D100" s="43">
        <v>1</v>
      </c>
      <c r="E100" s="50">
        <v>1</v>
      </c>
      <c r="F100" s="43">
        <v>1</v>
      </c>
      <c r="G100" s="43">
        <v>0</v>
      </c>
      <c r="H100" s="43">
        <v>0</v>
      </c>
      <c r="I100" s="50"/>
      <c r="J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24.6">
      <c r="A101" s="309"/>
      <c r="B101" s="17">
        <f t="shared" si="0"/>
        <v>92</v>
      </c>
      <c r="C101" s="63" t="s">
        <v>1765</v>
      </c>
      <c r="D101" s="43">
        <v>0</v>
      </c>
      <c r="E101" s="50">
        <v>0</v>
      </c>
      <c r="F101" s="43">
        <v>1</v>
      </c>
      <c r="G101" s="43">
        <v>1</v>
      </c>
      <c r="H101" s="43">
        <v>1</v>
      </c>
      <c r="I101" s="50" t="s">
        <v>2293</v>
      </c>
      <c r="J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15">
      <c r="A102" s="309"/>
      <c r="B102" s="17">
        <f t="shared" si="0"/>
        <v>93</v>
      </c>
      <c r="C102" s="63" t="s">
        <v>1764</v>
      </c>
      <c r="D102" s="43">
        <v>0</v>
      </c>
      <c r="E102" s="43">
        <v>1</v>
      </c>
      <c r="F102" s="43">
        <v>1</v>
      </c>
      <c r="G102" s="43">
        <v>1</v>
      </c>
      <c r="H102" s="43">
        <v>1</v>
      </c>
      <c r="I102" s="85"/>
      <c r="J102" s="2"/>
      <c r="L102" s="2"/>
      <c r="M102" s="2">
        <f>45+15</f>
        <v>60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15">
      <c r="A103" s="309"/>
      <c r="B103" s="17">
        <f t="shared" si="0"/>
        <v>94</v>
      </c>
      <c r="C103" s="63" t="s">
        <v>1826</v>
      </c>
      <c r="D103" s="43">
        <v>1</v>
      </c>
      <c r="E103" s="50">
        <v>1</v>
      </c>
      <c r="F103" s="43">
        <v>1</v>
      </c>
      <c r="G103" s="43">
        <v>0</v>
      </c>
      <c r="H103" s="43">
        <v>0</v>
      </c>
      <c r="I103" s="50" t="s">
        <v>2279</v>
      </c>
      <c r="J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5">
      <c r="A104" s="309"/>
      <c r="B104" s="17">
        <f t="shared" si="0"/>
        <v>95</v>
      </c>
      <c r="C104" s="63" t="s">
        <v>1993</v>
      </c>
      <c r="D104" s="43">
        <v>1</v>
      </c>
      <c r="E104" s="50">
        <v>1</v>
      </c>
      <c r="F104" s="43">
        <v>1</v>
      </c>
      <c r="G104" s="50">
        <v>1</v>
      </c>
      <c r="H104" s="43">
        <v>1</v>
      </c>
      <c r="I104" s="43"/>
      <c r="J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5">
      <c r="A105" s="309"/>
      <c r="B105" s="17">
        <f t="shared" si="0"/>
        <v>96</v>
      </c>
      <c r="C105" s="63" t="s">
        <v>1973</v>
      </c>
      <c r="D105" s="43">
        <v>1</v>
      </c>
      <c r="E105" s="50">
        <v>1</v>
      </c>
      <c r="F105" s="43">
        <v>1</v>
      </c>
      <c r="G105" s="43">
        <v>1</v>
      </c>
      <c r="H105" s="43">
        <v>1</v>
      </c>
      <c r="I105" s="43" t="s">
        <v>2280</v>
      </c>
      <c r="J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5">
      <c r="A106" s="309"/>
      <c r="B106" s="17">
        <f t="shared" si="0"/>
        <v>97</v>
      </c>
      <c r="C106" s="63" t="s">
        <v>1970</v>
      </c>
      <c r="E106" s="50">
        <v>1</v>
      </c>
      <c r="F106" s="43">
        <v>1</v>
      </c>
      <c r="G106" s="43">
        <v>1</v>
      </c>
      <c r="H106" s="59">
        <v>1</v>
      </c>
      <c r="I106" s="43"/>
      <c r="J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15">
      <c r="A107" s="309"/>
      <c r="B107" s="17">
        <f t="shared" si="0"/>
        <v>98</v>
      </c>
      <c r="C107" s="63" t="s">
        <v>1974</v>
      </c>
      <c r="D107" s="43">
        <v>1</v>
      </c>
      <c r="E107" s="50">
        <v>1</v>
      </c>
      <c r="F107" s="43">
        <v>0</v>
      </c>
      <c r="G107" s="43">
        <v>0</v>
      </c>
      <c r="H107" s="43">
        <v>0</v>
      </c>
      <c r="I107" s="43" t="s">
        <v>2304</v>
      </c>
      <c r="J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5">
      <c r="A108" s="309"/>
      <c r="B108" s="17">
        <f t="shared" si="0"/>
        <v>99</v>
      </c>
      <c r="C108" s="63" t="s">
        <v>1983</v>
      </c>
      <c r="D108" s="43">
        <v>1</v>
      </c>
      <c r="E108" s="50">
        <v>1</v>
      </c>
      <c r="F108" s="43">
        <v>1</v>
      </c>
      <c r="G108" s="43">
        <v>1</v>
      </c>
      <c r="H108" s="43">
        <v>0</v>
      </c>
      <c r="I108" s="43"/>
      <c r="J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5">
      <c r="A109" s="309"/>
      <c r="B109" s="17">
        <f t="shared" si="0"/>
        <v>100</v>
      </c>
      <c r="C109" s="63" t="s">
        <v>1971</v>
      </c>
      <c r="D109" s="43">
        <v>1</v>
      </c>
      <c r="E109" s="50">
        <v>1</v>
      </c>
      <c r="F109" s="43">
        <v>1</v>
      </c>
      <c r="G109" s="43">
        <v>1</v>
      </c>
      <c r="H109" s="43">
        <v>1</v>
      </c>
      <c r="I109" s="43" t="s">
        <v>2316</v>
      </c>
      <c r="J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5">
      <c r="A110" s="309"/>
      <c r="B110" s="17">
        <f t="shared" si="0"/>
        <v>101</v>
      </c>
      <c r="C110" s="63" t="s">
        <v>1975</v>
      </c>
      <c r="D110" s="43">
        <v>1</v>
      </c>
      <c r="E110" s="50">
        <v>1</v>
      </c>
      <c r="F110" s="43">
        <v>1</v>
      </c>
      <c r="G110" s="43">
        <v>1</v>
      </c>
      <c r="H110" s="43">
        <v>1</v>
      </c>
      <c r="I110" s="50" t="s">
        <v>1963</v>
      </c>
      <c r="J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5">
      <c r="A111" s="309"/>
      <c r="B111" s="17">
        <f t="shared" si="0"/>
        <v>102</v>
      </c>
      <c r="C111" s="63" t="s">
        <v>1609</v>
      </c>
      <c r="D111" s="43">
        <v>1</v>
      </c>
      <c r="E111" s="43">
        <v>1</v>
      </c>
      <c r="F111" s="43">
        <v>1</v>
      </c>
      <c r="G111" s="43">
        <v>1</v>
      </c>
      <c r="H111" s="43">
        <v>1</v>
      </c>
      <c r="I111" s="43" t="s">
        <v>2306</v>
      </c>
      <c r="J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5">
      <c r="A112" s="309"/>
      <c r="B112" s="17">
        <f t="shared" si="0"/>
        <v>103</v>
      </c>
      <c r="C112" s="63" t="s">
        <v>1607</v>
      </c>
      <c r="D112" s="43">
        <v>1</v>
      </c>
      <c r="E112" s="50">
        <v>0</v>
      </c>
      <c r="F112" s="43">
        <v>1</v>
      </c>
      <c r="G112" s="43">
        <v>1</v>
      </c>
      <c r="H112" s="43">
        <v>1</v>
      </c>
      <c r="I112" s="43" t="s">
        <v>2303</v>
      </c>
      <c r="J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5">
      <c r="A113" s="309"/>
      <c r="B113" s="17">
        <f t="shared" si="0"/>
        <v>104</v>
      </c>
      <c r="C113" s="63" t="s">
        <v>2282</v>
      </c>
      <c r="D113" s="43">
        <v>0</v>
      </c>
      <c r="E113" s="43">
        <v>0</v>
      </c>
      <c r="F113" s="43">
        <v>1</v>
      </c>
      <c r="G113" s="43">
        <v>1</v>
      </c>
      <c r="H113" s="43">
        <v>0</v>
      </c>
      <c r="I113" s="43" t="s">
        <v>2283</v>
      </c>
      <c r="J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</row>
    <row r="114" spans="1:28" ht="15">
      <c r="A114" s="309"/>
      <c r="B114" s="17">
        <f t="shared" si="0"/>
        <v>105</v>
      </c>
      <c r="C114" s="63" t="s">
        <v>2281</v>
      </c>
      <c r="D114" s="43">
        <v>1</v>
      </c>
      <c r="E114" s="50">
        <v>0</v>
      </c>
      <c r="F114" s="43">
        <v>1</v>
      </c>
      <c r="G114" s="43">
        <v>1</v>
      </c>
      <c r="H114" s="43">
        <v>1</v>
      </c>
      <c r="I114" s="43" t="s">
        <v>2291</v>
      </c>
      <c r="J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</row>
    <row r="115" spans="1:28" ht="15">
      <c r="A115" s="309"/>
      <c r="B115" s="17">
        <f t="shared" si="0"/>
        <v>106</v>
      </c>
      <c r="C115" s="63" t="s">
        <v>2286</v>
      </c>
      <c r="D115" s="43">
        <v>1</v>
      </c>
      <c r="E115" s="43">
        <v>1</v>
      </c>
      <c r="F115" s="43">
        <v>1</v>
      </c>
      <c r="G115" s="43">
        <v>1</v>
      </c>
      <c r="H115" s="43">
        <v>1</v>
      </c>
      <c r="I115" s="43"/>
      <c r="J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</row>
    <row r="116" spans="1:28" ht="15">
      <c r="A116" s="309"/>
      <c r="B116" s="17">
        <f t="shared" si="0"/>
        <v>107</v>
      </c>
      <c r="C116" s="63" t="s">
        <v>1703</v>
      </c>
      <c r="D116" s="43">
        <v>1</v>
      </c>
      <c r="E116" s="50">
        <v>1</v>
      </c>
      <c r="F116" s="43">
        <v>1</v>
      </c>
      <c r="G116" s="43">
        <v>1</v>
      </c>
      <c r="H116" s="43">
        <v>1</v>
      </c>
      <c r="I116" s="43" t="s">
        <v>2288</v>
      </c>
      <c r="J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</row>
    <row r="117" spans="1:28" ht="15">
      <c r="A117" s="309"/>
      <c r="B117" s="17">
        <f t="shared" si="0"/>
        <v>108</v>
      </c>
      <c r="C117" s="63" t="s">
        <v>2294</v>
      </c>
      <c r="D117" s="43">
        <v>0</v>
      </c>
      <c r="E117" s="50">
        <v>1</v>
      </c>
      <c r="F117" s="43">
        <v>1</v>
      </c>
      <c r="G117" s="43"/>
      <c r="H117" s="43">
        <v>1</v>
      </c>
      <c r="I117" s="43" t="s">
        <v>2285</v>
      </c>
      <c r="J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</row>
    <row r="118" spans="1:28" ht="15">
      <c r="A118" s="309"/>
      <c r="B118" s="17">
        <f t="shared" si="0"/>
        <v>109</v>
      </c>
      <c r="C118" s="63" t="s">
        <v>2289</v>
      </c>
      <c r="D118" s="43">
        <v>1</v>
      </c>
      <c r="E118" s="50">
        <v>1</v>
      </c>
      <c r="F118" s="43">
        <v>1</v>
      </c>
      <c r="G118" s="43">
        <v>1</v>
      </c>
      <c r="H118" s="43">
        <v>1</v>
      </c>
      <c r="I118" s="43" t="s">
        <v>2315</v>
      </c>
      <c r="J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</row>
    <row r="119" spans="1:28" ht="15">
      <c r="A119" s="309"/>
      <c r="B119" s="17">
        <f t="shared" si="0"/>
        <v>110</v>
      </c>
      <c r="C119" s="63" t="s">
        <v>1618</v>
      </c>
      <c r="D119" s="43">
        <v>1</v>
      </c>
      <c r="E119" s="50">
        <v>1</v>
      </c>
      <c r="F119" s="43">
        <v>1</v>
      </c>
      <c r="G119" s="43">
        <v>0</v>
      </c>
      <c r="H119" s="43">
        <v>1</v>
      </c>
      <c r="I119" s="43"/>
      <c r="J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</row>
    <row r="120" spans="1:28" ht="15">
      <c r="A120" s="309"/>
      <c r="B120" s="17">
        <f t="shared" si="0"/>
        <v>111</v>
      </c>
      <c r="C120" s="63" t="s">
        <v>2292</v>
      </c>
      <c r="D120" s="43"/>
      <c r="E120" s="50"/>
      <c r="F120" s="43">
        <v>1</v>
      </c>
      <c r="G120" s="43"/>
      <c r="H120" s="43">
        <v>1</v>
      </c>
      <c r="I120" s="43"/>
      <c r="J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</row>
    <row r="121" spans="1:28" ht="15">
      <c r="A121" s="309"/>
      <c r="B121" s="17">
        <f t="shared" si="0"/>
        <v>112</v>
      </c>
      <c r="C121" s="63" t="s">
        <v>2295</v>
      </c>
      <c r="D121" s="43">
        <v>1</v>
      </c>
      <c r="E121" s="50">
        <v>1</v>
      </c>
      <c r="F121" s="43">
        <v>1</v>
      </c>
      <c r="G121" s="43">
        <v>1</v>
      </c>
      <c r="H121" s="43">
        <v>1</v>
      </c>
      <c r="I121" s="43"/>
      <c r="J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</row>
    <row r="122" spans="1:28" ht="15">
      <c r="A122" s="309"/>
      <c r="B122" s="17">
        <f t="shared" si="0"/>
        <v>113</v>
      </c>
      <c r="C122" s="63" t="s">
        <v>2297</v>
      </c>
      <c r="D122" s="43"/>
      <c r="E122" s="50"/>
      <c r="F122" s="43"/>
      <c r="G122" s="43"/>
      <c r="H122" s="43"/>
      <c r="I122" s="43"/>
      <c r="J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</row>
    <row r="123" spans="1:28" ht="15">
      <c r="A123" s="309"/>
      <c r="B123" s="17">
        <f t="shared" si="0"/>
        <v>114</v>
      </c>
      <c r="C123" s="63" t="s">
        <v>2296</v>
      </c>
      <c r="D123" s="43"/>
      <c r="E123" s="50">
        <v>1</v>
      </c>
      <c r="F123" s="43">
        <v>0</v>
      </c>
      <c r="G123" s="43"/>
      <c r="H123" s="43">
        <v>1</v>
      </c>
      <c r="I123" s="43"/>
      <c r="J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</row>
    <row r="124" spans="1:28" ht="15">
      <c r="A124" s="309"/>
      <c r="B124" s="17">
        <f t="shared" si="0"/>
        <v>115</v>
      </c>
      <c r="C124" s="18" t="s">
        <v>2300</v>
      </c>
      <c r="D124" s="43">
        <v>1</v>
      </c>
      <c r="E124" s="50">
        <v>0</v>
      </c>
      <c r="F124" s="43">
        <v>0</v>
      </c>
      <c r="G124" s="43"/>
      <c r="H124" s="43"/>
      <c r="I124" s="43"/>
      <c r="J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</row>
    <row r="125" spans="1:28" ht="15">
      <c r="A125" s="310"/>
      <c r="B125" s="17">
        <v>116</v>
      </c>
      <c r="C125" s="18" t="s">
        <v>2301</v>
      </c>
      <c r="D125" s="43"/>
      <c r="E125" s="50">
        <v>1</v>
      </c>
      <c r="F125" s="43">
        <v>1</v>
      </c>
      <c r="G125" s="43">
        <v>1</v>
      </c>
      <c r="H125" s="43"/>
      <c r="I125" s="43"/>
      <c r="J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</row>
    <row r="126" spans="1:28" ht="15">
      <c r="A126" s="60"/>
      <c r="B126" s="17">
        <v>117</v>
      </c>
      <c r="C126" s="18" t="s">
        <v>2299</v>
      </c>
      <c r="D126" s="43"/>
      <c r="E126" s="50">
        <v>1</v>
      </c>
      <c r="F126" s="43">
        <v>1</v>
      </c>
      <c r="G126" s="43"/>
      <c r="H126" s="43"/>
      <c r="I126" s="43"/>
      <c r="J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</row>
    <row r="127" spans="1:28" ht="14.1">
      <c r="A127" s="311" t="s">
        <v>1710</v>
      </c>
      <c r="B127" s="306"/>
      <c r="C127" s="307"/>
      <c r="D127" s="31">
        <f t="shared" ref="D127:H127" si="1">SUM(D10:D126)</f>
        <v>90</v>
      </c>
      <c r="E127" s="31">
        <f t="shared" si="1"/>
        <v>93</v>
      </c>
      <c r="F127" s="31">
        <f t="shared" si="1"/>
        <v>98</v>
      </c>
      <c r="G127" s="31">
        <f t="shared" si="1"/>
        <v>94</v>
      </c>
      <c r="H127" s="31">
        <f t="shared" si="1"/>
        <v>99</v>
      </c>
      <c r="I127" s="43"/>
      <c r="J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12.3">
      <c r="A128" s="2"/>
      <c r="B128" s="27"/>
      <c r="C128" s="32" t="s">
        <v>1712</v>
      </c>
      <c r="D128" s="33">
        <f t="shared" ref="D128:H128" si="2">SUM(D10:D32)</f>
        <v>19</v>
      </c>
      <c r="E128" s="78">
        <f t="shared" si="2"/>
        <v>19</v>
      </c>
      <c r="F128" s="33">
        <f t="shared" si="2"/>
        <v>22</v>
      </c>
      <c r="G128" s="33">
        <f t="shared" si="2"/>
        <v>20</v>
      </c>
      <c r="H128" s="33">
        <f t="shared" si="2"/>
        <v>22</v>
      </c>
      <c r="I128" s="51"/>
      <c r="J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12.3">
      <c r="A129" s="2"/>
      <c r="B129" s="27"/>
      <c r="C129" s="32" t="s">
        <v>1709</v>
      </c>
      <c r="D129" s="33">
        <f t="shared" ref="D129:H129" si="3">D127-D128</f>
        <v>71</v>
      </c>
      <c r="E129" s="78">
        <f t="shared" si="3"/>
        <v>74</v>
      </c>
      <c r="F129" s="33">
        <f t="shared" si="3"/>
        <v>76</v>
      </c>
      <c r="G129" s="33">
        <f t="shared" si="3"/>
        <v>74</v>
      </c>
      <c r="H129" s="33">
        <f t="shared" si="3"/>
        <v>77</v>
      </c>
      <c r="I129" s="2"/>
      <c r="J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2.3">
      <c r="A130" s="2"/>
      <c r="B130" s="2"/>
      <c r="C130" s="29"/>
      <c r="D130" s="2"/>
      <c r="E130" s="79"/>
      <c r="F130" s="2"/>
      <c r="G130" s="2"/>
      <c r="H130" s="29"/>
      <c r="I130" s="2"/>
      <c r="J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2.3">
      <c r="A131" s="2"/>
      <c r="B131" s="2"/>
      <c r="C131" s="29"/>
      <c r="D131" s="2"/>
      <c r="E131" s="79"/>
      <c r="F131" s="2"/>
      <c r="G131" s="2"/>
      <c r="H131" s="29"/>
      <c r="I131" s="2"/>
      <c r="J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2.3">
      <c r="A132" s="2"/>
      <c r="B132" s="2"/>
      <c r="C132" s="29"/>
      <c r="D132" s="2"/>
      <c r="E132" s="79"/>
      <c r="F132" s="2"/>
      <c r="G132" s="2"/>
      <c r="H132" s="29"/>
      <c r="I132" s="2"/>
      <c r="J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2.3">
      <c r="A133" s="2"/>
      <c r="B133" s="2"/>
      <c r="C133" s="29"/>
      <c r="D133" s="2"/>
      <c r="E133" s="79"/>
      <c r="F133" s="2"/>
      <c r="G133" s="2"/>
      <c r="H133" s="29"/>
      <c r="I133" s="2"/>
      <c r="J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2.3">
      <c r="A134" s="2"/>
      <c r="B134" s="2"/>
      <c r="C134" s="29"/>
      <c r="D134" s="2"/>
      <c r="E134" s="79"/>
      <c r="F134" s="2"/>
      <c r="G134" s="2"/>
      <c r="H134" s="29"/>
      <c r="I134" s="2"/>
      <c r="J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2.3">
      <c r="A135" s="2"/>
      <c r="B135" s="2"/>
      <c r="C135" s="29"/>
      <c r="D135" s="2"/>
      <c r="E135" s="79"/>
      <c r="F135" s="2"/>
      <c r="G135" s="2"/>
      <c r="H135" s="29"/>
      <c r="I135" s="2"/>
      <c r="J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2.3">
      <c r="A136" s="2"/>
      <c r="B136" s="2"/>
      <c r="C136" s="29"/>
      <c r="D136" s="2"/>
      <c r="E136" s="79"/>
      <c r="F136" s="2"/>
      <c r="G136" s="2"/>
      <c r="H136" s="29"/>
      <c r="I136" s="2"/>
      <c r="J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2.3">
      <c r="A137" s="2"/>
      <c r="B137" s="2"/>
      <c r="C137" s="29"/>
      <c r="D137" s="2"/>
      <c r="E137" s="79"/>
      <c r="F137" s="2"/>
      <c r="G137" s="2"/>
      <c r="H137" s="29"/>
      <c r="I137" s="2"/>
      <c r="J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2.3">
      <c r="A138" s="2"/>
      <c r="B138" s="2"/>
      <c r="C138" s="29"/>
      <c r="D138" s="2"/>
      <c r="E138" s="79"/>
      <c r="F138" s="2"/>
      <c r="G138" s="2"/>
      <c r="H138" s="29"/>
      <c r="I138" s="2"/>
      <c r="J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2.3">
      <c r="A139" s="2"/>
      <c r="B139" s="2"/>
      <c r="C139" s="29"/>
      <c r="D139" s="2"/>
      <c r="E139" s="79"/>
      <c r="F139" s="2"/>
      <c r="G139" s="2"/>
      <c r="H139" s="29"/>
      <c r="I139" s="2"/>
      <c r="J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2.3">
      <c r="A140" s="2"/>
      <c r="B140" s="2"/>
      <c r="C140" s="29"/>
      <c r="D140" s="2"/>
      <c r="E140" s="79"/>
      <c r="F140" s="2"/>
      <c r="G140" s="2"/>
      <c r="H140" s="29"/>
      <c r="I140" s="2"/>
      <c r="J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2.3">
      <c r="A141" s="2"/>
      <c r="B141" s="2"/>
      <c r="C141" s="29"/>
      <c r="D141" s="2"/>
      <c r="E141" s="79"/>
      <c r="F141" s="2"/>
      <c r="G141" s="2"/>
      <c r="H141" s="29"/>
      <c r="I141" s="2"/>
      <c r="J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2.3">
      <c r="A142" s="2"/>
      <c r="B142" s="2"/>
      <c r="C142" s="29"/>
      <c r="D142" s="2"/>
      <c r="E142" s="79"/>
      <c r="F142" s="2"/>
      <c r="G142" s="2"/>
      <c r="H142" s="29"/>
      <c r="I142" s="2"/>
      <c r="J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2.3">
      <c r="A143" s="2"/>
      <c r="B143" s="2"/>
      <c r="C143" s="29"/>
      <c r="D143" s="2"/>
      <c r="E143" s="79"/>
      <c r="F143" s="2"/>
      <c r="G143" s="2"/>
      <c r="H143" s="29"/>
      <c r="I143" s="2"/>
      <c r="J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2.3">
      <c r="A144" s="2"/>
      <c r="B144" s="2"/>
      <c r="C144" s="29"/>
      <c r="D144" s="2"/>
      <c r="E144" s="79"/>
      <c r="F144" s="2"/>
      <c r="G144" s="2"/>
      <c r="H144" s="29"/>
      <c r="I144" s="2"/>
      <c r="J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2.3">
      <c r="A145" s="2"/>
      <c r="B145" s="2"/>
      <c r="C145" s="29"/>
      <c r="D145" s="2"/>
      <c r="E145" s="79"/>
      <c r="F145" s="2"/>
      <c r="G145" s="2"/>
      <c r="H145" s="29"/>
      <c r="I145" s="2"/>
      <c r="J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2.3">
      <c r="A146" s="2"/>
      <c r="B146" s="2"/>
      <c r="C146" s="29"/>
      <c r="D146" s="2"/>
      <c r="E146" s="79"/>
      <c r="F146" s="2"/>
      <c r="G146" s="2"/>
      <c r="H146" s="29"/>
      <c r="I146" s="2"/>
      <c r="J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2.3">
      <c r="A147" s="2"/>
      <c r="B147" s="2"/>
      <c r="C147" s="29"/>
      <c r="D147" s="2"/>
      <c r="E147" s="79"/>
      <c r="F147" s="2"/>
      <c r="G147" s="2"/>
      <c r="H147" s="29"/>
      <c r="I147" s="2"/>
      <c r="J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2.3">
      <c r="A148" s="2"/>
      <c r="B148" s="2"/>
      <c r="C148" s="29"/>
      <c r="D148" s="2"/>
      <c r="E148" s="79"/>
      <c r="F148" s="2"/>
      <c r="G148" s="2"/>
      <c r="H148" s="29"/>
      <c r="I148" s="2"/>
      <c r="J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2.3">
      <c r="A149" s="2"/>
      <c r="B149" s="2"/>
      <c r="C149" s="29"/>
      <c r="D149" s="2"/>
      <c r="E149" s="79"/>
      <c r="F149" s="2"/>
      <c r="G149" s="2"/>
      <c r="H149" s="29"/>
      <c r="I149" s="2"/>
      <c r="J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2.3">
      <c r="A150" s="2"/>
      <c r="B150" s="2"/>
      <c r="C150" s="29"/>
      <c r="D150" s="2"/>
      <c r="E150" s="79"/>
      <c r="F150" s="2"/>
      <c r="G150" s="2"/>
      <c r="H150" s="29"/>
      <c r="I150" s="2"/>
      <c r="J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2.3">
      <c r="A151" s="2"/>
      <c r="B151" s="2"/>
      <c r="C151" s="29"/>
      <c r="D151" s="2"/>
      <c r="E151" s="79"/>
      <c r="F151" s="2"/>
      <c r="G151" s="2"/>
      <c r="H151" s="29"/>
      <c r="I151" s="2"/>
      <c r="J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2.3">
      <c r="A152" s="2"/>
      <c r="B152" s="2"/>
      <c r="C152" s="29"/>
      <c r="D152" s="2"/>
      <c r="E152" s="79"/>
      <c r="F152" s="2"/>
      <c r="G152" s="2"/>
      <c r="H152" s="29"/>
      <c r="I152" s="2"/>
      <c r="J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2.3">
      <c r="A153" s="2"/>
      <c r="B153" s="2"/>
      <c r="C153" s="29"/>
      <c r="D153" s="2"/>
      <c r="E153" s="79"/>
      <c r="F153" s="2"/>
      <c r="G153" s="2"/>
      <c r="H153" s="29"/>
      <c r="I153" s="2"/>
      <c r="J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2.3">
      <c r="A154" s="2"/>
      <c r="B154" s="2"/>
      <c r="C154" s="29"/>
      <c r="D154" s="2"/>
      <c r="E154" s="79"/>
      <c r="F154" s="2"/>
      <c r="G154" s="2"/>
      <c r="H154" s="29"/>
      <c r="I154" s="2"/>
      <c r="J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2.3">
      <c r="A155" s="2"/>
      <c r="B155" s="2"/>
      <c r="C155" s="29"/>
      <c r="D155" s="2"/>
      <c r="E155" s="79"/>
      <c r="F155" s="2"/>
      <c r="G155" s="2"/>
      <c r="H155" s="29"/>
      <c r="I155" s="2"/>
      <c r="J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2.3">
      <c r="A156" s="2"/>
      <c r="B156" s="2"/>
      <c r="C156" s="29"/>
      <c r="D156" s="2"/>
      <c r="E156" s="79"/>
      <c r="F156" s="2"/>
      <c r="G156" s="2"/>
      <c r="H156" s="29"/>
      <c r="I156" s="2"/>
      <c r="J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2.3">
      <c r="A157" s="2"/>
      <c r="B157" s="2"/>
      <c r="C157" s="29"/>
      <c r="D157" s="2"/>
      <c r="E157" s="79"/>
      <c r="F157" s="2"/>
      <c r="G157" s="2"/>
      <c r="H157" s="29"/>
      <c r="I157" s="2"/>
      <c r="J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2.3">
      <c r="A158" s="2"/>
      <c r="B158" s="2"/>
      <c r="C158" s="29"/>
      <c r="D158" s="2"/>
      <c r="E158" s="79"/>
      <c r="F158" s="2"/>
      <c r="G158" s="2"/>
      <c r="H158" s="29"/>
      <c r="I158" s="2"/>
      <c r="J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2.3">
      <c r="A159" s="2"/>
      <c r="B159" s="2"/>
      <c r="C159" s="29"/>
      <c r="D159" s="2"/>
      <c r="E159" s="79"/>
      <c r="F159" s="2"/>
      <c r="G159" s="2"/>
      <c r="H159" s="29"/>
      <c r="I159" s="2"/>
      <c r="J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2.3">
      <c r="A160" s="2"/>
      <c r="B160" s="2"/>
      <c r="C160" s="29"/>
      <c r="D160" s="2"/>
      <c r="E160" s="79"/>
      <c r="F160" s="2"/>
      <c r="G160" s="2"/>
      <c r="H160" s="29"/>
      <c r="I160" s="2"/>
      <c r="J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2.3">
      <c r="A161" s="2"/>
      <c r="B161" s="2"/>
      <c r="C161" s="29"/>
      <c r="D161" s="2"/>
      <c r="E161" s="79"/>
      <c r="F161" s="2"/>
      <c r="G161" s="2"/>
      <c r="H161" s="29"/>
      <c r="I161" s="2"/>
      <c r="J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2.3">
      <c r="A162" s="2"/>
      <c r="B162" s="2"/>
      <c r="C162" s="29"/>
      <c r="D162" s="2"/>
      <c r="E162" s="79"/>
      <c r="F162" s="2"/>
      <c r="G162" s="2"/>
      <c r="H162" s="29"/>
      <c r="I162" s="2"/>
      <c r="J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2.3">
      <c r="A163" s="2"/>
      <c r="B163" s="2"/>
      <c r="C163" s="29"/>
      <c r="D163" s="2"/>
      <c r="E163" s="79"/>
      <c r="F163" s="2"/>
      <c r="G163" s="2"/>
      <c r="H163" s="29"/>
      <c r="I163" s="2"/>
      <c r="J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2.3">
      <c r="A164" s="2"/>
      <c r="B164" s="2"/>
      <c r="C164" s="29"/>
      <c r="D164" s="2"/>
      <c r="E164" s="79"/>
      <c r="F164" s="2"/>
      <c r="G164" s="2"/>
      <c r="H164" s="29"/>
      <c r="I164" s="2"/>
      <c r="J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2.3">
      <c r="A165" s="2"/>
      <c r="B165" s="2"/>
      <c r="C165" s="29"/>
      <c r="D165" s="2"/>
      <c r="E165" s="79"/>
      <c r="F165" s="2"/>
      <c r="G165" s="2"/>
      <c r="H165" s="29"/>
      <c r="I165" s="2"/>
      <c r="J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2.3">
      <c r="A166" s="2"/>
      <c r="B166" s="2"/>
      <c r="C166" s="29"/>
      <c r="D166" s="2"/>
      <c r="E166" s="79"/>
      <c r="F166" s="2"/>
      <c r="G166" s="2"/>
      <c r="H166" s="29"/>
      <c r="I166" s="2"/>
      <c r="J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2.3">
      <c r="A167" s="2"/>
      <c r="B167" s="2"/>
      <c r="C167" s="29"/>
      <c r="D167" s="2"/>
      <c r="E167" s="79"/>
      <c r="F167" s="2"/>
      <c r="G167" s="2"/>
      <c r="H167" s="29"/>
      <c r="I167" s="2"/>
      <c r="J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2.3">
      <c r="A168" s="2"/>
      <c r="B168" s="2"/>
      <c r="C168" s="29"/>
      <c r="D168" s="2"/>
      <c r="E168" s="79"/>
      <c r="F168" s="2"/>
      <c r="G168" s="2"/>
      <c r="H168" s="29"/>
      <c r="I168" s="2"/>
      <c r="J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2.3">
      <c r="A169" s="2"/>
      <c r="B169" s="2"/>
      <c r="C169" s="29"/>
      <c r="D169" s="2"/>
      <c r="E169" s="79"/>
      <c r="F169" s="2"/>
      <c r="G169" s="2"/>
      <c r="H169" s="29"/>
      <c r="I169" s="2"/>
      <c r="J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2.3">
      <c r="A170" s="2"/>
      <c r="B170" s="2"/>
      <c r="C170" s="29"/>
      <c r="D170" s="2"/>
      <c r="E170" s="79"/>
      <c r="F170" s="2"/>
      <c r="G170" s="2"/>
      <c r="H170" s="29"/>
      <c r="I170" s="2"/>
      <c r="J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2.3">
      <c r="A171" s="2"/>
      <c r="B171" s="2"/>
      <c r="C171" s="29"/>
      <c r="D171" s="2"/>
      <c r="E171" s="79"/>
      <c r="F171" s="2"/>
      <c r="G171" s="2"/>
      <c r="H171" s="29"/>
      <c r="I171" s="2"/>
      <c r="J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2.3">
      <c r="A172" s="2"/>
      <c r="B172" s="2"/>
      <c r="C172" s="29"/>
      <c r="D172" s="2"/>
      <c r="E172" s="79"/>
      <c r="F172" s="2"/>
      <c r="G172" s="2"/>
      <c r="H172" s="29"/>
      <c r="I172" s="2"/>
      <c r="J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2.3">
      <c r="A173" s="2"/>
      <c r="B173" s="2"/>
      <c r="C173" s="29"/>
      <c r="D173" s="2"/>
      <c r="E173" s="79"/>
      <c r="F173" s="2"/>
      <c r="G173" s="2"/>
      <c r="H173" s="29"/>
      <c r="I173" s="2"/>
      <c r="J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2.3">
      <c r="A174" s="2"/>
      <c r="B174" s="2"/>
      <c r="C174" s="29"/>
      <c r="D174" s="2"/>
      <c r="E174" s="79"/>
      <c r="F174" s="2"/>
      <c r="G174" s="2"/>
      <c r="H174" s="29"/>
      <c r="I174" s="2"/>
      <c r="J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2.3">
      <c r="A175" s="2"/>
      <c r="B175" s="2"/>
      <c r="C175" s="29"/>
      <c r="D175" s="2"/>
      <c r="E175" s="79"/>
      <c r="F175" s="2"/>
      <c r="G175" s="2"/>
      <c r="H175" s="29"/>
      <c r="I175" s="2"/>
      <c r="J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2.3">
      <c r="A176" s="2"/>
      <c r="B176" s="2"/>
      <c r="C176" s="29"/>
      <c r="D176" s="2"/>
      <c r="E176" s="79"/>
      <c r="F176" s="2"/>
      <c r="G176" s="2"/>
      <c r="H176" s="29"/>
      <c r="I176" s="2"/>
      <c r="J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2.3">
      <c r="A177" s="2"/>
      <c r="B177" s="2"/>
      <c r="C177" s="29"/>
      <c r="D177" s="2"/>
      <c r="E177" s="79"/>
      <c r="F177" s="2"/>
      <c r="G177" s="2"/>
      <c r="H177" s="29"/>
      <c r="I177" s="2"/>
      <c r="J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2.3">
      <c r="A178" s="2"/>
      <c r="B178" s="2"/>
      <c r="C178" s="29"/>
      <c r="D178" s="2"/>
      <c r="E178" s="79"/>
      <c r="F178" s="2"/>
      <c r="G178" s="2"/>
      <c r="H178" s="29"/>
      <c r="I178" s="2"/>
      <c r="J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2.3">
      <c r="A179" s="2"/>
      <c r="B179" s="2"/>
      <c r="C179" s="29"/>
      <c r="D179" s="2"/>
      <c r="E179" s="79"/>
      <c r="F179" s="2"/>
      <c r="G179" s="2"/>
      <c r="H179" s="29"/>
      <c r="I179" s="2"/>
      <c r="J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2.3">
      <c r="A180" s="2"/>
      <c r="B180" s="2"/>
      <c r="C180" s="29"/>
      <c r="D180" s="2"/>
      <c r="E180" s="79"/>
      <c r="F180" s="2"/>
      <c r="G180" s="2"/>
      <c r="H180" s="29"/>
      <c r="I180" s="2"/>
      <c r="J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2.3">
      <c r="A181" s="2"/>
      <c r="B181" s="2"/>
      <c r="C181" s="29"/>
      <c r="D181" s="2"/>
      <c r="E181" s="79"/>
      <c r="F181" s="2"/>
      <c r="G181" s="2"/>
      <c r="H181" s="29"/>
      <c r="I181" s="2"/>
      <c r="J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2.3">
      <c r="A182" s="2"/>
      <c r="B182" s="2"/>
      <c r="C182" s="29"/>
      <c r="D182" s="2"/>
      <c r="E182" s="79"/>
      <c r="F182" s="2"/>
      <c r="G182" s="2"/>
      <c r="H182" s="29"/>
      <c r="I182" s="2"/>
      <c r="J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2.3">
      <c r="A183" s="2"/>
      <c r="B183" s="2"/>
      <c r="C183" s="29"/>
      <c r="D183" s="2"/>
      <c r="E183" s="79"/>
      <c r="F183" s="2"/>
      <c r="G183" s="2"/>
      <c r="H183" s="29"/>
      <c r="I183" s="2"/>
      <c r="J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2.3">
      <c r="A184" s="2"/>
      <c r="B184" s="2"/>
      <c r="C184" s="29"/>
      <c r="D184" s="2"/>
      <c r="E184" s="79"/>
      <c r="F184" s="2"/>
      <c r="G184" s="2"/>
      <c r="H184" s="29"/>
      <c r="I184" s="2"/>
      <c r="J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2.3">
      <c r="A185" s="2"/>
      <c r="B185" s="2"/>
      <c r="C185" s="29"/>
      <c r="D185" s="2"/>
      <c r="E185" s="79"/>
      <c r="F185" s="2"/>
      <c r="G185" s="2"/>
      <c r="H185" s="29"/>
      <c r="I185" s="2"/>
      <c r="J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2.3">
      <c r="A186" s="2"/>
      <c r="B186" s="2"/>
      <c r="C186" s="29"/>
      <c r="D186" s="2"/>
      <c r="E186" s="79"/>
      <c r="F186" s="2"/>
      <c r="G186" s="2"/>
      <c r="H186" s="29"/>
      <c r="I186" s="2"/>
      <c r="J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2.3">
      <c r="A187" s="2"/>
      <c r="B187" s="2"/>
      <c r="C187" s="29"/>
      <c r="D187" s="2"/>
      <c r="E187" s="79"/>
      <c r="F187" s="2"/>
      <c r="G187" s="2"/>
      <c r="H187" s="29"/>
      <c r="I187" s="2"/>
      <c r="J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2.3">
      <c r="A188" s="2"/>
      <c r="B188" s="2"/>
      <c r="C188" s="29"/>
      <c r="D188" s="2"/>
      <c r="E188" s="79"/>
      <c r="F188" s="2"/>
      <c r="G188" s="2"/>
      <c r="H188" s="29"/>
      <c r="I188" s="2"/>
      <c r="J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2.3">
      <c r="A189" s="2"/>
      <c r="B189" s="2"/>
      <c r="C189" s="29"/>
      <c r="D189" s="2"/>
      <c r="E189" s="79"/>
      <c r="F189" s="2"/>
      <c r="G189" s="2"/>
      <c r="H189" s="29"/>
      <c r="I189" s="2"/>
      <c r="J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2.3">
      <c r="A190" s="2"/>
      <c r="B190" s="2"/>
      <c r="C190" s="29"/>
      <c r="D190" s="2"/>
      <c r="E190" s="79"/>
      <c r="F190" s="2"/>
      <c r="G190" s="2"/>
      <c r="H190" s="29"/>
      <c r="I190" s="2"/>
      <c r="J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2.3">
      <c r="A191" s="2"/>
      <c r="B191" s="2"/>
      <c r="C191" s="29"/>
      <c r="D191" s="2"/>
      <c r="E191" s="79"/>
      <c r="F191" s="2"/>
      <c r="G191" s="2"/>
      <c r="H191" s="29"/>
      <c r="I191" s="2"/>
      <c r="J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2.3">
      <c r="A192" s="2"/>
      <c r="B192" s="2"/>
      <c r="C192" s="29"/>
      <c r="D192" s="2"/>
      <c r="E192" s="79"/>
      <c r="F192" s="2"/>
      <c r="G192" s="2"/>
      <c r="H192" s="29"/>
      <c r="I192" s="2"/>
      <c r="J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2.3">
      <c r="A193" s="2"/>
      <c r="B193" s="2"/>
      <c r="C193" s="29"/>
      <c r="D193" s="2"/>
      <c r="E193" s="79"/>
      <c r="F193" s="2"/>
      <c r="G193" s="2"/>
      <c r="H193" s="29"/>
      <c r="I193" s="2"/>
      <c r="J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2.3">
      <c r="A194" s="2"/>
      <c r="B194" s="2"/>
      <c r="C194" s="29"/>
      <c r="D194" s="2"/>
      <c r="E194" s="79"/>
      <c r="F194" s="2"/>
      <c r="G194" s="2"/>
      <c r="H194" s="29"/>
      <c r="I194" s="2"/>
      <c r="J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2.3">
      <c r="A195" s="2"/>
      <c r="B195" s="2"/>
      <c r="C195" s="29"/>
      <c r="D195" s="2"/>
      <c r="E195" s="79"/>
      <c r="F195" s="2"/>
      <c r="G195" s="2"/>
      <c r="H195" s="29"/>
      <c r="I195" s="2"/>
      <c r="J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2.3">
      <c r="A196" s="2"/>
      <c r="B196" s="2"/>
      <c r="C196" s="29"/>
      <c r="D196" s="2"/>
      <c r="E196" s="79"/>
      <c r="F196" s="2"/>
      <c r="G196" s="2"/>
      <c r="H196" s="29"/>
      <c r="I196" s="2"/>
      <c r="J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2.3">
      <c r="A197" s="2"/>
      <c r="B197" s="2"/>
      <c r="C197" s="29"/>
      <c r="D197" s="2"/>
      <c r="E197" s="79"/>
      <c r="F197" s="2"/>
      <c r="G197" s="2"/>
      <c r="H197" s="29"/>
      <c r="I197" s="2"/>
      <c r="J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2.3">
      <c r="A198" s="2"/>
      <c r="B198" s="2"/>
      <c r="C198" s="29"/>
      <c r="D198" s="2"/>
      <c r="E198" s="79"/>
      <c r="F198" s="2"/>
      <c r="G198" s="2"/>
      <c r="H198" s="29"/>
      <c r="I198" s="2"/>
      <c r="J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2.3">
      <c r="A199" s="2"/>
      <c r="B199" s="2"/>
      <c r="C199" s="29"/>
      <c r="D199" s="2"/>
      <c r="E199" s="79"/>
      <c r="F199" s="2"/>
      <c r="G199" s="2"/>
      <c r="H199" s="29"/>
      <c r="I199" s="2"/>
      <c r="J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2.3">
      <c r="A200" s="2"/>
      <c r="B200" s="2"/>
      <c r="C200" s="29"/>
      <c r="D200" s="2"/>
      <c r="E200" s="79"/>
      <c r="F200" s="2"/>
      <c r="G200" s="2"/>
      <c r="H200" s="29"/>
      <c r="I200" s="2"/>
      <c r="J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2.3">
      <c r="A201" s="2"/>
      <c r="B201" s="2"/>
      <c r="C201" s="29"/>
      <c r="D201" s="2"/>
      <c r="E201" s="79"/>
      <c r="F201" s="2"/>
      <c r="G201" s="2"/>
      <c r="H201" s="29"/>
      <c r="I201" s="2"/>
      <c r="J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2.3">
      <c r="A202" s="2"/>
      <c r="B202" s="2"/>
      <c r="C202" s="29"/>
      <c r="D202" s="2"/>
      <c r="E202" s="79"/>
      <c r="F202" s="2"/>
      <c r="G202" s="2"/>
      <c r="H202" s="29"/>
      <c r="I202" s="2"/>
      <c r="J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2.3">
      <c r="A203" s="2"/>
      <c r="B203" s="2"/>
      <c r="C203" s="29"/>
      <c r="D203" s="2"/>
      <c r="E203" s="79"/>
      <c r="F203" s="2"/>
      <c r="G203" s="2"/>
      <c r="H203" s="29"/>
      <c r="I203" s="2"/>
      <c r="J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2.3">
      <c r="A204" s="2"/>
      <c r="B204" s="2"/>
      <c r="C204" s="29"/>
      <c r="D204" s="2"/>
      <c r="E204" s="79"/>
      <c r="F204" s="2"/>
      <c r="G204" s="2"/>
      <c r="H204" s="29"/>
      <c r="I204" s="2"/>
      <c r="J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2.3">
      <c r="A205" s="2"/>
      <c r="B205" s="2"/>
      <c r="C205" s="29"/>
      <c r="D205" s="2"/>
      <c r="E205" s="79"/>
      <c r="F205" s="2"/>
      <c r="G205" s="2"/>
      <c r="H205" s="29"/>
      <c r="I205" s="2"/>
      <c r="J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2.3">
      <c r="A206" s="2"/>
      <c r="B206" s="2"/>
      <c r="C206" s="29"/>
      <c r="D206" s="2"/>
      <c r="E206" s="79"/>
      <c r="F206" s="2"/>
      <c r="G206" s="2"/>
      <c r="H206" s="29"/>
      <c r="I206" s="2"/>
      <c r="J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2.3">
      <c r="A207" s="2"/>
      <c r="B207" s="2"/>
      <c r="C207" s="29"/>
      <c r="D207" s="2"/>
      <c r="E207" s="79"/>
      <c r="F207" s="2"/>
      <c r="G207" s="2"/>
      <c r="H207" s="29"/>
      <c r="I207" s="2"/>
      <c r="J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2.3">
      <c r="A208" s="2"/>
      <c r="B208" s="2"/>
      <c r="C208" s="29"/>
      <c r="D208" s="2"/>
      <c r="E208" s="79"/>
      <c r="F208" s="2"/>
      <c r="G208" s="2"/>
      <c r="H208" s="29"/>
      <c r="I208" s="2"/>
      <c r="J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2.3">
      <c r="A209" s="2"/>
      <c r="B209" s="2"/>
      <c r="C209" s="29"/>
      <c r="D209" s="2"/>
      <c r="E209" s="79"/>
      <c r="F209" s="2"/>
      <c r="G209" s="2"/>
      <c r="H209" s="29"/>
      <c r="I209" s="2"/>
      <c r="J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2.3">
      <c r="A210" s="2"/>
      <c r="B210" s="2"/>
      <c r="C210" s="29"/>
      <c r="D210" s="2"/>
      <c r="E210" s="79"/>
      <c r="F210" s="2"/>
      <c r="G210" s="2"/>
      <c r="H210" s="29"/>
      <c r="I210" s="2"/>
      <c r="J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2.3">
      <c r="A211" s="2"/>
      <c r="B211" s="2"/>
      <c r="C211" s="29"/>
      <c r="D211" s="2"/>
      <c r="E211" s="79"/>
      <c r="F211" s="2"/>
      <c r="G211" s="2"/>
      <c r="H211" s="29"/>
      <c r="I211" s="2"/>
      <c r="J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2.3">
      <c r="A212" s="2"/>
      <c r="B212" s="2"/>
      <c r="C212" s="29"/>
      <c r="D212" s="2"/>
      <c r="E212" s="79"/>
      <c r="F212" s="2"/>
      <c r="G212" s="2"/>
      <c r="H212" s="29"/>
      <c r="I212" s="2"/>
      <c r="J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2.3">
      <c r="A213" s="2"/>
      <c r="B213" s="2"/>
      <c r="C213" s="29"/>
      <c r="D213" s="2"/>
      <c r="E213" s="79"/>
      <c r="F213" s="2"/>
      <c r="G213" s="2"/>
      <c r="H213" s="29"/>
      <c r="I213" s="2"/>
      <c r="J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2.3">
      <c r="A214" s="2"/>
      <c r="B214" s="2"/>
      <c r="C214" s="29"/>
      <c r="D214" s="2"/>
      <c r="E214" s="79"/>
      <c r="F214" s="2"/>
      <c r="G214" s="2"/>
      <c r="H214" s="29"/>
      <c r="I214" s="2"/>
      <c r="J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2.3">
      <c r="A215" s="2"/>
      <c r="B215" s="2"/>
      <c r="C215" s="29"/>
      <c r="D215" s="2"/>
      <c r="E215" s="79"/>
      <c r="F215" s="2"/>
      <c r="G215" s="2"/>
      <c r="H215" s="29"/>
      <c r="I215" s="2"/>
      <c r="J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2.3">
      <c r="A216" s="2"/>
      <c r="B216" s="2"/>
      <c r="C216" s="29"/>
      <c r="D216" s="2"/>
      <c r="E216" s="79"/>
      <c r="F216" s="2"/>
      <c r="G216" s="2"/>
      <c r="H216" s="29"/>
      <c r="I216" s="2"/>
      <c r="J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2.3">
      <c r="A217" s="2"/>
      <c r="B217" s="2"/>
      <c r="C217" s="29"/>
      <c r="D217" s="2"/>
      <c r="E217" s="79"/>
      <c r="F217" s="2"/>
      <c r="G217" s="2"/>
      <c r="H217" s="29"/>
      <c r="I217" s="2"/>
      <c r="J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2.3">
      <c r="A218" s="2"/>
      <c r="B218" s="2"/>
      <c r="C218" s="29"/>
      <c r="D218" s="2"/>
      <c r="E218" s="79"/>
      <c r="F218" s="2"/>
      <c r="G218" s="2"/>
      <c r="H218" s="29"/>
      <c r="I218" s="2"/>
      <c r="J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2.3">
      <c r="A219" s="2"/>
      <c r="B219" s="2"/>
      <c r="C219" s="29"/>
      <c r="D219" s="2"/>
      <c r="E219" s="79"/>
      <c r="F219" s="2"/>
      <c r="G219" s="2"/>
      <c r="H219" s="29"/>
      <c r="I219" s="2"/>
      <c r="J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2.3">
      <c r="A220" s="2"/>
      <c r="B220" s="2"/>
      <c r="C220" s="29"/>
      <c r="D220" s="2"/>
      <c r="E220" s="79"/>
      <c r="F220" s="2"/>
      <c r="G220" s="2"/>
      <c r="H220" s="29"/>
      <c r="I220" s="2"/>
      <c r="J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2.3">
      <c r="A221" s="2"/>
      <c r="B221" s="2"/>
      <c r="C221" s="29"/>
      <c r="D221" s="2"/>
      <c r="E221" s="79"/>
      <c r="F221" s="2"/>
      <c r="G221" s="2"/>
      <c r="H221" s="29"/>
      <c r="I221" s="2"/>
      <c r="J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2.3">
      <c r="A222" s="2"/>
      <c r="B222" s="2"/>
      <c r="C222" s="29"/>
      <c r="D222" s="2"/>
      <c r="E222" s="79"/>
      <c r="F222" s="2"/>
      <c r="G222" s="2"/>
      <c r="H222" s="29"/>
      <c r="I222" s="2"/>
      <c r="J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2.3">
      <c r="A223" s="2"/>
      <c r="B223" s="2"/>
      <c r="C223" s="29"/>
      <c r="D223" s="2"/>
      <c r="E223" s="79"/>
      <c r="F223" s="2"/>
      <c r="G223" s="2"/>
      <c r="H223" s="29"/>
      <c r="I223" s="2"/>
      <c r="J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2.3">
      <c r="A224" s="2"/>
      <c r="B224" s="2"/>
      <c r="C224" s="29"/>
      <c r="D224" s="2"/>
      <c r="E224" s="79"/>
      <c r="F224" s="2"/>
      <c r="G224" s="2"/>
      <c r="H224" s="29"/>
      <c r="I224" s="2"/>
      <c r="J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2.3">
      <c r="A225" s="2"/>
      <c r="B225" s="2"/>
      <c r="C225" s="29"/>
      <c r="D225" s="2"/>
      <c r="E225" s="79"/>
      <c r="F225" s="2"/>
      <c r="G225" s="2"/>
      <c r="H225" s="29"/>
      <c r="I225" s="2"/>
      <c r="J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2.3">
      <c r="A226" s="2"/>
      <c r="B226" s="2"/>
      <c r="C226" s="29"/>
      <c r="D226" s="2"/>
      <c r="E226" s="79"/>
      <c r="F226" s="2"/>
      <c r="G226" s="2"/>
      <c r="H226" s="29"/>
      <c r="I226" s="2"/>
      <c r="J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2.3">
      <c r="A227" s="2"/>
      <c r="B227" s="2"/>
      <c r="C227" s="29"/>
      <c r="D227" s="2"/>
      <c r="E227" s="79"/>
      <c r="F227" s="2"/>
      <c r="G227" s="2"/>
      <c r="H227" s="29"/>
      <c r="I227" s="2"/>
      <c r="J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2.3">
      <c r="A228" s="2"/>
      <c r="B228" s="2"/>
      <c r="C228" s="29"/>
      <c r="D228" s="2"/>
      <c r="E228" s="79"/>
      <c r="F228" s="2"/>
      <c r="G228" s="2"/>
      <c r="H228" s="29"/>
      <c r="I228" s="2"/>
      <c r="J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2.3">
      <c r="A229" s="2"/>
      <c r="B229" s="2"/>
      <c r="C229" s="29"/>
      <c r="D229" s="2"/>
      <c r="E229" s="79"/>
      <c r="F229" s="2"/>
      <c r="G229" s="2"/>
      <c r="H229" s="29"/>
      <c r="I229" s="2"/>
      <c r="J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2.3">
      <c r="A230" s="2"/>
      <c r="B230" s="2"/>
      <c r="C230" s="29"/>
      <c r="D230" s="2"/>
      <c r="E230" s="79"/>
      <c r="F230" s="2"/>
      <c r="G230" s="2"/>
      <c r="H230" s="29"/>
      <c r="I230" s="2"/>
      <c r="J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2.3">
      <c r="A231" s="2"/>
      <c r="B231" s="2"/>
      <c r="C231" s="29"/>
      <c r="D231" s="2"/>
      <c r="E231" s="79"/>
      <c r="F231" s="2"/>
      <c r="G231" s="2"/>
      <c r="H231" s="29"/>
      <c r="I231" s="2"/>
      <c r="J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2.3">
      <c r="A232" s="2"/>
      <c r="B232" s="2"/>
      <c r="C232" s="29"/>
      <c r="D232" s="2"/>
      <c r="E232" s="79"/>
      <c r="F232" s="2"/>
      <c r="G232" s="2"/>
      <c r="H232" s="29"/>
      <c r="I232" s="2"/>
      <c r="J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2.3">
      <c r="A233" s="2"/>
      <c r="B233" s="2"/>
      <c r="C233" s="29"/>
      <c r="D233" s="2"/>
      <c r="E233" s="79"/>
      <c r="F233" s="2"/>
      <c r="G233" s="2"/>
      <c r="H233" s="29"/>
      <c r="I233" s="2"/>
      <c r="J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2.3">
      <c r="A234" s="2"/>
      <c r="B234" s="2"/>
      <c r="C234" s="29"/>
      <c r="D234" s="2"/>
      <c r="E234" s="79"/>
      <c r="F234" s="2"/>
      <c r="G234" s="2"/>
      <c r="H234" s="29"/>
      <c r="I234" s="2"/>
      <c r="J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2.3">
      <c r="A235" s="2"/>
      <c r="B235" s="2"/>
      <c r="C235" s="29"/>
      <c r="D235" s="2"/>
      <c r="E235" s="79"/>
      <c r="F235" s="2"/>
      <c r="G235" s="2"/>
      <c r="H235" s="29"/>
      <c r="I235" s="2"/>
      <c r="J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2.3">
      <c r="A236" s="2"/>
      <c r="B236" s="2"/>
      <c r="C236" s="29"/>
      <c r="D236" s="2"/>
      <c r="E236" s="79"/>
      <c r="F236" s="2"/>
      <c r="G236" s="2"/>
      <c r="H236" s="29"/>
      <c r="I236" s="2"/>
      <c r="J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2.3">
      <c r="A237" s="2"/>
      <c r="B237" s="2"/>
      <c r="C237" s="29"/>
      <c r="D237" s="2"/>
      <c r="E237" s="79"/>
      <c r="F237" s="2"/>
      <c r="G237" s="2"/>
      <c r="H237" s="29"/>
      <c r="I237" s="2"/>
      <c r="J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2.3">
      <c r="A238" s="2"/>
      <c r="B238" s="2"/>
      <c r="C238" s="29"/>
      <c r="D238" s="2"/>
      <c r="E238" s="79"/>
      <c r="F238" s="2"/>
      <c r="G238" s="2"/>
      <c r="H238" s="29"/>
      <c r="I238" s="2"/>
      <c r="J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2.3">
      <c r="A239" s="2"/>
      <c r="B239" s="2"/>
      <c r="C239" s="29"/>
      <c r="D239" s="2"/>
      <c r="E239" s="79"/>
      <c r="F239" s="2"/>
      <c r="G239" s="2"/>
      <c r="H239" s="29"/>
      <c r="I239" s="2"/>
      <c r="J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2.3">
      <c r="A240" s="2"/>
      <c r="B240" s="2"/>
      <c r="C240" s="29"/>
      <c r="D240" s="2"/>
      <c r="E240" s="79"/>
      <c r="F240" s="2"/>
      <c r="G240" s="2"/>
      <c r="H240" s="29"/>
      <c r="I240" s="2"/>
      <c r="J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2.3">
      <c r="A241" s="2"/>
      <c r="B241" s="2"/>
      <c r="C241" s="29"/>
      <c r="D241" s="2"/>
      <c r="E241" s="79"/>
      <c r="F241" s="2"/>
      <c r="G241" s="2"/>
      <c r="H241" s="29"/>
      <c r="I241" s="2"/>
      <c r="J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2.3">
      <c r="A242" s="2"/>
      <c r="B242" s="2"/>
      <c r="C242" s="29"/>
      <c r="D242" s="2"/>
      <c r="E242" s="79"/>
      <c r="F242" s="2"/>
      <c r="G242" s="2"/>
      <c r="H242" s="29"/>
      <c r="I242" s="2"/>
      <c r="J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2.3">
      <c r="A243" s="2"/>
      <c r="B243" s="2"/>
      <c r="C243" s="29"/>
      <c r="D243" s="2"/>
      <c r="E243" s="79"/>
      <c r="F243" s="2"/>
      <c r="G243" s="2"/>
      <c r="H243" s="29"/>
      <c r="I243" s="2"/>
      <c r="J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2.3">
      <c r="A244" s="2"/>
      <c r="B244" s="2"/>
      <c r="C244" s="29"/>
      <c r="D244" s="2"/>
      <c r="E244" s="79"/>
      <c r="F244" s="2"/>
      <c r="G244" s="2"/>
      <c r="H244" s="29"/>
      <c r="I244" s="2"/>
      <c r="J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2.3">
      <c r="A245" s="2"/>
      <c r="B245" s="2"/>
      <c r="C245" s="29"/>
      <c r="D245" s="2"/>
      <c r="E245" s="79"/>
      <c r="F245" s="2"/>
      <c r="G245" s="2"/>
      <c r="H245" s="29"/>
      <c r="I245" s="2"/>
      <c r="J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2.3">
      <c r="A246" s="2"/>
      <c r="B246" s="2"/>
      <c r="C246" s="29"/>
      <c r="D246" s="2"/>
      <c r="E246" s="79"/>
      <c r="F246" s="2"/>
      <c r="G246" s="2"/>
      <c r="H246" s="29"/>
      <c r="I246" s="2"/>
      <c r="J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2.3">
      <c r="A247" s="2"/>
      <c r="B247" s="2"/>
      <c r="C247" s="29"/>
      <c r="D247" s="2"/>
      <c r="E247" s="79"/>
      <c r="F247" s="2"/>
      <c r="G247" s="2"/>
      <c r="H247" s="29"/>
      <c r="I247" s="2"/>
      <c r="J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2.3">
      <c r="A248" s="2"/>
      <c r="B248" s="2"/>
      <c r="C248" s="29"/>
      <c r="D248" s="2"/>
      <c r="E248" s="79"/>
      <c r="F248" s="2"/>
      <c r="G248" s="2"/>
      <c r="H248" s="29"/>
      <c r="I248" s="2"/>
      <c r="J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2.3">
      <c r="A249" s="2"/>
      <c r="B249" s="2"/>
      <c r="C249" s="29"/>
      <c r="D249" s="2"/>
      <c r="E249" s="79"/>
      <c r="F249" s="2"/>
      <c r="G249" s="2"/>
      <c r="H249" s="29"/>
      <c r="I249" s="2"/>
      <c r="J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2.3">
      <c r="A250" s="2"/>
      <c r="B250" s="2"/>
      <c r="C250" s="29"/>
      <c r="D250" s="2"/>
      <c r="E250" s="79"/>
      <c r="F250" s="2"/>
      <c r="G250" s="2"/>
      <c r="H250" s="29"/>
      <c r="I250" s="2"/>
      <c r="J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2.3">
      <c r="A251" s="2"/>
      <c r="B251" s="2"/>
      <c r="C251" s="29"/>
      <c r="D251" s="2"/>
      <c r="E251" s="79"/>
      <c r="F251" s="2"/>
      <c r="G251" s="2"/>
      <c r="H251" s="29"/>
      <c r="I251" s="2"/>
      <c r="J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2.3">
      <c r="A252" s="2"/>
      <c r="B252" s="2"/>
      <c r="C252" s="29"/>
      <c r="D252" s="2"/>
      <c r="E252" s="79"/>
      <c r="F252" s="2"/>
      <c r="G252" s="2"/>
      <c r="H252" s="29"/>
      <c r="I252" s="2"/>
      <c r="J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2.3">
      <c r="A253" s="2"/>
      <c r="B253" s="2"/>
      <c r="C253" s="29"/>
      <c r="D253" s="2"/>
      <c r="E253" s="79"/>
      <c r="F253" s="2"/>
      <c r="G253" s="2"/>
      <c r="H253" s="29"/>
      <c r="I253" s="2"/>
      <c r="J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2.3">
      <c r="A254" s="2"/>
      <c r="B254" s="2"/>
      <c r="C254" s="29"/>
      <c r="D254" s="2"/>
      <c r="E254" s="79"/>
      <c r="F254" s="2"/>
      <c r="G254" s="2"/>
      <c r="H254" s="29"/>
      <c r="I254" s="2"/>
      <c r="J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2.3">
      <c r="A255" s="2"/>
      <c r="B255" s="2"/>
      <c r="C255" s="29"/>
      <c r="D255" s="2"/>
      <c r="E255" s="79"/>
      <c r="F255" s="2"/>
      <c r="G255" s="2"/>
      <c r="H255" s="29"/>
      <c r="I255" s="2"/>
      <c r="J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2.3">
      <c r="A256" s="2"/>
      <c r="B256" s="2"/>
      <c r="C256" s="29"/>
      <c r="D256" s="2"/>
      <c r="E256" s="79"/>
      <c r="F256" s="2"/>
      <c r="G256" s="2"/>
      <c r="H256" s="29"/>
      <c r="I256" s="2"/>
      <c r="J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2.3">
      <c r="A257" s="2"/>
      <c r="B257" s="2"/>
      <c r="C257" s="29"/>
      <c r="D257" s="2"/>
      <c r="E257" s="79"/>
      <c r="F257" s="2"/>
      <c r="G257" s="2"/>
      <c r="H257" s="29"/>
      <c r="I257" s="2"/>
      <c r="J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2.3">
      <c r="A258" s="2"/>
      <c r="B258" s="2"/>
      <c r="C258" s="29"/>
      <c r="D258" s="2"/>
      <c r="E258" s="79"/>
      <c r="F258" s="2"/>
      <c r="G258" s="2"/>
      <c r="H258" s="29"/>
      <c r="I258" s="2"/>
      <c r="J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2.3">
      <c r="A259" s="2"/>
      <c r="B259" s="2"/>
      <c r="C259" s="29"/>
      <c r="D259" s="2"/>
      <c r="E259" s="79"/>
      <c r="F259" s="2"/>
      <c r="G259" s="2"/>
      <c r="H259" s="29"/>
      <c r="I259" s="2"/>
      <c r="J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2.3">
      <c r="A260" s="2"/>
      <c r="B260" s="2"/>
      <c r="C260" s="29"/>
      <c r="D260" s="2"/>
      <c r="E260" s="79"/>
      <c r="F260" s="2"/>
      <c r="G260" s="2"/>
      <c r="H260" s="29"/>
      <c r="I260" s="2"/>
      <c r="J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2.3">
      <c r="A261" s="2"/>
      <c r="B261" s="2"/>
      <c r="C261" s="29"/>
      <c r="D261" s="2"/>
      <c r="E261" s="79"/>
      <c r="F261" s="2"/>
      <c r="G261" s="2"/>
      <c r="H261" s="29"/>
      <c r="I261" s="2"/>
      <c r="J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2.3">
      <c r="A262" s="2"/>
      <c r="B262" s="2"/>
      <c r="C262" s="29"/>
      <c r="D262" s="2"/>
      <c r="E262" s="79"/>
      <c r="F262" s="2"/>
      <c r="G262" s="2"/>
      <c r="H262" s="29"/>
      <c r="I262" s="2"/>
      <c r="J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2.3">
      <c r="A263" s="2"/>
      <c r="B263" s="2"/>
      <c r="C263" s="29"/>
      <c r="D263" s="2"/>
      <c r="E263" s="79"/>
      <c r="F263" s="2"/>
      <c r="G263" s="2"/>
      <c r="H263" s="29"/>
      <c r="I263" s="2"/>
      <c r="J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2.3">
      <c r="A264" s="2"/>
      <c r="B264" s="2"/>
      <c r="C264" s="29"/>
      <c r="D264" s="2"/>
      <c r="E264" s="79"/>
      <c r="F264" s="2"/>
      <c r="G264" s="2"/>
      <c r="H264" s="29"/>
      <c r="I264" s="2"/>
      <c r="J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2.3">
      <c r="A265" s="2"/>
      <c r="B265" s="2"/>
      <c r="C265" s="29"/>
      <c r="D265" s="2"/>
      <c r="E265" s="79"/>
      <c r="F265" s="2"/>
      <c r="G265" s="2"/>
      <c r="H265" s="29"/>
      <c r="I265" s="2"/>
      <c r="J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2.3">
      <c r="A266" s="2"/>
      <c r="B266" s="2"/>
      <c r="C266" s="29"/>
      <c r="D266" s="2"/>
      <c r="E266" s="79"/>
      <c r="F266" s="2"/>
      <c r="G266" s="2"/>
      <c r="H266" s="29"/>
      <c r="I266" s="2"/>
      <c r="J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2.3">
      <c r="A267" s="2"/>
      <c r="B267" s="2"/>
      <c r="C267" s="29"/>
      <c r="D267" s="2"/>
      <c r="E267" s="79"/>
      <c r="F267" s="2"/>
      <c r="G267" s="2"/>
      <c r="H267" s="29"/>
      <c r="I267" s="2"/>
      <c r="J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2.3">
      <c r="A268" s="2"/>
      <c r="B268" s="2"/>
      <c r="C268" s="29"/>
      <c r="D268" s="2"/>
      <c r="E268" s="79"/>
      <c r="F268" s="2"/>
      <c r="G268" s="2"/>
      <c r="H268" s="29"/>
      <c r="I268" s="2"/>
      <c r="J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2.3">
      <c r="A269" s="2"/>
      <c r="B269" s="2"/>
      <c r="C269" s="29"/>
      <c r="D269" s="2"/>
      <c r="E269" s="79"/>
      <c r="F269" s="2"/>
      <c r="G269" s="2"/>
      <c r="H269" s="29"/>
      <c r="I269" s="2"/>
      <c r="J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2.3">
      <c r="A270" s="2"/>
      <c r="B270" s="2"/>
      <c r="C270" s="29"/>
      <c r="D270" s="2"/>
      <c r="E270" s="79"/>
      <c r="F270" s="2"/>
      <c r="G270" s="2"/>
      <c r="H270" s="29"/>
      <c r="I270" s="2"/>
      <c r="J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2.3">
      <c r="A271" s="2"/>
      <c r="B271" s="2"/>
      <c r="C271" s="29"/>
      <c r="D271" s="2"/>
      <c r="E271" s="79"/>
      <c r="F271" s="2"/>
      <c r="G271" s="2"/>
      <c r="H271" s="29"/>
      <c r="I271" s="2"/>
      <c r="J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2.3">
      <c r="A272" s="2"/>
      <c r="B272" s="2"/>
      <c r="C272" s="29"/>
      <c r="D272" s="2"/>
      <c r="E272" s="79"/>
      <c r="F272" s="2"/>
      <c r="G272" s="2"/>
      <c r="H272" s="29"/>
      <c r="I272" s="2"/>
      <c r="J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2.3">
      <c r="A273" s="2"/>
      <c r="B273" s="2"/>
      <c r="C273" s="29"/>
      <c r="D273" s="2"/>
      <c r="E273" s="79"/>
      <c r="F273" s="2"/>
      <c r="G273" s="2"/>
      <c r="H273" s="29"/>
      <c r="I273" s="2"/>
      <c r="J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2.3">
      <c r="A274" s="2"/>
      <c r="B274" s="2"/>
      <c r="C274" s="29"/>
      <c r="D274" s="2"/>
      <c r="E274" s="79"/>
      <c r="F274" s="2"/>
      <c r="G274" s="2"/>
      <c r="H274" s="29"/>
      <c r="I274" s="2"/>
      <c r="J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2.3">
      <c r="A275" s="2"/>
      <c r="B275" s="2"/>
      <c r="C275" s="29"/>
      <c r="D275" s="2"/>
      <c r="E275" s="79"/>
      <c r="F275" s="2"/>
      <c r="G275" s="2"/>
      <c r="H275" s="29"/>
      <c r="I275" s="2"/>
      <c r="J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2.3">
      <c r="A276" s="2"/>
      <c r="B276" s="2"/>
      <c r="C276" s="29"/>
      <c r="D276" s="2"/>
      <c r="E276" s="79"/>
      <c r="F276" s="2"/>
      <c r="G276" s="2"/>
      <c r="H276" s="29"/>
      <c r="I276" s="2"/>
      <c r="J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2.3">
      <c r="A277" s="2"/>
      <c r="B277" s="2"/>
      <c r="C277" s="29"/>
      <c r="D277" s="2"/>
      <c r="E277" s="79"/>
      <c r="F277" s="2"/>
      <c r="G277" s="2"/>
      <c r="H277" s="29"/>
      <c r="I277" s="2"/>
      <c r="J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2.3">
      <c r="A278" s="2"/>
      <c r="B278" s="2"/>
      <c r="C278" s="29"/>
      <c r="D278" s="2"/>
      <c r="E278" s="79"/>
      <c r="F278" s="2"/>
      <c r="G278" s="2"/>
      <c r="H278" s="29"/>
      <c r="I278" s="2"/>
      <c r="J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2.3">
      <c r="A279" s="2"/>
      <c r="B279" s="2"/>
      <c r="C279" s="29"/>
      <c r="D279" s="2"/>
      <c r="E279" s="79"/>
      <c r="F279" s="2"/>
      <c r="G279" s="2"/>
      <c r="H279" s="29"/>
      <c r="I279" s="2"/>
      <c r="J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2.3">
      <c r="A280" s="2"/>
      <c r="B280" s="2"/>
      <c r="C280" s="29"/>
      <c r="D280" s="2"/>
      <c r="E280" s="79"/>
      <c r="F280" s="2"/>
      <c r="G280" s="2"/>
      <c r="H280" s="29"/>
      <c r="I280" s="2"/>
      <c r="J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2.3">
      <c r="A281" s="2"/>
      <c r="B281" s="2"/>
      <c r="C281" s="29"/>
      <c r="D281" s="2"/>
      <c r="E281" s="79"/>
      <c r="F281" s="2"/>
      <c r="G281" s="2"/>
      <c r="H281" s="29"/>
      <c r="I281" s="2"/>
      <c r="J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2.3">
      <c r="A282" s="2"/>
      <c r="B282" s="2"/>
      <c r="C282" s="29"/>
      <c r="D282" s="2"/>
      <c r="E282" s="79"/>
      <c r="F282" s="2"/>
      <c r="G282" s="2"/>
      <c r="H282" s="29"/>
      <c r="I282" s="2"/>
      <c r="J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2.3">
      <c r="A283" s="2"/>
      <c r="B283" s="2"/>
      <c r="C283" s="29"/>
      <c r="D283" s="2"/>
      <c r="E283" s="79"/>
      <c r="F283" s="2"/>
      <c r="G283" s="2"/>
      <c r="H283" s="29"/>
      <c r="I283" s="2"/>
      <c r="J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2.3">
      <c r="A284" s="2"/>
      <c r="B284" s="2"/>
      <c r="C284" s="29"/>
      <c r="D284" s="2"/>
      <c r="E284" s="79"/>
      <c r="F284" s="2"/>
      <c r="G284" s="2"/>
      <c r="H284" s="29"/>
      <c r="I284" s="2"/>
      <c r="J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2.3">
      <c r="A285" s="2"/>
      <c r="B285" s="2"/>
      <c r="C285" s="29"/>
      <c r="D285" s="2"/>
      <c r="E285" s="79"/>
      <c r="F285" s="2"/>
      <c r="G285" s="2"/>
      <c r="H285" s="29"/>
      <c r="I285" s="2"/>
      <c r="J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2.3">
      <c r="A286" s="2"/>
      <c r="B286" s="2"/>
      <c r="C286" s="29"/>
      <c r="D286" s="2"/>
      <c r="E286" s="79"/>
      <c r="F286" s="2"/>
      <c r="G286" s="2"/>
      <c r="H286" s="29"/>
      <c r="I286" s="2"/>
      <c r="J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2.3">
      <c r="A287" s="2"/>
      <c r="B287" s="2"/>
      <c r="C287" s="29"/>
      <c r="D287" s="2"/>
      <c r="E287" s="79"/>
      <c r="F287" s="2"/>
      <c r="G287" s="2"/>
      <c r="H287" s="29"/>
      <c r="I287" s="2"/>
      <c r="J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2.3">
      <c r="A288" s="2"/>
      <c r="B288" s="2"/>
      <c r="C288" s="29"/>
      <c r="D288" s="2"/>
      <c r="E288" s="79"/>
      <c r="F288" s="2"/>
      <c r="G288" s="2"/>
      <c r="H288" s="29"/>
      <c r="I288" s="2"/>
      <c r="J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2.3">
      <c r="A289" s="2"/>
      <c r="B289" s="2"/>
      <c r="C289" s="29"/>
      <c r="D289" s="2"/>
      <c r="E289" s="79"/>
      <c r="F289" s="2"/>
      <c r="G289" s="2"/>
      <c r="H289" s="29"/>
      <c r="I289" s="2"/>
      <c r="J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2.3">
      <c r="A290" s="2"/>
      <c r="B290" s="2"/>
      <c r="C290" s="29"/>
      <c r="D290" s="2"/>
      <c r="E290" s="79"/>
      <c r="F290" s="2"/>
      <c r="G290" s="2"/>
      <c r="H290" s="29"/>
      <c r="I290" s="2"/>
      <c r="J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2.3">
      <c r="A291" s="2"/>
      <c r="B291" s="2"/>
      <c r="C291" s="29"/>
      <c r="D291" s="2"/>
      <c r="E291" s="79"/>
      <c r="F291" s="2"/>
      <c r="G291" s="2"/>
      <c r="H291" s="29"/>
      <c r="I291" s="2"/>
      <c r="J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2.3">
      <c r="A292" s="2"/>
      <c r="B292" s="2"/>
      <c r="C292" s="29"/>
      <c r="D292" s="2"/>
      <c r="E292" s="79"/>
      <c r="F292" s="2"/>
      <c r="G292" s="2"/>
      <c r="H292" s="29"/>
      <c r="I292" s="2"/>
      <c r="J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2.3">
      <c r="A293" s="2"/>
      <c r="B293" s="2"/>
      <c r="C293" s="29"/>
      <c r="D293" s="2"/>
      <c r="E293" s="79"/>
      <c r="F293" s="2"/>
      <c r="G293" s="2"/>
      <c r="H293" s="29"/>
      <c r="I293" s="2"/>
      <c r="J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2.3">
      <c r="A294" s="2"/>
      <c r="B294" s="2"/>
      <c r="C294" s="29"/>
      <c r="D294" s="2"/>
      <c r="E294" s="79"/>
      <c r="F294" s="2"/>
      <c r="G294" s="2"/>
      <c r="H294" s="29"/>
      <c r="I294" s="2"/>
      <c r="J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2.3">
      <c r="A295" s="2"/>
      <c r="B295" s="2"/>
      <c r="C295" s="29"/>
      <c r="D295" s="2"/>
      <c r="E295" s="79"/>
      <c r="F295" s="2"/>
      <c r="G295" s="2"/>
      <c r="H295" s="29"/>
      <c r="I295" s="2"/>
      <c r="J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2.3">
      <c r="A296" s="2"/>
      <c r="B296" s="2"/>
      <c r="C296" s="29"/>
      <c r="D296" s="2"/>
      <c r="E296" s="79"/>
      <c r="F296" s="2"/>
      <c r="G296" s="2"/>
      <c r="H296" s="29"/>
      <c r="I296" s="2"/>
      <c r="J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2.3">
      <c r="A297" s="2"/>
      <c r="B297" s="2"/>
      <c r="C297" s="29"/>
      <c r="D297" s="2"/>
      <c r="E297" s="79"/>
      <c r="F297" s="2"/>
      <c r="G297" s="2"/>
      <c r="H297" s="29"/>
      <c r="I297" s="2"/>
      <c r="J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2.3">
      <c r="A298" s="2"/>
      <c r="B298" s="2"/>
      <c r="C298" s="29"/>
      <c r="D298" s="2"/>
      <c r="E298" s="79"/>
      <c r="F298" s="2"/>
      <c r="G298" s="2"/>
      <c r="H298" s="29"/>
      <c r="I298" s="2"/>
      <c r="J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2.3">
      <c r="A299" s="2"/>
      <c r="B299" s="2"/>
      <c r="C299" s="29"/>
      <c r="D299" s="2"/>
      <c r="E299" s="79"/>
      <c r="F299" s="2"/>
      <c r="G299" s="2"/>
      <c r="H299" s="29"/>
      <c r="I299" s="2"/>
      <c r="J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2.3">
      <c r="A300" s="2"/>
      <c r="B300" s="2"/>
      <c r="C300" s="29"/>
      <c r="D300" s="2"/>
      <c r="E300" s="79"/>
      <c r="F300" s="2"/>
      <c r="G300" s="2"/>
      <c r="H300" s="29"/>
      <c r="I300" s="2"/>
      <c r="J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2.3">
      <c r="A301" s="2"/>
      <c r="B301" s="2"/>
      <c r="C301" s="29"/>
      <c r="D301" s="2"/>
      <c r="E301" s="79"/>
      <c r="F301" s="2"/>
      <c r="G301" s="2"/>
      <c r="H301" s="29"/>
      <c r="I301" s="2"/>
      <c r="J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2.3">
      <c r="A302" s="2"/>
      <c r="B302" s="2"/>
      <c r="C302" s="29"/>
      <c r="D302" s="2"/>
      <c r="E302" s="79"/>
      <c r="F302" s="2"/>
      <c r="G302" s="2"/>
      <c r="H302" s="29"/>
      <c r="I302" s="2"/>
      <c r="J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2.3">
      <c r="A303" s="2"/>
      <c r="B303" s="2"/>
      <c r="C303" s="29"/>
      <c r="D303" s="2"/>
      <c r="E303" s="79"/>
      <c r="F303" s="2"/>
      <c r="G303" s="2"/>
      <c r="H303" s="29"/>
      <c r="I303" s="2"/>
      <c r="J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2.3">
      <c r="A304" s="2"/>
      <c r="B304" s="2"/>
      <c r="C304" s="29"/>
      <c r="D304" s="2"/>
      <c r="E304" s="79"/>
      <c r="F304" s="2"/>
      <c r="G304" s="2"/>
      <c r="H304" s="29"/>
      <c r="I304" s="2"/>
      <c r="J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2.3">
      <c r="A305" s="2"/>
      <c r="B305" s="2"/>
      <c r="C305" s="29"/>
      <c r="D305" s="2"/>
      <c r="E305" s="79"/>
      <c r="F305" s="2"/>
      <c r="G305" s="2"/>
      <c r="H305" s="29"/>
      <c r="I305" s="2"/>
      <c r="J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2.3">
      <c r="A306" s="2"/>
      <c r="B306" s="2"/>
      <c r="C306" s="29"/>
      <c r="D306" s="2"/>
      <c r="E306" s="79"/>
      <c r="F306" s="2"/>
      <c r="G306" s="2"/>
      <c r="H306" s="29"/>
      <c r="I306" s="2"/>
      <c r="J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2.3">
      <c r="A307" s="2"/>
      <c r="B307" s="2"/>
      <c r="C307" s="29"/>
      <c r="D307" s="2"/>
      <c r="E307" s="79"/>
      <c r="F307" s="2"/>
      <c r="G307" s="2"/>
      <c r="H307" s="29"/>
      <c r="I307" s="2"/>
      <c r="J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2.3">
      <c r="A308" s="2"/>
      <c r="B308" s="2"/>
      <c r="C308" s="29"/>
      <c r="D308" s="2"/>
      <c r="E308" s="79"/>
      <c r="F308" s="2"/>
      <c r="G308" s="2"/>
      <c r="H308" s="29"/>
      <c r="I308" s="2"/>
      <c r="J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2.3">
      <c r="A309" s="2"/>
      <c r="B309" s="2"/>
      <c r="C309" s="29"/>
      <c r="D309" s="2"/>
      <c r="E309" s="79"/>
      <c r="F309" s="2"/>
      <c r="G309" s="2"/>
      <c r="H309" s="29"/>
      <c r="I309" s="2"/>
      <c r="J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2.3">
      <c r="A310" s="2"/>
      <c r="B310" s="2"/>
      <c r="C310" s="29"/>
      <c r="D310" s="2"/>
      <c r="E310" s="79"/>
      <c r="F310" s="2"/>
      <c r="G310" s="2"/>
      <c r="H310" s="29"/>
      <c r="I310" s="2"/>
      <c r="J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2.3">
      <c r="A311" s="2"/>
      <c r="B311" s="2"/>
      <c r="C311" s="29"/>
      <c r="D311" s="2"/>
      <c r="E311" s="79"/>
      <c r="F311" s="2"/>
      <c r="G311" s="2"/>
      <c r="H311" s="29"/>
      <c r="I311" s="2"/>
      <c r="J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2.3">
      <c r="A312" s="2"/>
      <c r="B312" s="2"/>
      <c r="C312" s="29"/>
      <c r="D312" s="2"/>
      <c r="E312" s="79"/>
      <c r="F312" s="2"/>
      <c r="G312" s="2"/>
      <c r="H312" s="29"/>
      <c r="I312" s="2"/>
      <c r="J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2.3">
      <c r="A313" s="2"/>
      <c r="B313" s="2"/>
      <c r="C313" s="29"/>
      <c r="D313" s="2"/>
      <c r="E313" s="79"/>
      <c r="F313" s="2"/>
      <c r="G313" s="2"/>
      <c r="H313" s="29"/>
      <c r="I313" s="2"/>
      <c r="J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2.3">
      <c r="A314" s="2"/>
      <c r="B314" s="2"/>
      <c r="C314" s="29"/>
      <c r="D314" s="2"/>
      <c r="E314" s="79"/>
      <c r="F314" s="2"/>
      <c r="G314" s="2"/>
      <c r="H314" s="29"/>
      <c r="I314" s="2"/>
      <c r="J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2.3">
      <c r="A315" s="2"/>
      <c r="B315" s="2"/>
      <c r="C315" s="29"/>
      <c r="D315" s="2"/>
      <c r="E315" s="79"/>
      <c r="F315" s="2"/>
      <c r="G315" s="2"/>
      <c r="H315" s="29"/>
      <c r="I315" s="2"/>
      <c r="J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2.3">
      <c r="A316" s="2"/>
      <c r="B316" s="2"/>
      <c r="C316" s="29"/>
      <c r="D316" s="2"/>
      <c r="E316" s="79"/>
      <c r="F316" s="2"/>
      <c r="G316" s="2"/>
      <c r="H316" s="29"/>
      <c r="I316" s="2"/>
      <c r="J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2.3">
      <c r="A317" s="2"/>
      <c r="B317" s="2"/>
      <c r="C317" s="29"/>
      <c r="D317" s="2"/>
      <c r="E317" s="79"/>
      <c r="F317" s="2"/>
      <c r="G317" s="2"/>
      <c r="H317" s="29"/>
      <c r="I317" s="2"/>
      <c r="J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2.3">
      <c r="A318" s="2"/>
      <c r="B318" s="2"/>
      <c r="C318" s="29"/>
      <c r="D318" s="2"/>
      <c r="E318" s="79"/>
      <c r="F318" s="2"/>
      <c r="G318" s="2"/>
      <c r="H318" s="29"/>
      <c r="I318" s="2"/>
      <c r="J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2.3">
      <c r="A319" s="2"/>
      <c r="B319" s="2"/>
      <c r="C319" s="29"/>
      <c r="D319" s="2"/>
      <c r="E319" s="79"/>
      <c r="F319" s="2"/>
      <c r="G319" s="2"/>
      <c r="H319" s="29"/>
      <c r="I319" s="2"/>
      <c r="J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2.3">
      <c r="A320" s="2"/>
      <c r="B320" s="2"/>
      <c r="C320" s="29"/>
      <c r="D320" s="2"/>
      <c r="E320" s="79"/>
      <c r="F320" s="2"/>
      <c r="G320" s="2"/>
      <c r="H320" s="29"/>
      <c r="I320" s="2"/>
      <c r="J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2.3">
      <c r="A321" s="2"/>
      <c r="B321" s="2"/>
      <c r="C321" s="29"/>
      <c r="D321" s="2"/>
      <c r="E321" s="79"/>
      <c r="F321" s="2"/>
      <c r="G321" s="2"/>
      <c r="H321" s="29"/>
      <c r="I321" s="2"/>
      <c r="J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2.3">
      <c r="A322" s="2"/>
      <c r="B322" s="2"/>
      <c r="C322" s="29"/>
      <c r="D322" s="2"/>
      <c r="E322" s="79"/>
      <c r="F322" s="2"/>
      <c r="G322" s="2"/>
      <c r="H322" s="29"/>
      <c r="I322" s="2"/>
      <c r="J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2.3">
      <c r="A323" s="2"/>
      <c r="B323" s="2"/>
      <c r="C323" s="29"/>
      <c r="D323" s="2"/>
      <c r="E323" s="79"/>
      <c r="F323" s="2"/>
      <c r="G323" s="2"/>
      <c r="H323" s="29"/>
      <c r="I323" s="2"/>
      <c r="J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2.3">
      <c r="A324" s="2"/>
      <c r="B324" s="2"/>
      <c r="C324" s="29"/>
      <c r="D324" s="2"/>
      <c r="E324" s="79"/>
      <c r="F324" s="2"/>
      <c r="G324" s="2"/>
      <c r="H324" s="29"/>
      <c r="I324" s="2"/>
      <c r="J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2.3">
      <c r="A325" s="2"/>
      <c r="B325" s="2"/>
      <c r="C325" s="29"/>
      <c r="D325" s="2"/>
      <c r="E325" s="79"/>
      <c r="F325" s="2"/>
      <c r="G325" s="2"/>
      <c r="H325" s="29"/>
      <c r="I325" s="2"/>
      <c r="J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2.3">
      <c r="A326" s="2"/>
      <c r="B326" s="2"/>
      <c r="C326" s="29"/>
      <c r="D326" s="2"/>
      <c r="E326" s="79"/>
      <c r="F326" s="2"/>
      <c r="G326" s="2"/>
      <c r="H326" s="29"/>
      <c r="I326" s="2"/>
      <c r="J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2.3">
      <c r="A327" s="2"/>
      <c r="B327" s="2"/>
      <c r="C327" s="29"/>
      <c r="D327" s="2"/>
      <c r="E327" s="79"/>
      <c r="F327" s="2"/>
      <c r="G327" s="2"/>
      <c r="H327" s="29"/>
      <c r="I327" s="2"/>
      <c r="J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2.3">
      <c r="A328" s="2"/>
      <c r="B328" s="2"/>
      <c r="C328" s="29"/>
      <c r="D328" s="2"/>
      <c r="E328" s="79"/>
      <c r="F328" s="2"/>
      <c r="G328" s="2"/>
      <c r="H328" s="29"/>
      <c r="I328" s="2"/>
      <c r="J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2.3">
      <c r="A329" s="2"/>
      <c r="B329" s="2"/>
      <c r="C329" s="29"/>
      <c r="D329" s="2"/>
      <c r="E329" s="79"/>
      <c r="F329" s="2"/>
      <c r="G329" s="2"/>
      <c r="H329" s="29"/>
      <c r="I329" s="2"/>
      <c r="J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2.3">
      <c r="A330" s="2"/>
      <c r="B330" s="2"/>
      <c r="C330" s="29"/>
      <c r="D330" s="2"/>
      <c r="E330" s="79"/>
      <c r="F330" s="2"/>
      <c r="G330" s="2"/>
      <c r="H330" s="29"/>
      <c r="I330" s="2"/>
      <c r="J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2.3">
      <c r="A331" s="2"/>
      <c r="B331" s="2"/>
      <c r="C331" s="29"/>
      <c r="D331" s="2"/>
      <c r="E331" s="79"/>
      <c r="F331" s="2"/>
      <c r="G331" s="2"/>
      <c r="H331" s="29"/>
      <c r="I331" s="2"/>
      <c r="J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2.3">
      <c r="A332" s="2"/>
      <c r="B332" s="2"/>
      <c r="C332" s="29"/>
      <c r="D332" s="2"/>
      <c r="E332" s="79"/>
      <c r="F332" s="2"/>
      <c r="G332" s="2"/>
      <c r="H332" s="29"/>
      <c r="I332" s="2"/>
      <c r="J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2.3">
      <c r="A333" s="2"/>
      <c r="B333" s="2"/>
      <c r="C333" s="29"/>
      <c r="D333" s="2"/>
      <c r="E333" s="79"/>
      <c r="F333" s="2"/>
      <c r="G333" s="2"/>
      <c r="H333" s="29"/>
      <c r="I333" s="2"/>
      <c r="J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2.3">
      <c r="A334" s="2"/>
      <c r="B334" s="2"/>
      <c r="C334" s="29"/>
      <c r="D334" s="2"/>
      <c r="E334" s="79"/>
      <c r="F334" s="2"/>
      <c r="G334" s="2"/>
      <c r="H334" s="29"/>
      <c r="I334" s="2"/>
      <c r="J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2.3">
      <c r="A335" s="2"/>
      <c r="B335" s="2"/>
      <c r="C335" s="29"/>
      <c r="D335" s="2"/>
      <c r="E335" s="79"/>
      <c r="F335" s="2"/>
      <c r="G335" s="2"/>
      <c r="H335" s="29"/>
      <c r="I335" s="2"/>
      <c r="J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2.3">
      <c r="A336" s="2"/>
      <c r="B336" s="2"/>
      <c r="C336" s="29"/>
      <c r="D336" s="2"/>
      <c r="E336" s="79"/>
      <c r="F336" s="2"/>
      <c r="G336" s="2"/>
      <c r="H336" s="29"/>
      <c r="I336" s="2"/>
      <c r="J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2.3">
      <c r="A337" s="2"/>
      <c r="B337" s="2"/>
      <c r="C337" s="29"/>
      <c r="D337" s="2"/>
      <c r="E337" s="79"/>
      <c r="F337" s="2"/>
      <c r="G337" s="2"/>
      <c r="H337" s="29"/>
      <c r="I337" s="2"/>
      <c r="J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2.3">
      <c r="A338" s="2"/>
      <c r="B338" s="2"/>
      <c r="C338" s="29"/>
      <c r="D338" s="2"/>
      <c r="E338" s="79"/>
      <c r="F338" s="2"/>
      <c r="G338" s="2"/>
      <c r="H338" s="29"/>
      <c r="I338" s="2"/>
      <c r="J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2.3">
      <c r="A339" s="2"/>
      <c r="B339" s="2"/>
      <c r="C339" s="29"/>
      <c r="D339" s="2"/>
      <c r="E339" s="79"/>
      <c r="F339" s="2"/>
      <c r="G339" s="2"/>
      <c r="H339" s="29"/>
      <c r="I339" s="2"/>
      <c r="J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2.3">
      <c r="A340" s="2"/>
      <c r="B340" s="2"/>
      <c r="C340" s="29"/>
      <c r="D340" s="2"/>
      <c r="E340" s="79"/>
      <c r="F340" s="2"/>
      <c r="G340" s="2"/>
      <c r="H340" s="29"/>
      <c r="I340" s="2"/>
      <c r="J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2.3">
      <c r="A341" s="2"/>
      <c r="B341" s="2"/>
      <c r="C341" s="29"/>
      <c r="D341" s="2"/>
      <c r="E341" s="79"/>
      <c r="F341" s="2"/>
      <c r="G341" s="2"/>
      <c r="H341" s="29"/>
      <c r="I341" s="2"/>
      <c r="J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2.3">
      <c r="A342" s="2"/>
      <c r="B342" s="2"/>
      <c r="C342" s="29"/>
      <c r="D342" s="2"/>
      <c r="E342" s="79"/>
      <c r="F342" s="2"/>
      <c r="G342" s="2"/>
      <c r="H342" s="29"/>
      <c r="I342" s="2"/>
      <c r="J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2.3">
      <c r="A343" s="2"/>
      <c r="B343" s="2"/>
      <c r="C343" s="29"/>
      <c r="D343" s="2"/>
      <c r="E343" s="79"/>
      <c r="F343" s="2"/>
      <c r="G343" s="2"/>
      <c r="H343" s="29"/>
      <c r="I343" s="2"/>
      <c r="J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2.3">
      <c r="A344" s="2"/>
      <c r="B344" s="2"/>
      <c r="C344" s="29"/>
      <c r="D344" s="2"/>
      <c r="E344" s="79"/>
      <c r="F344" s="2"/>
      <c r="G344" s="2"/>
      <c r="H344" s="29"/>
      <c r="I344" s="2"/>
      <c r="J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2.3">
      <c r="A345" s="2"/>
      <c r="B345" s="2"/>
      <c r="C345" s="29"/>
      <c r="D345" s="2"/>
      <c r="E345" s="79"/>
      <c r="F345" s="2"/>
      <c r="G345" s="2"/>
      <c r="H345" s="29"/>
      <c r="I345" s="2"/>
      <c r="J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2.3">
      <c r="A346" s="2"/>
      <c r="B346" s="2"/>
      <c r="C346" s="29"/>
      <c r="D346" s="2"/>
      <c r="E346" s="79"/>
      <c r="F346" s="2"/>
      <c r="G346" s="2"/>
      <c r="H346" s="29"/>
      <c r="I346" s="2"/>
      <c r="J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2.3">
      <c r="A347" s="2"/>
      <c r="B347" s="2"/>
      <c r="C347" s="29"/>
      <c r="D347" s="2"/>
      <c r="E347" s="79"/>
      <c r="F347" s="2"/>
      <c r="G347" s="2"/>
      <c r="H347" s="29"/>
      <c r="I347" s="2"/>
      <c r="J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2.3">
      <c r="A348" s="2"/>
      <c r="B348" s="2"/>
      <c r="C348" s="29"/>
      <c r="D348" s="2"/>
      <c r="E348" s="79"/>
      <c r="F348" s="2"/>
      <c r="G348" s="2"/>
      <c r="H348" s="29"/>
      <c r="I348" s="2"/>
      <c r="J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2.3">
      <c r="A349" s="2"/>
      <c r="B349" s="2"/>
      <c r="C349" s="29"/>
      <c r="D349" s="2"/>
      <c r="E349" s="79"/>
      <c r="F349" s="2"/>
      <c r="G349" s="2"/>
      <c r="H349" s="29"/>
      <c r="I349" s="2"/>
      <c r="J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2.3">
      <c r="A350" s="2"/>
      <c r="B350" s="2"/>
      <c r="C350" s="29"/>
      <c r="D350" s="2"/>
      <c r="E350" s="79"/>
      <c r="F350" s="2"/>
      <c r="G350" s="2"/>
      <c r="H350" s="29"/>
      <c r="I350" s="2"/>
      <c r="J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2.3">
      <c r="A351" s="2"/>
      <c r="B351" s="2"/>
      <c r="C351" s="29"/>
      <c r="D351" s="2"/>
      <c r="E351" s="79"/>
      <c r="F351" s="2"/>
      <c r="G351" s="2"/>
      <c r="H351" s="29"/>
      <c r="I351" s="2"/>
      <c r="J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2.3">
      <c r="A352" s="2"/>
      <c r="B352" s="2"/>
      <c r="C352" s="29"/>
      <c r="D352" s="2"/>
      <c r="E352" s="79"/>
      <c r="F352" s="2"/>
      <c r="G352" s="2"/>
      <c r="H352" s="29"/>
      <c r="I352" s="2"/>
      <c r="J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2.3">
      <c r="A353" s="2"/>
      <c r="B353" s="2"/>
      <c r="C353" s="29"/>
      <c r="D353" s="2"/>
      <c r="E353" s="79"/>
      <c r="F353" s="2"/>
      <c r="G353" s="2"/>
      <c r="H353" s="29"/>
      <c r="I353" s="2"/>
      <c r="J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2.3">
      <c r="A354" s="2"/>
      <c r="B354" s="2"/>
      <c r="C354" s="29"/>
      <c r="D354" s="2"/>
      <c r="E354" s="79"/>
      <c r="F354" s="2"/>
      <c r="G354" s="2"/>
      <c r="H354" s="29"/>
      <c r="I354" s="2"/>
      <c r="J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2.3">
      <c r="A355" s="2"/>
      <c r="B355" s="2"/>
      <c r="C355" s="29"/>
      <c r="D355" s="2"/>
      <c r="E355" s="79"/>
      <c r="F355" s="2"/>
      <c r="G355" s="2"/>
      <c r="H355" s="29"/>
      <c r="I355" s="2"/>
      <c r="J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2.3">
      <c r="A356" s="2"/>
      <c r="B356" s="2"/>
      <c r="C356" s="29"/>
      <c r="D356" s="2"/>
      <c r="E356" s="79"/>
      <c r="F356" s="2"/>
      <c r="G356" s="2"/>
      <c r="H356" s="29"/>
      <c r="I356" s="2"/>
      <c r="J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2.3">
      <c r="A357" s="2"/>
      <c r="B357" s="2"/>
      <c r="C357" s="29"/>
      <c r="D357" s="2"/>
      <c r="E357" s="79"/>
      <c r="F357" s="2"/>
      <c r="G357" s="2"/>
      <c r="H357" s="29"/>
      <c r="I357" s="2"/>
      <c r="J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2.3">
      <c r="A358" s="2"/>
      <c r="B358" s="2"/>
      <c r="C358" s="29"/>
      <c r="D358" s="2"/>
      <c r="E358" s="79"/>
      <c r="F358" s="2"/>
      <c r="G358" s="2"/>
      <c r="H358" s="29"/>
      <c r="I358" s="2"/>
      <c r="J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2.3">
      <c r="A359" s="2"/>
      <c r="B359" s="2"/>
      <c r="C359" s="29"/>
      <c r="D359" s="2"/>
      <c r="E359" s="79"/>
      <c r="F359" s="2"/>
      <c r="G359" s="2"/>
      <c r="H359" s="29"/>
      <c r="I359" s="2"/>
      <c r="J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2.3">
      <c r="A360" s="2"/>
      <c r="B360" s="2"/>
      <c r="C360" s="29"/>
      <c r="D360" s="2"/>
      <c r="E360" s="79"/>
      <c r="F360" s="2"/>
      <c r="G360" s="2"/>
      <c r="H360" s="29"/>
      <c r="I360" s="2"/>
      <c r="J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2.3">
      <c r="A361" s="2"/>
      <c r="B361" s="2"/>
      <c r="C361" s="29"/>
      <c r="D361" s="2"/>
      <c r="E361" s="79"/>
      <c r="F361" s="2"/>
      <c r="G361" s="2"/>
      <c r="H361" s="29"/>
      <c r="I361" s="2"/>
      <c r="J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2.3">
      <c r="A362" s="2"/>
      <c r="B362" s="2"/>
      <c r="C362" s="29"/>
      <c r="D362" s="2"/>
      <c r="E362" s="79"/>
      <c r="F362" s="2"/>
      <c r="G362" s="2"/>
      <c r="H362" s="29"/>
      <c r="I362" s="2"/>
      <c r="J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2.3">
      <c r="A363" s="2"/>
      <c r="B363" s="2"/>
      <c r="C363" s="29"/>
      <c r="D363" s="2"/>
      <c r="E363" s="79"/>
      <c r="F363" s="2"/>
      <c r="G363" s="2"/>
      <c r="H363" s="29"/>
      <c r="I363" s="2"/>
      <c r="J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2.3">
      <c r="A364" s="2"/>
      <c r="B364" s="2"/>
      <c r="C364" s="29"/>
      <c r="D364" s="2"/>
      <c r="E364" s="79"/>
      <c r="F364" s="2"/>
      <c r="G364" s="2"/>
      <c r="H364" s="29"/>
      <c r="I364" s="2"/>
      <c r="J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2.3">
      <c r="A365" s="2"/>
      <c r="B365" s="2"/>
      <c r="C365" s="29"/>
      <c r="D365" s="2"/>
      <c r="E365" s="79"/>
      <c r="F365" s="2"/>
      <c r="G365" s="2"/>
      <c r="H365" s="29"/>
      <c r="I365" s="2"/>
      <c r="J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2.3">
      <c r="A366" s="2"/>
      <c r="B366" s="2"/>
      <c r="C366" s="29"/>
      <c r="D366" s="2"/>
      <c r="E366" s="79"/>
      <c r="F366" s="2"/>
      <c r="G366" s="2"/>
      <c r="H366" s="29"/>
      <c r="I366" s="2"/>
      <c r="J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2.3">
      <c r="A367" s="2"/>
      <c r="B367" s="2"/>
      <c r="C367" s="29"/>
      <c r="D367" s="2"/>
      <c r="E367" s="79"/>
      <c r="F367" s="2"/>
      <c r="G367" s="2"/>
      <c r="H367" s="29"/>
      <c r="I367" s="2"/>
      <c r="J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2.3">
      <c r="A368" s="2"/>
      <c r="B368" s="2"/>
      <c r="C368" s="29"/>
      <c r="D368" s="2"/>
      <c r="E368" s="79"/>
      <c r="F368" s="2"/>
      <c r="G368" s="2"/>
      <c r="H368" s="29"/>
      <c r="I368" s="2"/>
      <c r="J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2.3">
      <c r="A369" s="2"/>
      <c r="B369" s="2"/>
      <c r="C369" s="29"/>
      <c r="D369" s="2"/>
      <c r="E369" s="79"/>
      <c r="F369" s="2"/>
      <c r="G369" s="2"/>
      <c r="H369" s="29"/>
      <c r="I369" s="2"/>
      <c r="J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2.3">
      <c r="A370" s="2"/>
      <c r="B370" s="2"/>
      <c r="C370" s="29"/>
      <c r="D370" s="2"/>
      <c r="E370" s="79"/>
      <c r="F370" s="2"/>
      <c r="G370" s="2"/>
      <c r="H370" s="29"/>
      <c r="I370" s="2"/>
      <c r="J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2.3">
      <c r="A371" s="2"/>
      <c r="B371" s="2"/>
      <c r="C371" s="29"/>
      <c r="D371" s="2"/>
      <c r="E371" s="79"/>
      <c r="F371" s="2"/>
      <c r="G371" s="2"/>
      <c r="H371" s="29"/>
      <c r="I371" s="2"/>
      <c r="J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2.3">
      <c r="A372" s="2"/>
      <c r="B372" s="2"/>
      <c r="C372" s="29"/>
      <c r="D372" s="2"/>
      <c r="E372" s="79"/>
      <c r="F372" s="2"/>
      <c r="G372" s="2"/>
      <c r="H372" s="29"/>
      <c r="I372" s="2"/>
      <c r="J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2.3">
      <c r="A373" s="2"/>
      <c r="B373" s="2"/>
      <c r="C373" s="29"/>
      <c r="D373" s="2"/>
      <c r="E373" s="79"/>
      <c r="F373" s="2"/>
      <c r="G373" s="2"/>
      <c r="H373" s="29"/>
      <c r="I373" s="2"/>
      <c r="J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2.3">
      <c r="A374" s="2"/>
      <c r="B374" s="2"/>
      <c r="C374" s="29"/>
      <c r="D374" s="2"/>
      <c r="E374" s="79"/>
      <c r="F374" s="2"/>
      <c r="G374" s="2"/>
      <c r="H374" s="29"/>
      <c r="I374" s="2"/>
      <c r="J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2.3">
      <c r="A375" s="2"/>
      <c r="B375" s="2"/>
      <c r="C375" s="29"/>
      <c r="D375" s="2"/>
      <c r="E375" s="79"/>
      <c r="F375" s="2"/>
      <c r="G375" s="2"/>
      <c r="H375" s="29"/>
      <c r="I375" s="2"/>
      <c r="J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2.3">
      <c r="A376" s="2"/>
      <c r="B376" s="2"/>
      <c r="C376" s="29"/>
      <c r="D376" s="2"/>
      <c r="E376" s="79"/>
      <c r="F376" s="2"/>
      <c r="G376" s="2"/>
      <c r="H376" s="29"/>
      <c r="I376" s="2"/>
      <c r="J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2.3">
      <c r="A377" s="2"/>
      <c r="B377" s="2"/>
      <c r="C377" s="29"/>
      <c r="D377" s="2"/>
      <c r="E377" s="79"/>
      <c r="F377" s="2"/>
      <c r="G377" s="2"/>
      <c r="H377" s="29"/>
      <c r="I377" s="2"/>
      <c r="J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2.3">
      <c r="A378" s="2"/>
      <c r="B378" s="2"/>
      <c r="C378" s="29"/>
      <c r="D378" s="2"/>
      <c r="E378" s="79"/>
      <c r="F378" s="2"/>
      <c r="G378" s="2"/>
      <c r="H378" s="29"/>
      <c r="I378" s="2"/>
      <c r="J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2.3">
      <c r="A379" s="2"/>
      <c r="B379" s="2"/>
      <c r="C379" s="29"/>
      <c r="D379" s="2"/>
      <c r="E379" s="79"/>
      <c r="F379" s="2"/>
      <c r="G379" s="2"/>
      <c r="H379" s="29"/>
      <c r="I379" s="2"/>
      <c r="J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2.3">
      <c r="A380" s="2"/>
      <c r="B380" s="2"/>
      <c r="C380" s="29"/>
      <c r="D380" s="2"/>
      <c r="E380" s="79"/>
      <c r="F380" s="2"/>
      <c r="G380" s="2"/>
      <c r="H380" s="29"/>
      <c r="I380" s="2"/>
      <c r="J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2.3">
      <c r="A381" s="2"/>
      <c r="B381" s="2"/>
      <c r="C381" s="29"/>
      <c r="D381" s="2"/>
      <c r="E381" s="79"/>
      <c r="F381" s="2"/>
      <c r="G381" s="2"/>
      <c r="H381" s="29"/>
      <c r="I381" s="2"/>
      <c r="J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2.3">
      <c r="A382" s="2"/>
      <c r="B382" s="2"/>
      <c r="C382" s="29"/>
      <c r="D382" s="2"/>
      <c r="E382" s="79"/>
      <c r="F382" s="2"/>
      <c r="G382" s="2"/>
      <c r="H382" s="29"/>
      <c r="I382" s="2"/>
      <c r="J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2.3">
      <c r="A383" s="2"/>
      <c r="B383" s="2"/>
      <c r="C383" s="29"/>
      <c r="D383" s="2"/>
      <c r="E383" s="79"/>
      <c r="F383" s="2"/>
      <c r="G383" s="2"/>
      <c r="H383" s="29"/>
      <c r="I383" s="2"/>
      <c r="J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2.3">
      <c r="A384" s="2"/>
      <c r="B384" s="2"/>
      <c r="C384" s="29"/>
      <c r="D384" s="2"/>
      <c r="E384" s="79"/>
      <c r="F384" s="2"/>
      <c r="G384" s="2"/>
      <c r="H384" s="29"/>
      <c r="I384" s="2"/>
      <c r="J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2.3">
      <c r="A385" s="2"/>
      <c r="B385" s="2"/>
      <c r="C385" s="29"/>
      <c r="D385" s="2"/>
      <c r="E385" s="79"/>
      <c r="F385" s="2"/>
      <c r="G385" s="2"/>
      <c r="H385" s="29"/>
      <c r="I385" s="2"/>
      <c r="J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2.3">
      <c r="A386" s="2"/>
      <c r="B386" s="2"/>
      <c r="C386" s="29"/>
      <c r="D386" s="2"/>
      <c r="E386" s="79"/>
      <c r="F386" s="2"/>
      <c r="G386" s="2"/>
      <c r="H386" s="29"/>
      <c r="I386" s="2"/>
      <c r="J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2.3">
      <c r="A387" s="2"/>
      <c r="B387" s="2"/>
      <c r="C387" s="29"/>
      <c r="D387" s="2"/>
      <c r="E387" s="79"/>
      <c r="F387" s="2"/>
      <c r="G387" s="2"/>
      <c r="H387" s="29"/>
      <c r="I387" s="2"/>
      <c r="J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2.3">
      <c r="A388" s="2"/>
      <c r="B388" s="2"/>
      <c r="C388" s="29"/>
      <c r="D388" s="2"/>
      <c r="E388" s="79"/>
      <c r="F388" s="2"/>
      <c r="G388" s="2"/>
      <c r="H388" s="29"/>
      <c r="I388" s="2"/>
      <c r="J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2.3">
      <c r="A389" s="2"/>
      <c r="B389" s="2"/>
      <c r="C389" s="29"/>
      <c r="D389" s="2"/>
      <c r="E389" s="79"/>
      <c r="F389" s="2"/>
      <c r="G389" s="2"/>
      <c r="H389" s="29"/>
      <c r="I389" s="2"/>
      <c r="J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2.3">
      <c r="A390" s="2"/>
      <c r="B390" s="2"/>
      <c r="C390" s="29"/>
      <c r="D390" s="2"/>
      <c r="E390" s="79"/>
      <c r="F390" s="2"/>
      <c r="G390" s="2"/>
      <c r="H390" s="29"/>
      <c r="I390" s="2"/>
      <c r="J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2.3">
      <c r="A391" s="2"/>
      <c r="B391" s="2"/>
      <c r="C391" s="29"/>
      <c r="D391" s="2"/>
      <c r="E391" s="79"/>
      <c r="F391" s="2"/>
      <c r="G391" s="2"/>
      <c r="H391" s="29"/>
      <c r="I391" s="2"/>
      <c r="J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2.3">
      <c r="A392" s="2"/>
      <c r="B392" s="2"/>
      <c r="C392" s="29"/>
      <c r="D392" s="2"/>
      <c r="E392" s="79"/>
      <c r="F392" s="2"/>
      <c r="G392" s="2"/>
      <c r="H392" s="29"/>
      <c r="I392" s="2"/>
      <c r="J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2.3">
      <c r="A393" s="2"/>
      <c r="B393" s="2"/>
      <c r="C393" s="29"/>
      <c r="D393" s="2"/>
      <c r="E393" s="79"/>
      <c r="F393" s="2"/>
      <c r="G393" s="2"/>
      <c r="H393" s="29"/>
      <c r="I393" s="2"/>
      <c r="J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2.3">
      <c r="A394" s="2"/>
      <c r="B394" s="2"/>
      <c r="C394" s="29"/>
      <c r="D394" s="2"/>
      <c r="E394" s="79"/>
      <c r="F394" s="2"/>
      <c r="G394" s="2"/>
      <c r="H394" s="29"/>
      <c r="I394" s="2"/>
      <c r="J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2.3">
      <c r="A395" s="2"/>
      <c r="B395" s="2"/>
      <c r="C395" s="29"/>
      <c r="D395" s="2"/>
      <c r="E395" s="79"/>
      <c r="F395" s="2"/>
      <c r="G395" s="2"/>
      <c r="H395" s="29"/>
      <c r="I395" s="2"/>
      <c r="J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2.3">
      <c r="A396" s="2"/>
      <c r="B396" s="2"/>
      <c r="C396" s="29"/>
      <c r="D396" s="2"/>
      <c r="E396" s="79"/>
      <c r="F396" s="2"/>
      <c r="G396" s="2"/>
      <c r="H396" s="29"/>
      <c r="I396" s="2"/>
      <c r="J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2.3">
      <c r="A397" s="2"/>
      <c r="B397" s="2"/>
      <c r="C397" s="29"/>
      <c r="D397" s="2"/>
      <c r="E397" s="79"/>
      <c r="F397" s="2"/>
      <c r="G397" s="2"/>
      <c r="H397" s="29"/>
      <c r="I397" s="2"/>
      <c r="J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2.3">
      <c r="A398" s="2"/>
      <c r="B398" s="2"/>
      <c r="C398" s="29"/>
      <c r="D398" s="2"/>
      <c r="E398" s="79"/>
      <c r="F398" s="2"/>
      <c r="G398" s="2"/>
      <c r="H398" s="29"/>
      <c r="I398" s="2"/>
      <c r="J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2.3">
      <c r="A399" s="2"/>
      <c r="B399" s="2"/>
      <c r="C399" s="29"/>
      <c r="D399" s="2"/>
      <c r="E399" s="79"/>
      <c r="F399" s="2"/>
      <c r="G399" s="2"/>
      <c r="H399" s="29"/>
      <c r="I399" s="2"/>
      <c r="J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2.3">
      <c r="A400" s="2"/>
      <c r="B400" s="2"/>
      <c r="C400" s="29"/>
      <c r="D400" s="2"/>
      <c r="E400" s="79"/>
      <c r="F400" s="2"/>
      <c r="G400" s="2"/>
      <c r="H400" s="29"/>
      <c r="I400" s="2"/>
      <c r="J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2.3">
      <c r="A401" s="2"/>
      <c r="B401" s="2"/>
      <c r="C401" s="29"/>
      <c r="D401" s="2"/>
      <c r="E401" s="79"/>
      <c r="F401" s="2"/>
      <c r="G401" s="2"/>
      <c r="H401" s="29"/>
      <c r="I401" s="2"/>
      <c r="J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2.3">
      <c r="A402" s="2"/>
      <c r="B402" s="2"/>
      <c r="C402" s="29"/>
      <c r="D402" s="2"/>
      <c r="E402" s="79"/>
      <c r="F402" s="2"/>
      <c r="G402" s="2"/>
      <c r="H402" s="29"/>
      <c r="I402" s="2"/>
      <c r="J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2.3">
      <c r="A403" s="2"/>
      <c r="B403" s="2"/>
      <c r="C403" s="29"/>
      <c r="D403" s="2"/>
      <c r="E403" s="79"/>
      <c r="F403" s="2"/>
      <c r="G403" s="2"/>
      <c r="H403" s="29"/>
      <c r="I403" s="2"/>
      <c r="J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2.3">
      <c r="A404" s="2"/>
      <c r="B404" s="2"/>
      <c r="C404" s="29"/>
      <c r="D404" s="2"/>
      <c r="E404" s="79"/>
      <c r="F404" s="2"/>
      <c r="G404" s="2"/>
      <c r="H404" s="29"/>
      <c r="I404" s="2"/>
      <c r="J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2.3">
      <c r="A405" s="2"/>
      <c r="B405" s="2"/>
      <c r="C405" s="29"/>
      <c r="D405" s="2"/>
      <c r="E405" s="79"/>
      <c r="F405" s="2"/>
      <c r="G405" s="2"/>
      <c r="H405" s="29"/>
      <c r="I405" s="2"/>
      <c r="J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2.3">
      <c r="A406" s="2"/>
      <c r="B406" s="2"/>
      <c r="C406" s="29"/>
      <c r="D406" s="2"/>
      <c r="E406" s="79"/>
      <c r="F406" s="2"/>
      <c r="G406" s="2"/>
      <c r="H406" s="29"/>
      <c r="I406" s="2"/>
      <c r="J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2.3">
      <c r="A407" s="2"/>
      <c r="B407" s="2"/>
      <c r="C407" s="29"/>
      <c r="D407" s="2"/>
      <c r="E407" s="79"/>
      <c r="F407" s="2"/>
      <c r="G407" s="2"/>
      <c r="H407" s="29"/>
      <c r="I407" s="2"/>
      <c r="J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2.3">
      <c r="A408" s="2"/>
      <c r="B408" s="2"/>
      <c r="C408" s="29"/>
      <c r="D408" s="2"/>
      <c r="E408" s="79"/>
      <c r="F408" s="2"/>
      <c r="G408" s="2"/>
      <c r="H408" s="29"/>
      <c r="I408" s="2"/>
      <c r="J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2.3">
      <c r="A409" s="2"/>
      <c r="B409" s="2"/>
      <c r="C409" s="29"/>
      <c r="D409" s="2"/>
      <c r="E409" s="79"/>
      <c r="F409" s="2"/>
      <c r="G409" s="2"/>
      <c r="H409" s="29"/>
      <c r="I409" s="2"/>
      <c r="J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2.3">
      <c r="A410" s="2"/>
      <c r="B410" s="2"/>
      <c r="C410" s="29"/>
      <c r="D410" s="2"/>
      <c r="E410" s="79"/>
      <c r="F410" s="2"/>
      <c r="G410" s="2"/>
      <c r="H410" s="29"/>
      <c r="I410" s="2"/>
      <c r="J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2.3">
      <c r="A411" s="2"/>
      <c r="B411" s="2"/>
      <c r="C411" s="29"/>
      <c r="D411" s="2"/>
      <c r="E411" s="79"/>
      <c r="F411" s="2"/>
      <c r="G411" s="2"/>
      <c r="H411" s="29"/>
      <c r="I411" s="2"/>
      <c r="J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2.3">
      <c r="A412" s="2"/>
      <c r="B412" s="2"/>
      <c r="C412" s="29"/>
      <c r="D412" s="2"/>
      <c r="E412" s="79"/>
      <c r="F412" s="2"/>
      <c r="G412" s="2"/>
      <c r="H412" s="29"/>
      <c r="I412" s="2"/>
      <c r="J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2.3">
      <c r="A413" s="2"/>
      <c r="B413" s="2"/>
      <c r="C413" s="29"/>
      <c r="D413" s="2"/>
      <c r="E413" s="79"/>
      <c r="F413" s="2"/>
      <c r="G413" s="2"/>
      <c r="H413" s="29"/>
      <c r="I413" s="2"/>
      <c r="J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2.3">
      <c r="A414" s="2"/>
      <c r="B414" s="2"/>
      <c r="C414" s="29"/>
      <c r="D414" s="2"/>
      <c r="E414" s="79"/>
      <c r="F414" s="2"/>
      <c r="G414" s="2"/>
      <c r="H414" s="29"/>
      <c r="I414" s="2"/>
      <c r="J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2.3">
      <c r="A415" s="2"/>
      <c r="B415" s="2"/>
      <c r="C415" s="29"/>
      <c r="D415" s="2"/>
      <c r="E415" s="79"/>
      <c r="F415" s="2"/>
      <c r="G415" s="2"/>
      <c r="H415" s="29"/>
      <c r="I415" s="2"/>
      <c r="J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2.3">
      <c r="A416" s="2"/>
      <c r="B416" s="2"/>
      <c r="C416" s="29"/>
      <c r="D416" s="2"/>
      <c r="E416" s="79"/>
      <c r="F416" s="2"/>
      <c r="G416" s="2"/>
      <c r="H416" s="29"/>
      <c r="I416" s="2"/>
      <c r="J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2.3">
      <c r="A417" s="2"/>
      <c r="B417" s="2"/>
      <c r="C417" s="29"/>
      <c r="D417" s="2"/>
      <c r="E417" s="79"/>
      <c r="F417" s="2"/>
      <c r="G417" s="2"/>
      <c r="H417" s="29"/>
      <c r="I417" s="2"/>
      <c r="J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2.3">
      <c r="A418" s="2"/>
      <c r="B418" s="2"/>
      <c r="C418" s="29"/>
      <c r="D418" s="2"/>
      <c r="E418" s="79"/>
      <c r="F418" s="2"/>
      <c r="G418" s="2"/>
      <c r="H418" s="29"/>
      <c r="I418" s="2"/>
      <c r="J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2.3">
      <c r="A419" s="2"/>
      <c r="B419" s="2"/>
      <c r="C419" s="29"/>
      <c r="D419" s="2"/>
      <c r="E419" s="79"/>
      <c r="F419" s="2"/>
      <c r="G419" s="2"/>
      <c r="H419" s="29"/>
      <c r="I419" s="2"/>
      <c r="J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2.3">
      <c r="A420" s="2"/>
      <c r="B420" s="2"/>
      <c r="C420" s="29"/>
      <c r="D420" s="2"/>
      <c r="E420" s="79"/>
      <c r="F420" s="2"/>
      <c r="G420" s="2"/>
      <c r="H420" s="29"/>
      <c r="I420" s="2"/>
      <c r="J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2.3">
      <c r="A421" s="2"/>
      <c r="B421" s="2"/>
      <c r="C421" s="29"/>
      <c r="D421" s="2"/>
      <c r="E421" s="79"/>
      <c r="F421" s="2"/>
      <c r="G421" s="2"/>
      <c r="H421" s="29"/>
      <c r="I421" s="2"/>
      <c r="J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2.3">
      <c r="A422" s="2"/>
      <c r="B422" s="2"/>
      <c r="C422" s="29"/>
      <c r="D422" s="2"/>
      <c r="E422" s="79"/>
      <c r="F422" s="2"/>
      <c r="G422" s="2"/>
      <c r="H422" s="29"/>
      <c r="I422" s="2"/>
      <c r="J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2.3">
      <c r="A423" s="2"/>
      <c r="B423" s="2"/>
      <c r="C423" s="29"/>
      <c r="D423" s="2"/>
      <c r="E423" s="79"/>
      <c r="F423" s="2"/>
      <c r="G423" s="2"/>
      <c r="H423" s="29"/>
      <c r="I423" s="2"/>
      <c r="J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2.3">
      <c r="A424" s="2"/>
      <c r="B424" s="2"/>
      <c r="C424" s="29"/>
      <c r="D424" s="2"/>
      <c r="E424" s="79"/>
      <c r="F424" s="2"/>
      <c r="G424" s="2"/>
      <c r="H424" s="29"/>
      <c r="I424" s="2"/>
      <c r="J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2.3">
      <c r="A425" s="2"/>
      <c r="B425" s="2"/>
      <c r="C425" s="29"/>
      <c r="D425" s="2"/>
      <c r="E425" s="79"/>
      <c r="F425" s="2"/>
      <c r="G425" s="2"/>
      <c r="H425" s="29"/>
      <c r="I425" s="2"/>
      <c r="J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2.3">
      <c r="A426" s="2"/>
      <c r="B426" s="2"/>
      <c r="C426" s="29"/>
      <c r="D426" s="2"/>
      <c r="E426" s="79"/>
      <c r="F426" s="2"/>
      <c r="G426" s="2"/>
      <c r="H426" s="29"/>
      <c r="I426" s="2"/>
      <c r="J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2.3">
      <c r="A427" s="2"/>
      <c r="B427" s="2"/>
      <c r="C427" s="29"/>
      <c r="D427" s="2"/>
      <c r="E427" s="79"/>
      <c r="F427" s="2"/>
      <c r="G427" s="2"/>
      <c r="H427" s="29"/>
      <c r="I427" s="2"/>
      <c r="J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2.3">
      <c r="A428" s="2"/>
      <c r="B428" s="2"/>
      <c r="C428" s="29"/>
      <c r="D428" s="2"/>
      <c r="E428" s="79"/>
      <c r="F428" s="2"/>
      <c r="G428" s="2"/>
      <c r="H428" s="29"/>
      <c r="I428" s="2"/>
      <c r="J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2.3">
      <c r="A429" s="2"/>
      <c r="B429" s="2"/>
      <c r="C429" s="29"/>
      <c r="D429" s="2"/>
      <c r="E429" s="79"/>
      <c r="F429" s="2"/>
      <c r="G429" s="2"/>
      <c r="H429" s="29"/>
      <c r="I429" s="2"/>
      <c r="J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2.3">
      <c r="A430" s="2"/>
      <c r="B430" s="2"/>
      <c r="C430" s="29"/>
      <c r="D430" s="2"/>
      <c r="E430" s="79"/>
      <c r="F430" s="2"/>
      <c r="G430" s="2"/>
      <c r="H430" s="29"/>
      <c r="I430" s="2"/>
      <c r="J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2.3">
      <c r="A431" s="2"/>
      <c r="B431" s="2"/>
      <c r="C431" s="29"/>
      <c r="D431" s="2"/>
      <c r="E431" s="79"/>
      <c r="F431" s="2"/>
      <c r="G431" s="2"/>
      <c r="H431" s="29"/>
      <c r="I431" s="2"/>
      <c r="J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2.3">
      <c r="A432" s="2"/>
      <c r="B432" s="2"/>
      <c r="C432" s="29"/>
      <c r="D432" s="2"/>
      <c r="E432" s="79"/>
      <c r="F432" s="2"/>
      <c r="G432" s="2"/>
      <c r="H432" s="29"/>
      <c r="I432" s="2"/>
      <c r="J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2.3">
      <c r="A433" s="2"/>
      <c r="B433" s="2"/>
      <c r="C433" s="29"/>
      <c r="D433" s="2"/>
      <c r="E433" s="79"/>
      <c r="F433" s="2"/>
      <c r="G433" s="2"/>
      <c r="H433" s="29"/>
      <c r="I433" s="2"/>
      <c r="J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2.3">
      <c r="A434" s="2"/>
      <c r="B434" s="2"/>
      <c r="C434" s="29"/>
      <c r="D434" s="2"/>
      <c r="E434" s="79"/>
      <c r="F434" s="2"/>
      <c r="G434" s="2"/>
      <c r="H434" s="29"/>
      <c r="I434" s="2"/>
      <c r="J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2.3">
      <c r="A435" s="2"/>
      <c r="B435" s="2"/>
      <c r="C435" s="29"/>
      <c r="D435" s="2"/>
      <c r="E435" s="79"/>
      <c r="F435" s="2"/>
      <c r="G435" s="2"/>
      <c r="H435" s="29"/>
      <c r="I435" s="2"/>
      <c r="J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2.3">
      <c r="A436" s="2"/>
      <c r="B436" s="2"/>
      <c r="C436" s="29"/>
      <c r="D436" s="2"/>
      <c r="E436" s="79"/>
      <c r="F436" s="2"/>
      <c r="G436" s="2"/>
      <c r="H436" s="29"/>
      <c r="I436" s="2"/>
      <c r="J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2.3">
      <c r="A437" s="2"/>
      <c r="B437" s="2"/>
      <c r="C437" s="29"/>
      <c r="D437" s="2"/>
      <c r="E437" s="79"/>
      <c r="F437" s="2"/>
      <c r="G437" s="2"/>
      <c r="H437" s="29"/>
      <c r="I437" s="2"/>
      <c r="J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2.3">
      <c r="A438" s="2"/>
      <c r="B438" s="2"/>
      <c r="C438" s="29"/>
      <c r="D438" s="2"/>
      <c r="E438" s="79"/>
      <c r="F438" s="2"/>
      <c r="G438" s="2"/>
      <c r="H438" s="29"/>
      <c r="I438" s="2"/>
      <c r="J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2.3">
      <c r="A439" s="2"/>
      <c r="B439" s="2"/>
      <c r="C439" s="29"/>
      <c r="D439" s="2"/>
      <c r="E439" s="79"/>
      <c r="F439" s="2"/>
      <c r="G439" s="2"/>
      <c r="H439" s="29"/>
      <c r="I439" s="2"/>
      <c r="J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2.3">
      <c r="A440" s="2"/>
      <c r="B440" s="2"/>
      <c r="C440" s="29"/>
      <c r="D440" s="2"/>
      <c r="E440" s="79"/>
      <c r="F440" s="2"/>
      <c r="G440" s="2"/>
      <c r="H440" s="29"/>
      <c r="I440" s="2"/>
      <c r="J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2.3">
      <c r="A441" s="2"/>
      <c r="B441" s="2"/>
      <c r="C441" s="29"/>
      <c r="D441" s="2"/>
      <c r="E441" s="79"/>
      <c r="F441" s="2"/>
      <c r="G441" s="2"/>
      <c r="H441" s="29"/>
      <c r="I441" s="2"/>
      <c r="J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2.3">
      <c r="A442" s="2"/>
      <c r="B442" s="2"/>
      <c r="C442" s="29"/>
      <c r="D442" s="2"/>
      <c r="E442" s="79"/>
      <c r="F442" s="2"/>
      <c r="G442" s="2"/>
      <c r="H442" s="29"/>
      <c r="I442" s="2"/>
      <c r="J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2.3">
      <c r="A443" s="2"/>
      <c r="B443" s="2"/>
      <c r="C443" s="29"/>
      <c r="D443" s="2"/>
      <c r="E443" s="79"/>
      <c r="F443" s="2"/>
      <c r="G443" s="2"/>
      <c r="H443" s="29"/>
      <c r="I443" s="2"/>
      <c r="J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2.3">
      <c r="A444" s="2"/>
      <c r="B444" s="2"/>
      <c r="C444" s="29"/>
      <c r="D444" s="2"/>
      <c r="E444" s="79"/>
      <c r="F444" s="2"/>
      <c r="G444" s="2"/>
      <c r="H444" s="29"/>
      <c r="I444" s="2"/>
      <c r="J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2.3">
      <c r="A445" s="2"/>
      <c r="B445" s="2"/>
      <c r="C445" s="29"/>
      <c r="D445" s="2"/>
      <c r="E445" s="79"/>
      <c r="F445" s="2"/>
      <c r="G445" s="2"/>
      <c r="H445" s="29"/>
      <c r="I445" s="2"/>
      <c r="J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2.3">
      <c r="A446" s="2"/>
      <c r="B446" s="2"/>
      <c r="C446" s="29"/>
      <c r="D446" s="2"/>
      <c r="E446" s="79"/>
      <c r="F446" s="2"/>
      <c r="G446" s="2"/>
      <c r="H446" s="29"/>
      <c r="I446" s="2"/>
      <c r="J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2.3">
      <c r="A447" s="2"/>
      <c r="B447" s="2"/>
      <c r="C447" s="29"/>
      <c r="D447" s="2"/>
      <c r="E447" s="79"/>
      <c r="F447" s="2"/>
      <c r="G447" s="2"/>
      <c r="H447" s="29"/>
      <c r="I447" s="2"/>
      <c r="J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2.3">
      <c r="A448" s="2"/>
      <c r="B448" s="2"/>
      <c r="C448" s="29"/>
      <c r="D448" s="2"/>
      <c r="E448" s="79"/>
      <c r="F448" s="2"/>
      <c r="G448" s="2"/>
      <c r="H448" s="29"/>
      <c r="I448" s="2"/>
      <c r="J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2.3">
      <c r="A449" s="2"/>
      <c r="B449" s="2"/>
      <c r="C449" s="29"/>
      <c r="D449" s="2"/>
      <c r="E449" s="79"/>
      <c r="F449" s="2"/>
      <c r="G449" s="2"/>
      <c r="H449" s="29"/>
      <c r="I449" s="2"/>
      <c r="J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2.3">
      <c r="A450" s="2"/>
      <c r="B450" s="2"/>
      <c r="C450" s="29"/>
      <c r="D450" s="2"/>
      <c r="E450" s="79"/>
      <c r="F450" s="2"/>
      <c r="G450" s="2"/>
      <c r="H450" s="29"/>
      <c r="I450" s="2"/>
      <c r="J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2.3">
      <c r="A451" s="2"/>
      <c r="B451" s="2"/>
      <c r="C451" s="29"/>
      <c r="D451" s="2"/>
      <c r="E451" s="79"/>
      <c r="F451" s="2"/>
      <c r="G451" s="2"/>
      <c r="H451" s="29"/>
      <c r="I451" s="2"/>
      <c r="J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2.3">
      <c r="A452" s="2"/>
      <c r="B452" s="2"/>
      <c r="C452" s="29"/>
      <c r="D452" s="2"/>
      <c r="E452" s="79"/>
      <c r="F452" s="2"/>
      <c r="G452" s="2"/>
      <c r="H452" s="29"/>
      <c r="I452" s="2"/>
      <c r="J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2.3">
      <c r="A453" s="2"/>
      <c r="B453" s="2"/>
      <c r="C453" s="29"/>
      <c r="D453" s="2"/>
      <c r="E453" s="79"/>
      <c r="F453" s="2"/>
      <c r="G453" s="2"/>
      <c r="H453" s="29"/>
      <c r="I453" s="2"/>
      <c r="J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2.3">
      <c r="A454" s="2"/>
      <c r="B454" s="2"/>
      <c r="C454" s="29"/>
      <c r="D454" s="2"/>
      <c r="E454" s="79"/>
      <c r="F454" s="2"/>
      <c r="G454" s="2"/>
      <c r="H454" s="29"/>
      <c r="I454" s="2"/>
      <c r="J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2.3">
      <c r="A455" s="2"/>
      <c r="B455" s="2"/>
      <c r="C455" s="29"/>
      <c r="D455" s="2"/>
      <c r="E455" s="79"/>
      <c r="F455" s="2"/>
      <c r="G455" s="2"/>
      <c r="H455" s="29"/>
      <c r="I455" s="2"/>
      <c r="J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2.3">
      <c r="A456" s="2"/>
      <c r="B456" s="2"/>
      <c r="C456" s="29"/>
      <c r="D456" s="2"/>
      <c r="E456" s="79"/>
      <c r="F456" s="2"/>
      <c r="G456" s="2"/>
      <c r="H456" s="29"/>
      <c r="I456" s="2"/>
      <c r="J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2.3">
      <c r="A457" s="2"/>
      <c r="B457" s="2"/>
      <c r="C457" s="29"/>
      <c r="D457" s="2"/>
      <c r="E457" s="79"/>
      <c r="F457" s="2"/>
      <c r="G457" s="2"/>
      <c r="H457" s="29"/>
      <c r="I457" s="2"/>
      <c r="J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2.3">
      <c r="A458" s="2"/>
      <c r="B458" s="2"/>
      <c r="C458" s="29"/>
      <c r="D458" s="2"/>
      <c r="E458" s="79"/>
      <c r="F458" s="2"/>
      <c r="G458" s="2"/>
      <c r="H458" s="29"/>
      <c r="I458" s="2"/>
      <c r="J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2.3">
      <c r="A459" s="2"/>
      <c r="B459" s="2"/>
      <c r="C459" s="29"/>
      <c r="D459" s="2"/>
      <c r="E459" s="79"/>
      <c r="F459" s="2"/>
      <c r="G459" s="2"/>
      <c r="H459" s="29"/>
      <c r="I459" s="2"/>
      <c r="J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2.3">
      <c r="A460" s="2"/>
      <c r="B460" s="2"/>
      <c r="C460" s="29"/>
      <c r="D460" s="2"/>
      <c r="E460" s="79"/>
      <c r="F460" s="2"/>
      <c r="G460" s="2"/>
      <c r="H460" s="29"/>
      <c r="I460" s="2"/>
      <c r="J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2.3">
      <c r="A461" s="2"/>
      <c r="B461" s="2"/>
      <c r="C461" s="29"/>
      <c r="D461" s="2"/>
      <c r="E461" s="79"/>
      <c r="F461" s="2"/>
      <c r="G461" s="2"/>
      <c r="H461" s="29"/>
      <c r="I461" s="2"/>
      <c r="J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2.3">
      <c r="A462" s="2"/>
      <c r="B462" s="2"/>
      <c r="C462" s="29"/>
      <c r="D462" s="2"/>
      <c r="E462" s="79"/>
      <c r="F462" s="2"/>
      <c r="G462" s="2"/>
      <c r="H462" s="29"/>
      <c r="I462" s="2"/>
      <c r="J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2.3">
      <c r="A463" s="2"/>
      <c r="B463" s="2"/>
      <c r="C463" s="29"/>
      <c r="D463" s="2"/>
      <c r="E463" s="79"/>
      <c r="F463" s="2"/>
      <c r="G463" s="2"/>
      <c r="H463" s="29"/>
      <c r="I463" s="2"/>
      <c r="J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2.3">
      <c r="A464" s="2"/>
      <c r="B464" s="2"/>
      <c r="C464" s="29"/>
      <c r="D464" s="2"/>
      <c r="E464" s="79"/>
      <c r="F464" s="2"/>
      <c r="G464" s="2"/>
      <c r="H464" s="29"/>
      <c r="I464" s="2"/>
      <c r="J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2.3">
      <c r="A465" s="2"/>
      <c r="B465" s="2"/>
      <c r="C465" s="29"/>
      <c r="D465" s="2"/>
      <c r="E465" s="79"/>
      <c r="F465" s="2"/>
      <c r="G465" s="2"/>
      <c r="H465" s="29"/>
      <c r="I465" s="2"/>
      <c r="J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2.3">
      <c r="A466" s="2"/>
      <c r="B466" s="2"/>
      <c r="C466" s="29"/>
      <c r="D466" s="2"/>
      <c r="E466" s="79"/>
      <c r="F466" s="2"/>
      <c r="G466" s="2"/>
      <c r="H466" s="29"/>
      <c r="I466" s="2"/>
      <c r="J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2.3">
      <c r="A467" s="2"/>
      <c r="B467" s="2"/>
      <c r="C467" s="29"/>
      <c r="D467" s="2"/>
      <c r="E467" s="79"/>
      <c r="F467" s="2"/>
      <c r="G467" s="2"/>
      <c r="H467" s="29"/>
      <c r="I467" s="2"/>
      <c r="J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2.3">
      <c r="A468" s="2"/>
      <c r="B468" s="2"/>
      <c r="C468" s="29"/>
      <c r="D468" s="2"/>
      <c r="E468" s="79"/>
      <c r="F468" s="2"/>
      <c r="G468" s="2"/>
      <c r="H468" s="29"/>
      <c r="I468" s="2"/>
      <c r="J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2.3">
      <c r="A469" s="2"/>
      <c r="B469" s="2"/>
      <c r="C469" s="29"/>
      <c r="D469" s="2"/>
      <c r="E469" s="79"/>
      <c r="F469" s="2"/>
      <c r="G469" s="2"/>
      <c r="H469" s="29"/>
      <c r="I469" s="2"/>
      <c r="J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2.3">
      <c r="A470" s="2"/>
      <c r="B470" s="2"/>
      <c r="C470" s="29"/>
      <c r="D470" s="2"/>
      <c r="E470" s="79"/>
      <c r="F470" s="2"/>
      <c r="G470" s="2"/>
      <c r="H470" s="29"/>
      <c r="I470" s="2"/>
      <c r="J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2.3">
      <c r="A471" s="2"/>
      <c r="B471" s="2"/>
      <c r="C471" s="29"/>
      <c r="D471" s="2"/>
      <c r="E471" s="79"/>
      <c r="F471" s="2"/>
      <c r="G471" s="2"/>
      <c r="H471" s="29"/>
      <c r="I471" s="2"/>
      <c r="J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2.3">
      <c r="A472" s="2"/>
      <c r="B472" s="2"/>
      <c r="C472" s="29"/>
      <c r="D472" s="2"/>
      <c r="E472" s="79"/>
      <c r="F472" s="2"/>
      <c r="G472" s="2"/>
      <c r="H472" s="29"/>
      <c r="I472" s="2"/>
      <c r="J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2.3">
      <c r="A473" s="2"/>
      <c r="B473" s="2"/>
      <c r="C473" s="29"/>
      <c r="D473" s="2"/>
      <c r="E473" s="79"/>
      <c r="F473" s="2"/>
      <c r="G473" s="2"/>
      <c r="H473" s="29"/>
      <c r="I473" s="2"/>
      <c r="J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2.3">
      <c r="A474" s="2"/>
      <c r="B474" s="2"/>
      <c r="C474" s="29"/>
      <c r="D474" s="2"/>
      <c r="E474" s="79"/>
      <c r="F474" s="2"/>
      <c r="G474" s="2"/>
      <c r="H474" s="29"/>
      <c r="I474" s="2"/>
      <c r="J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2.3">
      <c r="A475" s="2"/>
      <c r="B475" s="2"/>
      <c r="C475" s="29"/>
      <c r="D475" s="2"/>
      <c r="E475" s="79"/>
      <c r="F475" s="2"/>
      <c r="G475" s="2"/>
      <c r="H475" s="29"/>
      <c r="I475" s="2"/>
      <c r="J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2.3">
      <c r="A476" s="2"/>
      <c r="B476" s="2"/>
      <c r="C476" s="29"/>
      <c r="D476" s="2"/>
      <c r="E476" s="79"/>
      <c r="F476" s="2"/>
      <c r="G476" s="2"/>
      <c r="H476" s="29"/>
      <c r="I476" s="2"/>
      <c r="J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2.3">
      <c r="A477" s="2"/>
      <c r="B477" s="2"/>
      <c r="C477" s="29"/>
      <c r="D477" s="2"/>
      <c r="E477" s="79"/>
      <c r="F477" s="2"/>
      <c r="G477" s="2"/>
      <c r="H477" s="29"/>
      <c r="I477" s="2"/>
      <c r="J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2.3">
      <c r="A478" s="2"/>
      <c r="B478" s="2"/>
      <c r="C478" s="29"/>
      <c r="D478" s="2"/>
      <c r="E478" s="79"/>
      <c r="F478" s="2"/>
      <c r="G478" s="2"/>
      <c r="H478" s="29"/>
      <c r="I478" s="2"/>
      <c r="J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2.3">
      <c r="A479" s="2"/>
      <c r="B479" s="2"/>
      <c r="C479" s="29"/>
      <c r="D479" s="2"/>
      <c r="E479" s="79"/>
      <c r="F479" s="2"/>
      <c r="G479" s="2"/>
      <c r="H479" s="29"/>
      <c r="I479" s="2"/>
      <c r="J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2.3">
      <c r="A480" s="2"/>
      <c r="B480" s="2"/>
      <c r="C480" s="29"/>
      <c r="D480" s="2"/>
      <c r="E480" s="79"/>
      <c r="F480" s="2"/>
      <c r="G480" s="2"/>
      <c r="H480" s="29"/>
      <c r="I480" s="2"/>
      <c r="J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2.3">
      <c r="A481" s="2"/>
      <c r="B481" s="2"/>
      <c r="C481" s="29"/>
      <c r="D481" s="2"/>
      <c r="E481" s="79"/>
      <c r="F481" s="2"/>
      <c r="G481" s="2"/>
      <c r="H481" s="29"/>
      <c r="I481" s="2"/>
      <c r="J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2.3">
      <c r="A482" s="2"/>
      <c r="B482" s="2"/>
      <c r="C482" s="29"/>
      <c r="D482" s="2"/>
      <c r="E482" s="79"/>
      <c r="F482" s="2"/>
      <c r="G482" s="2"/>
      <c r="H482" s="29"/>
      <c r="I482" s="2"/>
      <c r="J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2.3">
      <c r="A483" s="2"/>
      <c r="B483" s="2"/>
      <c r="C483" s="29"/>
      <c r="D483" s="2"/>
      <c r="E483" s="79"/>
      <c r="F483" s="2"/>
      <c r="G483" s="2"/>
      <c r="H483" s="29"/>
      <c r="I483" s="2"/>
      <c r="J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2.3">
      <c r="A484" s="2"/>
      <c r="B484" s="2"/>
      <c r="C484" s="29"/>
      <c r="D484" s="2"/>
      <c r="E484" s="79"/>
      <c r="F484" s="2"/>
      <c r="G484" s="2"/>
      <c r="H484" s="29"/>
      <c r="I484" s="2"/>
      <c r="J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2.3">
      <c r="A485" s="2"/>
      <c r="B485" s="2"/>
      <c r="C485" s="29"/>
      <c r="D485" s="2"/>
      <c r="E485" s="79"/>
      <c r="F485" s="2"/>
      <c r="G485" s="2"/>
      <c r="H485" s="29"/>
      <c r="I485" s="2"/>
      <c r="J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2.3">
      <c r="A486" s="2"/>
      <c r="B486" s="2"/>
      <c r="C486" s="29"/>
      <c r="D486" s="2"/>
      <c r="E486" s="79"/>
      <c r="F486" s="2"/>
      <c r="G486" s="2"/>
      <c r="H486" s="29"/>
      <c r="I486" s="2"/>
      <c r="J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2.3">
      <c r="A487" s="2"/>
      <c r="B487" s="2"/>
      <c r="C487" s="29"/>
      <c r="D487" s="2"/>
      <c r="E487" s="79"/>
      <c r="F487" s="2"/>
      <c r="G487" s="2"/>
      <c r="H487" s="29"/>
      <c r="I487" s="2"/>
      <c r="J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2.3">
      <c r="A488" s="2"/>
      <c r="B488" s="2"/>
      <c r="C488" s="29"/>
      <c r="D488" s="2"/>
      <c r="E488" s="79"/>
      <c r="F488" s="2"/>
      <c r="G488" s="2"/>
      <c r="H488" s="29"/>
      <c r="I488" s="2"/>
      <c r="J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2.3">
      <c r="A489" s="2"/>
      <c r="B489" s="2"/>
      <c r="C489" s="29"/>
      <c r="D489" s="2"/>
      <c r="E489" s="79"/>
      <c r="F489" s="2"/>
      <c r="G489" s="2"/>
      <c r="H489" s="29"/>
      <c r="I489" s="2"/>
      <c r="J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2.3">
      <c r="A490" s="2"/>
      <c r="B490" s="2"/>
      <c r="C490" s="29"/>
      <c r="D490" s="2"/>
      <c r="E490" s="79"/>
      <c r="F490" s="2"/>
      <c r="G490" s="2"/>
      <c r="H490" s="29"/>
      <c r="I490" s="2"/>
      <c r="J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2.3">
      <c r="A491" s="2"/>
      <c r="B491" s="2"/>
      <c r="C491" s="29"/>
      <c r="D491" s="2"/>
      <c r="E491" s="79"/>
      <c r="F491" s="2"/>
      <c r="G491" s="2"/>
      <c r="H491" s="29"/>
      <c r="I491" s="2"/>
      <c r="J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2.3">
      <c r="A492" s="2"/>
      <c r="B492" s="2"/>
      <c r="C492" s="29"/>
      <c r="D492" s="2"/>
      <c r="E492" s="79"/>
      <c r="F492" s="2"/>
      <c r="G492" s="2"/>
      <c r="H492" s="29"/>
      <c r="I492" s="2"/>
      <c r="J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2.3">
      <c r="A493" s="2"/>
      <c r="B493" s="2"/>
      <c r="C493" s="29"/>
      <c r="D493" s="2"/>
      <c r="E493" s="79"/>
      <c r="F493" s="2"/>
      <c r="G493" s="2"/>
      <c r="H493" s="29"/>
      <c r="I493" s="2"/>
      <c r="J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2.3">
      <c r="A494" s="2"/>
      <c r="B494" s="2"/>
      <c r="C494" s="29"/>
      <c r="D494" s="2"/>
      <c r="E494" s="79"/>
      <c r="F494" s="2"/>
      <c r="G494" s="2"/>
      <c r="H494" s="29"/>
      <c r="I494" s="2"/>
      <c r="J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2.3">
      <c r="A495" s="2"/>
      <c r="B495" s="2"/>
      <c r="C495" s="29"/>
      <c r="D495" s="2"/>
      <c r="E495" s="79"/>
      <c r="F495" s="2"/>
      <c r="G495" s="2"/>
      <c r="H495" s="29"/>
      <c r="I495" s="2"/>
      <c r="J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2.3">
      <c r="A496" s="2"/>
      <c r="B496" s="2"/>
      <c r="C496" s="29"/>
      <c r="D496" s="2"/>
      <c r="E496" s="79"/>
      <c r="F496" s="2"/>
      <c r="G496" s="2"/>
      <c r="H496" s="29"/>
      <c r="I496" s="2"/>
      <c r="J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2.3">
      <c r="A497" s="2"/>
      <c r="B497" s="2"/>
      <c r="C497" s="29"/>
      <c r="D497" s="2"/>
      <c r="E497" s="79"/>
      <c r="F497" s="2"/>
      <c r="G497" s="2"/>
      <c r="H497" s="29"/>
      <c r="I497" s="2"/>
      <c r="J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2.3">
      <c r="A498" s="2"/>
      <c r="B498" s="2"/>
      <c r="C498" s="29"/>
      <c r="D498" s="2"/>
      <c r="E498" s="79"/>
      <c r="F498" s="2"/>
      <c r="G498" s="2"/>
      <c r="H498" s="29"/>
      <c r="I498" s="2"/>
      <c r="J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2.3">
      <c r="A499" s="2"/>
      <c r="B499" s="2"/>
      <c r="C499" s="29"/>
      <c r="D499" s="2"/>
      <c r="E499" s="79"/>
      <c r="F499" s="2"/>
      <c r="G499" s="2"/>
      <c r="H499" s="29"/>
      <c r="I499" s="2"/>
      <c r="J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2.3">
      <c r="A500" s="2"/>
      <c r="B500" s="2"/>
      <c r="C500" s="29"/>
      <c r="D500" s="2"/>
      <c r="E500" s="79"/>
      <c r="F500" s="2"/>
      <c r="G500" s="2"/>
      <c r="H500" s="29"/>
      <c r="I500" s="2"/>
      <c r="J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2.3">
      <c r="A501" s="2"/>
      <c r="B501" s="2"/>
      <c r="C501" s="29"/>
      <c r="D501" s="2"/>
      <c r="E501" s="79"/>
      <c r="F501" s="2"/>
      <c r="G501" s="2"/>
      <c r="H501" s="29"/>
      <c r="I501" s="2"/>
      <c r="J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2.3">
      <c r="A502" s="2"/>
      <c r="B502" s="2"/>
      <c r="C502" s="29"/>
      <c r="D502" s="2"/>
      <c r="E502" s="79"/>
      <c r="F502" s="2"/>
      <c r="G502" s="2"/>
      <c r="H502" s="29"/>
      <c r="I502" s="2"/>
      <c r="J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2.3">
      <c r="A503" s="2"/>
      <c r="B503" s="2"/>
      <c r="C503" s="29"/>
      <c r="D503" s="2"/>
      <c r="E503" s="79"/>
      <c r="F503" s="2"/>
      <c r="G503" s="2"/>
      <c r="H503" s="29"/>
      <c r="I503" s="2"/>
      <c r="J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2.3">
      <c r="A504" s="2"/>
      <c r="B504" s="2"/>
      <c r="C504" s="29"/>
      <c r="D504" s="2"/>
      <c r="E504" s="79"/>
      <c r="F504" s="2"/>
      <c r="G504" s="2"/>
      <c r="H504" s="29"/>
      <c r="I504" s="2"/>
      <c r="J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2.3">
      <c r="A505" s="2"/>
      <c r="B505" s="2"/>
      <c r="C505" s="29"/>
      <c r="D505" s="2"/>
      <c r="E505" s="79"/>
      <c r="F505" s="2"/>
      <c r="G505" s="2"/>
      <c r="H505" s="29"/>
      <c r="I505" s="2"/>
      <c r="J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2.3">
      <c r="A506" s="2"/>
      <c r="B506" s="2"/>
      <c r="C506" s="29"/>
      <c r="D506" s="2"/>
      <c r="E506" s="79"/>
      <c r="F506" s="2"/>
      <c r="G506" s="2"/>
      <c r="H506" s="29"/>
      <c r="I506" s="2"/>
      <c r="J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2.3">
      <c r="A507" s="2"/>
      <c r="B507" s="2"/>
      <c r="C507" s="29"/>
      <c r="D507" s="2"/>
      <c r="E507" s="79"/>
      <c r="F507" s="2"/>
      <c r="G507" s="2"/>
      <c r="H507" s="29"/>
      <c r="I507" s="2"/>
      <c r="J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2.3">
      <c r="A508" s="2"/>
      <c r="B508" s="2"/>
      <c r="C508" s="29"/>
      <c r="D508" s="2"/>
      <c r="E508" s="79"/>
      <c r="F508" s="2"/>
      <c r="G508" s="2"/>
      <c r="H508" s="29"/>
      <c r="I508" s="2"/>
      <c r="J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2.3">
      <c r="A509" s="2"/>
      <c r="B509" s="2"/>
      <c r="C509" s="29"/>
      <c r="D509" s="2"/>
      <c r="E509" s="79"/>
      <c r="F509" s="2"/>
      <c r="G509" s="2"/>
      <c r="H509" s="29"/>
      <c r="I509" s="2"/>
      <c r="J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2.3">
      <c r="A510" s="2"/>
      <c r="B510" s="2"/>
      <c r="C510" s="29"/>
      <c r="D510" s="2"/>
      <c r="E510" s="79"/>
      <c r="F510" s="2"/>
      <c r="G510" s="2"/>
      <c r="H510" s="29"/>
      <c r="I510" s="2"/>
      <c r="J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2.3">
      <c r="A511" s="2"/>
      <c r="B511" s="2"/>
      <c r="C511" s="29"/>
      <c r="D511" s="2"/>
      <c r="E511" s="79"/>
      <c r="F511" s="2"/>
      <c r="G511" s="2"/>
      <c r="H511" s="29"/>
      <c r="I511" s="2"/>
      <c r="J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2.3">
      <c r="A512" s="2"/>
      <c r="B512" s="2"/>
      <c r="C512" s="29"/>
      <c r="D512" s="2"/>
      <c r="E512" s="79"/>
      <c r="F512" s="2"/>
      <c r="G512" s="2"/>
      <c r="H512" s="29"/>
      <c r="I512" s="2"/>
      <c r="J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2.3">
      <c r="A513" s="2"/>
      <c r="B513" s="2"/>
      <c r="C513" s="29"/>
      <c r="D513" s="2"/>
      <c r="E513" s="79"/>
      <c r="F513" s="2"/>
      <c r="G513" s="2"/>
      <c r="H513" s="29"/>
      <c r="I513" s="2"/>
      <c r="J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2.3">
      <c r="A514" s="2"/>
      <c r="B514" s="2"/>
      <c r="C514" s="29"/>
      <c r="D514" s="2"/>
      <c r="E514" s="79"/>
      <c r="F514" s="2"/>
      <c r="G514" s="2"/>
      <c r="H514" s="29"/>
      <c r="I514" s="2"/>
      <c r="J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2.3">
      <c r="A515" s="2"/>
      <c r="B515" s="2"/>
      <c r="C515" s="29"/>
      <c r="D515" s="2"/>
      <c r="E515" s="79"/>
      <c r="F515" s="2"/>
      <c r="G515" s="2"/>
      <c r="H515" s="29"/>
      <c r="I515" s="2"/>
      <c r="J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2.3">
      <c r="A516" s="2"/>
      <c r="B516" s="2"/>
      <c r="C516" s="29"/>
      <c r="D516" s="2"/>
      <c r="E516" s="79"/>
      <c r="F516" s="2"/>
      <c r="G516" s="2"/>
      <c r="H516" s="29"/>
      <c r="I516" s="2"/>
      <c r="J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2.3">
      <c r="A517" s="2"/>
      <c r="B517" s="2"/>
      <c r="C517" s="29"/>
      <c r="D517" s="2"/>
      <c r="E517" s="79"/>
      <c r="F517" s="2"/>
      <c r="G517" s="2"/>
      <c r="H517" s="29"/>
      <c r="I517" s="2"/>
      <c r="J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2.3">
      <c r="A518" s="2"/>
      <c r="B518" s="2"/>
      <c r="C518" s="29"/>
      <c r="D518" s="2"/>
      <c r="E518" s="79"/>
      <c r="F518" s="2"/>
      <c r="G518" s="2"/>
      <c r="H518" s="29"/>
      <c r="I518" s="2"/>
      <c r="J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2.3">
      <c r="A519" s="2"/>
      <c r="B519" s="2"/>
      <c r="C519" s="29"/>
      <c r="D519" s="2"/>
      <c r="E519" s="79"/>
      <c r="F519" s="2"/>
      <c r="G519" s="2"/>
      <c r="H519" s="29"/>
      <c r="I519" s="2"/>
      <c r="J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2.3">
      <c r="A520" s="2"/>
      <c r="B520" s="2"/>
      <c r="C520" s="29"/>
      <c r="D520" s="2"/>
      <c r="E520" s="79"/>
      <c r="F520" s="2"/>
      <c r="G520" s="2"/>
      <c r="H520" s="29"/>
      <c r="I520" s="2"/>
      <c r="J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2.3">
      <c r="A521" s="2"/>
      <c r="B521" s="2"/>
      <c r="C521" s="29"/>
      <c r="D521" s="2"/>
      <c r="E521" s="79"/>
      <c r="F521" s="2"/>
      <c r="G521" s="2"/>
      <c r="H521" s="29"/>
      <c r="I521" s="2"/>
      <c r="J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2.3">
      <c r="A522" s="2"/>
      <c r="B522" s="2"/>
      <c r="C522" s="29"/>
      <c r="D522" s="2"/>
      <c r="E522" s="79"/>
      <c r="F522" s="2"/>
      <c r="G522" s="2"/>
      <c r="H522" s="29"/>
      <c r="I522" s="2"/>
      <c r="J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2.3">
      <c r="A523" s="2"/>
      <c r="B523" s="2"/>
      <c r="C523" s="29"/>
      <c r="D523" s="2"/>
      <c r="E523" s="79"/>
      <c r="F523" s="2"/>
      <c r="G523" s="2"/>
      <c r="H523" s="29"/>
      <c r="I523" s="2"/>
      <c r="J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2.3">
      <c r="A524" s="2"/>
      <c r="B524" s="2"/>
      <c r="C524" s="29"/>
      <c r="D524" s="2"/>
      <c r="E524" s="79"/>
      <c r="F524" s="2"/>
      <c r="G524" s="2"/>
      <c r="H524" s="29"/>
      <c r="I524" s="2"/>
      <c r="J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2.3">
      <c r="A525" s="2"/>
      <c r="B525" s="2"/>
      <c r="C525" s="29"/>
      <c r="D525" s="2"/>
      <c r="E525" s="79"/>
      <c r="F525" s="2"/>
      <c r="G525" s="2"/>
      <c r="H525" s="29"/>
      <c r="I525" s="2"/>
      <c r="J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2.3">
      <c r="A526" s="2"/>
      <c r="B526" s="2"/>
      <c r="C526" s="29"/>
      <c r="D526" s="2"/>
      <c r="E526" s="79"/>
      <c r="F526" s="2"/>
      <c r="G526" s="2"/>
      <c r="H526" s="29"/>
      <c r="I526" s="2"/>
      <c r="J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2.3">
      <c r="A527" s="2"/>
      <c r="B527" s="2"/>
      <c r="C527" s="29"/>
      <c r="D527" s="2"/>
      <c r="E527" s="79"/>
      <c r="F527" s="2"/>
      <c r="G527" s="2"/>
      <c r="H527" s="29"/>
      <c r="I527" s="2"/>
      <c r="J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2.3">
      <c r="A528" s="2"/>
      <c r="B528" s="2"/>
      <c r="C528" s="29"/>
      <c r="D528" s="2"/>
      <c r="E528" s="79"/>
      <c r="F528" s="2"/>
      <c r="G528" s="2"/>
      <c r="H528" s="29"/>
      <c r="I528" s="2"/>
      <c r="J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2.3">
      <c r="A529" s="2"/>
      <c r="B529" s="2"/>
      <c r="C529" s="29"/>
      <c r="D529" s="2"/>
      <c r="E529" s="79"/>
      <c r="F529" s="2"/>
      <c r="G529" s="2"/>
      <c r="H529" s="29"/>
      <c r="I529" s="2"/>
      <c r="J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2.3">
      <c r="A530" s="2"/>
      <c r="B530" s="2"/>
      <c r="C530" s="29"/>
      <c r="D530" s="2"/>
      <c r="E530" s="79"/>
      <c r="F530" s="2"/>
      <c r="G530" s="2"/>
      <c r="H530" s="29"/>
      <c r="I530" s="2"/>
      <c r="J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2.3">
      <c r="A531" s="2"/>
      <c r="B531" s="2"/>
      <c r="C531" s="29"/>
      <c r="D531" s="2"/>
      <c r="E531" s="79"/>
      <c r="F531" s="2"/>
      <c r="G531" s="2"/>
      <c r="H531" s="29"/>
      <c r="I531" s="2"/>
      <c r="J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2.3">
      <c r="A532" s="2"/>
      <c r="B532" s="2"/>
      <c r="C532" s="29"/>
      <c r="D532" s="2"/>
      <c r="E532" s="79"/>
      <c r="F532" s="2"/>
      <c r="G532" s="2"/>
      <c r="H532" s="29"/>
      <c r="I532" s="2"/>
      <c r="J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2.3">
      <c r="A533" s="2"/>
      <c r="B533" s="2"/>
      <c r="C533" s="29"/>
      <c r="D533" s="2"/>
      <c r="E533" s="79"/>
      <c r="F533" s="2"/>
      <c r="G533" s="2"/>
      <c r="H533" s="29"/>
      <c r="I533" s="2"/>
      <c r="J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2.3">
      <c r="A534" s="2"/>
      <c r="B534" s="2"/>
      <c r="C534" s="29"/>
      <c r="D534" s="2"/>
      <c r="E534" s="79"/>
      <c r="F534" s="2"/>
      <c r="G534" s="2"/>
      <c r="H534" s="29"/>
      <c r="I534" s="2"/>
      <c r="J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2.3">
      <c r="A535" s="2"/>
      <c r="B535" s="2"/>
      <c r="C535" s="29"/>
      <c r="D535" s="2"/>
      <c r="E535" s="79"/>
      <c r="F535" s="2"/>
      <c r="G535" s="2"/>
      <c r="H535" s="29"/>
      <c r="I535" s="2"/>
      <c r="J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2.3">
      <c r="A536" s="2"/>
      <c r="B536" s="2"/>
      <c r="C536" s="29"/>
      <c r="D536" s="2"/>
      <c r="E536" s="79"/>
      <c r="F536" s="2"/>
      <c r="G536" s="2"/>
      <c r="H536" s="29"/>
      <c r="I536" s="2"/>
      <c r="J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2.3">
      <c r="A537" s="2"/>
      <c r="B537" s="2"/>
      <c r="C537" s="29"/>
      <c r="D537" s="2"/>
      <c r="E537" s="79"/>
      <c r="F537" s="2"/>
      <c r="G537" s="2"/>
      <c r="H537" s="29"/>
      <c r="I537" s="2"/>
      <c r="J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2.3">
      <c r="A538" s="2"/>
      <c r="B538" s="2"/>
      <c r="C538" s="29"/>
      <c r="D538" s="2"/>
      <c r="E538" s="79"/>
      <c r="F538" s="2"/>
      <c r="G538" s="2"/>
      <c r="H538" s="29"/>
      <c r="I538" s="2"/>
      <c r="J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2.3">
      <c r="A539" s="2"/>
      <c r="B539" s="2"/>
      <c r="C539" s="29"/>
      <c r="D539" s="2"/>
      <c r="E539" s="79"/>
      <c r="F539" s="2"/>
      <c r="G539" s="2"/>
      <c r="H539" s="29"/>
      <c r="I539" s="2"/>
      <c r="J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2.3">
      <c r="A540" s="2"/>
      <c r="B540" s="2"/>
      <c r="C540" s="29"/>
      <c r="D540" s="2"/>
      <c r="E540" s="79"/>
      <c r="F540" s="2"/>
      <c r="G540" s="2"/>
      <c r="H540" s="29"/>
      <c r="I540" s="2"/>
      <c r="J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2.3">
      <c r="A541" s="2"/>
      <c r="B541" s="2"/>
      <c r="C541" s="29"/>
      <c r="D541" s="2"/>
      <c r="E541" s="79"/>
      <c r="F541" s="2"/>
      <c r="G541" s="2"/>
      <c r="H541" s="29"/>
      <c r="I541" s="2"/>
      <c r="J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2.3">
      <c r="A542" s="2"/>
      <c r="B542" s="2"/>
      <c r="C542" s="29"/>
      <c r="D542" s="2"/>
      <c r="E542" s="79"/>
      <c r="F542" s="2"/>
      <c r="G542" s="2"/>
      <c r="H542" s="29"/>
      <c r="I542" s="2"/>
      <c r="J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2.3">
      <c r="A543" s="2"/>
      <c r="B543" s="2"/>
      <c r="C543" s="29"/>
      <c r="D543" s="2"/>
      <c r="E543" s="79"/>
      <c r="F543" s="2"/>
      <c r="G543" s="2"/>
      <c r="H543" s="29"/>
      <c r="I543" s="2"/>
      <c r="J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2.3">
      <c r="A544" s="2"/>
      <c r="B544" s="2"/>
      <c r="C544" s="29"/>
      <c r="D544" s="2"/>
      <c r="E544" s="79"/>
      <c r="F544" s="2"/>
      <c r="G544" s="2"/>
      <c r="H544" s="29"/>
      <c r="I544" s="2"/>
      <c r="J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2.3">
      <c r="A545" s="2"/>
      <c r="B545" s="2"/>
      <c r="C545" s="29"/>
      <c r="D545" s="2"/>
      <c r="E545" s="79"/>
      <c r="F545" s="2"/>
      <c r="G545" s="2"/>
      <c r="H545" s="29"/>
      <c r="I545" s="2"/>
      <c r="J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2.3">
      <c r="A546" s="2"/>
      <c r="B546" s="2"/>
      <c r="C546" s="29"/>
      <c r="D546" s="2"/>
      <c r="E546" s="79"/>
      <c r="F546" s="2"/>
      <c r="G546" s="2"/>
      <c r="H546" s="29"/>
      <c r="I546" s="2"/>
      <c r="J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2.3">
      <c r="A547" s="2"/>
      <c r="B547" s="2"/>
      <c r="C547" s="29"/>
      <c r="D547" s="2"/>
      <c r="E547" s="79"/>
      <c r="F547" s="2"/>
      <c r="G547" s="2"/>
      <c r="H547" s="29"/>
      <c r="I547" s="2"/>
      <c r="J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2.3">
      <c r="A548" s="2"/>
      <c r="B548" s="2"/>
      <c r="C548" s="29"/>
      <c r="D548" s="2"/>
      <c r="E548" s="79"/>
      <c r="F548" s="2"/>
      <c r="G548" s="2"/>
      <c r="H548" s="29"/>
      <c r="I548" s="2"/>
      <c r="J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2.3">
      <c r="A549" s="2"/>
      <c r="B549" s="2"/>
      <c r="C549" s="29"/>
      <c r="D549" s="2"/>
      <c r="E549" s="79"/>
      <c r="F549" s="2"/>
      <c r="G549" s="2"/>
      <c r="H549" s="29"/>
      <c r="I549" s="2"/>
      <c r="J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2.3">
      <c r="A550" s="2"/>
      <c r="B550" s="2"/>
      <c r="C550" s="29"/>
      <c r="D550" s="2"/>
      <c r="E550" s="79"/>
      <c r="F550" s="2"/>
      <c r="G550" s="2"/>
      <c r="H550" s="29"/>
      <c r="I550" s="2"/>
      <c r="J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2.3">
      <c r="A551" s="2"/>
      <c r="B551" s="2"/>
      <c r="C551" s="29"/>
      <c r="D551" s="2"/>
      <c r="E551" s="79"/>
      <c r="F551" s="2"/>
      <c r="G551" s="2"/>
      <c r="H551" s="29"/>
      <c r="I551" s="2"/>
      <c r="J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2.3">
      <c r="A552" s="2"/>
      <c r="B552" s="2"/>
      <c r="C552" s="29"/>
      <c r="D552" s="2"/>
      <c r="E552" s="79"/>
      <c r="F552" s="2"/>
      <c r="G552" s="2"/>
      <c r="H552" s="29"/>
      <c r="I552" s="2"/>
      <c r="J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2.3">
      <c r="A553" s="2"/>
      <c r="B553" s="2"/>
      <c r="C553" s="29"/>
      <c r="D553" s="2"/>
      <c r="E553" s="79"/>
      <c r="F553" s="2"/>
      <c r="G553" s="2"/>
      <c r="H553" s="29"/>
      <c r="I553" s="2"/>
      <c r="J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2.3">
      <c r="A554" s="2"/>
      <c r="B554" s="2"/>
      <c r="C554" s="29"/>
      <c r="D554" s="2"/>
      <c r="E554" s="79"/>
      <c r="F554" s="2"/>
      <c r="G554" s="2"/>
      <c r="H554" s="29"/>
      <c r="I554" s="2"/>
      <c r="J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2.3">
      <c r="A555" s="2"/>
      <c r="B555" s="2"/>
      <c r="C555" s="29"/>
      <c r="D555" s="2"/>
      <c r="E555" s="79"/>
      <c r="F555" s="2"/>
      <c r="G555" s="2"/>
      <c r="H555" s="29"/>
      <c r="I555" s="2"/>
      <c r="J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2.3">
      <c r="A556" s="2"/>
      <c r="B556" s="2"/>
      <c r="C556" s="29"/>
      <c r="D556" s="2"/>
      <c r="E556" s="79"/>
      <c r="F556" s="2"/>
      <c r="G556" s="2"/>
      <c r="H556" s="29"/>
      <c r="I556" s="2"/>
      <c r="J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2.3">
      <c r="A557" s="2"/>
      <c r="B557" s="2"/>
      <c r="C557" s="29"/>
      <c r="D557" s="2"/>
      <c r="E557" s="79"/>
      <c r="F557" s="2"/>
      <c r="G557" s="2"/>
      <c r="H557" s="29"/>
      <c r="I557" s="2"/>
      <c r="J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2.3">
      <c r="A558" s="2"/>
      <c r="B558" s="2"/>
      <c r="C558" s="29"/>
      <c r="D558" s="2"/>
      <c r="E558" s="79"/>
      <c r="F558" s="2"/>
      <c r="G558" s="2"/>
      <c r="H558" s="29"/>
      <c r="I558" s="2"/>
      <c r="J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2.3">
      <c r="A559" s="2"/>
      <c r="B559" s="2"/>
      <c r="C559" s="29"/>
      <c r="D559" s="2"/>
      <c r="E559" s="79"/>
      <c r="F559" s="2"/>
      <c r="G559" s="2"/>
      <c r="H559" s="29"/>
      <c r="I559" s="2"/>
      <c r="J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2.3">
      <c r="A560" s="2"/>
      <c r="B560" s="2"/>
      <c r="C560" s="29"/>
      <c r="D560" s="2"/>
      <c r="E560" s="79"/>
      <c r="F560" s="2"/>
      <c r="G560" s="2"/>
      <c r="H560" s="29"/>
      <c r="I560" s="2"/>
      <c r="J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2.3">
      <c r="A561" s="2"/>
      <c r="B561" s="2"/>
      <c r="C561" s="29"/>
      <c r="D561" s="2"/>
      <c r="E561" s="79"/>
      <c r="F561" s="2"/>
      <c r="G561" s="2"/>
      <c r="H561" s="29"/>
      <c r="I561" s="2"/>
      <c r="J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2.3">
      <c r="A562" s="2"/>
      <c r="B562" s="2"/>
      <c r="C562" s="29"/>
      <c r="D562" s="2"/>
      <c r="E562" s="79"/>
      <c r="F562" s="2"/>
      <c r="G562" s="2"/>
      <c r="H562" s="29"/>
      <c r="I562" s="2"/>
      <c r="J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2.3">
      <c r="A563" s="2"/>
      <c r="B563" s="2"/>
      <c r="C563" s="29"/>
      <c r="D563" s="2"/>
      <c r="E563" s="79"/>
      <c r="F563" s="2"/>
      <c r="G563" s="2"/>
      <c r="H563" s="29"/>
      <c r="I563" s="2"/>
      <c r="J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2.3">
      <c r="A564" s="2"/>
      <c r="B564" s="2"/>
      <c r="C564" s="29"/>
      <c r="D564" s="2"/>
      <c r="E564" s="79"/>
      <c r="F564" s="2"/>
      <c r="G564" s="2"/>
      <c r="H564" s="29"/>
      <c r="I564" s="2"/>
      <c r="J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2.3">
      <c r="A565" s="2"/>
      <c r="B565" s="2"/>
      <c r="C565" s="29"/>
      <c r="D565" s="2"/>
      <c r="E565" s="79"/>
      <c r="F565" s="2"/>
      <c r="G565" s="2"/>
      <c r="H565" s="29"/>
      <c r="I565" s="2"/>
      <c r="J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2.3">
      <c r="A566" s="2"/>
      <c r="B566" s="2"/>
      <c r="C566" s="29"/>
      <c r="D566" s="2"/>
      <c r="E566" s="79"/>
      <c r="F566" s="2"/>
      <c r="G566" s="2"/>
      <c r="H566" s="29"/>
      <c r="I566" s="2"/>
      <c r="J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2.3">
      <c r="A567" s="2"/>
      <c r="B567" s="2"/>
      <c r="C567" s="29"/>
      <c r="D567" s="2"/>
      <c r="E567" s="79"/>
      <c r="F567" s="2"/>
      <c r="G567" s="2"/>
      <c r="H567" s="29"/>
      <c r="I567" s="2"/>
      <c r="J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2.3">
      <c r="A568" s="2"/>
      <c r="B568" s="2"/>
      <c r="C568" s="29"/>
      <c r="D568" s="2"/>
      <c r="E568" s="79"/>
      <c r="F568" s="2"/>
      <c r="G568" s="2"/>
      <c r="H568" s="29"/>
      <c r="I568" s="2"/>
      <c r="J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2.3">
      <c r="A569" s="2"/>
      <c r="B569" s="2"/>
      <c r="C569" s="29"/>
      <c r="D569" s="2"/>
      <c r="E569" s="79"/>
      <c r="F569" s="2"/>
      <c r="G569" s="2"/>
      <c r="H569" s="29"/>
      <c r="I569" s="2"/>
      <c r="J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2.3">
      <c r="A570" s="2"/>
      <c r="B570" s="2"/>
      <c r="C570" s="29"/>
      <c r="D570" s="2"/>
      <c r="E570" s="79"/>
      <c r="F570" s="2"/>
      <c r="G570" s="2"/>
      <c r="H570" s="29"/>
      <c r="I570" s="2"/>
      <c r="J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2.3">
      <c r="A571" s="2"/>
      <c r="B571" s="2"/>
      <c r="C571" s="29"/>
      <c r="D571" s="2"/>
      <c r="E571" s="79"/>
      <c r="F571" s="2"/>
      <c r="G571" s="2"/>
      <c r="H571" s="29"/>
      <c r="I571" s="2"/>
      <c r="J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2.3">
      <c r="A572" s="2"/>
      <c r="B572" s="2"/>
      <c r="C572" s="29"/>
      <c r="D572" s="2"/>
      <c r="E572" s="79"/>
      <c r="F572" s="2"/>
      <c r="G572" s="2"/>
      <c r="H572" s="29"/>
      <c r="I572" s="2"/>
      <c r="J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2.3">
      <c r="A573" s="2"/>
      <c r="B573" s="2"/>
      <c r="C573" s="29"/>
      <c r="D573" s="2"/>
      <c r="E573" s="79"/>
      <c r="F573" s="2"/>
      <c r="G573" s="2"/>
      <c r="H573" s="29"/>
      <c r="I573" s="2"/>
      <c r="J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2.3">
      <c r="A574" s="2"/>
      <c r="B574" s="2"/>
      <c r="C574" s="29"/>
      <c r="D574" s="2"/>
      <c r="E574" s="79"/>
      <c r="F574" s="2"/>
      <c r="G574" s="2"/>
      <c r="H574" s="29"/>
      <c r="I574" s="2"/>
      <c r="J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2.3">
      <c r="A575" s="2"/>
      <c r="B575" s="2"/>
      <c r="C575" s="29"/>
      <c r="D575" s="2"/>
      <c r="E575" s="79"/>
      <c r="F575" s="2"/>
      <c r="G575" s="2"/>
      <c r="H575" s="29"/>
      <c r="I575" s="2"/>
      <c r="J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2.3">
      <c r="A576" s="2"/>
      <c r="B576" s="2"/>
      <c r="C576" s="29"/>
      <c r="D576" s="2"/>
      <c r="E576" s="79"/>
      <c r="F576" s="2"/>
      <c r="G576" s="2"/>
      <c r="H576" s="29"/>
      <c r="I576" s="2"/>
      <c r="J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2.3">
      <c r="A577" s="2"/>
      <c r="B577" s="2"/>
      <c r="C577" s="29"/>
      <c r="D577" s="2"/>
      <c r="E577" s="79"/>
      <c r="F577" s="2"/>
      <c r="G577" s="2"/>
      <c r="H577" s="29"/>
      <c r="I577" s="2"/>
      <c r="J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2.3">
      <c r="A578" s="2"/>
      <c r="B578" s="2"/>
      <c r="C578" s="29"/>
      <c r="D578" s="2"/>
      <c r="E578" s="79"/>
      <c r="F578" s="2"/>
      <c r="G578" s="2"/>
      <c r="H578" s="29"/>
      <c r="I578" s="2"/>
      <c r="J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2.3">
      <c r="A579" s="2"/>
      <c r="B579" s="2"/>
      <c r="C579" s="29"/>
      <c r="D579" s="2"/>
      <c r="E579" s="79"/>
      <c r="F579" s="2"/>
      <c r="G579" s="2"/>
      <c r="H579" s="29"/>
      <c r="I579" s="2"/>
      <c r="J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2.3">
      <c r="A580" s="2"/>
      <c r="B580" s="2"/>
      <c r="C580" s="29"/>
      <c r="D580" s="2"/>
      <c r="E580" s="79"/>
      <c r="F580" s="2"/>
      <c r="G580" s="2"/>
      <c r="H580" s="29"/>
      <c r="I580" s="2"/>
      <c r="J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2.3">
      <c r="A581" s="2"/>
      <c r="B581" s="2"/>
      <c r="C581" s="29"/>
      <c r="D581" s="2"/>
      <c r="E581" s="79"/>
      <c r="F581" s="2"/>
      <c r="G581" s="2"/>
      <c r="H581" s="29"/>
      <c r="I581" s="2"/>
      <c r="J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2.3">
      <c r="A582" s="2"/>
      <c r="B582" s="2"/>
      <c r="C582" s="29"/>
      <c r="D582" s="2"/>
      <c r="E582" s="79"/>
      <c r="F582" s="2"/>
      <c r="G582" s="2"/>
      <c r="H582" s="29"/>
      <c r="I582" s="2"/>
      <c r="J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2.3">
      <c r="A583" s="2"/>
      <c r="B583" s="2"/>
      <c r="C583" s="29"/>
      <c r="D583" s="2"/>
      <c r="E583" s="79"/>
      <c r="F583" s="2"/>
      <c r="G583" s="2"/>
      <c r="H583" s="29"/>
      <c r="I583" s="2"/>
      <c r="J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2.3">
      <c r="A584" s="2"/>
      <c r="B584" s="2"/>
      <c r="C584" s="29"/>
      <c r="D584" s="2"/>
      <c r="E584" s="79"/>
      <c r="F584" s="2"/>
      <c r="G584" s="2"/>
      <c r="H584" s="29"/>
      <c r="I584" s="2"/>
      <c r="J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2.3">
      <c r="A585" s="2"/>
      <c r="B585" s="2"/>
      <c r="C585" s="29"/>
      <c r="D585" s="2"/>
      <c r="E585" s="79"/>
      <c r="F585" s="2"/>
      <c r="G585" s="2"/>
      <c r="H585" s="29"/>
      <c r="I585" s="2"/>
      <c r="J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2.3">
      <c r="A586" s="2"/>
      <c r="B586" s="2"/>
      <c r="C586" s="29"/>
      <c r="D586" s="2"/>
      <c r="E586" s="79"/>
      <c r="F586" s="2"/>
      <c r="G586" s="2"/>
      <c r="H586" s="29"/>
      <c r="I586" s="2"/>
      <c r="J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2.3">
      <c r="A587" s="2"/>
      <c r="B587" s="2"/>
      <c r="C587" s="29"/>
      <c r="D587" s="2"/>
      <c r="E587" s="79"/>
      <c r="F587" s="2"/>
      <c r="G587" s="2"/>
      <c r="H587" s="29"/>
      <c r="I587" s="2"/>
      <c r="J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2.3">
      <c r="A588" s="2"/>
      <c r="B588" s="2"/>
      <c r="C588" s="29"/>
      <c r="D588" s="2"/>
      <c r="E588" s="79"/>
      <c r="F588" s="2"/>
      <c r="G588" s="2"/>
      <c r="H588" s="29"/>
      <c r="I588" s="2"/>
      <c r="J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2.3">
      <c r="A589" s="2"/>
      <c r="B589" s="2"/>
      <c r="C589" s="29"/>
      <c r="D589" s="2"/>
      <c r="E589" s="79"/>
      <c r="F589" s="2"/>
      <c r="G589" s="2"/>
      <c r="H589" s="29"/>
      <c r="I589" s="2"/>
      <c r="J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2.3">
      <c r="A590" s="2"/>
      <c r="B590" s="2"/>
      <c r="C590" s="29"/>
      <c r="D590" s="2"/>
      <c r="E590" s="79"/>
      <c r="F590" s="2"/>
      <c r="G590" s="2"/>
      <c r="H590" s="29"/>
      <c r="I590" s="2"/>
      <c r="J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2.3">
      <c r="A591" s="2"/>
      <c r="B591" s="2"/>
      <c r="C591" s="29"/>
      <c r="D591" s="2"/>
      <c r="E591" s="79"/>
      <c r="F591" s="2"/>
      <c r="G591" s="2"/>
      <c r="H591" s="29"/>
      <c r="I591" s="2"/>
      <c r="J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2.3">
      <c r="A592" s="2"/>
      <c r="B592" s="2"/>
      <c r="C592" s="29"/>
      <c r="D592" s="2"/>
      <c r="E592" s="79"/>
      <c r="F592" s="2"/>
      <c r="G592" s="2"/>
      <c r="H592" s="29"/>
      <c r="I592" s="2"/>
      <c r="J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2.3">
      <c r="A593" s="2"/>
      <c r="B593" s="2"/>
      <c r="C593" s="29"/>
      <c r="D593" s="2"/>
      <c r="E593" s="79"/>
      <c r="F593" s="2"/>
      <c r="G593" s="2"/>
      <c r="H593" s="29"/>
      <c r="I593" s="2"/>
      <c r="J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2.3">
      <c r="A594" s="2"/>
      <c r="B594" s="2"/>
      <c r="C594" s="29"/>
      <c r="D594" s="2"/>
      <c r="E594" s="79"/>
      <c r="F594" s="2"/>
      <c r="G594" s="2"/>
      <c r="H594" s="29"/>
      <c r="I594" s="2"/>
      <c r="J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2.3">
      <c r="A595" s="2"/>
      <c r="B595" s="2"/>
      <c r="C595" s="29"/>
      <c r="D595" s="2"/>
      <c r="E595" s="79"/>
      <c r="F595" s="2"/>
      <c r="G595" s="2"/>
      <c r="H595" s="29"/>
      <c r="I595" s="2"/>
      <c r="J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2.3">
      <c r="A596" s="2"/>
      <c r="B596" s="2"/>
      <c r="C596" s="29"/>
      <c r="D596" s="2"/>
      <c r="E596" s="79"/>
      <c r="F596" s="2"/>
      <c r="G596" s="2"/>
      <c r="H596" s="29"/>
      <c r="I596" s="2"/>
      <c r="J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2.3">
      <c r="A597" s="2"/>
      <c r="B597" s="2"/>
      <c r="C597" s="29"/>
      <c r="D597" s="2"/>
      <c r="E597" s="79"/>
      <c r="F597" s="2"/>
      <c r="G597" s="2"/>
      <c r="H597" s="29"/>
      <c r="I597" s="2"/>
      <c r="J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2.3">
      <c r="A598" s="2"/>
      <c r="B598" s="2"/>
      <c r="C598" s="29"/>
      <c r="D598" s="2"/>
      <c r="E598" s="79"/>
      <c r="F598" s="2"/>
      <c r="G598" s="2"/>
      <c r="H598" s="29"/>
      <c r="I598" s="2"/>
      <c r="J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2.3">
      <c r="A599" s="2"/>
      <c r="B599" s="2"/>
      <c r="C599" s="29"/>
      <c r="D599" s="2"/>
      <c r="E599" s="79"/>
      <c r="F599" s="2"/>
      <c r="G599" s="2"/>
      <c r="H599" s="29"/>
      <c r="I599" s="2"/>
      <c r="J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2.3">
      <c r="A600" s="2"/>
      <c r="B600" s="2"/>
      <c r="C600" s="29"/>
      <c r="D600" s="2"/>
      <c r="E600" s="79"/>
      <c r="F600" s="2"/>
      <c r="G600" s="2"/>
      <c r="H600" s="29"/>
      <c r="I600" s="2"/>
      <c r="J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2.3">
      <c r="A601" s="2"/>
      <c r="B601" s="2"/>
      <c r="C601" s="29"/>
      <c r="D601" s="2"/>
      <c r="E601" s="79"/>
      <c r="F601" s="2"/>
      <c r="G601" s="2"/>
      <c r="H601" s="29"/>
      <c r="I601" s="2"/>
      <c r="J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2.3">
      <c r="A602" s="2"/>
      <c r="B602" s="2"/>
      <c r="C602" s="29"/>
      <c r="D602" s="2"/>
      <c r="E602" s="79"/>
      <c r="F602" s="2"/>
      <c r="G602" s="2"/>
      <c r="H602" s="29"/>
      <c r="I602" s="2"/>
      <c r="J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2.3">
      <c r="A603" s="2"/>
      <c r="B603" s="2"/>
      <c r="C603" s="29"/>
      <c r="D603" s="2"/>
      <c r="E603" s="79"/>
      <c r="F603" s="2"/>
      <c r="G603" s="2"/>
      <c r="H603" s="29"/>
      <c r="I603" s="2"/>
      <c r="J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2.3">
      <c r="A604" s="2"/>
      <c r="B604" s="2"/>
      <c r="C604" s="29"/>
      <c r="D604" s="2"/>
      <c r="E604" s="79"/>
      <c r="F604" s="2"/>
      <c r="G604" s="2"/>
      <c r="H604" s="29"/>
      <c r="I604" s="2"/>
      <c r="J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2.3">
      <c r="A605" s="2"/>
      <c r="B605" s="2"/>
      <c r="C605" s="29"/>
      <c r="D605" s="2"/>
      <c r="E605" s="79"/>
      <c r="F605" s="2"/>
      <c r="G605" s="2"/>
      <c r="H605" s="29"/>
      <c r="I605" s="2"/>
      <c r="J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2.3">
      <c r="A606" s="2"/>
      <c r="B606" s="2"/>
      <c r="C606" s="29"/>
      <c r="D606" s="2"/>
      <c r="E606" s="79"/>
      <c r="F606" s="2"/>
      <c r="G606" s="2"/>
      <c r="H606" s="29"/>
      <c r="I606" s="2"/>
      <c r="J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2.3">
      <c r="A607" s="2"/>
      <c r="B607" s="2"/>
      <c r="C607" s="29"/>
      <c r="D607" s="2"/>
      <c r="E607" s="79"/>
      <c r="F607" s="2"/>
      <c r="G607" s="2"/>
      <c r="H607" s="29"/>
      <c r="I607" s="2"/>
      <c r="J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2.3">
      <c r="A608" s="2"/>
      <c r="B608" s="2"/>
      <c r="C608" s="29"/>
      <c r="D608" s="2"/>
      <c r="E608" s="79"/>
      <c r="F608" s="2"/>
      <c r="G608" s="2"/>
      <c r="H608" s="29"/>
      <c r="I608" s="2"/>
      <c r="J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2.3">
      <c r="A609" s="2"/>
      <c r="B609" s="2"/>
      <c r="C609" s="29"/>
      <c r="D609" s="2"/>
      <c r="E609" s="79"/>
      <c r="F609" s="2"/>
      <c r="G609" s="2"/>
      <c r="H609" s="29"/>
      <c r="I609" s="2"/>
      <c r="J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2.3">
      <c r="A610" s="2"/>
      <c r="B610" s="2"/>
      <c r="C610" s="29"/>
      <c r="D610" s="2"/>
      <c r="E610" s="79"/>
      <c r="F610" s="2"/>
      <c r="G610" s="2"/>
      <c r="H610" s="29"/>
      <c r="I610" s="2"/>
      <c r="J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2.3">
      <c r="A611" s="2"/>
      <c r="B611" s="2"/>
      <c r="C611" s="29"/>
      <c r="D611" s="2"/>
      <c r="E611" s="79"/>
      <c r="F611" s="2"/>
      <c r="G611" s="2"/>
      <c r="H611" s="29"/>
      <c r="I611" s="2"/>
      <c r="J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2.3">
      <c r="A612" s="2"/>
      <c r="B612" s="2"/>
      <c r="C612" s="29"/>
      <c r="D612" s="2"/>
      <c r="E612" s="79"/>
      <c r="F612" s="2"/>
      <c r="G612" s="2"/>
      <c r="H612" s="29"/>
      <c r="I612" s="2"/>
      <c r="J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2.3">
      <c r="A613" s="2"/>
      <c r="B613" s="2"/>
      <c r="C613" s="29"/>
      <c r="D613" s="2"/>
      <c r="E613" s="79"/>
      <c r="F613" s="2"/>
      <c r="G613" s="2"/>
      <c r="H613" s="29"/>
      <c r="I613" s="2"/>
      <c r="J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2.3">
      <c r="A614" s="2"/>
      <c r="B614" s="2"/>
      <c r="C614" s="29"/>
      <c r="D614" s="2"/>
      <c r="E614" s="79"/>
      <c r="F614" s="2"/>
      <c r="G614" s="2"/>
      <c r="H614" s="29"/>
      <c r="I614" s="2"/>
      <c r="J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2.3">
      <c r="A615" s="2"/>
      <c r="B615" s="2"/>
      <c r="C615" s="29"/>
      <c r="D615" s="2"/>
      <c r="E615" s="79"/>
      <c r="F615" s="2"/>
      <c r="G615" s="2"/>
      <c r="H615" s="29"/>
      <c r="I615" s="2"/>
      <c r="J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2.3">
      <c r="A616" s="2"/>
      <c r="B616" s="2"/>
      <c r="C616" s="29"/>
      <c r="D616" s="2"/>
      <c r="E616" s="79"/>
      <c r="F616" s="2"/>
      <c r="G616" s="2"/>
      <c r="H616" s="29"/>
      <c r="I616" s="2"/>
      <c r="J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2.3">
      <c r="A617" s="2"/>
      <c r="B617" s="2"/>
      <c r="C617" s="29"/>
      <c r="D617" s="2"/>
      <c r="E617" s="79"/>
      <c r="F617" s="2"/>
      <c r="G617" s="2"/>
      <c r="H617" s="29"/>
      <c r="I617" s="2"/>
      <c r="J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2.3">
      <c r="A618" s="2"/>
      <c r="B618" s="2"/>
      <c r="C618" s="29"/>
      <c r="D618" s="2"/>
      <c r="E618" s="79"/>
      <c r="F618" s="2"/>
      <c r="G618" s="2"/>
      <c r="H618" s="29"/>
      <c r="I618" s="2"/>
      <c r="J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2.3">
      <c r="A619" s="2"/>
      <c r="B619" s="2"/>
      <c r="C619" s="29"/>
      <c r="D619" s="2"/>
      <c r="E619" s="79"/>
      <c r="F619" s="2"/>
      <c r="G619" s="2"/>
      <c r="H619" s="29"/>
      <c r="I619" s="2"/>
      <c r="J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2.3">
      <c r="A620" s="2"/>
      <c r="B620" s="2"/>
      <c r="C620" s="29"/>
      <c r="D620" s="2"/>
      <c r="E620" s="79"/>
      <c r="F620" s="2"/>
      <c r="G620" s="2"/>
      <c r="H620" s="29"/>
      <c r="I620" s="2"/>
      <c r="J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2.3">
      <c r="A621" s="2"/>
      <c r="B621" s="2"/>
      <c r="C621" s="29"/>
      <c r="D621" s="2"/>
      <c r="E621" s="79"/>
      <c r="F621" s="2"/>
      <c r="G621" s="2"/>
      <c r="H621" s="29"/>
      <c r="I621" s="2"/>
      <c r="J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2.3">
      <c r="A622" s="2"/>
      <c r="B622" s="2"/>
      <c r="C622" s="29"/>
      <c r="D622" s="2"/>
      <c r="E622" s="79"/>
      <c r="F622" s="2"/>
      <c r="G622" s="2"/>
      <c r="H622" s="29"/>
      <c r="I622" s="2"/>
      <c r="J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2.3">
      <c r="A623" s="2"/>
      <c r="B623" s="2"/>
      <c r="C623" s="29"/>
      <c r="D623" s="2"/>
      <c r="E623" s="79"/>
      <c r="F623" s="2"/>
      <c r="G623" s="2"/>
      <c r="H623" s="29"/>
      <c r="I623" s="2"/>
      <c r="J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2.3">
      <c r="A624" s="2"/>
      <c r="B624" s="2"/>
      <c r="C624" s="29"/>
      <c r="D624" s="2"/>
      <c r="E624" s="79"/>
      <c r="F624" s="2"/>
      <c r="G624" s="2"/>
      <c r="H624" s="29"/>
      <c r="I624" s="2"/>
      <c r="J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2.3">
      <c r="A625" s="2"/>
      <c r="B625" s="2"/>
      <c r="C625" s="29"/>
      <c r="D625" s="2"/>
      <c r="E625" s="79"/>
      <c r="F625" s="2"/>
      <c r="G625" s="2"/>
      <c r="H625" s="29"/>
      <c r="I625" s="2"/>
      <c r="J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2.3">
      <c r="A626" s="2"/>
      <c r="B626" s="2"/>
      <c r="C626" s="29"/>
      <c r="D626" s="2"/>
      <c r="E626" s="79"/>
      <c r="F626" s="2"/>
      <c r="G626" s="2"/>
      <c r="H626" s="29"/>
      <c r="I626" s="2"/>
      <c r="J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2.3">
      <c r="A627" s="2"/>
      <c r="B627" s="2"/>
      <c r="C627" s="29"/>
      <c r="D627" s="2"/>
      <c r="E627" s="79"/>
      <c r="F627" s="2"/>
      <c r="G627" s="2"/>
      <c r="H627" s="29"/>
      <c r="I627" s="2"/>
      <c r="J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2.3">
      <c r="A628" s="2"/>
      <c r="B628" s="2"/>
      <c r="C628" s="29"/>
      <c r="D628" s="2"/>
      <c r="E628" s="79"/>
      <c r="F628" s="2"/>
      <c r="G628" s="2"/>
      <c r="H628" s="29"/>
      <c r="I628" s="2"/>
      <c r="J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2.3">
      <c r="A629" s="2"/>
      <c r="B629" s="2"/>
      <c r="C629" s="29"/>
      <c r="D629" s="2"/>
      <c r="E629" s="79"/>
      <c r="F629" s="2"/>
      <c r="G629" s="2"/>
      <c r="H629" s="29"/>
      <c r="I629" s="2"/>
      <c r="J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2.3">
      <c r="A630" s="2"/>
      <c r="B630" s="2"/>
      <c r="C630" s="29"/>
      <c r="D630" s="2"/>
      <c r="E630" s="79"/>
      <c r="F630" s="2"/>
      <c r="G630" s="2"/>
      <c r="H630" s="29"/>
      <c r="I630" s="2"/>
      <c r="J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2.3">
      <c r="A631" s="2"/>
      <c r="B631" s="2"/>
      <c r="C631" s="29"/>
      <c r="D631" s="2"/>
      <c r="E631" s="79"/>
      <c r="F631" s="2"/>
      <c r="G631" s="2"/>
      <c r="H631" s="29"/>
      <c r="I631" s="2"/>
      <c r="J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2.3">
      <c r="A632" s="2"/>
      <c r="B632" s="2"/>
      <c r="C632" s="29"/>
      <c r="D632" s="2"/>
      <c r="E632" s="79"/>
      <c r="F632" s="2"/>
      <c r="G632" s="2"/>
      <c r="H632" s="29"/>
      <c r="I632" s="2"/>
      <c r="J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2.3">
      <c r="A633" s="2"/>
      <c r="B633" s="2"/>
      <c r="C633" s="29"/>
      <c r="D633" s="2"/>
      <c r="E633" s="79"/>
      <c r="F633" s="2"/>
      <c r="G633" s="2"/>
      <c r="H633" s="29"/>
      <c r="I633" s="2"/>
      <c r="J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2.3">
      <c r="A634" s="2"/>
      <c r="B634" s="2"/>
      <c r="C634" s="29"/>
      <c r="D634" s="2"/>
      <c r="E634" s="79"/>
      <c r="F634" s="2"/>
      <c r="G634" s="2"/>
      <c r="H634" s="29"/>
      <c r="I634" s="2"/>
      <c r="J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2.3">
      <c r="A635" s="2"/>
      <c r="B635" s="2"/>
      <c r="C635" s="29"/>
      <c r="D635" s="2"/>
      <c r="E635" s="79"/>
      <c r="F635" s="2"/>
      <c r="G635" s="2"/>
      <c r="H635" s="29"/>
      <c r="I635" s="2"/>
      <c r="J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2.3">
      <c r="A636" s="2"/>
      <c r="B636" s="2"/>
      <c r="C636" s="29"/>
      <c r="D636" s="2"/>
      <c r="E636" s="79"/>
      <c r="F636" s="2"/>
      <c r="G636" s="2"/>
      <c r="H636" s="29"/>
      <c r="I636" s="2"/>
      <c r="J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2.3">
      <c r="A637" s="2"/>
      <c r="B637" s="2"/>
      <c r="C637" s="29"/>
      <c r="D637" s="2"/>
      <c r="E637" s="79"/>
      <c r="F637" s="2"/>
      <c r="G637" s="2"/>
      <c r="H637" s="29"/>
      <c r="I637" s="2"/>
      <c r="J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2.3">
      <c r="A638" s="2"/>
      <c r="B638" s="2"/>
      <c r="C638" s="29"/>
      <c r="D638" s="2"/>
      <c r="E638" s="79"/>
      <c r="F638" s="2"/>
      <c r="G638" s="2"/>
      <c r="H638" s="29"/>
      <c r="I638" s="2"/>
      <c r="J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2.3">
      <c r="A639" s="2"/>
      <c r="B639" s="2"/>
      <c r="C639" s="29"/>
      <c r="D639" s="2"/>
      <c r="E639" s="79"/>
      <c r="F639" s="2"/>
      <c r="G639" s="2"/>
      <c r="H639" s="29"/>
      <c r="I639" s="2"/>
      <c r="J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2.3">
      <c r="A640" s="2"/>
      <c r="B640" s="2"/>
      <c r="C640" s="29"/>
      <c r="D640" s="2"/>
      <c r="E640" s="79"/>
      <c r="F640" s="2"/>
      <c r="G640" s="2"/>
      <c r="H640" s="29"/>
      <c r="I640" s="2"/>
      <c r="J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2.3">
      <c r="A641" s="2"/>
      <c r="B641" s="2"/>
      <c r="C641" s="29"/>
      <c r="D641" s="2"/>
      <c r="E641" s="79"/>
      <c r="F641" s="2"/>
      <c r="G641" s="2"/>
      <c r="H641" s="29"/>
      <c r="I641" s="2"/>
      <c r="J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2.3">
      <c r="A642" s="2"/>
      <c r="B642" s="2"/>
      <c r="C642" s="29"/>
      <c r="D642" s="2"/>
      <c r="E642" s="79"/>
      <c r="F642" s="2"/>
      <c r="G642" s="2"/>
      <c r="H642" s="29"/>
      <c r="I642" s="2"/>
      <c r="J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2.3">
      <c r="A643" s="2"/>
      <c r="B643" s="2"/>
      <c r="C643" s="29"/>
      <c r="D643" s="2"/>
      <c r="E643" s="79"/>
      <c r="F643" s="2"/>
      <c r="G643" s="2"/>
      <c r="H643" s="29"/>
      <c r="I643" s="2"/>
      <c r="J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2.3">
      <c r="A644" s="2"/>
      <c r="B644" s="2"/>
      <c r="C644" s="29"/>
      <c r="D644" s="2"/>
      <c r="E644" s="79"/>
      <c r="F644" s="2"/>
      <c r="G644" s="2"/>
      <c r="H644" s="29"/>
      <c r="I644" s="2"/>
      <c r="J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2.3">
      <c r="A645" s="2"/>
      <c r="B645" s="2"/>
      <c r="C645" s="29"/>
      <c r="D645" s="2"/>
      <c r="E645" s="79"/>
      <c r="F645" s="2"/>
      <c r="G645" s="2"/>
      <c r="H645" s="29"/>
      <c r="I645" s="2"/>
      <c r="J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2.3">
      <c r="A646" s="2"/>
      <c r="B646" s="2"/>
      <c r="C646" s="29"/>
      <c r="D646" s="2"/>
      <c r="E646" s="79"/>
      <c r="F646" s="2"/>
      <c r="G646" s="2"/>
      <c r="H646" s="29"/>
      <c r="I646" s="2"/>
      <c r="J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2.3">
      <c r="A647" s="2"/>
      <c r="B647" s="2"/>
      <c r="C647" s="29"/>
      <c r="D647" s="2"/>
      <c r="E647" s="79"/>
      <c r="F647" s="2"/>
      <c r="G647" s="2"/>
      <c r="H647" s="29"/>
      <c r="I647" s="2"/>
      <c r="J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2.3">
      <c r="A648" s="2"/>
      <c r="B648" s="2"/>
      <c r="C648" s="29"/>
      <c r="D648" s="2"/>
      <c r="E648" s="79"/>
      <c r="F648" s="2"/>
      <c r="G648" s="2"/>
      <c r="H648" s="29"/>
      <c r="I648" s="2"/>
      <c r="J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2.3">
      <c r="A649" s="2"/>
      <c r="B649" s="2"/>
      <c r="C649" s="29"/>
      <c r="D649" s="2"/>
      <c r="E649" s="79"/>
      <c r="F649" s="2"/>
      <c r="G649" s="2"/>
      <c r="H649" s="29"/>
      <c r="I649" s="2"/>
      <c r="J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2.3">
      <c r="A650" s="2"/>
      <c r="B650" s="2"/>
      <c r="C650" s="29"/>
      <c r="D650" s="2"/>
      <c r="E650" s="79"/>
      <c r="F650" s="2"/>
      <c r="G650" s="2"/>
      <c r="H650" s="29"/>
      <c r="I650" s="2"/>
      <c r="J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2.3">
      <c r="A651" s="2"/>
      <c r="B651" s="2"/>
      <c r="C651" s="29"/>
      <c r="D651" s="2"/>
      <c r="E651" s="79"/>
      <c r="F651" s="2"/>
      <c r="G651" s="2"/>
      <c r="H651" s="29"/>
      <c r="I651" s="2"/>
      <c r="J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2.3">
      <c r="A652" s="2"/>
      <c r="B652" s="2"/>
      <c r="C652" s="29"/>
      <c r="D652" s="2"/>
      <c r="E652" s="79"/>
      <c r="F652" s="2"/>
      <c r="G652" s="2"/>
      <c r="H652" s="29"/>
      <c r="I652" s="2"/>
      <c r="J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2.3">
      <c r="A653" s="2"/>
      <c r="B653" s="2"/>
      <c r="C653" s="29"/>
      <c r="D653" s="2"/>
      <c r="E653" s="79"/>
      <c r="F653" s="2"/>
      <c r="G653" s="2"/>
      <c r="H653" s="29"/>
      <c r="I653" s="2"/>
      <c r="J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2.3">
      <c r="A654" s="2"/>
      <c r="B654" s="2"/>
      <c r="C654" s="29"/>
      <c r="D654" s="2"/>
      <c r="E654" s="79"/>
      <c r="F654" s="2"/>
      <c r="G654" s="2"/>
      <c r="H654" s="29"/>
      <c r="I654" s="2"/>
      <c r="J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2.3">
      <c r="A655" s="2"/>
      <c r="B655" s="2"/>
      <c r="C655" s="29"/>
      <c r="D655" s="2"/>
      <c r="E655" s="79"/>
      <c r="F655" s="2"/>
      <c r="G655" s="2"/>
      <c r="H655" s="29"/>
      <c r="I655" s="2"/>
      <c r="J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2.3">
      <c r="A656" s="2"/>
      <c r="B656" s="2"/>
      <c r="C656" s="29"/>
      <c r="D656" s="2"/>
      <c r="E656" s="79"/>
      <c r="F656" s="2"/>
      <c r="G656" s="2"/>
      <c r="H656" s="29"/>
      <c r="I656" s="2"/>
      <c r="J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2.3">
      <c r="A657" s="2"/>
      <c r="B657" s="2"/>
      <c r="C657" s="29"/>
      <c r="D657" s="2"/>
      <c r="E657" s="79"/>
      <c r="F657" s="2"/>
      <c r="G657" s="2"/>
      <c r="H657" s="29"/>
      <c r="I657" s="2"/>
      <c r="J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2.3">
      <c r="A658" s="2"/>
      <c r="B658" s="2"/>
      <c r="C658" s="29"/>
      <c r="D658" s="2"/>
      <c r="E658" s="79"/>
      <c r="F658" s="2"/>
      <c r="G658" s="2"/>
      <c r="H658" s="29"/>
      <c r="I658" s="2"/>
      <c r="J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2.3">
      <c r="A659" s="2"/>
      <c r="B659" s="2"/>
      <c r="C659" s="29"/>
      <c r="D659" s="2"/>
      <c r="E659" s="79"/>
      <c r="F659" s="2"/>
      <c r="G659" s="2"/>
      <c r="H659" s="29"/>
      <c r="I659" s="2"/>
      <c r="J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2.3">
      <c r="A660" s="2"/>
      <c r="B660" s="2"/>
      <c r="C660" s="29"/>
      <c r="D660" s="2"/>
      <c r="E660" s="79"/>
      <c r="F660" s="2"/>
      <c r="G660" s="2"/>
      <c r="H660" s="29"/>
      <c r="I660" s="2"/>
      <c r="J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2.3">
      <c r="A661" s="2"/>
      <c r="B661" s="2"/>
      <c r="C661" s="29"/>
      <c r="D661" s="2"/>
      <c r="E661" s="79"/>
      <c r="F661" s="2"/>
      <c r="G661" s="2"/>
      <c r="H661" s="29"/>
      <c r="I661" s="2"/>
      <c r="J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2.3">
      <c r="A662" s="2"/>
      <c r="B662" s="2"/>
      <c r="C662" s="29"/>
      <c r="D662" s="2"/>
      <c r="E662" s="79"/>
      <c r="F662" s="2"/>
      <c r="G662" s="2"/>
      <c r="H662" s="29"/>
      <c r="I662" s="2"/>
      <c r="J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2.3">
      <c r="A663" s="2"/>
      <c r="B663" s="2"/>
      <c r="C663" s="29"/>
      <c r="D663" s="2"/>
      <c r="E663" s="79"/>
      <c r="F663" s="2"/>
      <c r="G663" s="2"/>
      <c r="H663" s="29"/>
      <c r="I663" s="2"/>
      <c r="J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2.3">
      <c r="A664" s="2"/>
      <c r="B664" s="2"/>
      <c r="C664" s="29"/>
      <c r="D664" s="2"/>
      <c r="E664" s="79"/>
      <c r="F664" s="2"/>
      <c r="G664" s="2"/>
      <c r="H664" s="29"/>
      <c r="I664" s="2"/>
      <c r="J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2.3">
      <c r="A665" s="2"/>
      <c r="B665" s="2"/>
      <c r="C665" s="29"/>
      <c r="D665" s="2"/>
      <c r="E665" s="79"/>
      <c r="F665" s="2"/>
      <c r="G665" s="2"/>
      <c r="H665" s="29"/>
      <c r="I665" s="2"/>
      <c r="J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2.3">
      <c r="A666" s="2"/>
      <c r="B666" s="2"/>
      <c r="C666" s="29"/>
      <c r="D666" s="2"/>
      <c r="E666" s="79"/>
      <c r="F666" s="2"/>
      <c r="G666" s="2"/>
      <c r="H666" s="29"/>
      <c r="I666" s="2"/>
      <c r="J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2.3">
      <c r="A667" s="2"/>
      <c r="B667" s="2"/>
      <c r="C667" s="29"/>
      <c r="D667" s="2"/>
      <c r="E667" s="79"/>
      <c r="F667" s="2"/>
      <c r="G667" s="2"/>
      <c r="H667" s="29"/>
      <c r="I667" s="2"/>
      <c r="J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2.3">
      <c r="A668" s="2"/>
      <c r="B668" s="2"/>
      <c r="C668" s="29"/>
      <c r="D668" s="2"/>
      <c r="E668" s="79"/>
      <c r="F668" s="2"/>
      <c r="G668" s="2"/>
      <c r="H668" s="29"/>
      <c r="I668" s="2"/>
      <c r="J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2.3">
      <c r="A669" s="2"/>
      <c r="B669" s="2"/>
      <c r="C669" s="29"/>
      <c r="D669" s="2"/>
      <c r="E669" s="79"/>
      <c r="F669" s="2"/>
      <c r="G669" s="2"/>
      <c r="H669" s="29"/>
      <c r="I669" s="2"/>
      <c r="J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2.3">
      <c r="A670" s="2"/>
      <c r="B670" s="2"/>
      <c r="C670" s="29"/>
      <c r="D670" s="2"/>
      <c r="E670" s="79"/>
      <c r="F670" s="2"/>
      <c r="G670" s="2"/>
      <c r="H670" s="29"/>
      <c r="I670" s="2"/>
      <c r="J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2.3">
      <c r="A671" s="2"/>
      <c r="B671" s="2"/>
      <c r="C671" s="29"/>
      <c r="D671" s="2"/>
      <c r="E671" s="79"/>
      <c r="F671" s="2"/>
      <c r="G671" s="2"/>
      <c r="H671" s="29"/>
      <c r="I671" s="2"/>
      <c r="J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2.3">
      <c r="A672" s="2"/>
      <c r="B672" s="2"/>
      <c r="C672" s="29"/>
      <c r="D672" s="2"/>
      <c r="E672" s="79"/>
      <c r="F672" s="2"/>
      <c r="G672" s="2"/>
      <c r="H672" s="29"/>
      <c r="I672" s="2"/>
      <c r="J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2.3">
      <c r="A673" s="2"/>
      <c r="B673" s="2"/>
      <c r="C673" s="29"/>
      <c r="D673" s="2"/>
      <c r="E673" s="79"/>
      <c r="F673" s="2"/>
      <c r="G673" s="2"/>
      <c r="H673" s="29"/>
      <c r="I673" s="2"/>
      <c r="J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2.3">
      <c r="A674" s="2"/>
      <c r="B674" s="2"/>
      <c r="C674" s="29"/>
      <c r="D674" s="2"/>
      <c r="E674" s="79"/>
      <c r="F674" s="2"/>
      <c r="G674" s="2"/>
      <c r="H674" s="29"/>
      <c r="I674" s="2"/>
      <c r="J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2.3">
      <c r="A675" s="2"/>
      <c r="B675" s="2"/>
      <c r="C675" s="29"/>
      <c r="D675" s="2"/>
      <c r="E675" s="79"/>
      <c r="F675" s="2"/>
      <c r="G675" s="2"/>
      <c r="H675" s="29"/>
      <c r="I675" s="2"/>
      <c r="J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2.3">
      <c r="A676" s="2"/>
      <c r="B676" s="2"/>
      <c r="C676" s="29"/>
      <c r="D676" s="2"/>
      <c r="E676" s="79"/>
      <c r="F676" s="2"/>
      <c r="G676" s="2"/>
      <c r="H676" s="29"/>
      <c r="I676" s="2"/>
      <c r="J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2.3">
      <c r="A677" s="2"/>
      <c r="B677" s="2"/>
      <c r="C677" s="29"/>
      <c r="D677" s="2"/>
      <c r="E677" s="79"/>
      <c r="F677" s="2"/>
      <c r="G677" s="2"/>
      <c r="H677" s="29"/>
      <c r="I677" s="2"/>
      <c r="J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2.3">
      <c r="A678" s="2"/>
      <c r="B678" s="2"/>
      <c r="C678" s="29"/>
      <c r="D678" s="2"/>
      <c r="E678" s="79"/>
      <c r="F678" s="2"/>
      <c r="G678" s="2"/>
      <c r="H678" s="29"/>
      <c r="I678" s="2"/>
      <c r="J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2.3">
      <c r="A679" s="2"/>
      <c r="B679" s="2"/>
      <c r="C679" s="29"/>
      <c r="D679" s="2"/>
      <c r="E679" s="79"/>
      <c r="F679" s="2"/>
      <c r="G679" s="2"/>
      <c r="H679" s="29"/>
      <c r="I679" s="2"/>
      <c r="J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2.3">
      <c r="A680" s="2"/>
      <c r="B680" s="2"/>
      <c r="C680" s="29"/>
      <c r="D680" s="2"/>
      <c r="E680" s="79"/>
      <c r="F680" s="2"/>
      <c r="G680" s="2"/>
      <c r="H680" s="29"/>
      <c r="I680" s="2"/>
      <c r="J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2.3">
      <c r="A681" s="2"/>
      <c r="B681" s="2"/>
      <c r="C681" s="29"/>
      <c r="D681" s="2"/>
      <c r="E681" s="79"/>
      <c r="F681" s="2"/>
      <c r="G681" s="2"/>
      <c r="H681" s="29"/>
      <c r="I681" s="2"/>
      <c r="J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2.3">
      <c r="A682" s="2"/>
      <c r="B682" s="2"/>
      <c r="C682" s="29"/>
      <c r="D682" s="2"/>
      <c r="E682" s="79"/>
      <c r="F682" s="2"/>
      <c r="G682" s="2"/>
      <c r="H682" s="29"/>
      <c r="I682" s="2"/>
      <c r="J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2.3">
      <c r="A683" s="2"/>
      <c r="B683" s="2"/>
      <c r="C683" s="29"/>
      <c r="D683" s="2"/>
      <c r="E683" s="79"/>
      <c r="F683" s="2"/>
      <c r="G683" s="2"/>
      <c r="H683" s="29"/>
      <c r="I683" s="2"/>
      <c r="J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2.3">
      <c r="A684" s="2"/>
      <c r="B684" s="2"/>
      <c r="C684" s="29"/>
      <c r="D684" s="2"/>
      <c r="E684" s="79"/>
      <c r="F684" s="2"/>
      <c r="G684" s="2"/>
      <c r="H684" s="29"/>
      <c r="I684" s="2"/>
      <c r="J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2.3">
      <c r="A685" s="2"/>
      <c r="B685" s="2"/>
      <c r="C685" s="29"/>
      <c r="D685" s="2"/>
      <c r="E685" s="79"/>
      <c r="F685" s="2"/>
      <c r="G685" s="2"/>
      <c r="H685" s="29"/>
      <c r="I685" s="2"/>
      <c r="J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2.3">
      <c r="A686" s="2"/>
      <c r="B686" s="2"/>
      <c r="C686" s="29"/>
      <c r="D686" s="2"/>
      <c r="E686" s="79"/>
      <c r="F686" s="2"/>
      <c r="G686" s="2"/>
      <c r="H686" s="29"/>
      <c r="I686" s="2"/>
      <c r="J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2.3">
      <c r="A687" s="2"/>
      <c r="B687" s="2"/>
      <c r="C687" s="29"/>
      <c r="D687" s="2"/>
      <c r="E687" s="79"/>
      <c r="F687" s="2"/>
      <c r="G687" s="2"/>
      <c r="H687" s="29"/>
      <c r="I687" s="2"/>
      <c r="J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2.3">
      <c r="A688" s="2"/>
      <c r="B688" s="2"/>
      <c r="C688" s="29"/>
      <c r="D688" s="2"/>
      <c r="E688" s="79"/>
      <c r="F688" s="2"/>
      <c r="G688" s="2"/>
      <c r="H688" s="29"/>
      <c r="I688" s="2"/>
      <c r="J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2.3">
      <c r="A689" s="2"/>
      <c r="B689" s="2"/>
      <c r="C689" s="29"/>
      <c r="D689" s="2"/>
      <c r="E689" s="79"/>
      <c r="F689" s="2"/>
      <c r="G689" s="2"/>
      <c r="H689" s="29"/>
      <c r="I689" s="2"/>
      <c r="J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2.3">
      <c r="A690" s="2"/>
      <c r="B690" s="2"/>
      <c r="C690" s="29"/>
      <c r="D690" s="2"/>
      <c r="E690" s="79"/>
      <c r="F690" s="2"/>
      <c r="G690" s="2"/>
      <c r="H690" s="29"/>
      <c r="I690" s="2"/>
      <c r="J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2.3">
      <c r="A691" s="2"/>
      <c r="B691" s="2"/>
      <c r="C691" s="29"/>
      <c r="D691" s="2"/>
      <c r="E691" s="79"/>
      <c r="F691" s="2"/>
      <c r="G691" s="2"/>
      <c r="H691" s="29"/>
      <c r="I691" s="2"/>
      <c r="J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2.3">
      <c r="A692" s="2"/>
      <c r="B692" s="2"/>
      <c r="C692" s="29"/>
      <c r="D692" s="2"/>
      <c r="E692" s="79"/>
      <c r="F692" s="2"/>
      <c r="G692" s="2"/>
      <c r="H692" s="29"/>
      <c r="I692" s="2"/>
      <c r="J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2.3">
      <c r="A693" s="2"/>
      <c r="B693" s="2"/>
      <c r="C693" s="29"/>
      <c r="D693" s="2"/>
      <c r="E693" s="79"/>
      <c r="F693" s="2"/>
      <c r="G693" s="2"/>
      <c r="H693" s="29"/>
      <c r="I693" s="2"/>
      <c r="J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2.3">
      <c r="A694" s="2"/>
      <c r="B694" s="2"/>
      <c r="C694" s="29"/>
      <c r="D694" s="2"/>
      <c r="E694" s="79"/>
      <c r="F694" s="2"/>
      <c r="G694" s="2"/>
      <c r="H694" s="29"/>
      <c r="I694" s="2"/>
      <c r="J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2.3">
      <c r="A695" s="2"/>
      <c r="B695" s="2"/>
      <c r="C695" s="29"/>
      <c r="D695" s="2"/>
      <c r="E695" s="79"/>
      <c r="F695" s="2"/>
      <c r="G695" s="2"/>
      <c r="H695" s="29"/>
      <c r="I695" s="2"/>
      <c r="J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2.3">
      <c r="A696" s="2"/>
      <c r="B696" s="2"/>
      <c r="C696" s="29"/>
      <c r="D696" s="2"/>
      <c r="E696" s="79"/>
      <c r="F696" s="2"/>
      <c r="G696" s="2"/>
      <c r="H696" s="29"/>
      <c r="I696" s="2"/>
      <c r="J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2.3">
      <c r="A697" s="2"/>
      <c r="B697" s="2"/>
      <c r="C697" s="29"/>
      <c r="D697" s="2"/>
      <c r="E697" s="79"/>
      <c r="F697" s="2"/>
      <c r="G697" s="2"/>
      <c r="H697" s="29"/>
      <c r="I697" s="2"/>
      <c r="J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2.3">
      <c r="A698" s="2"/>
      <c r="B698" s="2"/>
      <c r="C698" s="29"/>
      <c r="D698" s="2"/>
      <c r="E698" s="79"/>
      <c r="F698" s="2"/>
      <c r="G698" s="2"/>
      <c r="H698" s="29"/>
      <c r="I698" s="2"/>
      <c r="J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2.3">
      <c r="A699" s="2"/>
      <c r="B699" s="2"/>
      <c r="C699" s="29"/>
      <c r="D699" s="2"/>
      <c r="E699" s="79"/>
      <c r="F699" s="2"/>
      <c r="G699" s="2"/>
      <c r="H699" s="29"/>
      <c r="I699" s="2"/>
      <c r="J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2.3">
      <c r="A700" s="2"/>
      <c r="B700" s="2"/>
      <c r="C700" s="29"/>
      <c r="D700" s="2"/>
      <c r="E700" s="79"/>
      <c r="F700" s="2"/>
      <c r="G700" s="2"/>
      <c r="H700" s="29"/>
      <c r="I700" s="2"/>
      <c r="J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2.3">
      <c r="A701" s="2"/>
      <c r="B701" s="2"/>
      <c r="C701" s="29"/>
      <c r="D701" s="2"/>
      <c r="E701" s="79"/>
      <c r="F701" s="2"/>
      <c r="G701" s="2"/>
      <c r="H701" s="29"/>
      <c r="I701" s="2"/>
      <c r="J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2.3">
      <c r="A702" s="2"/>
      <c r="B702" s="2"/>
      <c r="C702" s="29"/>
      <c r="D702" s="2"/>
      <c r="E702" s="79"/>
      <c r="F702" s="2"/>
      <c r="G702" s="2"/>
      <c r="H702" s="29"/>
      <c r="I702" s="2"/>
      <c r="J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2.3">
      <c r="A703" s="2"/>
      <c r="B703" s="2"/>
      <c r="C703" s="29"/>
      <c r="D703" s="2"/>
      <c r="E703" s="79"/>
      <c r="F703" s="2"/>
      <c r="G703" s="2"/>
      <c r="H703" s="29"/>
      <c r="I703" s="2"/>
      <c r="J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2.3">
      <c r="A704" s="2"/>
      <c r="B704" s="2"/>
      <c r="C704" s="29"/>
      <c r="D704" s="2"/>
      <c r="E704" s="79"/>
      <c r="F704" s="2"/>
      <c r="G704" s="2"/>
      <c r="H704" s="29"/>
      <c r="I704" s="2"/>
      <c r="J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2.3">
      <c r="A705" s="2"/>
      <c r="B705" s="2"/>
      <c r="C705" s="29"/>
      <c r="D705" s="2"/>
      <c r="E705" s="79"/>
      <c r="F705" s="2"/>
      <c r="G705" s="2"/>
      <c r="H705" s="29"/>
      <c r="I705" s="2"/>
      <c r="J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2.3">
      <c r="A706" s="2"/>
      <c r="B706" s="2"/>
      <c r="C706" s="29"/>
      <c r="D706" s="2"/>
      <c r="E706" s="79"/>
      <c r="F706" s="2"/>
      <c r="G706" s="2"/>
      <c r="H706" s="29"/>
      <c r="I706" s="2"/>
      <c r="J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2.3">
      <c r="A707" s="2"/>
      <c r="B707" s="2"/>
      <c r="C707" s="29"/>
      <c r="D707" s="2"/>
      <c r="E707" s="79"/>
      <c r="F707" s="2"/>
      <c r="G707" s="2"/>
      <c r="H707" s="29"/>
      <c r="I707" s="2"/>
      <c r="J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2.3">
      <c r="A708" s="2"/>
      <c r="B708" s="2"/>
      <c r="C708" s="29"/>
      <c r="D708" s="2"/>
      <c r="E708" s="79"/>
      <c r="F708" s="2"/>
      <c r="G708" s="2"/>
      <c r="H708" s="29"/>
      <c r="I708" s="2"/>
      <c r="J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2.3">
      <c r="A709" s="2"/>
      <c r="B709" s="2"/>
      <c r="C709" s="29"/>
      <c r="D709" s="2"/>
      <c r="E709" s="79"/>
      <c r="F709" s="2"/>
      <c r="G709" s="2"/>
      <c r="H709" s="29"/>
      <c r="I709" s="2"/>
      <c r="J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2.3">
      <c r="A710" s="2"/>
      <c r="B710" s="2"/>
      <c r="C710" s="29"/>
      <c r="D710" s="2"/>
      <c r="E710" s="79"/>
      <c r="F710" s="2"/>
      <c r="G710" s="2"/>
      <c r="H710" s="29"/>
      <c r="I710" s="2"/>
      <c r="J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2.3">
      <c r="A711" s="2"/>
      <c r="B711" s="2"/>
      <c r="C711" s="29"/>
      <c r="D711" s="2"/>
      <c r="E711" s="79"/>
      <c r="F711" s="2"/>
      <c r="G711" s="2"/>
      <c r="H711" s="29"/>
      <c r="I711" s="2"/>
      <c r="J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2.3">
      <c r="A712" s="2"/>
      <c r="B712" s="2"/>
      <c r="C712" s="29"/>
      <c r="D712" s="2"/>
      <c r="E712" s="79"/>
      <c r="F712" s="2"/>
      <c r="G712" s="2"/>
      <c r="H712" s="29"/>
      <c r="I712" s="2"/>
      <c r="J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2.3">
      <c r="A713" s="2"/>
      <c r="B713" s="2"/>
      <c r="C713" s="29"/>
      <c r="D713" s="2"/>
      <c r="E713" s="79"/>
      <c r="F713" s="2"/>
      <c r="G713" s="2"/>
      <c r="H713" s="29"/>
      <c r="I713" s="2"/>
      <c r="J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2.3">
      <c r="A714" s="2"/>
      <c r="B714" s="2"/>
      <c r="C714" s="29"/>
      <c r="D714" s="2"/>
      <c r="E714" s="79"/>
      <c r="F714" s="2"/>
      <c r="G714" s="2"/>
      <c r="H714" s="29"/>
      <c r="I714" s="2"/>
      <c r="J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2.3">
      <c r="A715" s="2"/>
      <c r="B715" s="2"/>
      <c r="C715" s="29"/>
      <c r="D715" s="2"/>
      <c r="E715" s="79"/>
      <c r="F715" s="2"/>
      <c r="G715" s="2"/>
      <c r="H715" s="29"/>
      <c r="I715" s="2"/>
      <c r="J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2.3">
      <c r="A716" s="2"/>
      <c r="B716" s="2"/>
      <c r="C716" s="29"/>
      <c r="D716" s="2"/>
      <c r="E716" s="79"/>
      <c r="F716" s="2"/>
      <c r="G716" s="2"/>
      <c r="H716" s="29"/>
      <c r="I716" s="2"/>
      <c r="J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2.3">
      <c r="A717" s="2"/>
      <c r="B717" s="2"/>
      <c r="C717" s="29"/>
      <c r="D717" s="2"/>
      <c r="E717" s="79"/>
      <c r="F717" s="2"/>
      <c r="G717" s="2"/>
      <c r="H717" s="29"/>
      <c r="I717" s="2"/>
      <c r="J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2.3">
      <c r="A718" s="2"/>
      <c r="B718" s="2"/>
      <c r="C718" s="29"/>
      <c r="D718" s="2"/>
      <c r="E718" s="79"/>
      <c r="F718" s="2"/>
      <c r="G718" s="2"/>
      <c r="H718" s="29"/>
      <c r="I718" s="2"/>
      <c r="J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2.3">
      <c r="A719" s="2"/>
      <c r="B719" s="2"/>
      <c r="C719" s="29"/>
      <c r="D719" s="2"/>
      <c r="E719" s="79"/>
      <c r="F719" s="2"/>
      <c r="G719" s="2"/>
      <c r="H719" s="29"/>
      <c r="I719" s="2"/>
      <c r="J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2.3">
      <c r="A720" s="2"/>
      <c r="B720" s="2"/>
      <c r="C720" s="29"/>
      <c r="D720" s="2"/>
      <c r="E720" s="79"/>
      <c r="F720" s="2"/>
      <c r="G720" s="2"/>
      <c r="H720" s="29"/>
      <c r="I720" s="2"/>
      <c r="J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2.3">
      <c r="A721" s="2"/>
      <c r="B721" s="2"/>
      <c r="C721" s="29"/>
      <c r="D721" s="2"/>
      <c r="E721" s="79"/>
      <c r="F721" s="2"/>
      <c r="G721" s="2"/>
      <c r="H721" s="29"/>
      <c r="I721" s="2"/>
      <c r="J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2.3">
      <c r="A722" s="2"/>
      <c r="B722" s="2"/>
      <c r="C722" s="29"/>
      <c r="D722" s="2"/>
      <c r="E722" s="79"/>
      <c r="F722" s="2"/>
      <c r="G722" s="2"/>
      <c r="H722" s="29"/>
      <c r="I722" s="2"/>
      <c r="J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2.3">
      <c r="A723" s="2"/>
      <c r="B723" s="2"/>
      <c r="C723" s="29"/>
      <c r="D723" s="2"/>
      <c r="E723" s="79"/>
      <c r="F723" s="2"/>
      <c r="G723" s="2"/>
      <c r="H723" s="29"/>
      <c r="I723" s="2"/>
      <c r="J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2.3">
      <c r="A724" s="2"/>
      <c r="B724" s="2"/>
      <c r="C724" s="29"/>
      <c r="D724" s="2"/>
      <c r="E724" s="79"/>
      <c r="F724" s="2"/>
      <c r="G724" s="2"/>
      <c r="H724" s="29"/>
      <c r="I724" s="2"/>
      <c r="J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2.3">
      <c r="A725" s="2"/>
      <c r="B725" s="2"/>
      <c r="C725" s="29"/>
      <c r="D725" s="2"/>
      <c r="E725" s="79"/>
      <c r="F725" s="2"/>
      <c r="G725" s="2"/>
      <c r="H725" s="29"/>
      <c r="I725" s="2"/>
      <c r="J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2.3">
      <c r="A726" s="2"/>
      <c r="B726" s="2"/>
      <c r="C726" s="29"/>
      <c r="D726" s="2"/>
      <c r="E726" s="79"/>
      <c r="F726" s="2"/>
      <c r="G726" s="2"/>
      <c r="H726" s="29"/>
      <c r="I726" s="2"/>
      <c r="J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2.3">
      <c r="A727" s="2"/>
      <c r="B727" s="2"/>
      <c r="C727" s="29"/>
      <c r="D727" s="2"/>
      <c r="E727" s="79"/>
      <c r="F727" s="2"/>
      <c r="G727" s="2"/>
      <c r="H727" s="29"/>
      <c r="I727" s="2"/>
      <c r="J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2.3">
      <c r="A728" s="2"/>
      <c r="B728" s="2"/>
      <c r="C728" s="29"/>
      <c r="D728" s="2"/>
      <c r="E728" s="79"/>
      <c r="F728" s="2"/>
      <c r="G728" s="2"/>
      <c r="H728" s="29"/>
      <c r="I728" s="2"/>
      <c r="J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2.3">
      <c r="A729" s="2"/>
      <c r="B729" s="2"/>
      <c r="C729" s="29"/>
      <c r="D729" s="2"/>
      <c r="E729" s="79"/>
      <c r="F729" s="2"/>
      <c r="G729" s="2"/>
      <c r="H729" s="29"/>
      <c r="I729" s="2"/>
      <c r="J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2.3">
      <c r="A730" s="2"/>
      <c r="B730" s="2"/>
      <c r="C730" s="29"/>
      <c r="D730" s="2"/>
      <c r="E730" s="79"/>
      <c r="F730" s="2"/>
      <c r="G730" s="2"/>
      <c r="H730" s="29"/>
      <c r="I730" s="2"/>
      <c r="J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2.3">
      <c r="A731" s="2"/>
      <c r="B731" s="2"/>
      <c r="C731" s="29"/>
      <c r="D731" s="2"/>
      <c r="E731" s="79"/>
      <c r="F731" s="2"/>
      <c r="G731" s="2"/>
      <c r="H731" s="29"/>
      <c r="I731" s="2"/>
      <c r="J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2.3">
      <c r="A732" s="2"/>
      <c r="B732" s="2"/>
      <c r="C732" s="29"/>
      <c r="D732" s="2"/>
      <c r="E732" s="79"/>
      <c r="F732" s="2"/>
      <c r="G732" s="2"/>
      <c r="H732" s="29"/>
      <c r="I732" s="2"/>
      <c r="J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2.3">
      <c r="A733" s="2"/>
      <c r="B733" s="2"/>
      <c r="C733" s="29"/>
      <c r="D733" s="2"/>
      <c r="E733" s="79"/>
      <c r="F733" s="2"/>
      <c r="G733" s="2"/>
      <c r="H733" s="29"/>
      <c r="I733" s="2"/>
      <c r="J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2.3">
      <c r="A734" s="2"/>
      <c r="B734" s="2"/>
      <c r="C734" s="29"/>
      <c r="D734" s="2"/>
      <c r="E734" s="79"/>
      <c r="F734" s="2"/>
      <c r="G734" s="2"/>
      <c r="H734" s="29"/>
      <c r="I734" s="2"/>
      <c r="J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2.3">
      <c r="A735" s="2"/>
      <c r="B735" s="2"/>
      <c r="C735" s="29"/>
      <c r="D735" s="2"/>
      <c r="E735" s="79"/>
      <c r="F735" s="2"/>
      <c r="G735" s="2"/>
      <c r="H735" s="29"/>
      <c r="I735" s="2"/>
      <c r="J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2.3">
      <c r="A736" s="2"/>
      <c r="B736" s="2"/>
      <c r="C736" s="29"/>
      <c r="D736" s="2"/>
      <c r="E736" s="79"/>
      <c r="F736" s="2"/>
      <c r="G736" s="2"/>
      <c r="H736" s="29"/>
      <c r="I736" s="2"/>
      <c r="J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2.3">
      <c r="A737" s="2"/>
      <c r="B737" s="2"/>
      <c r="C737" s="29"/>
      <c r="D737" s="2"/>
      <c r="E737" s="79"/>
      <c r="F737" s="2"/>
      <c r="G737" s="2"/>
      <c r="H737" s="29"/>
      <c r="I737" s="2"/>
      <c r="J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2.3">
      <c r="A738" s="2"/>
      <c r="B738" s="2"/>
      <c r="C738" s="29"/>
      <c r="D738" s="2"/>
      <c r="E738" s="79"/>
      <c r="F738" s="2"/>
      <c r="G738" s="2"/>
      <c r="H738" s="29"/>
      <c r="I738" s="2"/>
      <c r="J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2.3">
      <c r="A739" s="2"/>
      <c r="B739" s="2"/>
      <c r="C739" s="29"/>
      <c r="D739" s="2"/>
      <c r="E739" s="79"/>
      <c r="F739" s="2"/>
      <c r="G739" s="2"/>
      <c r="H739" s="29"/>
      <c r="I739" s="2"/>
      <c r="J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2.3">
      <c r="A740" s="2"/>
      <c r="B740" s="2"/>
      <c r="C740" s="29"/>
      <c r="D740" s="2"/>
      <c r="E740" s="79"/>
      <c r="F740" s="2"/>
      <c r="G740" s="2"/>
      <c r="H740" s="29"/>
      <c r="I740" s="2"/>
      <c r="J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2.3">
      <c r="A741" s="2"/>
      <c r="B741" s="2"/>
      <c r="C741" s="29"/>
      <c r="D741" s="2"/>
      <c r="E741" s="79"/>
      <c r="F741" s="2"/>
      <c r="G741" s="2"/>
      <c r="H741" s="29"/>
      <c r="I741" s="2"/>
      <c r="J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2.3">
      <c r="A742" s="2"/>
      <c r="B742" s="2"/>
      <c r="C742" s="29"/>
      <c r="D742" s="2"/>
      <c r="E742" s="79"/>
      <c r="F742" s="2"/>
      <c r="G742" s="2"/>
      <c r="H742" s="29"/>
      <c r="I742" s="2"/>
      <c r="J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2.3">
      <c r="A743" s="2"/>
      <c r="B743" s="2"/>
      <c r="C743" s="29"/>
      <c r="D743" s="2"/>
      <c r="E743" s="79"/>
      <c r="F743" s="2"/>
      <c r="G743" s="2"/>
      <c r="H743" s="29"/>
      <c r="I743" s="2"/>
      <c r="J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2.3">
      <c r="A744" s="2"/>
      <c r="B744" s="2"/>
      <c r="C744" s="29"/>
      <c r="D744" s="2"/>
      <c r="E744" s="79"/>
      <c r="F744" s="2"/>
      <c r="G744" s="2"/>
      <c r="H744" s="29"/>
      <c r="I744" s="2"/>
      <c r="J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2.3">
      <c r="A745" s="2"/>
      <c r="B745" s="2"/>
      <c r="C745" s="29"/>
      <c r="D745" s="2"/>
      <c r="E745" s="79"/>
      <c r="F745" s="2"/>
      <c r="G745" s="2"/>
      <c r="H745" s="29"/>
      <c r="I745" s="2"/>
      <c r="J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2.3">
      <c r="A746" s="2"/>
      <c r="B746" s="2"/>
      <c r="C746" s="29"/>
      <c r="D746" s="2"/>
      <c r="E746" s="79"/>
      <c r="F746" s="2"/>
      <c r="G746" s="2"/>
      <c r="H746" s="29"/>
      <c r="I746" s="2"/>
      <c r="J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2.3">
      <c r="A747" s="2"/>
      <c r="B747" s="2"/>
      <c r="C747" s="29"/>
      <c r="D747" s="2"/>
      <c r="E747" s="79"/>
      <c r="F747" s="2"/>
      <c r="G747" s="2"/>
      <c r="H747" s="29"/>
      <c r="I747" s="2"/>
      <c r="J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2.3">
      <c r="A748" s="2"/>
      <c r="B748" s="2"/>
      <c r="C748" s="29"/>
      <c r="D748" s="2"/>
      <c r="E748" s="79"/>
      <c r="F748" s="2"/>
      <c r="G748" s="2"/>
      <c r="H748" s="29"/>
      <c r="I748" s="2"/>
      <c r="J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2.3">
      <c r="A749" s="2"/>
      <c r="B749" s="2"/>
      <c r="C749" s="29"/>
      <c r="D749" s="2"/>
      <c r="E749" s="79"/>
      <c r="F749" s="2"/>
      <c r="G749" s="2"/>
      <c r="H749" s="29"/>
      <c r="I749" s="2"/>
      <c r="J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2.3">
      <c r="A750" s="2"/>
      <c r="B750" s="2"/>
      <c r="C750" s="29"/>
      <c r="D750" s="2"/>
      <c r="E750" s="79"/>
      <c r="F750" s="2"/>
      <c r="G750" s="2"/>
      <c r="H750" s="29"/>
      <c r="I750" s="2"/>
      <c r="J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2.3">
      <c r="A751" s="2"/>
      <c r="B751" s="2"/>
      <c r="C751" s="29"/>
      <c r="D751" s="2"/>
      <c r="E751" s="79"/>
      <c r="F751" s="2"/>
      <c r="G751" s="2"/>
      <c r="H751" s="29"/>
      <c r="I751" s="2"/>
      <c r="J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2.3">
      <c r="A752" s="2"/>
      <c r="B752" s="2"/>
      <c r="C752" s="29"/>
      <c r="D752" s="2"/>
      <c r="E752" s="79"/>
      <c r="F752" s="2"/>
      <c r="G752" s="2"/>
      <c r="H752" s="29"/>
      <c r="I752" s="2"/>
      <c r="J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2.3">
      <c r="A753" s="2"/>
      <c r="B753" s="2"/>
      <c r="C753" s="29"/>
      <c r="D753" s="2"/>
      <c r="E753" s="79"/>
      <c r="F753" s="2"/>
      <c r="G753" s="2"/>
      <c r="H753" s="29"/>
      <c r="I753" s="2"/>
      <c r="J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2.3">
      <c r="A754" s="2"/>
      <c r="B754" s="2"/>
      <c r="C754" s="29"/>
      <c r="D754" s="2"/>
      <c r="E754" s="79"/>
      <c r="F754" s="2"/>
      <c r="G754" s="2"/>
      <c r="H754" s="29"/>
      <c r="I754" s="2"/>
      <c r="J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2.3">
      <c r="A755" s="2"/>
      <c r="B755" s="2"/>
      <c r="C755" s="29"/>
      <c r="D755" s="2"/>
      <c r="E755" s="79"/>
      <c r="F755" s="2"/>
      <c r="G755" s="2"/>
      <c r="H755" s="29"/>
      <c r="I755" s="2"/>
      <c r="J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2.3">
      <c r="A756" s="2"/>
      <c r="B756" s="2"/>
      <c r="C756" s="29"/>
      <c r="D756" s="2"/>
      <c r="E756" s="79"/>
      <c r="F756" s="2"/>
      <c r="G756" s="2"/>
      <c r="H756" s="29"/>
      <c r="I756" s="2"/>
      <c r="J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2.3">
      <c r="A757" s="2"/>
      <c r="B757" s="2"/>
      <c r="C757" s="29"/>
      <c r="D757" s="2"/>
      <c r="E757" s="79"/>
      <c r="F757" s="2"/>
      <c r="G757" s="2"/>
      <c r="H757" s="29"/>
      <c r="I757" s="2"/>
      <c r="J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2.3">
      <c r="A758" s="2"/>
      <c r="B758" s="2"/>
      <c r="C758" s="29"/>
      <c r="D758" s="2"/>
      <c r="E758" s="79"/>
      <c r="F758" s="2"/>
      <c r="G758" s="2"/>
      <c r="H758" s="29"/>
      <c r="I758" s="2"/>
      <c r="J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2.3">
      <c r="A759" s="2"/>
      <c r="B759" s="2"/>
      <c r="C759" s="29"/>
      <c r="D759" s="2"/>
      <c r="E759" s="79"/>
      <c r="F759" s="2"/>
      <c r="G759" s="2"/>
      <c r="H759" s="29"/>
      <c r="I759" s="2"/>
      <c r="J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2.3">
      <c r="A760" s="2"/>
      <c r="B760" s="2"/>
      <c r="C760" s="29"/>
      <c r="D760" s="2"/>
      <c r="E760" s="79"/>
      <c r="F760" s="2"/>
      <c r="G760" s="2"/>
      <c r="H760" s="29"/>
      <c r="I760" s="2"/>
      <c r="J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2.3">
      <c r="A761" s="2"/>
      <c r="B761" s="2"/>
      <c r="C761" s="29"/>
      <c r="D761" s="2"/>
      <c r="E761" s="79"/>
      <c r="F761" s="2"/>
      <c r="G761" s="2"/>
      <c r="H761" s="29"/>
      <c r="I761" s="2"/>
      <c r="J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2.3">
      <c r="A762" s="2"/>
      <c r="B762" s="2"/>
      <c r="C762" s="29"/>
      <c r="D762" s="2"/>
      <c r="E762" s="79"/>
      <c r="F762" s="2"/>
      <c r="G762" s="2"/>
      <c r="H762" s="29"/>
      <c r="I762" s="2"/>
      <c r="J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2.3">
      <c r="A763" s="2"/>
      <c r="B763" s="2"/>
      <c r="C763" s="29"/>
      <c r="D763" s="2"/>
      <c r="E763" s="79"/>
      <c r="F763" s="2"/>
      <c r="G763" s="2"/>
      <c r="H763" s="29"/>
      <c r="I763" s="2"/>
      <c r="J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2.3">
      <c r="A764" s="2"/>
      <c r="B764" s="2"/>
      <c r="C764" s="29"/>
      <c r="D764" s="2"/>
      <c r="E764" s="79"/>
      <c r="F764" s="2"/>
      <c r="G764" s="2"/>
      <c r="H764" s="29"/>
      <c r="I764" s="2"/>
      <c r="J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2.3">
      <c r="A765" s="2"/>
      <c r="B765" s="2"/>
      <c r="C765" s="29"/>
      <c r="D765" s="2"/>
      <c r="E765" s="79"/>
      <c r="F765" s="2"/>
      <c r="G765" s="2"/>
      <c r="H765" s="29"/>
      <c r="I765" s="2"/>
      <c r="J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2.3">
      <c r="A766" s="2"/>
      <c r="B766" s="2"/>
      <c r="C766" s="29"/>
      <c r="D766" s="2"/>
      <c r="E766" s="79"/>
      <c r="F766" s="2"/>
      <c r="G766" s="2"/>
      <c r="H766" s="29"/>
      <c r="I766" s="2"/>
      <c r="J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2.3">
      <c r="A767" s="2"/>
      <c r="B767" s="2"/>
      <c r="C767" s="29"/>
      <c r="D767" s="2"/>
      <c r="E767" s="79"/>
      <c r="F767" s="2"/>
      <c r="G767" s="2"/>
      <c r="H767" s="29"/>
      <c r="I767" s="2"/>
      <c r="J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2.3">
      <c r="A768" s="2"/>
      <c r="B768" s="2"/>
      <c r="C768" s="29"/>
      <c r="D768" s="2"/>
      <c r="E768" s="79"/>
      <c r="F768" s="2"/>
      <c r="G768" s="2"/>
      <c r="H768" s="29"/>
      <c r="I768" s="2"/>
      <c r="J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2.3">
      <c r="A769" s="2"/>
      <c r="B769" s="2"/>
      <c r="C769" s="29"/>
      <c r="D769" s="2"/>
      <c r="E769" s="79"/>
      <c r="F769" s="2"/>
      <c r="G769" s="2"/>
      <c r="H769" s="29"/>
      <c r="I769" s="2"/>
      <c r="J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2.3">
      <c r="A770" s="2"/>
      <c r="B770" s="2"/>
      <c r="C770" s="29"/>
      <c r="D770" s="2"/>
      <c r="E770" s="79"/>
      <c r="F770" s="2"/>
      <c r="G770" s="2"/>
      <c r="H770" s="29"/>
      <c r="I770" s="2"/>
      <c r="J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2.3">
      <c r="A771" s="2"/>
      <c r="B771" s="2"/>
      <c r="C771" s="29"/>
      <c r="D771" s="2"/>
      <c r="E771" s="79"/>
      <c r="F771" s="2"/>
      <c r="G771" s="2"/>
      <c r="H771" s="29"/>
      <c r="I771" s="2"/>
      <c r="J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2.3">
      <c r="A772" s="2"/>
      <c r="B772" s="2"/>
      <c r="C772" s="29"/>
      <c r="D772" s="2"/>
      <c r="E772" s="79"/>
      <c r="F772" s="2"/>
      <c r="G772" s="2"/>
      <c r="H772" s="29"/>
      <c r="I772" s="2"/>
      <c r="J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2.3">
      <c r="A773" s="2"/>
      <c r="B773" s="2"/>
      <c r="C773" s="29"/>
      <c r="D773" s="2"/>
      <c r="E773" s="79"/>
      <c r="F773" s="2"/>
      <c r="G773" s="2"/>
      <c r="H773" s="29"/>
      <c r="I773" s="2"/>
      <c r="J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2.3">
      <c r="A774" s="2"/>
      <c r="B774" s="2"/>
      <c r="C774" s="29"/>
      <c r="D774" s="2"/>
      <c r="E774" s="79"/>
      <c r="F774" s="2"/>
      <c r="G774" s="2"/>
      <c r="H774" s="29"/>
      <c r="I774" s="2"/>
      <c r="J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2.3">
      <c r="A775" s="2"/>
      <c r="B775" s="2"/>
      <c r="C775" s="29"/>
      <c r="D775" s="2"/>
      <c r="E775" s="79"/>
      <c r="F775" s="2"/>
      <c r="G775" s="2"/>
      <c r="H775" s="29"/>
      <c r="I775" s="2"/>
      <c r="J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2.3">
      <c r="A776" s="2"/>
      <c r="B776" s="2"/>
      <c r="C776" s="29"/>
      <c r="D776" s="2"/>
      <c r="E776" s="79"/>
      <c r="F776" s="2"/>
      <c r="G776" s="2"/>
      <c r="H776" s="29"/>
      <c r="I776" s="2"/>
      <c r="J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2.3">
      <c r="A777" s="2"/>
      <c r="B777" s="2"/>
      <c r="C777" s="29"/>
      <c r="D777" s="2"/>
      <c r="E777" s="79"/>
      <c r="F777" s="2"/>
      <c r="G777" s="2"/>
      <c r="H777" s="29"/>
      <c r="I777" s="2"/>
      <c r="J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2.3">
      <c r="A778" s="2"/>
      <c r="B778" s="2"/>
      <c r="C778" s="29"/>
      <c r="D778" s="2"/>
      <c r="E778" s="79"/>
      <c r="F778" s="2"/>
      <c r="G778" s="2"/>
      <c r="H778" s="29"/>
      <c r="I778" s="2"/>
      <c r="J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2.3">
      <c r="A779" s="2"/>
      <c r="B779" s="2"/>
      <c r="C779" s="29"/>
      <c r="D779" s="2"/>
      <c r="E779" s="79"/>
      <c r="F779" s="2"/>
      <c r="G779" s="2"/>
      <c r="H779" s="29"/>
      <c r="I779" s="2"/>
      <c r="J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2.3">
      <c r="A780" s="2"/>
      <c r="B780" s="2"/>
      <c r="C780" s="29"/>
      <c r="D780" s="2"/>
      <c r="E780" s="79"/>
      <c r="F780" s="2"/>
      <c r="G780" s="2"/>
      <c r="H780" s="29"/>
      <c r="I780" s="2"/>
      <c r="J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2.3">
      <c r="A781" s="2"/>
      <c r="B781" s="2"/>
      <c r="C781" s="29"/>
      <c r="D781" s="2"/>
      <c r="E781" s="79"/>
      <c r="F781" s="2"/>
      <c r="G781" s="2"/>
      <c r="H781" s="29"/>
      <c r="I781" s="2"/>
      <c r="J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2.3">
      <c r="A782" s="2"/>
      <c r="B782" s="2"/>
      <c r="C782" s="29"/>
      <c r="D782" s="2"/>
      <c r="E782" s="79"/>
      <c r="F782" s="2"/>
      <c r="G782" s="2"/>
      <c r="H782" s="29"/>
      <c r="I782" s="2"/>
      <c r="J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2.3">
      <c r="A783" s="2"/>
      <c r="B783" s="2"/>
      <c r="C783" s="29"/>
      <c r="D783" s="2"/>
      <c r="E783" s="79"/>
      <c r="F783" s="2"/>
      <c r="G783" s="2"/>
      <c r="H783" s="29"/>
      <c r="I783" s="2"/>
      <c r="J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2.3">
      <c r="A784" s="2"/>
      <c r="B784" s="2"/>
      <c r="C784" s="29"/>
      <c r="D784" s="2"/>
      <c r="E784" s="79"/>
      <c r="F784" s="2"/>
      <c r="G784" s="2"/>
      <c r="H784" s="29"/>
      <c r="I784" s="2"/>
      <c r="J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2.3">
      <c r="A785" s="2"/>
      <c r="B785" s="2"/>
      <c r="C785" s="29"/>
      <c r="D785" s="2"/>
      <c r="E785" s="79"/>
      <c r="F785" s="2"/>
      <c r="G785" s="2"/>
      <c r="H785" s="29"/>
      <c r="I785" s="2"/>
      <c r="J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2.3">
      <c r="A786" s="2"/>
      <c r="B786" s="2"/>
      <c r="C786" s="29"/>
      <c r="D786" s="2"/>
      <c r="E786" s="79"/>
      <c r="F786" s="2"/>
      <c r="G786" s="2"/>
      <c r="H786" s="29"/>
      <c r="I786" s="2"/>
      <c r="J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2.3">
      <c r="A787" s="2"/>
      <c r="B787" s="2"/>
      <c r="C787" s="29"/>
      <c r="D787" s="2"/>
      <c r="E787" s="79"/>
      <c r="F787" s="2"/>
      <c r="G787" s="2"/>
      <c r="H787" s="29"/>
      <c r="I787" s="2"/>
      <c r="J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2.3">
      <c r="A788" s="2"/>
      <c r="B788" s="2"/>
      <c r="C788" s="29"/>
      <c r="D788" s="2"/>
      <c r="E788" s="79"/>
      <c r="F788" s="2"/>
      <c r="G788" s="2"/>
      <c r="H788" s="29"/>
      <c r="I788" s="2"/>
      <c r="J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2.3">
      <c r="A789" s="2"/>
      <c r="B789" s="2"/>
      <c r="C789" s="29"/>
      <c r="D789" s="2"/>
      <c r="E789" s="79"/>
      <c r="F789" s="2"/>
      <c r="G789" s="2"/>
      <c r="H789" s="29"/>
      <c r="I789" s="2"/>
      <c r="J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2.3">
      <c r="A790" s="2"/>
      <c r="B790" s="2"/>
      <c r="C790" s="29"/>
      <c r="D790" s="2"/>
      <c r="E790" s="79"/>
      <c r="F790" s="2"/>
      <c r="G790" s="2"/>
      <c r="H790" s="29"/>
      <c r="I790" s="2"/>
      <c r="J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2.3">
      <c r="A791" s="2"/>
      <c r="B791" s="2"/>
      <c r="C791" s="29"/>
      <c r="D791" s="2"/>
      <c r="E791" s="79"/>
      <c r="F791" s="2"/>
      <c r="G791" s="2"/>
      <c r="H791" s="29"/>
      <c r="I791" s="2"/>
      <c r="J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2.3">
      <c r="A792" s="2"/>
      <c r="B792" s="2"/>
      <c r="C792" s="29"/>
      <c r="D792" s="2"/>
      <c r="E792" s="79"/>
      <c r="F792" s="2"/>
      <c r="G792" s="2"/>
      <c r="H792" s="29"/>
      <c r="I792" s="2"/>
      <c r="J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2.3">
      <c r="A793" s="2"/>
      <c r="B793" s="2"/>
      <c r="C793" s="29"/>
      <c r="D793" s="2"/>
      <c r="E793" s="79"/>
      <c r="F793" s="2"/>
      <c r="G793" s="2"/>
      <c r="H793" s="29"/>
      <c r="I793" s="2"/>
      <c r="J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2.3">
      <c r="A794" s="2"/>
      <c r="B794" s="2"/>
      <c r="C794" s="29"/>
      <c r="D794" s="2"/>
      <c r="E794" s="79"/>
      <c r="F794" s="2"/>
      <c r="G794" s="2"/>
      <c r="H794" s="29"/>
      <c r="I794" s="2"/>
      <c r="J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2.3">
      <c r="A795" s="2"/>
      <c r="B795" s="2"/>
      <c r="C795" s="29"/>
      <c r="D795" s="2"/>
      <c r="E795" s="79"/>
      <c r="F795" s="2"/>
      <c r="G795" s="2"/>
      <c r="H795" s="29"/>
      <c r="I795" s="2"/>
      <c r="J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2.3">
      <c r="A796" s="2"/>
      <c r="B796" s="2"/>
      <c r="C796" s="29"/>
      <c r="D796" s="2"/>
      <c r="E796" s="79"/>
      <c r="F796" s="2"/>
      <c r="G796" s="2"/>
      <c r="H796" s="29"/>
      <c r="I796" s="2"/>
      <c r="J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2.3">
      <c r="A797" s="2"/>
      <c r="B797" s="2"/>
      <c r="C797" s="29"/>
      <c r="D797" s="2"/>
      <c r="E797" s="79"/>
      <c r="F797" s="2"/>
      <c r="G797" s="2"/>
      <c r="H797" s="29"/>
      <c r="I797" s="2"/>
      <c r="J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2.3">
      <c r="A798" s="2"/>
      <c r="B798" s="2"/>
      <c r="C798" s="29"/>
      <c r="D798" s="2"/>
      <c r="E798" s="79"/>
      <c r="F798" s="2"/>
      <c r="G798" s="2"/>
      <c r="H798" s="29"/>
      <c r="I798" s="2"/>
      <c r="J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2.3">
      <c r="A799" s="2"/>
      <c r="B799" s="2"/>
      <c r="C799" s="29"/>
      <c r="D799" s="2"/>
      <c r="E799" s="79"/>
      <c r="F799" s="2"/>
      <c r="G799" s="2"/>
      <c r="H799" s="29"/>
      <c r="I799" s="2"/>
      <c r="J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2.3">
      <c r="A800" s="2"/>
      <c r="B800" s="2"/>
      <c r="C800" s="29"/>
      <c r="D800" s="2"/>
      <c r="E800" s="79"/>
      <c r="F800" s="2"/>
      <c r="G800" s="2"/>
      <c r="H800" s="29"/>
      <c r="I800" s="2"/>
      <c r="J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2.3">
      <c r="A801" s="2"/>
      <c r="B801" s="2"/>
      <c r="C801" s="29"/>
      <c r="D801" s="2"/>
      <c r="E801" s="79"/>
      <c r="F801" s="2"/>
      <c r="G801" s="2"/>
      <c r="H801" s="29"/>
      <c r="I801" s="2"/>
      <c r="J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2.3">
      <c r="A802" s="2"/>
      <c r="B802" s="2"/>
      <c r="C802" s="29"/>
      <c r="D802" s="2"/>
      <c r="E802" s="79"/>
      <c r="F802" s="2"/>
      <c r="G802" s="2"/>
      <c r="H802" s="29"/>
      <c r="I802" s="2"/>
      <c r="J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2.3">
      <c r="A803" s="2"/>
      <c r="B803" s="2"/>
      <c r="C803" s="29"/>
      <c r="D803" s="2"/>
      <c r="E803" s="79"/>
      <c r="F803" s="2"/>
      <c r="G803" s="2"/>
      <c r="H803" s="29"/>
      <c r="I803" s="2"/>
      <c r="J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2.3">
      <c r="A804" s="2"/>
      <c r="B804" s="2"/>
      <c r="C804" s="29"/>
      <c r="D804" s="2"/>
      <c r="E804" s="79"/>
      <c r="F804" s="2"/>
      <c r="G804" s="2"/>
      <c r="H804" s="29"/>
      <c r="I804" s="2"/>
      <c r="J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2.3">
      <c r="A805" s="2"/>
      <c r="B805" s="2"/>
      <c r="C805" s="29"/>
      <c r="D805" s="2"/>
      <c r="E805" s="79"/>
      <c r="F805" s="2"/>
      <c r="G805" s="2"/>
      <c r="H805" s="29"/>
      <c r="I805" s="2"/>
      <c r="J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2.3">
      <c r="A806" s="2"/>
      <c r="B806" s="2"/>
      <c r="C806" s="29"/>
      <c r="D806" s="2"/>
      <c r="E806" s="79"/>
      <c r="F806" s="2"/>
      <c r="G806" s="2"/>
      <c r="H806" s="29"/>
      <c r="I806" s="2"/>
      <c r="J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2.3">
      <c r="A807" s="2"/>
      <c r="B807" s="2"/>
      <c r="C807" s="29"/>
      <c r="D807" s="2"/>
      <c r="E807" s="79"/>
      <c r="F807" s="2"/>
      <c r="G807" s="2"/>
      <c r="H807" s="29"/>
      <c r="I807" s="2"/>
      <c r="J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2.3">
      <c r="A808" s="2"/>
      <c r="B808" s="2"/>
      <c r="C808" s="29"/>
      <c r="D808" s="2"/>
      <c r="E808" s="79"/>
      <c r="F808" s="2"/>
      <c r="G808" s="2"/>
      <c r="H808" s="29"/>
      <c r="I808" s="2"/>
      <c r="J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2.3">
      <c r="A809" s="2"/>
      <c r="B809" s="2"/>
      <c r="C809" s="29"/>
      <c r="D809" s="2"/>
      <c r="E809" s="79"/>
      <c r="F809" s="2"/>
      <c r="G809" s="2"/>
      <c r="H809" s="29"/>
      <c r="I809" s="2"/>
      <c r="J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2.3">
      <c r="A810" s="2"/>
      <c r="B810" s="2"/>
      <c r="C810" s="29"/>
      <c r="D810" s="2"/>
      <c r="E810" s="79"/>
      <c r="F810" s="2"/>
      <c r="G810" s="2"/>
      <c r="H810" s="29"/>
      <c r="I810" s="2"/>
      <c r="J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2.3">
      <c r="A811" s="2"/>
      <c r="B811" s="2"/>
      <c r="C811" s="29"/>
      <c r="D811" s="2"/>
      <c r="E811" s="79"/>
      <c r="F811" s="2"/>
      <c r="G811" s="2"/>
      <c r="H811" s="29"/>
      <c r="I811" s="2"/>
      <c r="J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2.3">
      <c r="A812" s="2"/>
      <c r="B812" s="2"/>
      <c r="C812" s="29"/>
      <c r="D812" s="2"/>
      <c r="E812" s="79"/>
      <c r="F812" s="2"/>
      <c r="G812" s="2"/>
      <c r="H812" s="29"/>
      <c r="I812" s="2"/>
      <c r="J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2.3">
      <c r="A813" s="2"/>
      <c r="B813" s="2"/>
      <c r="C813" s="29"/>
      <c r="D813" s="2"/>
      <c r="E813" s="79"/>
      <c r="F813" s="2"/>
      <c r="G813" s="2"/>
      <c r="H813" s="29"/>
      <c r="I813" s="2"/>
      <c r="J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2.3">
      <c r="A814" s="2"/>
      <c r="B814" s="2"/>
      <c r="C814" s="29"/>
      <c r="D814" s="2"/>
      <c r="E814" s="79"/>
      <c r="F814" s="2"/>
      <c r="G814" s="2"/>
      <c r="H814" s="29"/>
      <c r="I814" s="2"/>
      <c r="J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2.3">
      <c r="A815" s="2"/>
      <c r="B815" s="2"/>
      <c r="C815" s="29"/>
      <c r="D815" s="2"/>
      <c r="E815" s="79"/>
      <c r="F815" s="2"/>
      <c r="G815" s="2"/>
      <c r="H815" s="29"/>
      <c r="I815" s="2"/>
      <c r="J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2.3">
      <c r="A816" s="2"/>
      <c r="B816" s="2"/>
      <c r="C816" s="29"/>
      <c r="D816" s="2"/>
      <c r="E816" s="79"/>
      <c r="F816" s="2"/>
      <c r="G816" s="2"/>
      <c r="H816" s="29"/>
      <c r="I816" s="2"/>
      <c r="J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2.3">
      <c r="A817" s="2"/>
      <c r="B817" s="2"/>
      <c r="C817" s="29"/>
      <c r="D817" s="2"/>
      <c r="E817" s="79"/>
      <c r="F817" s="2"/>
      <c r="G817" s="2"/>
      <c r="H817" s="29"/>
      <c r="I817" s="2"/>
      <c r="J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2.3">
      <c r="A818" s="2"/>
      <c r="B818" s="2"/>
      <c r="C818" s="29"/>
      <c r="D818" s="2"/>
      <c r="E818" s="79"/>
      <c r="F818" s="2"/>
      <c r="G818" s="2"/>
      <c r="H818" s="29"/>
      <c r="I818" s="2"/>
      <c r="J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2.3">
      <c r="A819" s="2"/>
      <c r="B819" s="2"/>
      <c r="C819" s="29"/>
      <c r="D819" s="2"/>
      <c r="E819" s="79"/>
      <c r="F819" s="2"/>
      <c r="G819" s="2"/>
      <c r="H819" s="29"/>
      <c r="I819" s="2"/>
      <c r="J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2.3">
      <c r="A820" s="2"/>
      <c r="B820" s="2"/>
      <c r="C820" s="29"/>
      <c r="D820" s="2"/>
      <c r="E820" s="79"/>
      <c r="F820" s="2"/>
      <c r="G820" s="2"/>
      <c r="H820" s="29"/>
      <c r="I820" s="2"/>
      <c r="J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2.3">
      <c r="A821" s="2"/>
      <c r="B821" s="2"/>
      <c r="C821" s="29"/>
      <c r="D821" s="2"/>
      <c r="E821" s="79"/>
      <c r="F821" s="2"/>
      <c r="G821" s="2"/>
      <c r="H821" s="29"/>
      <c r="I821" s="2"/>
      <c r="J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2.3">
      <c r="A822" s="2"/>
      <c r="B822" s="2"/>
      <c r="C822" s="29"/>
      <c r="D822" s="2"/>
      <c r="E822" s="79"/>
      <c r="F822" s="2"/>
      <c r="G822" s="2"/>
      <c r="H822" s="29"/>
      <c r="I822" s="2"/>
      <c r="J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2.3">
      <c r="A823" s="2"/>
      <c r="B823" s="2"/>
      <c r="C823" s="29"/>
      <c r="D823" s="2"/>
      <c r="E823" s="79"/>
      <c r="F823" s="2"/>
      <c r="G823" s="2"/>
      <c r="H823" s="29"/>
      <c r="I823" s="2"/>
      <c r="J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2.3">
      <c r="A824" s="2"/>
      <c r="B824" s="2"/>
      <c r="C824" s="29"/>
      <c r="D824" s="2"/>
      <c r="E824" s="79"/>
      <c r="F824" s="2"/>
      <c r="G824" s="2"/>
      <c r="H824" s="29"/>
      <c r="I824" s="2"/>
      <c r="J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2.3">
      <c r="A825" s="2"/>
      <c r="B825" s="2"/>
      <c r="C825" s="29"/>
      <c r="D825" s="2"/>
      <c r="E825" s="79"/>
      <c r="F825" s="2"/>
      <c r="G825" s="2"/>
      <c r="H825" s="29"/>
      <c r="I825" s="2"/>
      <c r="J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2.3">
      <c r="A826" s="2"/>
      <c r="B826" s="2"/>
      <c r="C826" s="29"/>
      <c r="D826" s="2"/>
      <c r="E826" s="79"/>
      <c r="F826" s="2"/>
      <c r="G826" s="2"/>
      <c r="H826" s="29"/>
      <c r="I826" s="2"/>
      <c r="J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2.3">
      <c r="A827" s="2"/>
      <c r="B827" s="2"/>
      <c r="C827" s="29"/>
      <c r="D827" s="2"/>
      <c r="E827" s="79"/>
      <c r="F827" s="2"/>
      <c r="G827" s="2"/>
      <c r="H827" s="29"/>
      <c r="I827" s="2"/>
      <c r="J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2.3">
      <c r="A828" s="2"/>
      <c r="B828" s="2"/>
      <c r="C828" s="29"/>
      <c r="D828" s="2"/>
      <c r="E828" s="79"/>
      <c r="F828" s="2"/>
      <c r="G828" s="2"/>
      <c r="H828" s="29"/>
      <c r="I828" s="2"/>
      <c r="J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2.3">
      <c r="A829" s="2"/>
      <c r="B829" s="2"/>
      <c r="C829" s="29"/>
      <c r="D829" s="2"/>
      <c r="E829" s="79"/>
      <c r="F829" s="2"/>
      <c r="G829" s="2"/>
      <c r="H829" s="29"/>
      <c r="I829" s="2"/>
      <c r="J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2.3">
      <c r="A830" s="2"/>
      <c r="B830" s="2"/>
      <c r="C830" s="29"/>
      <c r="D830" s="2"/>
      <c r="E830" s="79"/>
      <c r="F830" s="2"/>
      <c r="G830" s="2"/>
      <c r="H830" s="29"/>
      <c r="I830" s="2"/>
      <c r="J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2.3">
      <c r="A831" s="2"/>
      <c r="B831" s="2"/>
      <c r="C831" s="29"/>
      <c r="D831" s="2"/>
      <c r="E831" s="79"/>
      <c r="F831" s="2"/>
      <c r="G831" s="2"/>
      <c r="H831" s="29"/>
      <c r="I831" s="2"/>
      <c r="J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2.3">
      <c r="A832" s="2"/>
      <c r="B832" s="2"/>
      <c r="C832" s="29"/>
      <c r="D832" s="2"/>
      <c r="E832" s="79"/>
      <c r="F832" s="2"/>
      <c r="G832" s="2"/>
      <c r="H832" s="29"/>
      <c r="I832" s="2"/>
      <c r="J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2.3">
      <c r="A833" s="2"/>
      <c r="B833" s="2"/>
      <c r="C833" s="29"/>
      <c r="D833" s="2"/>
      <c r="E833" s="79"/>
      <c r="F833" s="2"/>
      <c r="G833" s="2"/>
      <c r="H833" s="29"/>
      <c r="I833" s="2"/>
      <c r="J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2.3">
      <c r="A834" s="2"/>
      <c r="B834" s="2"/>
      <c r="C834" s="29"/>
      <c r="D834" s="2"/>
      <c r="E834" s="79"/>
      <c r="F834" s="2"/>
      <c r="G834" s="2"/>
      <c r="H834" s="29"/>
      <c r="I834" s="2"/>
      <c r="J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2.3">
      <c r="A835" s="2"/>
      <c r="B835" s="2"/>
      <c r="C835" s="29"/>
      <c r="D835" s="2"/>
      <c r="E835" s="79"/>
      <c r="F835" s="2"/>
      <c r="G835" s="2"/>
      <c r="H835" s="29"/>
      <c r="I835" s="2"/>
      <c r="J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2.3">
      <c r="A836" s="2"/>
      <c r="B836" s="2"/>
      <c r="C836" s="29"/>
      <c r="D836" s="2"/>
      <c r="E836" s="79"/>
      <c r="F836" s="2"/>
      <c r="G836" s="2"/>
      <c r="H836" s="29"/>
      <c r="I836" s="2"/>
      <c r="J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2.3">
      <c r="A837" s="2"/>
      <c r="B837" s="2"/>
      <c r="C837" s="29"/>
      <c r="D837" s="2"/>
      <c r="E837" s="79"/>
      <c r="F837" s="2"/>
      <c r="G837" s="2"/>
      <c r="H837" s="29"/>
      <c r="I837" s="2"/>
      <c r="J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2.3">
      <c r="A838" s="2"/>
      <c r="B838" s="2"/>
      <c r="C838" s="29"/>
      <c r="D838" s="2"/>
      <c r="E838" s="79"/>
      <c r="F838" s="2"/>
      <c r="G838" s="2"/>
      <c r="H838" s="29"/>
      <c r="I838" s="2"/>
      <c r="J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2.3">
      <c r="A839" s="2"/>
      <c r="B839" s="2"/>
      <c r="C839" s="29"/>
      <c r="D839" s="2"/>
      <c r="E839" s="79"/>
      <c r="F839" s="2"/>
      <c r="G839" s="2"/>
      <c r="H839" s="29"/>
      <c r="I839" s="2"/>
      <c r="J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2.3">
      <c r="A840" s="2"/>
      <c r="B840" s="2"/>
      <c r="C840" s="29"/>
      <c r="D840" s="2"/>
      <c r="E840" s="79"/>
      <c r="F840" s="2"/>
      <c r="G840" s="2"/>
      <c r="H840" s="29"/>
      <c r="I840" s="2"/>
      <c r="J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2.3">
      <c r="A841" s="2"/>
      <c r="B841" s="2"/>
      <c r="C841" s="29"/>
      <c r="D841" s="2"/>
      <c r="E841" s="79"/>
      <c r="F841" s="2"/>
      <c r="G841" s="2"/>
      <c r="H841" s="29"/>
      <c r="I841" s="2"/>
      <c r="J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2.3">
      <c r="A842" s="2"/>
      <c r="B842" s="2"/>
      <c r="C842" s="29"/>
      <c r="D842" s="2"/>
      <c r="E842" s="79"/>
      <c r="F842" s="2"/>
      <c r="G842" s="2"/>
      <c r="H842" s="29"/>
      <c r="I842" s="2"/>
      <c r="J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2.3">
      <c r="A843" s="2"/>
      <c r="B843" s="2"/>
      <c r="C843" s="29"/>
      <c r="D843" s="2"/>
      <c r="E843" s="79"/>
      <c r="F843" s="2"/>
      <c r="G843" s="2"/>
      <c r="H843" s="29"/>
      <c r="I843" s="2"/>
      <c r="J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2.3">
      <c r="A844" s="2"/>
      <c r="B844" s="2"/>
      <c r="C844" s="29"/>
      <c r="D844" s="2"/>
      <c r="E844" s="79"/>
      <c r="F844" s="2"/>
      <c r="G844" s="2"/>
      <c r="H844" s="29"/>
      <c r="I844" s="2"/>
      <c r="J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2.3">
      <c r="A845" s="2"/>
      <c r="B845" s="2"/>
      <c r="C845" s="29"/>
      <c r="D845" s="2"/>
      <c r="E845" s="79"/>
      <c r="F845" s="2"/>
      <c r="G845" s="2"/>
      <c r="H845" s="29"/>
      <c r="I845" s="2"/>
      <c r="J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2.3">
      <c r="A846" s="2"/>
      <c r="B846" s="2"/>
      <c r="C846" s="29"/>
      <c r="D846" s="2"/>
      <c r="E846" s="79"/>
      <c r="F846" s="2"/>
      <c r="G846" s="2"/>
      <c r="H846" s="29"/>
      <c r="I846" s="2"/>
      <c r="J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2.3">
      <c r="A847" s="2"/>
      <c r="B847" s="2"/>
      <c r="C847" s="29"/>
      <c r="D847" s="2"/>
      <c r="E847" s="79"/>
      <c r="F847" s="2"/>
      <c r="G847" s="2"/>
      <c r="H847" s="29"/>
      <c r="I847" s="2"/>
      <c r="J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2.3">
      <c r="A848" s="2"/>
      <c r="B848" s="2"/>
      <c r="C848" s="29"/>
      <c r="D848" s="2"/>
      <c r="E848" s="79"/>
      <c r="F848" s="2"/>
      <c r="G848" s="2"/>
      <c r="H848" s="29"/>
      <c r="I848" s="2"/>
      <c r="J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2.3">
      <c r="A849" s="2"/>
      <c r="B849" s="2"/>
      <c r="C849" s="29"/>
      <c r="D849" s="2"/>
      <c r="E849" s="79"/>
      <c r="F849" s="2"/>
      <c r="G849" s="2"/>
      <c r="H849" s="29"/>
      <c r="I849" s="2"/>
      <c r="J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2.3">
      <c r="A850" s="2"/>
      <c r="B850" s="2"/>
      <c r="C850" s="29"/>
      <c r="D850" s="2"/>
      <c r="E850" s="79"/>
      <c r="F850" s="2"/>
      <c r="G850" s="2"/>
      <c r="H850" s="29"/>
      <c r="I850" s="2"/>
      <c r="J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2.3">
      <c r="A851" s="2"/>
      <c r="B851" s="2"/>
      <c r="C851" s="29"/>
      <c r="D851" s="2"/>
      <c r="E851" s="79"/>
      <c r="F851" s="2"/>
      <c r="G851" s="2"/>
      <c r="H851" s="29"/>
      <c r="I851" s="2"/>
      <c r="J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2.3">
      <c r="A852" s="2"/>
      <c r="B852" s="2"/>
      <c r="C852" s="29"/>
      <c r="D852" s="2"/>
      <c r="E852" s="79"/>
      <c r="F852" s="2"/>
      <c r="G852" s="2"/>
      <c r="H852" s="29"/>
      <c r="I852" s="2"/>
      <c r="J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2.3">
      <c r="A853" s="2"/>
      <c r="B853" s="2"/>
      <c r="C853" s="29"/>
      <c r="D853" s="2"/>
      <c r="E853" s="79"/>
      <c r="F853" s="2"/>
      <c r="G853" s="2"/>
      <c r="H853" s="29"/>
      <c r="I853" s="2"/>
      <c r="J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2.3">
      <c r="A854" s="2"/>
      <c r="B854" s="2"/>
      <c r="C854" s="29"/>
      <c r="D854" s="2"/>
      <c r="E854" s="79"/>
      <c r="F854" s="2"/>
      <c r="G854" s="2"/>
      <c r="H854" s="29"/>
      <c r="I854" s="2"/>
      <c r="J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2.3">
      <c r="A855" s="2"/>
      <c r="B855" s="2"/>
      <c r="C855" s="29"/>
      <c r="D855" s="2"/>
      <c r="E855" s="79"/>
      <c r="F855" s="2"/>
      <c r="G855" s="2"/>
      <c r="H855" s="29"/>
      <c r="I855" s="2"/>
      <c r="J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2.3">
      <c r="A856" s="2"/>
      <c r="B856" s="2"/>
      <c r="C856" s="29"/>
      <c r="D856" s="2"/>
      <c r="E856" s="79"/>
      <c r="F856" s="2"/>
      <c r="G856" s="2"/>
      <c r="H856" s="29"/>
      <c r="I856" s="2"/>
      <c r="J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2.3">
      <c r="A857" s="2"/>
      <c r="B857" s="2"/>
      <c r="C857" s="29"/>
      <c r="D857" s="2"/>
      <c r="E857" s="79"/>
      <c r="F857" s="2"/>
      <c r="G857" s="2"/>
      <c r="H857" s="29"/>
      <c r="I857" s="2"/>
      <c r="J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2.3">
      <c r="A858" s="2"/>
      <c r="B858" s="2"/>
      <c r="C858" s="29"/>
      <c r="D858" s="2"/>
      <c r="E858" s="79"/>
      <c r="F858" s="2"/>
      <c r="G858" s="2"/>
      <c r="H858" s="29"/>
      <c r="I858" s="2"/>
      <c r="J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2.3">
      <c r="A859" s="2"/>
      <c r="B859" s="2"/>
      <c r="C859" s="29"/>
      <c r="D859" s="2"/>
      <c r="E859" s="79"/>
      <c r="F859" s="2"/>
      <c r="G859" s="2"/>
      <c r="H859" s="29"/>
      <c r="I859" s="2"/>
      <c r="J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2.3">
      <c r="A860" s="2"/>
      <c r="B860" s="2"/>
      <c r="C860" s="29"/>
      <c r="D860" s="2"/>
      <c r="E860" s="79"/>
      <c r="F860" s="2"/>
      <c r="G860" s="2"/>
      <c r="H860" s="29"/>
      <c r="I860" s="2"/>
      <c r="J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2.3">
      <c r="A861" s="2"/>
      <c r="B861" s="2"/>
      <c r="C861" s="29"/>
      <c r="D861" s="2"/>
      <c r="E861" s="79"/>
      <c r="F861" s="2"/>
      <c r="G861" s="2"/>
      <c r="H861" s="29"/>
      <c r="I861" s="2"/>
      <c r="J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2.3">
      <c r="A862" s="2"/>
      <c r="B862" s="2"/>
      <c r="C862" s="29"/>
      <c r="D862" s="2"/>
      <c r="E862" s="79"/>
      <c r="F862" s="2"/>
      <c r="G862" s="2"/>
      <c r="H862" s="29"/>
      <c r="I862" s="2"/>
      <c r="J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2.3">
      <c r="A863" s="2"/>
      <c r="B863" s="2"/>
      <c r="C863" s="29"/>
      <c r="D863" s="2"/>
      <c r="E863" s="79"/>
      <c r="F863" s="2"/>
      <c r="G863" s="2"/>
      <c r="H863" s="29"/>
      <c r="I863" s="2"/>
      <c r="J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2.3">
      <c r="A864" s="2"/>
      <c r="B864" s="2"/>
      <c r="C864" s="29"/>
      <c r="D864" s="2"/>
      <c r="E864" s="79"/>
      <c r="F864" s="2"/>
      <c r="G864" s="2"/>
      <c r="H864" s="29"/>
      <c r="I864" s="2"/>
      <c r="J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2.3">
      <c r="A865" s="2"/>
      <c r="B865" s="2"/>
      <c r="C865" s="29"/>
      <c r="D865" s="2"/>
      <c r="E865" s="79"/>
      <c r="F865" s="2"/>
      <c r="G865" s="2"/>
      <c r="H865" s="29"/>
      <c r="I865" s="2"/>
      <c r="J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2.3">
      <c r="A866" s="2"/>
      <c r="B866" s="2"/>
      <c r="C866" s="29"/>
      <c r="D866" s="2"/>
      <c r="E866" s="79"/>
      <c r="F866" s="2"/>
      <c r="G866" s="2"/>
      <c r="H866" s="29"/>
      <c r="I866" s="2"/>
      <c r="J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2.3">
      <c r="A867" s="2"/>
      <c r="B867" s="2"/>
      <c r="C867" s="29"/>
      <c r="D867" s="2"/>
      <c r="E867" s="79"/>
      <c r="F867" s="2"/>
      <c r="G867" s="2"/>
      <c r="H867" s="29"/>
      <c r="I867" s="2"/>
      <c r="J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2.3">
      <c r="A868" s="2"/>
      <c r="B868" s="2"/>
      <c r="C868" s="29"/>
      <c r="D868" s="2"/>
      <c r="E868" s="79"/>
      <c r="F868" s="2"/>
      <c r="G868" s="2"/>
      <c r="H868" s="29"/>
      <c r="I868" s="2"/>
      <c r="J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2.3">
      <c r="A869" s="2"/>
      <c r="B869" s="2"/>
      <c r="C869" s="29"/>
      <c r="D869" s="2"/>
      <c r="E869" s="79"/>
      <c r="F869" s="2"/>
      <c r="G869" s="2"/>
      <c r="H869" s="29"/>
      <c r="I869" s="2"/>
      <c r="J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2.3">
      <c r="A870" s="2"/>
      <c r="B870" s="2"/>
      <c r="C870" s="29"/>
      <c r="D870" s="2"/>
      <c r="E870" s="79"/>
      <c r="F870" s="2"/>
      <c r="G870" s="2"/>
      <c r="H870" s="29"/>
      <c r="I870" s="2"/>
      <c r="J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2.3">
      <c r="A871" s="2"/>
      <c r="B871" s="2"/>
      <c r="C871" s="29"/>
      <c r="D871" s="2"/>
      <c r="E871" s="79"/>
      <c r="F871" s="2"/>
      <c r="G871" s="2"/>
      <c r="H871" s="29"/>
      <c r="I871" s="2"/>
      <c r="J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2.3">
      <c r="A872" s="2"/>
      <c r="B872" s="2"/>
      <c r="C872" s="29"/>
      <c r="D872" s="2"/>
      <c r="E872" s="79"/>
      <c r="F872" s="2"/>
      <c r="G872" s="2"/>
      <c r="H872" s="29"/>
      <c r="I872" s="2"/>
      <c r="J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2.3">
      <c r="A873" s="2"/>
      <c r="B873" s="2"/>
      <c r="C873" s="29"/>
      <c r="D873" s="2"/>
      <c r="E873" s="79"/>
      <c r="F873" s="2"/>
      <c r="G873" s="2"/>
      <c r="H873" s="29"/>
      <c r="I873" s="2"/>
      <c r="J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2.3">
      <c r="A874" s="2"/>
      <c r="B874" s="2"/>
      <c r="C874" s="29"/>
      <c r="D874" s="2"/>
      <c r="E874" s="79"/>
      <c r="F874" s="2"/>
      <c r="G874" s="2"/>
      <c r="H874" s="29"/>
      <c r="I874" s="2"/>
      <c r="J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2.3">
      <c r="A875" s="2"/>
      <c r="B875" s="2"/>
      <c r="C875" s="29"/>
      <c r="D875" s="2"/>
      <c r="E875" s="79"/>
      <c r="F875" s="2"/>
      <c r="G875" s="2"/>
      <c r="H875" s="29"/>
      <c r="I875" s="2"/>
      <c r="J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2.3">
      <c r="A876" s="2"/>
      <c r="B876" s="2"/>
      <c r="C876" s="29"/>
      <c r="D876" s="2"/>
      <c r="E876" s="79"/>
      <c r="F876" s="2"/>
      <c r="G876" s="2"/>
      <c r="H876" s="29"/>
      <c r="I876" s="2"/>
      <c r="J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2.3">
      <c r="A877" s="2"/>
      <c r="B877" s="2"/>
      <c r="C877" s="29"/>
      <c r="D877" s="2"/>
      <c r="E877" s="79"/>
      <c r="F877" s="2"/>
      <c r="G877" s="2"/>
      <c r="H877" s="29"/>
      <c r="I877" s="2"/>
      <c r="J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2.3">
      <c r="A878" s="2"/>
      <c r="B878" s="2"/>
      <c r="C878" s="29"/>
      <c r="D878" s="2"/>
      <c r="E878" s="79"/>
      <c r="F878" s="2"/>
      <c r="G878" s="2"/>
      <c r="H878" s="29"/>
      <c r="I878" s="2"/>
      <c r="J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2.3">
      <c r="A879" s="2"/>
      <c r="B879" s="2"/>
      <c r="C879" s="29"/>
      <c r="D879" s="2"/>
      <c r="E879" s="79"/>
      <c r="F879" s="2"/>
      <c r="G879" s="2"/>
      <c r="H879" s="29"/>
      <c r="I879" s="2"/>
      <c r="J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2.3">
      <c r="A880" s="2"/>
      <c r="B880" s="2"/>
      <c r="C880" s="29"/>
      <c r="D880" s="2"/>
      <c r="E880" s="79"/>
      <c r="F880" s="2"/>
      <c r="G880" s="2"/>
      <c r="H880" s="29"/>
      <c r="I880" s="2"/>
      <c r="J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2.3">
      <c r="A881" s="2"/>
      <c r="B881" s="2"/>
      <c r="C881" s="29"/>
      <c r="D881" s="2"/>
      <c r="E881" s="79"/>
      <c r="F881" s="2"/>
      <c r="G881" s="2"/>
      <c r="H881" s="29"/>
      <c r="I881" s="2"/>
      <c r="J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2.3">
      <c r="A882" s="2"/>
      <c r="B882" s="2"/>
      <c r="C882" s="29"/>
      <c r="D882" s="2"/>
      <c r="E882" s="79"/>
      <c r="F882" s="2"/>
      <c r="G882" s="2"/>
      <c r="H882" s="29"/>
      <c r="I882" s="2"/>
      <c r="J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2.3">
      <c r="A883" s="2"/>
      <c r="B883" s="2"/>
      <c r="C883" s="29"/>
      <c r="D883" s="2"/>
      <c r="E883" s="79"/>
      <c r="F883" s="2"/>
      <c r="G883" s="2"/>
      <c r="H883" s="29"/>
      <c r="I883" s="2"/>
      <c r="J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2.3">
      <c r="A884" s="2"/>
      <c r="B884" s="2"/>
      <c r="C884" s="29"/>
      <c r="D884" s="2"/>
      <c r="E884" s="79"/>
      <c r="F884" s="2"/>
      <c r="G884" s="2"/>
      <c r="H884" s="29"/>
      <c r="I884" s="2"/>
      <c r="J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2.3">
      <c r="A885" s="2"/>
      <c r="B885" s="2"/>
      <c r="C885" s="29"/>
      <c r="D885" s="2"/>
      <c r="E885" s="79"/>
      <c r="F885" s="2"/>
      <c r="G885" s="2"/>
      <c r="H885" s="29"/>
      <c r="I885" s="2"/>
      <c r="J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2.3">
      <c r="A886" s="2"/>
      <c r="B886" s="2"/>
      <c r="C886" s="29"/>
      <c r="D886" s="2"/>
      <c r="E886" s="79"/>
      <c r="F886" s="2"/>
      <c r="G886" s="2"/>
      <c r="H886" s="29"/>
      <c r="I886" s="2"/>
      <c r="J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2.3">
      <c r="A887" s="2"/>
      <c r="B887" s="2"/>
      <c r="C887" s="29"/>
      <c r="D887" s="2"/>
      <c r="E887" s="79"/>
      <c r="F887" s="2"/>
      <c r="G887" s="2"/>
      <c r="H887" s="29"/>
      <c r="I887" s="2"/>
      <c r="J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2.3">
      <c r="A888" s="2"/>
      <c r="B888" s="2"/>
      <c r="C888" s="29"/>
      <c r="D888" s="2"/>
      <c r="E888" s="79"/>
      <c r="F888" s="2"/>
      <c r="G888" s="2"/>
      <c r="H888" s="29"/>
      <c r="I888" s="2"/>
      <c r="J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2.3">
      <c r="A889" s="2"/>
      <c r="B889" s="2"/>
      <c r="C889" s="29"/>
      <c r="D889" s="2"/>
      <c r="E889" s="79"/>
      <c r="F889" s="2"/>
      <c r="G889" s="2"/>
      <c r="H889" s="29"/>
      <c r="I889" s="2"/>
      <c r="J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2.3">
      <c r="A890" s="2"/>
      <c r="B890" s="2"/>
      <c r="C890" s="29"/>
      <c r="D890" s="2"/>
      <c r="E890" s="79"/>
      <c r="F890" s="2"/>
      <c r="G890" s="2"/>
      <c r="H890" s="29"/>
      <c r="I890" s="2"/>
      <c r="J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2.3">
      <c r="A891" s="2"/>
      <c r="B891" s="2"/>
      <c r="C891" s="29"/>
      <c r="D891" s="2"/>
      <c r="E891" s="79"/>
      <c r="F891" s="2"/>
      <c r="G891" s="2"/>
      <c r="H891" s="29"/>
      <c r="I891" s="2"/>
      <c r="J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2.3">
      <c r="A892" s="2"/>
      <c r="B892" s="2"/>
      <c r="C892" s="29"/>
      <c r="D892" s="2"/>
      <c r="E892" s="79"/>
      <c r="F892" s="2"/>
      <c r="G892" s="2"/>
      <c r="H892" s="29"/>
      <c r="I892" s="2"/>
      <c r="J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2.3">
      <c r="A893" s="2"/>
      <c r="B893" s="2"/>
      <c r="C893" s="29"/>
      <c r="D893" s="2"/>
      <c r="E893" s="79"/>
      <c r="F893" s="2"/>
      <c r="G893" s="2"/>
      <c r="H893" s="29"/>
      <c r="I893" s="2"/>
      <c r="J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2.3">
      <c r="A894" s="2"/>
      <c r="B894" s="2"/>
      <c r="C894" s="29"/>
      <c r="D894" s="2"/>
      <c r="E894" s="79"/>
      <c r="F894" s="2"/>
      <c r="G894" s="2"/>
      <c r="H894" s="29"/>
      <c r="I894" s="2"/>
      <c r="J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2.3">
      <c r="A895" s="2"/>
      <c r="B895" s="2"/>
      <c r="C895" s="29"/>
      <c r="D895" s="2"/>
      <c r="E895" s="79"/>
      <c r="F895" s="2"/>
      <c r="G895" s="2"/>
      <c r="H895" s="29"/>
      <c r="I895" s="2"/>
      <c r="J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2.3">
      <c r="A896" s="2"/>
      <c r="B896" s="2"/>
      <c r="C896" s="29"/>
      <c r="D896" s="2"/>
      <c r="E896" s="79"/>
      <c r="F896" s="2"/>
      <c r="G896" s="2"/>
      <c r="H896" s="29"/>
      <c r="I896" s="2"/>
      <c r="J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2.3">
      <c r="A897" s="2"/>
      <c r="B897" s="2"/>
      <c r="C897" s="29"/>
      <c r="D897" s="2"/>
      <c r="E897" s="79"/>
      <c r="F897" s="2"/>
      <c r="G897" s="2"/>
      <c r="H897" s="29"/>
      <c r="I897" s="2"/>
      <c r="J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2.3">
      <c r="A898" s="2"/>
      <c r="B898" s="2"/>
      <c r="C898" s="29"/>
      <c r="D898" s="2"/>
      <c r="E898" s="79"/>
      <c r="F898" s="2"/>
      <c r="G898" s="2"/>
      <c r="H898" s="29"/>
      <c r="I898" s="2"/>
      <c r="J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2.3">
      <c r="A899" s="2"/>
      <c r="B899" s="2"/>
      <c r="C899" s="29"/>
      <c r="D899" s="2"/>
      <c r="E899" s="79"/>
      <c r="F899" s="2"/>
      <c r="G899" s="2"/>
      <c r="H899" s="29"/>
      <c r="I899" s="2"/>
      <c r="J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2.3">
      <c r="A900" s="2"/>
      <c r="B900" s="2"/>
      <c r="C900" s="29"/>
      <c r="D900" s="2"/>
      <c r="E900" s="79"/>
      <c r="F900" s="2"/>
      <c r="G900" s="2"/>
      <c r="H900" s="29"/>
      <c r="I900" s="2"/>
      <c r="J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2.3">
      <c r="A901" s="2"/>
      <c r="B901" s="2"/>
      <c r="C901" s="29"/>
      <c r="D901" s="2"/>
      <c r="E901" s="79"/>
      <c r="F901" s="2"/>
      <c r="G901" s="2"/>
      <c r="H901" s="29"/>
      <c r="I901" s="2"/>
      <c r="J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2.3">
      <c r="A902" s="2"/>
      <c r="B902" s="2"/>
      <c r="C902" s="29"/>
      <c r="D902" s="2"/>
      <c r="E902" s="79"/>
      <c r="F902" s="2"/>
      <c r="G902" s="2"/>
      <c r="H902" s="29"/>
      <c r="I902" s="2"/>
      <c r="J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2.3">
      <c r="A903" s="2"/>
      <c r="B903" s="2"/>
      <c r="C903" s="29"/>
      <c r="D903" s="2"/>
      <c r="E903" s="79"/>
      <c r="F903" s="2"/>
      <c r="G903" s="2"/>
      <c r="H903" s="29"/>
      <c r="I903" s="2"/>
      <c r="J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2.3">
      <c r="A904" s="2"/>
      <c r="B904" s="2"/>
      <c r="C904" s="29"/>
      <c r="D904" s="2"/>
      <c r="E904" s="79"/>
      <c r="F904" s="2"/>
      <c r="G904" s="2"/>
      <c r="H904" s="29"/>
      <c r="I904" s="2"/>
      <c r="J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2.3">
      <c r="A905" s="2"/>
      <c r="B905" s="2"/>
      <c r="C905" s="29"/>
      <c r="D905" s="2"/>
      <c r="E905" s="79"/>
      <c r="F905" s="2"/>
      <c r="G905" s="2"/>
      <c r="H905" s="29"/>
      <c r="I905" s="2"/>
      <c r="J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2.3">
      <c r="A906" s="2"/>
      <c r="B906" s="2"/>
      <c r="C906" s="29"/>
      <c r="D906" s="2"/>
      <c r="E906" s="79"/>
      <c r="F906" s="2"/>
      <c r="G906" s="2"/>
      <c r="H906" s="29"/>
      <c r="I906" s="2"/>
      <c r="J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2.3">
      <c r="A907" s="2"/>
      <c r="B907" s="2"/>
      <c r="C907" s="29"/>
      <c r="D907" s="2"/>
      <c r="E907" s="79"/>
      <c r="F907" s="2"/>
      <c r="G907" s="2"/>
      <c r="H907" s="29"/>
      <c r="I907" s="2"/>
      <c r="J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2.3">
      <c r="A908" s="2"/>
      <c r="B908" s="2"/>
      <c r="C908" s="29"/>
      <c r="D908" s="2"/>
      <c r="E908" s="79"/>
      <c r="F908" s="2"/>
      <c r="G908" s="2"/>
      <c r="H908" s="29"/>
      <c r="I908" s="2"/>
      <c r="J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2.3">
      <c r="A909" s="2"/>
      <c r="B909" s="2"/>
      <c r="C909" s="29"/>
      <c r="D909" s="2"/>
      <c r="E909" s="79"/>
      <c r="F909" s="2"/>
      <c r="G909" s="2"/>
      <c r="H909" s="29"/>
      <c r="I909" s="2"/>
      <c r="J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2.3">
      <c r="A910" s="2"/>
      <c r="B910" s="2"/>
      <c r="C910" s="29"/>
      <c r="D910" s="2"/>
      <c r="E910" s="79"/>
      <c r="F910" s="2"/>
      <c r="G910" s="2"/>
      <c r="H910" s="29"/>
      <c r="I910" s="2"/>
      <c r="J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2.3">
      <c r="A911" s="2"/>
      <c r="B911" s="2"/>
      <c r="C911" s="29"/>
      <c r="D911" s="2"/>
      <c r="E911" s="79"/>
      <c r="F911" s="2"/>
      <c r="G911" s="2"/>
      <c r="H911" s="29"/>
      <c r="I911" s="2"/>
      <c r="J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2.3">
      <c r="A912" s="2"/>
      <c r="B912" s="2"/>
      <c r="C912" s="29"/>
      <c r="D912" s="2"/>
      <c r="E912" s="79"/>
      <c r="F912" s="2"/>
      <c r="G912" s="2"/>
      <c r="H912" s="29"/>
      <c r="I912" s="2"/>
      <c r="J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2.3">
      <c r="A913" s="2"/>
      <c r="B913" s="2"/>
      <c r="C913" s="29"/>
      <c r="D913" s="2"/>
      <c r="E913" s="79"/>
      <c r="F913" s="2"/>
      <c r="G913" s="2"/>
      <c r="H913" s="29"/>
      <c r="I913" s="2"/>
      <c r="J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2.3">
      <c r="A914" s="2"/>
      <c r="B914" s="2"/>
      <c r="C914" s="29"/>
      <c r="D914" s="2"/>
      <c r="E914" s="79"/>
      <c r="F914" s="2"/>
      <c r="G914" s="2"/>
      <c r="H914" s="29"/>
      <c r="I914" s="2"/>
      <c r="J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2.3">
      <c r="A915" s="2"/>
      <c r="B915" s="2"/>
      <c r="C915" s="29"/>
      <c r="D915" s="2"/>
      <c r="E915" s="79"/>
      <c r="F915" s="2"/>
      <c r="G915" s="2"/>
      <c r="H915" s="29"/>
      <c r="I915" s="2"/>
      <c r="J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2.3">
      <c r="A916" s="2"/>
      <c r="B916" s="2"/>
      <c r="C916" s="29"/>
      <c r="D916" s="2"/>
      <c r="E916" s="79"/>
      <c r="F916" s="2"/>
      <c r="G916" s="2"/>
      <c r="H916" s="29"/>
      <c r="I916" s="2"/>
      <c r="J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2.3">
      <c r="A917" s="2"/>
      <c r="B917" s="2"/>
      <c r="C917" s="29"/>
      <c r="D917" s="2"/>
      <c r="E917" s="79"/>
      <c r="F917" s="2"/>
      <c r="G917" s="2"/>
      <c r="H917" s="29"/>
      <c r="I917" s="2"/>
      <c r="J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2.3">
      <c r="A918" s="2"/>
      <c r="B918" s="2"/>
      <c r="C918" s="29"/>
      <c r="D918" s="2"/>
      <c r="E918" s="79"/>
      <c r="F918" s="2"/>
      <c r="G918" s="2"/>
      <c r="H918" s="29"/>
      <c r="I918" s="2"/>
      <c r="J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2.3">
      <c r="A919" s="2"/>
      <c r="B919" s="2"/>
      <c r="C919" s="29"/>
      <c r="D919" s="2"/>
      <c r="E919" s="79"/>
      <c r="F919" s="2"/>
      <c r="G919" s="2"/>
      <c r="H919" s="29"/>
      <c r="I919" s="2"/>
      <c r="J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2.3">
      <c r="A920" s="2"/>
      <c r="B920" s="2"/>
      <c r="C920" s="29"/>
      <c r="D920" s="2"/>
      <c r="E920" s="79"/>
      <c r="F920" s="2"/>
      <c r="G920" s="2"/>
      <c r="H920" s="29"/>
      <c r="I920" s="2"/>
      <c r="J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2.3">
      <c r="A921" s="2"/>
      <c r="B921" s="2"/>
      <c r="C921" s="29"/>
      <c r="D921" s="2"/>
      <c r="E921" s="79"/>
      <c r="F921" s="2"/>
      <c r="G921" s="2"/>
      <c r="H921" s="29"/>
      <c r="I921" s="2"/>
      <c r="J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2.3">
      <c r="A922" s="2"/>
      <c r="B922" s="2"/>
      <c r="C922" s="29"/>
      <c r="D922" s="2"/>
      <c r="E922" s="79"/>
      <c r="F922" s="2"/>
      <c r="G922" s="2"/>
      <c r="H922" s="29"/>
      <c r="I922" s="2"/>
      <c r="J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2.3">
      <c r="A923" s="2"/>
      <c r="B923" s="2"/>
      <c r="C923" s="29"/>
      <c r="D923" s="2"/>
      <c r="E923" s="79"/>
      <c r="F923" s="2"/>
      <c r="G923" s="2"/>
      <c r="H923" s="29"/>
      <c r="I923" s="2"/>
      <c r="J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2.3">
      <c r="A924" s="2"/>
      <c r="B924" s="2"/>
      <c r="C924" s="29"/>
      <c r="D924" s="2"/>
      <c r="E924" s="79"/>
      <c r="F924" s="2"/>
      <c r="G924" s="2"/>
      <c r="H924" s="29"/>
      <c r="I924" s="2"/>
      <c r="J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2.3">
      <c r="A925" s="2"/>
      <c r="B925" s="2"/>
      <c r="C925" s="29"/>
      <c r="D925" s="2"/>
      <c r="E925" s="79"/>
      <c r="F925" s="2"/>
      <c r="G925" s="2"/>
      <c r="H925" s="29"/>
      <c r="I925" s="2"/>
      <c r="J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2.3">
      <c r="A926" s="2"/>
      <c r="B926" s="2"/>
      <c r="C926" s="29"/>
      <c r="D926" s="2"/>
      <c r="E926" s="79"/>
      <c r="F926" s="2"/>
      <c r="G926" s="2"/>
      <c r="H926" s="29"/>
      <c r="I926" s="2"/>
      <c r="J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2.3">
      <c r="A927" s="2"/>
      <c r="B927" s="2"/>
      <c r="C927" s="29"/>
      <c r="D927" s="2"/>
      <c r="E927" s="79"/>
      <c r="F927" s="2"/>
      <c r="G927" s="2"/>
      <c r="H927" s="29"/>
      <c r="I927" s="2"/>
      <c r="J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2.3">
      <c r="A928" s="2"/>
      <c r="B928" s="2"/>
      <c r="C928" s="29"/>
      <c r="D928" s="2"/>
      <c r="E928" s="79"/>
      <c r="F928" s="2"/>
      <c r="G928" s="2"/>
      <c r="H928" s="29"/>
      <c r="I928" s="2"/>
      <c r="J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2.3">
      <c r="A929" s="2"/>
      <c r="B929" s="2"/>
      <c r="C929" s="29"/>
      <c r="D929" s="2"/>
      <c r="E929" s="79"/>
      <c r="F929" s="2"/>
      <c r="G929" s="2"/>
      <c r="H929" s="29"/>
      <c r="I929" s="2"/>
      <c r="J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2.3">
      <c r="A930" s="2"/>
      <c r="B930" s="2"/>
      <c r="C930" s="29"/>
      <c r="D930" s="2"/>
      <c r="E930" s="79"/>
      <c r="F930" s="2"/>
      <c r="G930" s="2"/>
      <c r="H930" s="29"/>
      <c r="I930" s="2"/>
      <c r="J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2.3">
      <c r="A931" s="2"/>
      <c r="B931" s="2"/>
      <c r="C931" s="29"/>
      <c r="D931" s="2"/>
      <c r="E931" s="79"/>
      <c r="F931" s="2"/>
      <c r="G931" s="2"/>
      <c r="H931" s="29"/>
      <c r="I931" s="2"/>
      <c r="J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2.3">
      <c r="A932" s="2"/>
      <c r="B932" s="2"/>
      <c r="C932" s="29"/>
      <c r="D932" s="2"/>
      <c r="E932" s="79"/>
      <c r="F932" s="2"/>
      <c r="G932" s="2"/>
      <c r="H932" s="29"/>
      <c r="I932" s="2"/>
      <c r="J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2.3">
      <c r="A933" s="2"/>
      <c r="B933" s="2"/>
      <c r="C933" s="29"/>
      <c r="D933" s="2"/>
      <c r="E933" s="79"/>
      <c r="F933" s="2"/>
      <c r="G933" s="2"/>
      <c r="H933" s="29"/>
      <c r="I933" s="2"/>
      <c r="J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2.3">
      <c r="A934" s="2"/>
      <c r="B934" s="2"/>
      <c r="C934" s="29"/>
      <c r="D934" s="2"/>
      <c r="E934" s="79"/>
      <c r="F934" s="2"/>
      <c r="G934" s="2"/>
      <c r="H934" s="29"/>
      <c r="I934" s="2"/>
      <c r="J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2.3">
      <c r="A935" s="2"/>
      <c r="B935" s="2"/>
      <c r="C935" s="29"/>
      <c r="D935" s="2"/>
      <c r="E935" s="79"/>
      <c r="F935" s="2"/>
      <c r="G935" s="2"/>
      <c r="H935" s="29"/>
      <c r="I935" s="2"/>
      <c r="J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2.3">
      <c r="A936" s="2"/>
      <c r="B936" s="2"/>
      <c r="C936" s="29"/>
      <c r="D936" s="2"/>
      <c r="E936" s="79"/>
      <c r="F936" s="2"/>
      <c r="G936" s="2"/>
      <c r="H936" s="29"/>
      <c r="I936" s="2"/>
      <c r="J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2.3">
      <c r="A937" s="2"/>
      <c r="B937" s="2"/>
      <c r="C937" s="29"/>
      <c r="D937" s="2"/>
      <c r="E937" s="79"/>
      <c r="F937" s="2"/>
      <c r="G937" s="2"/>
      <c r="H937" s="29"/>
      <c r="I937" s="2"/>
      <c r="J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2.3">
      <c r="A938" s="2"/>
      <c r="B938" s="2"/>
      <c r="C938" s="29"/>
      <c r="D938" s="2"/>
      <c r="E938" s="79"/>
      <c r="F938" s="2"/>
      <c r="G938" s="2"/>
      <c r="H938" s="29"/>
      <c r="I938" s="2"/>
      <c r="J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2.3">
      <c r="A939" s="2"/>
      <c r="B939" s="2"/>
      <c r="C939" s="29"/>
      <c r="D939" s="2"/>
      <c r="E939" s="79"/>
      <c r="F939" s="2"/>
      <c r="G939" s="2"/>
      <c r="H939" s="29"/>
      <c r="I939" s="2"/>
      <c r="J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2.3">
      <c r="A940" s="2"/>
      <c r="B940" s="2"/>
      <c r="C940" s="29"/>
      <c r="D940" s="2"/>
      <c r="E940" s="79"/>
      <c r="F940" s="2"/>
      <c r="G940" s="2"/>
      <c r="H940" s="29"/>
      <c r="I940" s="2"/>
      <c r="J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2.3">
      <c r="A941" s="2"/>
      <c r="B941" s="2"/>
      <c r="C941" s="29"/>
      <c r="D941" s="2"/>
      <c r="E941" s="79"/>
      <c r="F941" s="2"/>
      <c r="G941" s="2"/>
      <c r="H941" s="29"/>
      <c r="I941" s="2"/>
      <c r="J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2.3">
      <c r="A942" s="2"/>
      <c r="B942" s="2"/>
      <c r="C942" s="29"/>
      <c r="D942" s="2"/>
      <c r="E942" s="79"/>
      <c r="F942" s="2"/>
      <c r="G942" s="2"/>
      <c r="H942" s="29"/>
      <c r="I942" s="2"/>
      <c r="J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2.3">
      <c r="A943" s="2"/>
      <c r="B943" s="2"/>
      <c r="C943" s="29"/>
      <c r="D943" s="2"/>
      <c r="E943" s="79"/>
      <c r="F943" s="2"/>
      <c r="G943" s="2"/>
      <c r="H943" s="29"/>
      <c r="I943" s="2"/>
      <c r="J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2.3">
      <c r="A944" s="2"/>
      <c r="B944" s="2"/>
      <c r="C944" s="29"/>
      <c r="D944" s="2"/>
      <c r="E944" s="79"/>
      <c r="F944" s="2"/>
      <c r="G944" s="2"/>
      <c r="H944" s="29"/>
      <c r="I944" s="2"/>
      <c r="J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2.3">
      <c r="A945" s="2"/>
      <c r="B945" s="2"/>
      <c r="C945" s="29"/>
      <c r="D945" s="2"/>
      <c r="E945" s="79"/>
      <c r="F945" s="2"/>
      <c r="G945" s="2"/>
      <c r="H945" s="29"/>
      <c r="I945" s="2"/>
      <c r="J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2.3">
      <c r="A946" s="2"/>
      <c r="B946" s="2"/>
      <c r="C946" s="29"/>
      <c r="D946" s="2"/>
      <c r="E946" s="79"/>
      <c r="F946" s="2"/>
      <c r="G946" s="2"/>
      <c r="H946" s="29"/>
      <c r="I946" s="2"/>
      <c r="J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2.3">
      <c r="A947" s="2"/>
      <c r="B947" s="2"/>
      <c r="C947" s="29"/>
      <c r="D947" s="2"/>
      <c r="E947" s="79"/>
      <c r="F947" s="2"/>
      <c r="G947" s="2"/>
      <c r="H947" s="29"/>
      <c r="I947" s="2"/>
      <c r="J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2.3">
      <c r="A948" s="2"/>
      <c r="B948" s="2"/>
      <c r="C948" s="29"/>
      <c r="D948" s="2"/>
      <c r="E948" s="79"/>
      <c r="F948" s="2"/>
      <c r="G948" s="2"/>
      <c r="H948" s="29"/>
      <c r="I948" s="2"/>
      <c r="J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2.3">
      <c r="A949" s="2"/>
      <c r="B949" s="2"/>
      <c r="C949" s="29"/>
      <c r="D949" s="2"/>
      <c r="E949" s="79"/>
      <c r="F949" s="2"/>
      <c r="G949" s="2"/>
      <c r="H949" s="29"/>
      <c r="I949" s="2"/>
      <c r="J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2.3">
      <c r="A950" s="2"/>
      <c r="B950" s="2"/>
      <c r="C950" s="29"/>
      <c r="D950" s="2"/>
      <c r="E950" s="79"/>
      <c r="F950" s="2"/>
      <c r="G950" s="2"/>
      <c r="H950" s="29"/>
      <c r="I950" s="2"/>
      <c r="J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2.3">
      <c r="A951" s="2"/>
      <c r="B951" s="2"/>
      <c r="C951" s="29"/>
      <c r="D951" s="2"/>
      <c r="E951" s="79"/>
      <c r="F951" s="2"/>
      <c r="G951" s="2"/>
      <c r="H951" s="29"/>
      <c r="I951" s="2"/>
      <c r="J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2.3">
      <c r="A952" s="2"/>
      <c r="B952" s="2"/>
      <c r="C952" s="29"/>
      <c r="D952" s="2"/>
      <c r="E952" s="79"/>
      <c r="F952" s="2"/>
      <c r="G952" s="2"/>
      <c r="H952" s="29"/>
      <c r="I952" s="2"/>
      <c r="J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2.3">
      <c r="A953" s="2"/>
      <c r="B953" s="2"/>
      <c r="C953" s="29"/>
      <c r="D953" s="2"/>
      <c r="E953" s="79"/>
      <c r="F953" s="2"/>
      <c r="G953" s="2"/>
      <c r="H953" s="29"/>
      <c r="I953" s="2"/>
      <c r="J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2.3">
      <c r="A954" s="2"/>
      <c r="B954" s="2"/>
      <c r="C954" s="29"/>
      <c r="D954" s="2"/>
      <c r="E954" s="79"/>
      <c r="F954" s="2"/>
      <c r="G954" s="2"/>
      <c r="H954" s="29"/>
      <c r="I954" s="2"/>
      <c r="J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2.3">
      <c r="A955" s="2"/>
      <c r="B955" s="2"/>
      <c r="C955" s="29"/>
      <c r="D955" s="2"/>
      <c r="E955" s="79"/>
      <c r="F955" s="2"/>
      <c r="G955" s="2"/>
      <c r="H955" s="29"/>
      <c r="I955" s="2"/>
      <c r="J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2.3">
      <c r="A956" s="2"/>
      <c r="B956" s="2"/>
      <c r="C956" s="29"/>
      <c r="D956" s="2"/>
      <c r="E956" s="79"/>
      <c r="F956" s="2"/>
      <c r="G956" s="2"/>
      <c r="H956" s="29"/>
      <c r="I956" s="2"/>
      <c r="J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2.3">
      <c r="A957" s="2"/>
      <c r="B957" s="2"/>
      <c r="C957" s="29"/>
      <c r="D957" s="2"/>
      <c r="E957" s="79"/>
      <c r="F957" s="2"/>
      <c r="G957" s="2"/>
      <c r="H957" s="29"/>
      <c r="I957" s="2"/>
      <c r="J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2.3">
      <c r="A958" s="2"/>
      <c r="B958" s="2"/>
      <c r="C958" s="29"/>
      <c r="D958" s="2"/>
      <c r="E958" s="79"/>
      <c r="F958" s="2"/>
      <c r="G958" s="2"/>
      <c r="H958" s="29"/>
      <c r="I958" s="2"/>
      <c r="J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2.3">
      <c r="A959" s="2"/>
      <c r="B959" s="2"/>
      <c r="C959" s="29"/>
      <c r="D959" s="2"/>
      <c r="E959" s="79"/>
      <c r="F959" s="2"/>
      <c r="G959" s="2"/>
      <c r="H959" s="29"/>
      <c r="I959" s="2"/>
      <c r="J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2.3">
      <c r="A960" s="2"/>
      <c r="B960" s="2"/>
      <c r="C960" s="29"/>
      <c r="D960" s="2"/>
      <c r="E960" s="79"/>
      <c r="F960" s="2"/>
      <c r="G960" s="2"/>
      <c r="H960" s="29"/>
      <c r="I960" s="2"/>
      <c r="J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2.3">
      <c r="A961" s="2"/>
      <c r="B961" s="2"/>
      <c r="C961" s="29"/>
      <c r="D961" s="2"/>
      <c r="E961" s="79"/>
      <c r="F961" s="2"/>
      <c r="G961" s="2"/>
      <c r="H961" s="29"/>
      <c r="I961" s="2"/>
      <c r="J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2.3">
      <c r="A962" s="2"/>
      <c r="B962" s="2"/>
      <c r="C962" s="29"/>
      <c r="D962" s="2"/>
      <c r="E962" s="79"/>
      <c r="F962" s="2"/>
      <c r="G962" s="2"/>
      <c r="H962" s="29"/>
      <c r="I962" s="2"/>
      <c r="J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2.3">
      <c r="A963" s="2"/>
      <c r="B963" s="2"/>
      <c r="C963" s="29"/>
      <c r="D963" s="2"/>
      <c r="E963" s="79"/>
      <c r="F963" s="2"/>
      <c r="G963" s="2"/>
      <c r="H963" s="29"/>
      <c r="I963" s="2"/>
      <c r="J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2.3">
      <c r="A964" s="2"/>
      <c r="B964" s="2"/>
      <c r="C964" s="29"/>
      <c r="D964" s="2"/>
      <c r="E964" s="79"/>
      <c r="F964" s="2"/>
      <c r="G964" s="2"/>
      <c r="H964" s="29"/>
      <c r="I964" s="2"/>
      <c r="J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2.3">
      <c r="A965" s="2"/>
      <c r="B965" s="2"/>
      <c r="C965" s="29"/>
      <c r="D965" s="2"/>
      <c r="E965" s="79"/>
      <c r="F965" s="2"/>
      <c r="G965" s="2"/>
      <c r="H965" s="29"/>
      <c r="I965" s="2"/>
      <c r="J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2.3">
      <c r="A966" s="2"/>
      <c r="B966" s="2"/>
      <c r="C966" s="29"/>
      <c r="D966" s="2"/>
      <c r="E966" s="79"/>
      <c r="F966" s="2"/>
      <c r="G966" s="2"/>
      <c r="H966" s="29"/>
      <c r="I966" s="2"/>
      <c r="J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2.3">
      <c r="A967" s="2"/>
      <c r="B967" s="2"/>
      <c r="C967" s="29"/>
      <c r="D967" s="2"/>
      <c r="E967" s="79"/>
      <c r="F967" s="2"/>
      <c r="G967" s="2"/>
      <c r="H967" s="29"/>
      <c r="I967" s="2"/>
      <c r="J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2.3">
      <c r="A968" s="2"/>
      <c r="B968" s="2"/>
      <c r="C968" s="29"/>
      <c r="D968" s="2"/>
      <c r="E968" s="79"/>
      <c r="F968" s="2"/>
      <c r="G968" s="2"/>
      <c r="H968" s="29"/>
      <c r="I968" s="2"/>
      <c r="J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2.3">
      <c r="A969" s="2"/>
      <c r="B969" s="2"/>
      <c r="C969" s="29"/>
      <c r="D969" s="2"/>
      <c r="E969" s="79"/>
      <c r="F969" s="2"/>
      <c r="G969" s="2"/>
      <c r="H969" s="29"/>
      <c r="I969" s="2"/>
      <c r="J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2.3">
      <c r="A970" s="2"/>
      <c r="B970" s="2"/>
      <c r="C970" s="29"/>
      <c r="D970" s="2"/>
      <c r="E970" s="79"/>
      <c r="F970" s="2"/>
      <c r="G970" s="2"/>
      <c r="H970" s="29"/>
      <c r="I970" s="2"/>
      <c r="J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2.3">
      <c r="A971" s="2"/>
      <c r="B971" s="2"/>
      <c r="C971" s="29"/>
      <c r="D971" s="2"/>
      <c r="E971" s="79"/>
      <c r="F971" s="2"/>
      <c r="G971" s="2"/>
      <c r="H971" s="29"/>
      <c r="I971" s="2"/>
      <c r="J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2.3">
      <c r="A972" s="2"/>
      <c r="B972" s="2"/>
      <c r="C972" s="29"/>
      <c r="D972" s="2"/>
      <c r="E972" s="79"/>
      <c r="F972" s="2"/>
      <c r="G972" s="2"/>
      <c r="H972" s="29"/>
      <c r="I972" s="2"/>
      <c r="J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2.3">
      <c r="A973" s="2"/>
      <c r="B973" s="2"/>
      <c r="C973" s="29"/>
      <c r="D973" s="2"/>
      <c r="E973" s="79"/>
      <c r="F973" s="2"/>
      <c r="G973" s="2"/>
      <c r="H973" s="29"/>
      <c r="I973" s="2"/>
      <c r="J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2.3">
      <c r="A974" s="2"/>
      <c r="B974" s="2"/>
      <c r="C974" s="29"/>
      <c r="D974" s="2"/>
      <c r="E974" s="79"/>
      <c r="F974" s="2"/>
      <c r="G974" s="2"/>
      <c r="H974" s="29"/>
      <c r="I974" s="2"/>
      <c r="J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2.3">
      <c r="A975" s="2"/>
      <c r="B975" s="2"/>
      <c r="C975" s="29"/>
      <c r="D975" s="2"/>
      <c r="E975" s="79"/>
      <c r="F975" s="2"/>
      <c r="G975" s="2"/>
      <c r="H975" s="29"/>
      <c r="I975" s="2"/>
      <c r="J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2.3">
      <c r="A976" s="2"/>
      <c r="B976" s="2"/>
      <c r="C976" s="29"/>
      <c r="D976" s="2"/>
      <c r="E976" s="79"/>
      <c r="F976" s="2"/>
      <c r="G976" s="2"/>
      <c r="H976" s="29"/>
      <c r="I976" s="2"/>
      <c r="J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2.3">
      <c r="A977" s="2"/>
      <c r="B977" s="2"/>
      <c r="C977" s="29"/>
      <c r="D977" s="2"/>
      <c r="E977" s="79"/>
      <c r="F977" s="2"/>
      <c r="G977" s="2"/>
      <c r="H977" s="29"/>
      <c r="I977" s="2"/>
      <c r="J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2.3">
      <c r="A978" s="2"/>
      <c r="B978" s="2"/>
      <c r="C978" s="29"/>
      <c r="D978" s="2"/>
      <c r="E978" s="79"/>
      <c r="F978" s="2"/>
      <c r="G978" s="2"/>
      <c r="H978" s="29"/>
      <c r="I978" s="2"/>
      <c r="J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2.3">
      <c r="A979" s="2"/>
      <c r="B979" s="2"/>
      <c r="C979" s="29"/>
      <c r="D979" s="2"/>
      <c r="E979" s="79"/>
      <c r="F979" s="2"/>
      <c r="G979" s="2"/>
      <c r="H979" s="29"/>
      <c r="I979" s="2"/>
      <c r="J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2.3">
      <c r="A980" s="2"/>
      <c r="B980" s="2"/>
      <c r="C980" s="29"/>
      <c r="D980" s="2"/>
      <c r="E980" s="79"/>
      <c r="F980" s="2"/>
      <c r="G980" s="2"/>
      <c r="H980" s="29"/>
      <c r="I980" s="2"/>
      <c r="J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2.3">
      <c r="A981" s="2"/>
      <c r="B981" s="2"/>
      <c r="C981" s="29"/>
      <c r="D981" s="2"/>
      <c r="E981" s="79"/>
      <c r="F981" s="2"/>
      <c r="G981" s="2"/>
      <c r="H981" s="29"/>
      <c r="I981" s="2"/>
      <c r="J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2.3">
      <c r="A982" s="2"/>
      <c r="B982" s="2"/>
      <c r="C982" s="29"/>
      <c r="D982" s="2"/>
      <c r="E982" s="79"/>
      <c r="F982" s="2"/>
      <c r="G982" s="2"/>
      <c r="H982" s="29"/>
      <c r="I982" s="2"/>
      <c r="J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2.3">
      <c r="A983" s="2"/>
      <c r="B983" s="2"/>
      <c r="C983" s="29"/>
      <c r="D983" s="2"/>
      <c r="E983" s="79"/>
      <c r="F983" s="2"/>
      <c r="G983" s="2"/>
      <c r="H983" s="29"/>
      <c r="I983" s="2"/>
      <c r="J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2.3">
      <c r="A984" s="2"/>
      <c r="B984" s="2"/>
      <c r="C984" s="29"/>
      <c r="D984" s="2"/>
      <c r="E984" s="79"/>
      <c r="F984" s="2"/>
      <c r="G984" s="2"/>
      <c r="H984" s="29"/>
      <c r="I984" s="2"/>
      <c r="J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2.3">
      <c r="A985" s="2"/>
      <c r="B985" s="2"/>
      <c r="C985" s="29"/>
      <c r="D985" s="2"/>
      <c r="E985" s="79"/>
      <c r="F985" s="2"/>
      <c r="G985" s="2"/>
      <c r="H985" s="29"/>
      <c r="I985" s="2"/>
      <c r="J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2.3">
      <c r="A986" s="2"/>
      <c r="B986" s="2"/>
      <c r="C986" s="29"/>
      <c r="D986" s="2"/>
      <c r="E986" s="79"/>
      <c r="F986" s="2"/>
      <c r="G986" s="2"/>
      <c r="H986" s="29"/>
      <c r="I986" s="2"/>
      <c r="J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2.3">
      <c r="A987" s="2"/>
      <c r="B987" s="2"/>
      <c r="C987" s="29"/>
      <c r="D987" s="2"/>
      <c r="E987" s="79"/>
      <c r="F987" s="2"/>
      <c r="G987" s="2"/>
      <c r="H987" s="29"/>
      <c r="I987" s="2"/>
      <c r="J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2.3">
      <c r="A988" s="2"/>
      <c r="B988" s="2"/>
      <c r="C988" s="29"/>
      <c r="D988" s="2"/>
      <c r="E988" s="79"/>
      <c r="F988" s="2"/>
      <c r="G988" s="2"/>
      <c r="H988" s="29"/>
      <c r="I988" s="2"/>
      <c r="J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2.3">
      <c r="A989" s="2"/>
      <c r="B989" s="2"/>
      <c r="C989" s="29"/>
      <c r="D989" s="2"/>
      <c r="E989" s="79"/>
      <c r="F989" s="2"/>
      <c r="G989" s="2"/>
      <c r="H989" s="29"/>
      <c r="I989" s="2"/>
      <c r="J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2.3">
      <c r="A990" s="2"/>
      <c r="B990" s="2"/>
      <c r="C990" s="29"/>
      <c r="D990" s="2"/>
      <c r="E990" s="79"/>
      <c r="F990" s="2"/>
      <c r="G990" s="2"/>
      <c r="H990" s="29"/>
      <c r="I990" s="2"/>
      <c r="J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2.3">
      <c r="A991" s="2"/>
      <c r="B991" s="2"/>
      <c r="C991" s="29"/>
      <c r="D991" s="2"/>
      <c r="E991" s="79"/>
      <c r="F991" s="2"/>
      <c r="G991" s="2"/>
      <c r="H991" s="29"/>
      <c r="I991" s="2"/>
      <c r="J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2.3">
      <c r="A992" s="2"/>
      <c r="B992" s="2"/>
      <c r="C992" s="29"/>
      <c r="D992" s="2"/>
      <c r="E992" s="79"/>
      <c r="F992" s="2"/>
      <c r="G992" s="2"/>
      <c r="H992" s="29"/>
      <c r="I992" s="2"/>
      <c r="J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2.3">
      <c r="A993" s="2"/>
      <c r="B993" s="2"/>
      <c r="C993" s="29"/>
      <c r="D993" s="2"/>
      <c r="E993" s="79"/>
      <c r="F993" s="2"/>
      <c r="G993" s="2"/>
      <c r="H993" s="29"/>
      <c r="I993" s="2"/>
      <c r="J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2.3">
      <c r="A994" s="2"/>
      <c r="B994" s="2"/>
      <c r="C994" s="29"/>
      <c r="D994" s="2"/>
      <c r="E994" s="79"/>
      <c r="F994" s="2"/>
      <c r="G994" s="2"/>
      <c r="H994" s="29"/>
      <c r="I994" s="2"/>
      <c r="J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2.3">
      <c r="A995" s="2"/>
      <c r="B995" s="2"/>
      <c r="C995" s="29"/>
      <c r="D995" s="2"/>
      <c r="E995" s="79"/>
      <c r="F995" s="2"/>
      <c r="G995" s="2"/>
      <c r="H995" s="29"/>
      <c r="I995" s="2"/>
      <c r="J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2.3">
      <c r="A996" s="2"/>
      <c r="B996" s="2"/>
      <c r="C996" s="29"/>
      <c r="D996" s="2"/>
      <c r="E996" s="79"/>
      <c r="F996" s="2"/>
      <c r="G996" s="2"/>
      <c r="H996" s="29"/>
      <c r="I996" s="2"/>
      <c r="J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2.3">
      <c r="A997" s="2"/>
      <c r="B997" s="2"/>
      <c r="C997" s="29"/>
      <c r="D997" s="2"/>
      <c r="E997" s="79"/>
      <c r="F997" s="2"/>
      <c r="G997" s="2"/>
      <c r="H997" s="29"/>
      <c r="I997" s="2"/>
      <c r="J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2.3">
      <c r="A998" s="2"/>
      <c r="B998" s="2"/>
      <c r="C998" s="29"/>
      <c r="D998" s="2"/>
      <c r="E998" s="79"/>
      <c r="F998" s="2"/>
      <c r="G998" s="2"/>
      <c r="H998" s="29"/>
      <c r="I998" s="2"/>
      <c r="J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2.3">
      <c r="A999" s="2"/>
      <c r="B999" s="2"/>
      <c r="C999" s="29"/>
      <c r="D999" s="2"/>
      <c r="E999" s="79"/>
      <c r="F999" s="2"/>
      <c r="G999" s="2"/>
      <c r="H999" s="29"/>
      <c r="I999" s="2"/>
      <c r="J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2.3">
      <c r="A1000" s="2"/>
      <c r="B1000" s="2"/>
      <c r="C1000" s="29"/>
      <c r="D1000" s="2"/>
      <c r="E1000" s="79"/>
      <c r="F1000" s="2"/>
      <c r="G1000" s="2"/>
      <c r="H1000" s="29"/>
      <c r="I1000" s="2"/>
      <c r="J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 ht="12.3">
      <c r="A1001" s="2"/>
      <c r="B1001" s="2"/>
      <c r="C1001" s="29"/>
      <c r="D1001" s="2"/>
      <c r="E1001" s="79"/>
      <c r="F1001" s="2"/>
      <c r="G1001" s="2"/>
      <c r="H1001" s="29"/>
      <c r="I1001" s="2"/>
      <c r="J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 ht="12.3">
      <c r="A1002" s="2"/>
      <c r="B1002" s="2"/>
      <c r="C1002" s="29"/>
      <c r="D1002" s="2"/>
      <c r="E1002" s="79"/>
      <c r="F1002" s="2"/>
      <c r="G1002" s="2"/>
      <c r="H1002" s="29"/>
      <c r="I1002" s="2"/>
      <c r="J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 spans="1:28" ht="12.3">
      <c r="A1003" s="2"/>
      <c r="B1003" s="2"/>
      <c r="C1003" s="29"/>
      <c r="D1003" s="2"/>
      <c r="E1003" s="79"/>
      <c r="F1003" s="2"/>
      <c r="G1003" s="2"/>
      <c r="H1003" s="29"/>
      <c r="I1003" s="2"/>
      <c r="J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 spans="1:28" ht="12.3">
      <c r="A1004" s="2"/>
      <c r="B1004" s="2"/>
      <c r="C1004" s="29"/>
      <c r="D1004" s="2"/>
      <c r="E1004" s="79"/>
      <c r="F1004" s="2"/>
      <c r="G1004" s="2"/>
      <c r="H1004" s="29"/>
      <c r="I1004" s="2"/>
      <c r="J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 spans="1:28" ht="12.3">
      <c r="A1005" s="2"/>
      <c r="B1005" s="2"/>
      <c r="C1005" s="29"/>
      <c r="D1005" s="2"/>
      <c r="E1005" s="79"/>
      <c r="F1005" s="2"/>
      <c r="G1005" s="2"/>
      <c r="H1005" s="29"/>
      <c r="I1005" s="2"/>
      <c r="J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 spans="1:28" ht="12.3">
      <c r="A1006" s="2"/>
      <c r="B1006" s="2"/>
      <c r="C1006" s="29"/>
      <c r="D1006" s="2"/>
      <c r="E1006" s="79"/>
      <c r="F1006" s="2"/>
      <c r="G1006" s="2"/>
      <c r="H1006" s="29"/>
      <c r="I1006" s="2"/>
      <c r="J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 spans="1:28" ht="12.3">
      <c r="A1007" s="2"/>
      <c r="B1007" s="2"/>
      <c r="C1007" s="29"/>
      <c r="D1007" s="2"/>
      <c r="E1007" s="79"/>
      <c r="F1007" s="2"/>
      <c r="G1007" s="2"/>
      <c r="H1007" s="29"/>
      <c r="I1007" s="2"/>
      <c r="J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 spans="1:28" ht="12.3">
      <c r="A1008" s="2"/>
      <c r="B1008" s="2"/>
      <c r="C1008" s="29"/>
      <c r="D1008" s="2"/>
      <c r="E1008" s="79"/>
      <c r="F1008" s="2"/>
      <c r="G1008" s="2"/>
      <c r="H1008" s="29"/>
      <c r="I1008" s="2"/>
      <c r="J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 spans="1:28" ht="12.3">
      <c r="A1009" s="2"/>
      <c r="B1009" s="2"/>
      <c r="C1009" s="29"/>
      <c r="D1009" s="2"/>
      <c r="E1009" s="79"/>
      <c r="F1009" s="2"/>
      <c r="G1009" s="2"/>
      <c r="H1009" s="29"/>
      <c r="I1009" s="2"/>
      <c r="J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  <row r="1010" spans="1:28" ht="12.3">
      <c r="A1010" s="2"/>
      <c r="B1010" s="2"/>
      <c r="C1010" s="29"/>
      <c r="D1010" s="2"/>
      <c r="E1010" s="79"/>
      <c r="F1010" s="2"/>
      <c r="G1010" s="2"/>
      <c r="H1010" s="29"/>
      <c r="I1010" s="2"/>
      <c r="J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 spans="1:28" ht="12.3">
      <c r="A1011" s="2"/>
      <c r="B1011" s="2"/>
      <c r="C1011" s="29"/>
      <c r="D1011" s="2"/>
      <c r="E1011" s="79"/>
      <c r="F1011" s="2"/>
      <c r="G1011" s="2"/>
      <c r="H1011" s="29"/>
      <c r="I1011" s="2"/>
      <c r="J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</row>
    <row r="1012" spans="1:28" ht="12.3">
      <c r="A1012" s="2"/>
      <c r="B1012" s="2"/>
      <c r="C1012" s="29"/>
      <c r="D1012" s="2"/>
      <c r="E1012" s="79"/>
      <c r="F1012" s="2"/>
      <c r="G1012" s="2"/>
      <c r="H1012" s="29"/>
      <c r="I1012" s="2"/>
      <c r="J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</row>
    <row r="1013" spans="1:28" ht="12.3">
      <c r="A1013" s="2"/>
      <c r="B1013" s="2"/>
      <c r="C1013" s="29"/>
      <c r="D1013" s="2"/>
      <c r="E1013" s="79"/>
      <c r="F1013" s="2"/>
      <c r="G1013" s="2"/>
      <c r="H1013" s="29"/>
      <c r="I1013" s="2"/>
      <c r="J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</row>
    <row r="1014" spans="1:28" ht="12.3">
      <c r="A1014" s="2"/>
      <c r="B1014" s="2"/>
      <c r="C1014" s="29"/>
      <c r="D1014" s="2"/>
      <c r="E1014" s="79"/>
      <c r="F1014" s="2"/>
      <c r="G1014" s="2"/>
      <c r="H1014" s="29"/>
      <c r="I1014" s="2"/>
      <c r="J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</row>
    <row r="1015" spans="1:28" ht="12.3">
      <c r="A1015" s="2"/>
      <c r="B1015" s="2"/>
      <c r="C1015" s="29"/>
      <c r="D1015" s="2"/>
      <c r="E1015" s="79"/>
      <c r="F1015" s="2"/>
      <c r="G1015" s="2"/>
      <c r="H1015" s="29"/>
      <c r="I1015" s="2"/>
      <c r="J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</row>
    <row r="1016" spans="1:28" ht="12.3">
      <c r="A1016" s="2"/>
      <c r="B1016" s="2"/>
      <c r="C1016" s="29"/>
      <c r="D1016" s="2"/>
      <c r="E1016" s="79"/>
      <c r="F1016" s="2"/>
      <c r="G1016" s="2"/>
      <c r="H1016" s="29"/>
      <c r="I1016" s="2"/>
      <c r="J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</row>
    <row r="1017" spans="1:28" ht="12.3">
      <c r="A1017" s="2"/>
      <c r="B1017" s="2"/>
      <c r="C1017" s="29"/>
      <c r="D1017" s="2"/>
      <c r="E1017" s="79"/>
      <c r="F1017" s="2"/>
      <c r="G1017" s="2"/>
      <c r="H1017" s="29"/>
      <c r="I1017" s="2"/>
      <c r="J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</row>
    <row r="1018" spans="1:28" ht="12.3">
      <c r="A1018" s="22"/>
      <c r="B1018" s="22"/>
      <c r="C1018" s="22"/>
      <c r="D1018" s="22"/>
      <c r="E1018" s="80"/>
      <c r="F1018" s="22"/>
      <c r="G1018" s="22"/>
      <c r="H1018" s="22"/>
      <c r="I1018" s="22"/>
      <c r="J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  <c r="AA1018" s="22"/>
      <c r="AB1018" s="22"/>
    </row>
  </sheetData>
  <autoFilter ref="C9:I126" xr:uid="{00000000-0009-0000-0000-000009000000}"/>
  <customSheetViews>
    <customSheetView guid="{BCD72B78-44DA-4276-9362-EEBE0D5F082C}" filter="1" showAutoFilter="1">
      <pageMargins left="0.7" right="0.7" top="0.75" bottom="0.75" header="0.3" footer="0.3"/>
      <autoFilter ref="B9:I111" xr:uid="{CE4C82C5-15E3-491F-B91F-AB3A204E74E1}"/>
    </customSheetView>
    <customSheetView guid="{043DC02C-9425-4685-823B-B3171F187D49}" filter="1" showAutoFilter="1">
      <pageMargins left="0.7" right="0.7" top="0.75" bottom="0.75" header="0.3" footer="0.3"/>
      <autoFilter ref="B9:I110" xr:uid="{2B1E1394-D7C1-4922-B9A6-5C63A3E8637D}">
        <filterColumn colId="2">
          <filters>
            <filter val="1"/>
          </filters>
        </filterColumn>
        <filterColumn colId="7">
          <filters>
            <filter val="- Thứ 2: nem nướng nha trang_x000a_- Thứ 3: bún trộn_x000a_- Thứ 4: bún trộn_x000a_- Thứ 5: nem nướng nha trang_x000a_- Thứ 6: bún trộn"/>
            <filter val="- Thứ 2: nem nướng nha trang_x000a_- Thứ 3: bún trộn_x000a_- Thứ 4: cơm rang tôm dứa_x000a_- Thứ 5: nem nướng nha trang_x000a_- Thứ 6: bún trộn"/>
            <filter val="Ăn chay cả tuần"/>
            <filter val="cả tuần ăn chay_x000a_T5: không cơm, không trứng ốp_x000a_T6: không cơm, không trứng ốp"/>
            <filter val="Cả tuần không cơm, nhiều rau"/>
            <filter val="CẢ TUẦN THAY CƠM BẰNG RAU_x000a_T2 nem nướng_x000a_T3 bún bò_x000a_t5 cơm rang dưa bò"/>
            <filter val="Cả tuần: Ít cơm nhiều rau"/>
            <filter val="Ít cơm"/>
            <filter val="Ít cơm, rau xào_x000a_T2: Khoai tây -&gt; Rau xào_x000a_T3: Trứng ốp la -&gt; Rau xào_x000a_T4: Gà xào -&gt; Rau xào_x000a_T5: Rau muống luộc -&gt; Rau xào_x000a_T6: Gà chiên mắm -&gt; Rau xào"/>
            <filter val="không cơm, nhiều rau"/>
            <filter val="Không rau"/>
            <filter val="ko com"/>
            <filter val="ko gà, ko cá. thay c[m = ngoo khoai"/>
            <filter val="rau luộc, thịt luộc, không cơm,  thay cơm bằng khoai luộc."/>
            <filter val="T2 : Cơm rang Tôm dứa"/>
            <filter val="T2 : Nem nướng Nha Trang _x000a_T5 : Nem nướng Nha Trang"/>
            <filter val="t2 bún trộn nam bộ"/>
            <filter val="T2 Nem Nướng Nha Trang."/>
            <filter val="T2,4,6: nem nướng"/>
            <filter val="T2: Ăn chay"/>
            <filter val="T2: Ăn chay_x000a_T3: Thay trứng ốp = rau_x000a_T4: Thay đậu phụ = rau_x000a_T6: Thay trứng = rau xanh (khác đậu đỗ)"/>
            <filter val="T2: Bò &gt; Thịt luộc, T5: Ba chỉ kho &gt; Thịt luộc, T6: Trứng ngâm tương &gt; Thịt luộc"/>
            <filter val="T2: Bò sốt tiêu đen + Khoai tây_x000a_T3: Nạc vai xào dứa_x000a_T4: Cơm rang tôm dứa_x000a_T5: Nem nướng_x000a_T6: Cơm rang tôm dứa"/>
            <filter val="T2: Bỏ trống khayKhoai tây xóc tỏi_x000a_T3: Bỏ trống khay cá rô lọc_x000a_T4: Bỏ trống khay Ba chỉ quay_x000a_T5: Bỏ trống khay cá trắm chiên sả_x000a_T6: Nem nướng Nha Trang"/>
            <filter val="T2: bún bò trộn Nam Bộ_x000a_T4: ko cơm, thay ba chỉ = đậu phụ_x000a_T6: bún bò trộn Nam bộ"/>
            <filter val="T2: Bún bò trộn nam bộ_x000a_T4: Nem nướng nha trang"/>
            <filter val="T2: Bún trộn"/>
            <filter val="T2: Chả lá lốt = Khoai tây sóc tỏi_x000a_T3: Cơm rang tôm dứa _x000a_T5: Cơm rang hải sản_x000a_T6: Nem nướng"/>
            <filter val="T2: chả lá lốt --&gt; trứng vịt luộc"/>
            <filter val="T2: chả lá nốt--&gt; thịt chân giò luộc_x000a_T3: Nạc vai sào dứa--&gt; chân giò luộc_x000a_T5: Ba chỉ rang--&gt; chân giò luộc"/>
            <filter val="T2: cơm rang dưa bò"/>
            <filter val="T2: Cơm rang dưa bò_x000a_T6: Cơm rang dưa bò"/>
            <filter val="T2: Cơm rang hải sản"/>
            <filter val="T2: Dổi ô cơm với rau, Thay bò = Khoai tây, thay củ quả băng rau xanh. _x000a_T3: Cơm chay _x000a_T4: Cơm chay _x000a_T5: Cơm chay _x000a_T6: Thay chân giò bằng rau xanh, đậu= rau xanh."/>
            <filter val="T2: Không cơm, đổi chả lá lốt, bò sốt tiêu = thịt luộc_x000a_T3: Nem nướng Nha Trang_x000a_T4: Không cơm_x000a_T5: Bún trộn_x000a_T6: Cơm chay"/>
            <filter val="T2: Nem nướng"/>
            <filter val="T2: nem nướng_x000a_T3: Thay nạc vai = rau xanh_x000a_T4: Bún bò trộn_x000a_T6: thay gà , đậu đỗ = rau xanh"/>
            <filter val="T2: Nem nướng_x000a_T4: Chân giò luộc_x000a_T5: Chỉ ăn cá"/>
            <filter val="T2: Rau luộc + thịt luộc, k cơm_x000a_T4: Thay cơm = khoai_x000a_T5: rau muống = salad_x000a_T6: K cơm"/>
            <filter val="T2: thêm bò, ko chả lá lốt. T3+T5: bún bò nam bộ. T4+T6: ko gà"/>
            <filter val="T3 : Cơm rang dưa bò"/>
            <filter val="T3: bún bò nam bộ_x000a_T4: cơm rang tôm dứa_x000a_T5 nem nướng nha Trang_x000a_T6: thay cơm bằng ngô khoai luộc"/>
            <filter val="T3: bún bò nam bộ_x000a_T4: cơm rang tôm dứa_x000a_T5: Bún bò nam bộ_x000a_T6: thay cơm bằng ngô khoai luộc"/>
            <filter val="t3: bún bò trộn"/>
            <filter val="T3: bún bò trộn_x000a_T5: thay cá trắm -&gt; gà chiên/sốt mắm_x000a_T6: cơm rang hải sản"/>
            <filter val="T3: Bún bò_x000a_T4: ba chỉ ==&gt; đậu phụ hành_x000a_T5: ba chỉ ==&gt; đậu"/>
            <filter val="T3: cơm rang hải sản"/>
            <filter val="T3: nem nướng_x000a_T4: ba chỉ -&gt; gà xào_x000a_T6: thịt chân giò -&gt; gà"/>
            <filter val="T4: Bún bò trộn nam bộ_x000a_T5: Cơm rang hải sản"/>
            <filter val="T4: Cơm rang hải sản"/>
            <filter val="T5 nem nướng_x000a_T6 cơm rang tôm dứa_x000a_CẢ TUẦN ÍT CƠM NHIỀU RAU"/>
            <filter val="T5: Buns bò trộn , T6:Cơm rang hải sản"/>
            <filter val="T5: Thay ba chỉ = đậu sốt cà chua, cơm = khoai (không ngô)_x000a_t6: Thay chân giò = rau, cơm = khoai (không ngô)"/>
            <filter val="T6: Không gà"/>
            <filter val="T6: Nem nướng"/>
            <filter val="Thay cơm bằng khoai luộc."/>
            <filter val="Thay rau luộc bằng rau xào"/>
            <filter val="Thứ 2 thay chả lá lốt = khoai tây sóc tỏi_x000a_Thứ 3 cơm rang tôm dứa"/>
            <filter val="Thứ 2: Cơm rang tôm dứa, 1/2 cơm thôi ạ vì em mới nhổ răng, ăn ít ạ_x000a_Thứ 3: Bún bò trộn nam bộ"/>
          </filters>
        </filterColumn>
      </autoFilter>
    </customSheetView>
  </customSheetViews>
  <mergeCells count="9">
    <mergeCell ref="A33:A125"/>
    <mergeCell ref="A127:C127"/>
    <mergeCell ref="A1:C1"/>
    <mergeCell ref="I1:I7"/>
    <mergeCell ref="A2:C2"/>
    <mergeCell ref="A3:C3"/>
    <mergeCell ref="A4:C7"/>
    <mergeCell ref="A8:C8"/>
    <mergeCell ref="A10:A3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B1020"/>
  <sheetViews>
    <sheetView workbookViewId="0">
      <pane ySplit="9" topLeftCell="A10" activePane="bottomLeft" state="frozen"/>
      <selection pane="bottomLeft" activeCell="B11" sqref="B11"/>
    </sheetView>
  </sheetViews>
  <sheetFormatPr defaultColWidth="12.609375" defaultRowHeight="15.75" customHeight="1"/>
  <cols>
    <col min="1" max="1" customWidth="true" width="4.88671875"/>
    <col min="2" max="2" customWidth="true" width="4.38671875"/>
    <col min="3" max="3" customWidth="true" width="24.88671875"/>
    <col min="4" max="4" customWidth="true" width="15.5"/>
    <col min="5" max="5" customWidth="true" width="15.0"/>
    <col min="6" max="6" customWidth="true" width="20.88671875"/>
    <col min="7" max="7" customWidth="true" width="18.21875"/>
    <col min="8" max="8" customWidth="true" width="14.71875"/>
    <col min="9" max="9" customWidth="true" width="66.109375"/>
  </cols>
  <sheetData>
    <row r="1" spans="1:28" ht="22.5" customHeight="1">
      <c r="A1" s="312" t="s">
        <v>2322</v>
      </c>
      <c r="B1" s="313"/>
      <c r="C1" s="313"/>
      <c r="D1" s="39" t="s">
        <v>1929</v>
      </c>
      <c r="E1" s="69" t="s">
        <v>1576</v>
      </c>
      <c r="F1" s="40" t="s">
        <v>1555</v>
      </c>
      <c r="G1" s="40" t="s">
        <v>1918</v>
      </c>
      <c r="H1" s="40" t="s">
        <v>1926</v>
      </c>
      <c r="I1" s="314" t="s">
        <v>808</v>
      </c>
      <c r="J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23.25" customHeight="1">
      <c r="A2" s="315" t="s">
        <v>1583</v>
      </c>
      <c r="B2" s="306"/>
      <c r="C2" s="307"/>
      <c r="D2" s="86" t="s">
        <v>2327</v>
      </c>
      <c r="E2" s="87" t="s">
        <v>2318</v>
      </c>
      <c r="F2" s="87" t="s">
        <v>2330</v>
      </c>
      <c r="G2" s="87" t="s">
        <v>2324</v>
      </c>
      <c r="H2" s="87" t="s">
        <v>2340</v>
      </c>
      <c r="I2" s="309"/>
      <c r="J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3.8">
      <c r="A3" s="316" t="s">
        <v>1592</v>
      </c>
      <c r="B3" s="306"/>
      <c r="C3" s="307"/>
      <c r="D3" s="88" t="s">
        <v>2341</v>
      </c>
      <c r="E3" s="89" t="s">
        <v>2331</v>
      </c>
      <c r="F3" s="88" t="s">
        <v>2339</v>
      </c>
      <c r="G3" s="90" t="s">
        <v>2325</v>
      </c>
      <c r="H3" s="90" t="s">
        <v>2320</v>
      </c>
      <c r="I3" s="309"/>
      <c r="J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3.5" customHeight="1">
      <c r="A4" s="317" t="s">
        <v>814</v>
      </c>
      <c r="B4" s="318"/>
      <c r="C4" s="319"/>
      <c r="D4" s="88" t="s">
        <v>2319</v>
      </c>
      <c r="E4" s="87" t="s">
        <v>2335</v>
      </c>
      <c r="F4" s="90" t="s">
        <v>2323</v>
      </c>
      <c r="G4" s="91" t="s">
        <v>2321</v>
      </c>
      <c r="H4" s="90" t="s">
        <v>2329</v>
      </c>
      <c r="I4" s="309"/>
      <c r="J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3.5" customHeight="1">
      <c r="A5" s="320"/>
      <c r="B5" s="313"/>
      <c r="C5" s="321"/>
      <c r="D5" s="88" t="s">
        <v>2328</v>
      </c>
      <c r="E5" s="90" t="s">
        <v>2334</v>
      </c>
      <c r="F5" s="90" t="s">
        <v>2337</v>
      </c>
      <c r="G5" s="87" t="s">
        <v>2338</v>
      </c>
      <c r="H5" s="90" t="s">
        <v>2317</v>
      </c>
      <c r="I5" s="309"/>
      <c r="J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3.5" customHeight="1">
      <c r="A6" s="320"/>
      <c r="B6" s="313"/>
      <c r="C6" s="321"/>
      <c r="D6" s="88" t="s">
        <v>2326</v>
      </c>
      <c r="E6" s="90" t="s">
        <v>2333</v>
      </c>
      <c r="F6" s="90" t="s">
        <v>2336</v>
      </c>
      <c r="G6" s="86" t="s">
        <v>2347</v>
      </c>
      <c r="H6" s="90" t="s">
        <v>2332</v>
      </c>
      <c r="I6" s="309"/>
      <c r="J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5.75" customHeight="1">
      <c r="A7" s="322"/>
      <c r="B7" s="323"/>
      <c r="C7" s="324"/>
      <c r="D7" s="41"/>
      <c r="E7" s="73"/>
      <c r="F7" s="11"/>
      <c r="G7" s="92"/>
      <c r="H7" s="9"/>
      <c r="I7" s="310"/>
      <c r="J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98.4">
      <c r="A8" s="305" t="s">
        <v>2342</v>
      </c>
      <c r="B8" s="306"/>
      <c r="C8" s="307"/>
      <c r="D8" s="12" t="s">
        <v>1810</v>
      </c>
      <c r="E8" s="12" t="s">
        <v>1810</v>
      </c>
      <c r="F8" s="12" t="s">
        <v>1810</v>
      </c>
      <c r="G8" s="12" t="s">
        <v>1810</v>
      </c>
      <c r="H8" s="12" t="s">
        <v>1810</v>
      </c>
      <c r="I8" s="13" t="s">
        <v>1581</v>
      </c>
      <c r="J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4.1">
      <c r="A9" s="14"/>
      <c r="B9" s="15" t="s">
        <v>1573</v>
      </c>
      <c r="C9" s="15" t="s">
        <v>1577</v>
      </c>
      <c r="D9" s="16">
        <v>44753</v>
      </c>
      <c r="E9" s="74">
        <v>44754</v>
      </c>
      <c r="F9" s="16">
        <v>44755</v>
      </c>
      <c r="G9" s="16">
        <v>44756</v>
      </c>
      <c r="H9" s="16">
        <v>44757</v>
      </c>
      <c r="I9" s="34"/>
      <c r="J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5">
      <c r="A10" s="308">
        <v>6</v>
      </c>
      <c r="B10" s="17">
        <f t="shared" ref="B10:B128" si="0">ROW(C10)-9</f>
        <v>1</v>
      </c>
      <c r="C10" s="62" t="s">
        <v>1575</v>
      </c>
      <c r="D10" s="43">
        <v>1</v>
      </c>
      <c r="E10" s="43">
        <v>1</v>
      </c>
      <c r="F10" s="43">
        <v>1</v>
      </c>
      <c r="G10" s="43">
        <v>1</v>
      </c>
      <c r="H10" s="43">
        <v>0</v>
      </c>
      <c r="I10" s="43" t="s">
        <v>2360</v>
      </c>
      <c r="J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5">
      <c r="A11" s="309"/>
      <c r="B11" s="17">
        <f t="shared" si="0"/>
        <v>2</v>
      </c>
      <c r="C11" s="63" t="s">
        <v>1554</v>
      </c>
      <c r="D11" s="43">
        <v>1</v>
      </c>
      <c r="E11" s="50">
        <v>1</v>
      </c>
      <c r="F11" s="43">
        <v>1</v>
      </c>
      <c r="G11" s="43">
        <v>1</v>
      </c>
      <c r="H11" s="43">
        <v>1</v>
      </c>
      <c r="I11" s="43"/>
      <c r="J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5">
      <c r="A12" s="309"/>
      <c r="B12" s="17">
        <f t="shared" si="0"/>
        <v>3</v>
      </c>
      <c r="C12" s="63" t="s">
        <v>1569</v>
      </c>
      <c r="D12" s="43">
        <v>0</v>
      </c>
      <c r="E12" s="50">
        <v>1</v>
      </c>
      <c r="F12" s="43">
        <v>1</v>
      </c>
      <c r="G12" s="43">
        <v>1</v>
      </c>
      <c r="H12" s="43">
        <v>1</v>
      </c>
      <c r="I12" s="43"/>
      <c r="J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5">
      <c r="A13" s="309"/>
      <c r="B13" s="17">
        <f t="shared" si="0"/>
        <v>4</v>
      </c>
      <c r="C13" s="63" t="s">
        <v>1572</v>
      </c>
      <c r="D13" s="43">
        <v>1</v>
      </c>
      <c r="E13" s="50">
        <v>1</v>
      </c>
      <c r="F13" s="43">
        <v>1</v>
      </c>
      <c r="G13" s="43">
        <v>1</v>
      </c>
      <c r="H13" s="43">
        <v>0</v>
      </c>
      <c r="I13" s="43" t="s">
        <v>2358</v>
      </c>
      <c r="J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5">
      <c r="A14" s="309"/>
      <c r="B14" s="17">
        <f t="shared" si="0"/>
        <v>5</v>
      </c>
      <c r="C14" s="63" t="s">
        <v>1558</v>
      </c>
      <c r="D14" s="43">
        <v>0</v>
      </c>
      <c r="E14" s="50">
        <v>1</v>
      </c>
      <c r="F14" s="43">
        <v>1</v>
      </c>
      <c r="G14" s="43">
        <v>1</v>
      </c>
      <c r="H14" s="43">
        <v>1</v>
      </c>
      <c r="I14" s="43" t="s">
        <v>2355</v>
      </c>
      <c r="J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5">
      <c r="A15" s="309"/>
      <c r="B15" s="17">
        <f t="shared" si="0"/>
        <v>6</v>
      </c>
      <c r="C15" s="63" t="s">
        <v>1600</v>
      </c>
      <c r="D15" s="43">
        <v>0</v>
      </c>
      <c r="E15" s="50">
        <v>1</v>
      </c>
      <c r="F15" s="43">
        <v>0</v>
      </c>
      <c r="G15" s="43">
        <v>1</v>
      </c>
      <c r="H15" s="43">
        <v>1</v>
      </c>
      <c r="I15" s="43"/>
      <c r="J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5">
      <c r="A16" s="309"/>
      <c r="B16" s="17">
        <f t="shared" si="0"/>
        <v>7</v>
      </c>
      <c r="C16" s="63" t="s">
        <v>1596</v>
      </c>
      <c r="D16" s="43">
        <v>0</v>
      </c>
      <c r="E16" s="43">
        <v>0</v>
      </c>
      <c r="F16" s="43">
        <v>0</v>
      </c>
      <c r="G16" s="43">
        <v>0</v>
      </c>
      <c r="H16" s="43">
        <v>0</v>
      </c>
      <c r="I16" s="43"/>
      <c r="J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5">
      <c r="A17" s="309"/>
      <c r="B17" s="17">
        <f t="shared" si="0"/>
        <v>8</v>
      </c>
      <c r="C17" s="63" t="s">
        <v>1617</v>
      </c>
      <c r="D17" s="43">
        <v>1</v>
      </c>
      <c r="E17" s="43">
        <v>1</v>
      </c>
      <c r="F17" s="43">
        <v>1</v>
      </c>
      <c r="G17" s="43">
        <v>1</v>
      </c>
      <c r="H17" s="43">
        <v>1</v>
      </c>
      <c r="I17" s="43" t="s">
        <v>2369</v>
      </c>
      <c r="J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5">
      <c r="A18" s="309"/>
      <c r="B18" s="17">
        <f t="shared" si="0"/>
        <v>9</v>
      </c>
      <c r="C18" s="63" t="s">
        <v>1598</v>
      </c>
      <c r="D18" s="43">
        <v>0</v>
      </c>
      <c r="E18" s="50">
        <v>1</v>
      </c>
      <c r="F18" s="43">
        <v>0</v>
      </c>
      <c r="G18" s="43">
        <v>1</v>
      </c>
      <c r="H18" s="43">
        <v>1</v>
      </c>
      <c r="I18" s="44"/>
      <c r="J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27.6">
      <c r="A19" s="309"/>
      <c r="B19" s="17">
        <f t="shared" si="0"/>
        <v>10</v>
      </c>
      <c r="C19" s="63" t="s">
        <v>1610</v>
      </c>
      <c r="D19" s="43">
        <v>1</v>
      </c>
      <c r="E19" s="43">
        <v>1</v>
      </c>
      <c r="F19" s="43">
        <v>1</v>
      </c>
      <c r="G19" s="43">
        <v>1</v>
      </c>
      <c r="H19" s="43">
        <v>1</v>
      </c>
      <c r="I19" s="44" t="s">
        <v>2348</v>
      </c>
      <c r="J19" s="2"/>
      <c r="L19" s="2" t="s">
        <v>1595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5">
      <c r="A20" s="309"/>
      <c r="B20" s="17">
        <f t="shared" si="0"/>
        <v>11</v>
      </c>
      <c r="C20" s="63" t="s">
        <v>1604</v>
      </c>
      <c r="D20" s="43">
        <v>1</v>
      </c>
      <c r="E20" s="43">
        <v>1</v>
      </c>
      <c r="F20" s="43">
        <v>1</v>
      </c>
      <c r="G20" s="43">
        <v>1</v>
      </c>
      <c r="H20" s="43">
        <v>1</v>
      </c>
      <c r="I20" s="52" t="s">
        <v>2346</v>
      </c>
      <c r="J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5">
      <c r="A21" s="309"/>
      <c r="B21" s="17">
        <f t="shared" si="0"/>
        <v>12</v>
      </c>
      <c r="C21" s="63" t="s">
        <v>1615</v>
      </c>
      <c r="D21" s="43">
        <v>0</v>
      </c>
      <c r="E21" s="43">
        <v>0</v>
      </c>
      <c r="F21" s="43">
        <v>0</v>
      </c>
      <c r="G21" s="43">
        <v>0</v>
      </c>
      <c r="H21" s="43">
        <v>0</v>
      </c>
      <c r="I21" s="52"/>
      <c r="J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5">
      <c r="A22" s="309"/>
      <c r="B22" s="17">
        <f t="shared" si="0"/>
        <v>13</v>
      </c>
      <c r="C22" s="63" t="s">
        <v>1613</v>
      </c>
      <c r="D22" s="43">
        <v>1</v>
      </c>
      <c r="E22" s="43">
        <v>1</v>
      </c>
      <c r="F22" s="43">
        <v>1</v>
      </c>
      <c r="G22" s="43">
        <v>1</v>
      </c>
      <c r="H22" s="43">
        <v>1</v>
      </c>
      <c r="I22" s="43"/>
      <c r="J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5">
      <c r="A23" s="309"/>
      <c r="B23" s="17">
        <f t="shared" si="0"/>
        <v>14</v>
      </c>
      <c r="C23" s="63" t="s">
        <v>1606</v>
      </c>
      <c r="D23" s="43">
        <v>0</v>
      </c>
      <c r="E23" s="50">
        <v>1</v>
      </c>
      <c r="F23" s="43">
        <v>1</v>
      </c>
      <c r="G23" s="43">
        <v>1</v>
      </c>
      <c r="H23" s="43">
        <v>1</v>
      </c>
      <c r="I23" s="43"/>
      <c r="J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5">
      <c r="A24" s="309"/>
      <c r="B24" s="17">
        <f t="shared" si="0"/>
        <v>15</v>
      </c>
      <c r="C24" s="63" t="s">
        <v>1622</v>
      </c>
      <c r="D24" s="46">
        <v>0</v>
      </c>
      <c r="E24" s="75">
        <v>1</v>
      </c>
      <c r="F24" s="36">
        <v>1</v>
      </c>
      <c r="G24" s="43">
        <v>1</v>
      </c>
      <c r="H24" s="43">
        <v>1</v>
      </c>
      <c r="I24" s="47"/>
      <c r="J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5">
      <c r="A25" s="309"/>
      <c r="B25" s="17">
        <f t="shared" si="0"/>
        <v>16</v>
      </c>
      <c r="C25" s="63" t="s">
        <v>1629</v>
      </c>
      <c r="D25" s="43">
        <v>1</v>
      </c>
      <c r="E25" s="43">
        <v>1</v>
      </c>
      <c r="F25" s="43">
        <v>1</v>
      </c>
      <c r="G25" s="43">
        <v>1</v>
      </c>
      <c r="H25" s="43">
        <v>1</v>
      </c>
      <c r="I25" s="43" t="s">
        <v>2381</v>
      </c>
      <c r="J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5">
      <c r="A26" s="309"/>
      <c r="B26" s="17">
        <f t="shared" si="0"/>
        <v>17</v>
      </c>
      <c r="C26" s="63" t="s">
        <v>1611</v>
      </c>
      <c r="D26" s="43">
        <v>0</v>
      </c>
      <c r="E26" s="43">
        <v>1</v>
      </c>
      <c r="F26" s="43">
        <v>1</v>
      </c>
      <c r="G26" s="43">
        <v>1</v>
      </c>
      <c r="H26" s="43">
        <v>1</v>
      </c>
      <c r="I26" s="43"/>
      <c r="J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5">
      <c r="A27" s="309"/>
      <c r="B27" s="17">
        <f t="shared" si="0"/>
        <v>18</v>
      </c>
      <c r="C27" s="63" t="s">
        <v>1603</v>
      </c>
      <c r="D27" s="43">
        <v>1</v>
      </c>
      <c r="E27" s="50">
        <v>0</v>
      </c>
      <c r="F27" s="43">
        <v>0</v>
      </c>
      <c r="G27" s="43">
        <v>0</v>
      </c>
      <c r="H27" s="43">
        <v>1</v>
      </c>
      <c r="I27" s="43" t="s">
        <v>2352</v>
      </c>
      <c r="J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5">
      <c r="A28" s="309"/>
      <c r="B28" s="17">
        <f t="shared" si="0"/>
        <v>19</v>
      </c>
      <c r="C28" s="63" t="s">
        <v>1605</v>
      </c>
      <c r="D28" s="43">
        <v>1</v>
      </c>
      <c r="E28" s="43">
        <v>1</v>
      </c>
      <c r="F28" s="43">
        <v>1</v>
      </c>
      <c r="G28" s="43">
        <v>1</v>
      </c>
      <c r="H28" s="43">
        <v>1</v>
      </c>
      <c r="I28" s="43" t="s">
        <v>2354</v>
      </c>
      <c r="J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5">
      <c r="A29" s="309"/>
      <c r="B29" s="17">
        <f t="shared" si="0"/>
        <v>20</v>
      </c>
      <c r="C29" s="63" t="s">
        <v>2246</v>
      </c>
      <c r="D29" s="43">
        <v>1</v>
      </c>
      <c r="E29" s="50">
        <v>1</v>
      </c>
      <c r="F29" s="43">
        <v>1</v>
      </c>
      <c r="G29" s="43">
        <v>1</v>
      </c>
      <c r="H29" s="43">
        <v>1</v>
      </c>
      <c r="I29" s="43" t="s">
        <v>833</v>
      </c>
      <c r="J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5">
      <c r="A30" s="309"/>
      <c r="B30" s="17">
        <f t="shared" si="0"/>
        <v>21</v>
      </c>
      <c r="C30" s="63" t="s">
        <v>2247</v>
      </c>
      <c r="D30" s="43">
        <v>0</v>
      </c>
      <c r="E30" s="43">
        <v>0</v>
      </c>
      <c r="F30" s="43">
        <v>1</v>
      </c>
      <c r="G30" s="43">
        <v>1</v>
      </c>
      <c r="H30" s="43">
        <v>1</v>
      </c>
      <c r="I30" s="43"/>
      <c r="J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5">
      <c r="A31" s="309"/>
      <c r="B31" s="17">
        <f t="shared" si="0"/>
        <v>22</v>
      </c>
      <c r="C31" s="63" t="s">
        <v>2243</v>
      </c>
      <c r="D31" s="43">
        <v>1</v>
      </c>
      <c r="E31" s="43">
        <v>1</v>
      </c>
      <c r="F31" s="43">
        <v>1</v>
      </c>
      <c r="G31" s="43">
        <v>1</v>
      </c>
      <c r="H31" s="43">
        <v>1</v>
      </c>
      <c r="I31" s="43" t="s">
        <v>2363</v>
      </c>
      <c r="J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5">
      <c r="A32" s="309"/>
      <c r="B32" s="17">
        <f t="shared" si="0"/>
        <v>23</v>
      </c>
      <c r="C32" s="63" t="s">
        <v>2343</v>
      </c>
      <c r="D32" s="46">
        <v>1</v>
      </c>
      <c r="E32" s="75">
        <v>1</v>
      </c>
      <c r="F32" s="36">
        <v>1</v>
      </c>
      <c r="G32" s="43">
        <v>1</v>
      </c>
      <c r="H32" s="43">
        <v>1</v>
      </c>
      <c r="I32" s="43" t="s">
        <v>2344</v>
      </c>
      <c r="J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5.3">
      <c r="A33" s="310"/>
      <c r="B33" s="17">
        <f t="shared" si="0"/>
        <v>24</v>
      </c>
      <c r="C33" s="35" t="s">
        <v>2345</v>
      </c>
      <c r="D33" s="93">
        <v>1</v>
      </c>
      <c r="E33" s="93">
        <v>1</v>
      </c>
      <c r="F33" s="93">
        <v>1</v>
      </c>
      <c r="G33" s="93">
        <v>1</v>
      </c>
      <c r="H33" s="93">
        <v>1</v>
      </c>
      <c r="I33" s="94"/>
      <c r="J33" s="95"/>
      <c r="K33" s="96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</row>
    <row r="34" spans="1:28" ht="15">
      <c r="A34" s="308">
        <v>7</v>
      </c>
      <c r="B34" s="17">
        <f t="shared" si="0"/>
        <v>25</v>
      </c>
      <c r="C34" s="63" t="s">
        <v>1614</v>
      </c>
      <c r="D34" s="43">
        <v>0</v>
      </c>
      <c r="E34" s="50">
        <v>0</v>
      </c>
      <c r="F34" s="43">
        <v>0</v>
      </c>
      <c r="G34" s="43">
        <v>0</v>
      </c>
      <c r="H34" s="43">
        <v>0</v>
      </c>
      <c r="I34" s="43"/>
      <c r="J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5">
      <c r="A35" s="309"/>
      <c r="B35" s="17">
        <f t="shared" si="0"/>
        <v>26</v>
      </c>
      <c r="C35" s="63" t="s">
        <v>1612</v>
      </c>
      <c r="D35" s="43">
        <v>1</v>
      </c>
      <c r="E35" s="50">
        <v>1</v>
      </c>
      <c r="F35" s="43">
        <v>1</v>
      </c>
      <c r="G35" s="43">
        <v>1</v>
      </c>
      <c r="H35" s="43">
        <v>1</v>
      </c>
      <c r="I35" s="97" t="s">
        <v>2361</v>
      </c>
      <c r="J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5">
      <c r="A36" s="309"/>
      <c r="B36" s="17">
        <f t="shared" si="0"/>
        <v>27</v>
      </c>
      <c r="C36" s="63" t="s">
        <v>1616</v>
      </c>
      <c r="D36" s="43">
        <v>1</v>
      </c>
      <c r="E36" s="43">
        <v>1</v>
      </c>
      <c r="F36" s="43">
        <v>1</v>
      </c>
      <c r="G36" s="43">
        <v>0</v>
      </c>
      <c r="H36" s="43">
        <v>1</v>
      </c>
      <c r="I36" s="19"/>
      <c r="J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69">
      <c r="A37" s="309"/>
      <c r="B37" s="17">
        <f t="shared" si="0"/>
        <v>28</v>
      </c>
      <c r="C37" s="63" t="s">
        <v>1608</v>
      </c>
      <c r="D37" s="43">
        <v>1</v>
      </c>
      <c r="E37" s="43">
        <v>1</v>
      </c>
      <c r="F37" s="43">
        <v>1</v>
      </c>
      <c r="G37" s="43">
        <v>1</v>
      </c>
      <c r="H37" s="43">
        <v>1</v>
      </c>
      <c r="I37" s="44" t="s">
        <v>2385</v>
      </c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5">
      <c r="A38" s="309"/>
      <c r="B38" s="17">
        <f t="shared" si="0"/>
        <v>29</v>
      </c>
      <c r="C38" s="63" t="s">
        <v>1619</v>
      </c>
      <c r="D38" s="43">
        <v>0</v>
      </c>
      <c r="E38" s="50">
        <v>0</v>
      </c>
      <c r="F38" s="43">
        <v>0</v>
      </c>
      <c r="G38" s="43">
        <v>0</v>
      </c>
      <c r="H38" s="43">
        <v>0</v>
      </c>
      <c r="I38" s="43"/>
      <c r="J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5">
      <c r="A39" s="309"/>
      <c r="B39" s="17">
        <f t="shared" si="0"/>
        <v>30</v>
      </c>
      <c r="C39" s="63" t="s">
        <v>1623</v>
      </c>
      <c r="D39" s="43">
        <v>1</v>
      </c>
      <c r="E39" s="43">
        <v>1</v>
      </c>
      <c r="F39" s="43">
        <v>1</v>
      </c>
      <c r="G39" s="43">
        <v>1</v>
      </c>
      <c r="H39" s="43">
        <v>1</v>
      </c>
      <c r="I39" s="19" t="s">
        <v>2400</v>
      </c>
      <c r="J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5">
      <c r="A40" s="309"/>
      <c r="B40" s="17">
        <f t="shared" si="0"/>
        <v>31</v>
      </c>
      <c r="C40" s="63" t="s">
        <v>1625</v>
      </c>
      <c r="D40" s="43">
        <v>0</v>
      </c>
      <c r="E40" s="43">
        <v>1</v>
      </c>
      <c r="F40" s="43">
        <v>1</v>
      </c>
      <c r="G40" s="43">
        <v>1</v>
      </c>
      <c r="H40" s="43">
        <v>1</v>
      </c>
      <c r="I40" s="43" t="s">
        <v>1805</v>
      </c>
      <c r="J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15">
      <c r="A41" s="309"/>
      <c r="B41" s="17">
        <f t="shared" si="0"/>
        <v>32</v>
      </c>
      <c r="C41" s="63" t="s">
        <v>1621</v>
      </c>
      <c r="D41" s="43">
        <v>0</v>
      </c>
      <c r="E41" s="50">
        <v>1</v>
      </c>
      <c r="F41" s="43">
        <v>0</v>
      </c>
      <c r="G41" s="43">
        <v>1</v>
      </c>
      <c r="H41" s="43">
        <v>0</v>
      </c>
      <c r="I41" s="43"/>
      <c r="J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5">
      <c r="A42" s="309"/>
      <c r="B42" s="17">
        <f t="shared" si="0"/>
        <v>33</v>
      </c>
      <c r="C42" s="63" t="s">
        <v>1627</v>
      </c>
      <c r="D42" s="43">
        <v>1</v>
      </c>
      <c r="E42" s="43">
        <v>1</v>
      </c>
      <c r="F42" s="43">
        <v>1</v>
      </c>
      <c r="G42" s="43">
        <v>1</v>
      </c>
      <c r="H42" s="43">
        <v>1</v>
      </c>
      <c r="I42" s="56"/>
      <c r="J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5">
      <c r="A43" s="309"/>
      <c r="B43" s="17">
        <f t="shared" si="0"/>
        <v>34</v>
      </c>
      <c r="C43" s="63" t="s">
        <v>1624</v>
      </c>
      <c r="D43" s="43">
        <v>1</v>
      </c>
      <c r="E43" s="43">
        <v>1</v>
      </c>
      <c r="F43" s="43">
        <v>1</v>
      </c>
      <c r="G43" s="43">
        <v>1</v>
      </c>
      <c r="H43" s="43">
        <v>0</v>
      </c>
      <c r="I43" s="19" t="s">
        <v>1878</v>
      </c>
      <c r="J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5">
      <c r="A44" s="309"/>
      <c r="B44" s="17">
        <f t="shared" si="0"/>
        <v>35</v>
      </c>
      <c r="C44" s="63" t="s">
        <v>1626</v>
      </c>
      <c r="D44" s="43">
        <v>1</v>
      </c>
      <c r="E44" s="50">
        <v>1</v>
      </c>
      <c r="F44" s="43">
        <v>1</v>
      </c>
      <c r="G44" s="43">
        <v>1</v>
      </c>
      <c r="H44" s="43">
        <v>0</v>
      </c>
      <c r="I44" s="43" t="s">
        <v>2350</v>
      </c>
      <c r="J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5">
      <c r="A45" s="309"/>
      <c r="B45" s="17">
        <f t="shared" si="0"/>
        <v>36</v>
      </c>
      <c r="C45" s="63" t="s">
        <v>1628</v>
      </c>
      <c r="D45" s="43">
        <v>1</v>
      </c>
      <c r="E45" s="50">
        <v>1</v>
      </c>
      <c r="F45" s="43">
        <v>1</v>
      </c>
      <c r="G45" s="43">
        <v>1</v>
      </c>
      <c r="H45" s="43">
        <v>1</v>
      </c>
      <c r="I45" s="53" t="s">
        <v>2349</v>
      </c>
      <c r="J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25.5" customHeight="1">
      <c r="A46" s="309"/>
      <c r="B46" s="17">
        <f t="shared" si="0"/>
        <v>37</v>
      </c>
      <c r="C46" s="63" t="s">
        <v>1630</v>
      </c>
      <c r="D46" s="43">
        <v>1</v>
      </c>
      <c r="E46" s="50">
        <v>1</v>
      </c>
      <c r="F46" s="43">
        <v>1</v>
      </c>
      <c r="G46" s="43">
        <v>1</v>
      </c>
      <c r="H46" s="43">
        <v>1</v>
      </c>
      <c r="I46" s="98" t="s">
        <v>2351</v>
      </c>
      <c r="J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5">
      <c r="A47" s="309"/>
      <c r="B47" s="17">
        <f t="shared" si="0"/>
        <v>38</v>
      </c>
      <c r="C47" s="63" t="s">
        <v>1632</v>
      </c>
      <c r="D47" s="43">
        <v>1</v>
      </c>
      <c r="E47" s="50">
        <v>0</v>
      </c>
      <c r="F47" s="43">
        <v>1</v>
      </c>
      <c r="G47" s="43">
        <v>1</v>
      </c>
      <c r="H47" s="43">
        <v>1</v>
      </c>
      <c r="I47" s="56"/>
      <c r="J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69.3">
      <c r="A48" s="309"/>
      <c r="B48" s="17">
        <f t="shared" si="0"/>
        <v>39</v>
      </c>
      <c r="C48" s="63" t="s">
        <v>1631</v>
      </c>
      <c r="D48" s="43">
        <v>1</v>
      </c>
      <c r="E48" s="50">
        <v>1</v>
      </c>
      <c r="F48" s="56">
        <v>1</v>
      </c>
      <c r="G48" s="43">
        <v>1</v>
      </c>
      <c r="H48" s="43">
        <v>1</v>
      </c>
      <c r="I48" s="82" t="s">
        <v>2398</v>
      </c>
      <c r="J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69.3">
      <c r="A49" s="309"/>
      <c r="B49" s="17">
        <f t="shared" si="0"/>
        <v>40</v>
      </c>
      <c r="C49" s="63" t="s">
        <v>1639</v>
      </c>
      <c r="D49" s="43">
        <v>1</v>
      </c>
      <c r="E49" s="50">
        <v>1</v>
      </c>
      <c r="F49" s="43">
        <v>1</v>
      </c>
      <c r="G49" s="43">
        <v>1</v>
      </c>
      <c r="H49" s="43">
        <v>1</v>
      </c>
      <c r="I49" s="82" t="s">
        <v>2397</v>
      </c>
      <c r="J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5">
      <c r="A50" s="309"/>
      <c r="B50" s="17">
        <f t="shared" si="0"/>
        <v>41</v>
      </c>
      <c r="C50" s="63" t="s">
        <v>1636</v>
      </c>
      <c r="D50" s="43"/>
      <c r="E50" s="50">
        <v>1</v>
      </c>
      <c r="F50" s="43">
        <v>1</v>
      </c>
      <c r="G50" s="43">
        <v>1</v>
      </c>
      <c r="H50" s="43">
        <v>1</v>
      </c>
      <c r="I50" s="44"/>
      <c r="J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5">
      <c r="A51" s="309"/>
      <c r="B51" s="17">
        <f t="shared" si="0"/>
        <v>42</v>
      </c>
      <c r="C51" s="63" t="s">
        <v>1637</v>
      </c>
      <c r="D51" s="43">
        <v>1</v>
      </c>
      <c r="E51" s="43">
        <v>1</v>
      </c>
      <c r="F51" s="43">
        <v>1</v>
      </c>
      <c r="G51" s="43">
        <v>1</v>
      </c>
      <c r="H51" s="43">
        <v>1</v>
      </c>
      <c r="I51" s="43" t="s">
        <v>2353</v>
      </c>
      <c r="J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5">
      <c r="A52" s="309"/>
      <c r="B52" s="17">
        <f t="shared" si="0"/>
        <v>43</v>
      </c>
      <c r="C52" s="63" t="s">
        <v>1651</v>
      </c>
      <c r="D52" s="43">
        <v>1</v>
      </c>
      <c r="E52" s="43">
        <v>0</v>
      </c>
      <c r="F52" s="43">
        <v>0</v>
      </c>
      <c r="G52" s="43">
        <v>0</v>
      </c>
      <c r="H52" s="43">
        <v>0</v>
      </c>
      <c r="I52" s="43"/>
      <c r="J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5">
      <c r="A53" s="309"/>
      <c r="B53" s="17">
        <f t="shared" si="0"/>
        <v>44</v>
      </c>
      <c r="C53" s="63" t="s">
        <v>1634</v>
      </c>
      <c r="D53" s="43">
        <v>1</v>
      </c>
      <c r="E53" s="50">
        <v>1</v>
      </c>
      <c r="F53" s="43">
        <v>1</v>
      </c>
      <c r="G53" s="43">
        <v>1</v>
      </c>
      <c r="H53" s="43">
        <v>1</v>
      </c>
      <c r="I53" s="43" t="s">
        <v>2388</v>
      </c>
      <c r="J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5">
      <c r="A54" s="309"/>
      <c r="B54" s="17">
        <f t="shared" si="0"/>
        <v>45</v>
      </c>
      <c r="C54" s="63" t="s">
        <v>1658</v>
      </c>
      <c r="D54" s="43">
        <v>0</v>
      </c>
      <c r="E54" s="50">
        <v>1</v>
      </c>
      <c r="F54" s="43">
        <v>1</v>
      </c>
      <c r="G54" s="43">
        <v>1</v>
      </c>
      <c r="H54" s="43">
        <v>1</v>
      </c>
      <c r="I54" s="43"/>
      <c r="J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5">
      <c r="A55" s="309"/>
      <c r="B55" s="17">
        <f t="shared" si="0"/>
        <v>46</v>
      </c>
      <c r="C55" s="63" t="s">
        <v>1633</v>
      </c>
      <c r="D55" s="43">
        <v>1</v>
      </c>
      <c r="E55" s="50">
        <v>1</v>
      </c>
      <c r="F55" s="43">
        <v>1</v>
      </c>
      <c r="G55" s="43">
        <v>1</v>
      </c>
      <c r="H55" s="43">
        <v>1</v>
      </c>
      <c r="I55" s="43" t="s">
        <v>2258</v>
      </c>
      <c r="J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5">
      <c r="A56" s="309"/>
      <c r="B56" s="17">
        <f t="shared" si="0"/>
        <v>47</v>
      </c>
      <c r="C56" s="63" t="s">
        <v>1640</v>
      </c>
      <c r="D56" s="43">
        <v>1</v>
      </c>
      <c r="E56" s="50">
        <v>1</v>
      </c>
      <c r="F56" s="43">
        <v>1</v>
      </c>
      <c r="G56" s="43">
        <v>1</v>
      </c>
      <c r="H56" s="43">
        <v>1</v>
      </c>
      <c r="I56" s="56"/>
      <c r="J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5">
      <c r="A57" s="309"/>
      <c r="B57" s="17">
        <f t="shared" si="0"/>
        <v>48</v>
      </c>
      <c r="C57" s="63" t="s">
        <v>1635</v>
      </c>
      <c r="D57" s="43">
        <v>1</v>
      </c>
      <c r="E57" s="50">
        <v>1</v>
      </c>
      <c r="F57" s="43">
        <v>1</v>
      </c>
      <c r="G57" s="43">
        <v>1</v>
      </c>
      <c r="H57" s="43">
        <v>0</v>
      </c>
      <c r="I57" s="43"/>
      <c r="J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5">
      <c r="A58" s="309"/>
      <c r="B58" s="17">
        <f t="shared" si="0"/>
        <v>49</v>
      </c>
      <c r="C58" s="63" t="s">
        <v>1646</v>
      </c>
      <c r="D58" s="43">
        <v>0</v>
      </c>
      <c r="E58" s="76">
        <v>0</v>
      </c>
      <c r="F58" s="57">
        <v>0</v>
      </c>
      <c r="G58" s="57">
        <v>0</v>
      </c>
      <c r="H58" s="58">
        <v>0</v>
      </c>
      <c r="I58" s="43"/>
      <c r="J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24.6">
      <c r="A59" s="309"/>
      <c r="B59" s="17">
        <f t="shared" si="0"/>
        <v>50</v>
      </c>
      <c r="C59" s="63" t="s">
        <v>1657</v>
      </c>
      <c r="D59" s="43">
        <v>1</v>
      </c>
      <c r="E59" s="50">
        <v>1</v>
      </c>
      <c r="F59" s="43">
        <v>1</v>
      </c>
      <c r="G59" s="43">
        <v>1</v>
      </c>
      <c r="H59" s="43">
        <v>1</v>
      </c>
      <c r="I59" s="50" t="s">
        <v>2368</v>
      </c>
      <c r="J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5">
      <c r="A60" s="309"/>
      <c r="B60" s="17">
        <f t="shared" si="0"/>
        <v>51</v>
      </c>
      <c r="C60" s="63" t="s">
        <v>1641</v>
      </c>
      <c r="D60" s="43">
        <v>0</v>
      </c>
      <c r="E60" s="50">
        <v>0</v>
      </c>
      <c r="F60" s="43">
        <v>0</v>
      </c>
      <c r="G60" s="43">
        <v>0</v>
      </c>
      <c r="H60" s="43">
        <v>0</v>
      </c>
      <c r="I60" s="43"/>
      <c r="J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5">
      <c r="A61" s="309"/>
      <c r="B61" s="17">
        <f t="shared" si="0"/>
        <v>52</v>
      </c>
      <c r="C61" s="63" t="s">
        <v>1644</v>
      </c>
      <c r="D61" s="43">
        <v>1</v>
      </c>
      <c r="E61" s="43">
        <v>1</v>
      </c>
      <c r="F61" s="43">
        <v>1</v>
      </c>
      <c r="G61" s="43">
        <v>0</v>
      </c>
      <c r="H61" s="43">
        <v>0</v>
      </c>
      <c r="I61" s="43" t="s">
        <v>2356</v>
      </c>
      <c r="J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5">
      <c r="A62" s="309"/>
      <c r="B62" s="17">
        <f t="shared" si="0"/>
        <v>53</v>
      </c>
      <c r="C62" s="63" t="s">
        <v>1642</v>
      </c>
      <c r="D62" s="43">
        <v>1</v>
      </c>
      <c r="E62" s="50">
        <v>1</v>
      </c>
      <c r="F62" s="43">
        <v>1</v>
      </c>
      <c r="G62" s="43">
        <v>1</v>
      </c>
      <c r="H62" s="43">
        <v>1</v>
      </c>
      <c r="I62" s="43"/>
      <c r="J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5">
      <c r="A63" s="309"/>
      <c r="B63" s="17">
        <f t="shared" si="0"/>
        <v>54</v>
      </c>
      <c r="C63" s="63" t="s">
        <v>1647</v>
      </c>
      <c r="D63" s="43">
        <v>1</v>
      </c>
      <c r="E63" s="50">
        <v>1</v>
      </c>
      <c r="F63" s="43">
        <v>1</v>
      </c>
      <c r="G63" s="43">
        <v>1</v>
      </c>
      <c r="H63" s="43">
        <v>1</v>
      </c>
      <c r="I63" s="43"/>
      <c r="J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5">
      <c r="A64" s="309"/>
      <c r="B64" s="17">
        <f t="shared" si="0"/>
        <v>55</v>
      </c>
      <c r="C64" s="63" t="s">
        <v>1643</v>
      </c>
      <c r="D64" s="43">
        <v>0</v>
      </c>
      <c r="E64" s="50"/>
      <c r="F64" s="43"/>
      <c r="G64" s="43"/>
      <c r="H64" s="43"/>
      <c r="I64" s="43"/>
      <c r="J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5">
      <c r="A65" s="309"/>
      <c r="B65" s="17">
        <f t="shared" si="0"/>
        <v>56</v>
      </c>
      <c r="C65" s="63" t="s">
        <v>1645</v>
      </c>
      <c r="D65" s="43">
        <v>1</v>
      </c>
      <c r="E65" s="50">
        <v>1</v>
      </c>
      <c r="F65" s="43">
        <v>1</v>
      </c>
      <c r="G65" s="43">
        <v>1</v>
      </c>
      <c r="H65" s="43">
        <v>1</v>
      </c>
      <c r="I65" s="43"/>
      <c r="J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5">
      <c r="A66" s="309"/>
      <c r="B66" s="17">
        <f t="shared" si="0"/>
        <v>57</v>
      </c>
      <c r="C66" s="63" t="s">
        <v>1648</v>
      </c>
      <c r="D66" s="43">
        <v>1</v>
      </c>
      <c r="E66" s="50">
        <v>1</v>
      </c>
      <c r="F66" s="43">
        <v>1</v>
      </c>
      <c r="G66" s="43">
        <v>1</v>
      </c>
      <c r="H66" s="43">
        <v>1</v>
      </c>
      <c r="I66" s="43" t="s">
        <v>2357</v>
      </c>
      <c r="J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5">
      <c r="A67" s="309"/>
      <c r="B67" s="17">
        <f t="shared" si="0"/>
        <v>58</v>
      </c>
      <c r="C67" s="63" t="s">
        <v>1649</v>
      </c>
      <c r="D67" s="43">
        <v>1</v>
      </c>
      <c r="E67" s="50">
        <v>1</v>
      </c>
      <c r="F67" s="43">
        <v>1</v>
      </c>
      <c r="G67" s="43">
        <v>1</v>
      </c>
      <c r="H67" s="43">
        <v>1</v>
      </c>
      <c r="I67" s="30"/>
      <c r="J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5">
      <c r="A68" s="309"/>
      <c r="B68" s="17">
        <f t="shared" si="0"/>
        <v>59</v>
      </c>
      <c r="C68" s="63" t="s">
        <v>1666</v>
      </c>
      <c r="D68" s="43">
        <v>1</v>
      </c>
      <c r="E68" s="50">
        <v>1</v>
      </c>
      <c r="F68" s="43">
        <v>1</v>
      </c>
      <c r="G68" s="43">
        <v>1</v>
      </c>
      <c r="H68" s="43">
        <v>1</v>
      </c>
      <c r="I68" s="44"/>
      <c r="J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5">
      <c r="A69" s="309"/>
      <c r="B69" s="17">
        <f t="shared" si="0"/>
        <v>60</v>
      </c>
      <c r="C69" s="63" t="s">
        <v>1660</v>
      </c>
      <c r="D69" s="43">
        <v>1</v>
      </c>
      <c r="E69" s="50">
        <v>1</v>
      </c>
      <c r="F69" s="43">
        <v>0</v>
      </c>
      <c r="G69" s="43">
        <v>1</v>
      </c>
      <c r="H69" s="43">
        <v>1</v>
      </c>
      <c r="I69" s="43" t="s">
        <v>2359</v>
      </c>
      <c r="J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5">
      <c r="A70" s="309"/>
      <c r="B70" s="17">
        <f t="shared" si="0"/>
        <v>61</v>
      </c>
      <c r="C70" s="63" t="s">
        <v>1656</v>
      </c>
      <c r="D70" s="43">
        <v>1</v>
      </c>
      <c r="E70" s="50">
        <v>1</v>
      </c>
      <c r="F70" s="43">
        <v>1</v>
      </c>
      <c r="G70" s="43">
        <v>1</v>
      </c>
      <c r="H70" s="43">
        <v>1</v>
      </c>
      <c r="I70" s="37"/>
      <c r="J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5">
      <c r="A71" s="309"/>
      <c r="B71" s="17">
        <f t="shared" si="0"/>
        <v>62</v>
      </c>
      <c r="C71" s="63" t="s">
        <v>1654</v>
      </c>
      <c r="D71" s="43">
        <v>1</v>
      </c>
      <c r="E71" s="50">
        <v>1</v>
      </c>
      <c r="F71" s="43">
        <v>1</v>
      </c>
      <c r="G71" s="43">
        <v>1</v>
      </c>
      <c r="H71" s="43">
        <v>1</v>
      </c>
      <c r="I71" s="43"/>
      <c r="J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5">
      <c r="A72" s="309"/>
      <c r="B72" s="17">
        <f t="shared" si="0"/>
        <v>63</v>
      </c>
      <c r="C72" s="63" t="s">
        <v>1653</v>
      </c>
      <c r="D72" s="43">
        <v>1</v>
      </c>
      <c r="E72" s="50">
        <v>1</v>
      </c>
      <c r="F72" s="43">
        <v>1</v>
      </c>
      <c r="G72" s="43">
        <v>1</v>
      </c>
      <c r="H72" s="43">
        <v>1</v>
      </c>
      <c r="I72" s="43"/>
      <c r="J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5">
      <c r="A73" s="309"/>
      <c r="B73" s="17">
        <f t="shared" si="0"/>
        <v>64</v>
      </c>
      <c r="C73" s="63" t="s">
        <v>1662</v>
      </c>
      <c r="D73" s="43">
        <v>0</v>
      </c>
      <c r="E73" s="43">
        <v>1</v>
      </c>
      <c r="F73" s="43">
        <v>0</v>
      </c>
      <c r="G73" s="43">
        <v>0</v>
      </c>
      <c r="H73" s="43">
        <v>1</v>
      </c>
      <c r="I73" s="43"/>
      <c r="J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5">
      <c r="A74" s="309"/>
      <c r="B74" s="17">
        <f t="shared" si="0"/>
        <v>65</v>
      </c>
      <c r="C74" s="63" t="s">
        <v>1664</v>
      </c>
      <c r="D74" s="43">
        <v>0</v>
      </c>
      <c r="E74" s="43">
        <v>1</v>
      </c>
      <c r="F74" s="43">
        <v>1</v>
      </c>
      <c r="G74" s="43">
        <v>1</v>
      </c>
      <c r="H74" s="43">
        <v>1</v>
      </c>
      <c r="I74" s="43"/>
      <c r="J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5">
      <c r="A75" s="309"/>
      <c r="B75" s="17">
        <f t="shared" si="0"/>
        <v>66</v>
      </c>
      <c r="C75" s="63" t="s">
        <v>1667</v>
      </c>
      <c r="D75" s="43">
        <v>1</v>
      </c>
      <c r="E75" s="43">
        <v>1</v>
      </c>
      <c r="F75" s="43">
        <v>1</v>
      </c>
      <c r="G75" s="43">
        <v>1</v>
      </c>
      <c r="H75" s="43">
        <v>1</v>
      </c>
      <c r="I75" s="43"/>
      <c r="J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5">
      <c r="A76" s="309"/>
      <c r="B76" s="17">
        <f t="shared" si="0"/>
        <v>67</v>
      </c>
      <c r="C76" s="63" t="s">
        <v>1668</v>
      </c>
      <c r="D76" s="43">
        <v>0</v>
      </c>
      <c r="E76" s="50">
        <v>1</v>
      </c>
      <c r="F76" s="43">
        <v>1</v>
      </c>
      <c r="G76" s="43">
        <v>1</v>
      </c>
      <c r="H76" s="43">
        <v>1</v>
      </c>
      <c r="I76" s="43" t="s">
        <v>2362</v>
      </c>
      <c r="J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5">
      <c r="A77" s="309"/>
      <c r="B77" s="17">
        <f t="shared" si="0"/>
        <v>68</v>
      </c>
      <c r="C77" s="63" t="s">
        <v>1669</v>
      </c>
      <c r="D77" s="43">
        <v>1</v>
      </c>
      <c r="E77" s="50">
        <v>0</v>
      </c>
      <c r="F77" s="43">
        <v>1</v>
      </c>
      <c r="G77" s="43">
        <v>0</v>
      </c>
      <c r="H77" s="43">
        <v>1</v>
      </c>
      <c r="I77" s="52" t="s">
        <v>2364</v>
      </c>
      <c r="J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5">
      <c r="A78" s="309"/>
      <c r="B78" s="17">
        <f t="shared" si="0"/>
        <v>69</v>
      </c>
      <c r="C78" s="63" t="s">
        <v>1673</v>
      </c>
      <c r="D78" s="43">
        <v>1</v>
      </c>
      <c r="E78" s="50">
        <v>1</v>
      </c>
      <c r="F78" s="43">
        <v>1</v>
      </c>
      <c r="G78" s="43">
        <v>1</v>
      </c>
      <c r="H78" s="43">
        <v>0</v>
      </c>
      <c r="I78" s="44" t="s">
        <v>2366</v>
      </c>
      <c r="J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5">
      <c r="A79" s="309"/>
      <c r="B79" s="17">
        <f t="shared" si="0"/>
        <v>70</v>
      </c>
      <c r="C79" s="63" t="s">
        <v>1672</v>
      </c>
      <c r="D79" s="43">
        <v>1</v>
      </c>
      <c r="E79" s="50">
        <v>1</v>
      </c>
      <c r="F79" s="43">
        <v>1</v>
      </c>
      <c r="G79" s="43">
        <v>1</v>
      </c>
      <c r="H79" s="43">
        <v>1</v>
      </c>
      <c r="I79" s="44"/>
      <c r="J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5">
      <c r="A80" s="309"/>
      <c r="B80" s="17">
        <f t="shared" si="0"/>
        <v>71</v>
      </c>
      <c r="C80" s="63" t="s">
        <v>1677</v>
      </c>
      <c r="D80" s="43">
        <v>1</v>
      </c>
      <c r="E80" s="50">
        <v>1</v>
      </c>
      <c r="F80" s="43">
        <v>1</v>
      </c>
      <c r="G80" s="43">
        <v>0</v>
      </c>
      <c r="H80" s="43">
        <v>1</v>
      </c>
      <c r="I80" s="48" t="s">
        <v>2365</v>
      </c>
      <c r="J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5">
      <c r="A81" s="309"/>
      <c r="B81" s="17">
        <f t="shared" si="0"/>
        <v>72</v>
      </c>
      <c r="C81" s="63" t="s">
        <v>1682</v>
      </c>
      <c r="D81" s="43">
        <v>1</v>
      </c>
      <c r="E81" s="43">
        <v>1</v>
      </c>
      <c r="F81" s="43">
        <v>1</v>
      </c>
      <c r="G81" s="43">
        <v>1</v>
      </c>
      <c r="H81" s="43">
        <v>1</v>
      </c>
      <c r="I81" s="64"/>
      <c r="J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5">
      <c r="A82" s="309"/>
      <c r="B82" s="17">
        <f t="shared" si="0"/>
        <v>73</v>
      </c>
      <c r="C82" s="63" t="s">
        <v>1675</v>
      </c>
      <c r="D82" s="43">
        <v>1</v>
      </c>
      <c r="E82" s="50">
        <v>1</v>
      </c>
      <c r="F82" s="43">
        <v>1</v>
      </c>
      <c r="G82" s="43">
        <v>1</v>
      </c>
      <c r="H82" s="43">
        <v>1</v>
      </c>
      <c r="I82" s="43" t="s">
        <v>2367</v>
      </c>
      <c r="J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3.8">
      <c r="A83" s="309"/>
      <c r="B83" s="17">
        <f t="shared" si="0"/>
        <v>74</v>
      </c>
      <c r="C83" s="66" t="s">
        <v>1681</v>
      </c>
      <c r="D83" s="43">
        <v>1</v>
      </c>
      <c r="E83" s="50">
        <v>1</v>
      </c>
      <c r="F83" s="43">
        <v>1</v>
      </c>
      <c r="G83" s="43">
        <v>1</v>
      </c>
      <c r="H83" s="43">
        <v>1</v>
      </c>
      <c r="I83" s="43"/>
      <c r="J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5">
      <c r="A84" s="309"/>
      <c r="B84" s="17">
        <f t="shared" si="0"/>
        <v>75</v>
      </c>
      <c r="C84" s="63" t="s">
        <v>1683</v>
      </c>
      <c r="D84" s="43">
        <v>1</v>
      </c>
      <c r="E84" s="43">
        <v>1</v>
      </c>
      <c r="F84" s="43">
        <v>1</v>
      </c>
      <c r="G84" s="43">
        <v>1</v>
      </c>
      <c r="H84" s="43">
        <v>1</v>
      </c>
      <c r="I84" s="43" t="s">
        <v>1679</v>
      </c>
      <c r="J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5">
      <c r="A85" s="309"/>
      <c r="B85" s="17">
        <f t="shared" si="0"/>
        <v>76</v>
      </c>
      <c r="C85" s="63" t="s">
        <v>1692</v>
      </c>
      <c r="D85" s="43">
        <v>0</v>
      </c>
      <c r="E85" s="50">
        <v>1</v>
      </c>
      <c r="F85" s="43">
        <v>0</v>
      </c>
      <c r="G85" s="43">
        <v>1</v>
      </c>
      <c r="H85" s="43">
        <v>1</v>
      </c>
      <c r="I85" s="43" t="s">
        <v>2032</v>
      </c>
      <c r="J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5">
      <c r="A86" s="309"/>
      <c r="B86" s="17">
        <f t="shared" si="0"/>
        <v>77</v>
      </c>
      <c r="C86" s="63" t="s">
        <v>1685</v>
      </c>
      <c r="D86" s="43">
        <v>1</v>
      </c>
      <c r="E86" s="50">
        <v>1</v>
      </c>
      <c r="F86" s="43">
        <v>1</v>
      </c>
      <c r="G86" s="43">
        <v>1</v>
      </c>
      <c r="H86" s="43">
        <v>1</v>
      </c>
      <c r="I86" s="43"/>
      <c r="J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5">
      <c r="A87" s="309"/>
      <c r="B87" s="17">
        <f t="shared" si="0"/>
        <v>78</v>
      </c>
      <c r="C87" s="63" t="s">
        <v>1690</v>
      </c>
      <c r="D87" s="43">
        <v>1</v>
      </c>
      <c r="E87" s="50">
        <v>1</v>
      </c>
      <c r="F87" s="43">
        <v>1</v>
      </c>
      <c r="G87" s="43">
        <v>1</v>
      </c>
      <c r="H87" s="43">
        <v>1</v>
      </c>
      <c r="I87" s="43" t="s">
        <v>2375</v>
      </c>
      <c r="J87" s="29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5">
      <c r="A88" s="309"/>
      <c r="B88" s="17">
        <f t="shared" si="0"/>
        <v>79</v>
      </c>
      <c r="C88" s="63" t="s">
        <v>1687</v>
      </c>
      <c r="D88" s="43">
        <v>1</v>
      </c>
      <c r="E88" s="50">
        <v>1</v>
      </c>
      <c r="F88" s="43">
        <v>1</v>
      </c>
      <c r="G88" s="43">
        <v>1</v>
      </c>
      <c r="H88" s="43">
        <v>1</v>
      </c>
      <c r="I88" s="43" t="s">
        <v>2405</v>
      </c>
      <c r="J88" s="29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5">
      <c r="A89" s="309"/>
      <c r="B89" s="17">
        <f t="shared" si="0"/>
        <v>80</v>
      </c>
      <c r="C89" s="63" t="s">
        <v>1684</v>
      </c>
      <c r="D89" s="43">
        <v>1</v>
      </c>
      <c r="E89" s="50">
        <v>1</v>
      </c>
      <c r="F89" s="43">
        <v>1</v>
      </c>
      <c r="G89" s="43">
        <v>1</v>
      </c>
      <c r="H89" s="43">
        <v>1</v>
      </c>
      <c r="I89" s="43" t="s">
        <v>2384</v>
      </c>
      <c r="J89" s="29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5">
      <c r="A90" s="309"/>
      <c r="B90" s="17">
        <f t="shared" si="0"/>
        <v>81</v>
      </c>
      <c r="C90" s="63" t="s">
        <v>1689</v>
      </c>
      <c r="D90" s="43">
        <v>1</v>
      </c>
      <c r="E90" s="50">
        <v>1</v>
      </c>
      <c r="F90" s="43">
        <v>1</v>
      </c>
      <c r="G90" s="43">
        <v>1</v>
      </c>
      <c r="H90" s="43">
        <v>1</v>
      </c>
      <c r="I90" s="99" t="s">
        <v>2402</v>
      </c>
      <c r="J90" s="29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5">
      <c r="A91" s="309"/>
      <c r="B91" s="17">
        <f t="shared" si="0"/>
        <v>82</v>
      </c>
      <c r="C91" s="63" t="s">
        <v>1694</v>
      </c>
      <c r="D91" s="43">
        <v>0</v>
      </c>
      <c r="E91" s="50">
        <v>0</v>
      </c>
      <c r="F91" s="43">
        <v>1</v>
      </c>
      <c r="G91" s="43">
        <v>1</v>
      </c>
      <c r="H91" s="43">
        <v>1</v>
      </c>
      <c r="I91" s="100"/>
      <c r="J91" s="29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5">
      <c r="A92" s="309"/>
      <c r="B92" s="17">
        <f t="shared" si="0"/>
        <v>83</v>
      </c>
      <c r="C92" s="63" t="s">
        <v>1699</v>
      </c>
      <c r="D92" s="43">
        <v>1</v>
      </c>
      <c r="E92" s="50">
        <v>1</v>
      </c>
      <c r="F92" s="43">
        <v>1</v>
      </c>
      <c r="G92" s="43">
        <v>1</v>
      </c>
      <c r="H92" s="43">
        <v>1</v>
      </c>
      <c r="I92" s="43" t="s">
        <v>2390</v>
      </c>
      <c r="J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5">
      <c r="A93" s="309"/>
      <c r="B93" s="17">
        <f t="shared" si="0"/>
        <v>84</v>
      </c>
      <c r="C93" s="63" t="s">
        <v>1691</v>
      </c>
      <c r="D93" s="43">
        <v>1</v>
      </c>
      <c r="E93" s="50">
        <v>0</v>
      </c>
      <c r="F93" s="43">
        <v>1</v>
      </c>
      <c r="G93" s="43">
        <v>1</v>
      </c>
      <c r="H93" s="43">
        <v>1</v>
      </c>
      <c r="I93" s="50"/>
      <c r="J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5">
      <c r="A94" s="309"/>
      <c r="B94" s="17">
        <f t="shared" si="0"/>
        <v>85</v>
      </c>
      <c r="C94" s="63" t="s">
        <v>1686</v>
      </c>
      <c r="D94" s="43">
        <v>1</v>
      </c>
      <c r="E94" s="43">
        <v>1</v>
      </c>
      <c r="F94" s="43">
        <v>1</v>
      </c>
      <c r="G94" s="43">
        <v>1</v>
      </c>
      <c r="H94" s="43">
        <v>1</v>
      </c>
      <c r="I94" s="43" t="s">
        <v>2401</v>
      </c>
      <c r="J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15">
      <c r="A95" s="309"/>
      <c r="B95" s="17">
        <f t="shared" si="0"/>
        <v>86</v>
      </c>
      <c r="C95" s="63" t="s">
        <v>1698</v>
      </c>
      <c r="D95" s="43">
        <v>1</v>
      </c>
      <c r="E95" s="50">
        <v>1</v>
      </c>
      <c r="F95" s="43">
        <v>1</v>
      </c>
      <c r="G95" s="43">
        <v>1</v>
      </c>
      <c r="H95" s="43">
        <v>1</v>
      </c>
      <c r="I95" s="43" t="s">
        <v>2370</v>
      </c>
      <c r="J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72" customHeight="1">
      <c r="A96" s="309"/>
      <c r="B96" s="17">
        <f t="shared" si="0"/>
        <v>87</v>
      </c>
      <c r="C96" s="63" t="s">
        <v>1700</v>
      </c>
      <c r="D96" s="43">
        <v>1</v>
      </c>
      <c r="E96" s="50">
        <v>1</v>
      </c>
      <c r="F96" s="43">
        <v>1</v>
      </c>
      <c r="G96" s="43">
        <v>1</v>
      </c>
      <c r="H96" s="43">
        <v>1</v>
      </c>
      <c r="I96" s="50" t="s">
        <v>2403</v>
      </c>
      <c r="J96" s="83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75" customHeight="1">
      <c r="A97" s="309"/>
      <c r="B97" s="17">
        <f t="shared" si="0"/>
        <v>88</v>
      </c>
      <c r="C97" s="63" t="s">
        <v>1706</v>
      </c>
      <c r="D97" s="43">
        <v>1</v>
      </c>
      <c r="E97" s="50">
        <v>1</v>
      </c>
      <c r="F97" s="43">
        <v>1</v>
      </c>
      <c r="G97" s="43">
        <v>1</v>
      </c>
      <c r="H97" s="43">
        <v>1</v>
      </c>
      <c r="I97" s="67" t="s">
        <v>2399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29.25" customHeight="1">
      <c r="A98" s="309"/>
      <c r="B98" s="17">
        <f t="shared" si="0"/>
        <v>89</v>
      </c>
      <c r="C98" s="63" t="s">
        <v>1705</v>
      </c>
      <c r="D98" s="43">
        <v>1</v>
      </c>
      <c r="E98" s="50">
        <v>0</v>
      </c>
      <c r="F98" s="43">
        <v>0</v>
      </c>
      <c r="G98" s="43">
        <v>1</v>
      </c>
      <c r="H98" s="43">
        <v>1</v>
      </c>
      <c r="I98" s="50" t="s">
        <v>2371</v>
      </c>
      <c r="J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5">
      <c r="A99" s="309"/>
      <c r="B99" s="17">
        <f t="shared" si="0"/>
        <v>90</v>
      </c>
      <c r="C99" s="63" t="s">
        <v>1707</v>
      </c>
      <c r="D99" s="43">
        <v>1</v>
      </c>
      <c r="E99" s="50">
        <v>1</v>
      </c>
      <c r="F99" s="43">
        <v>1</v>
      </c>
      <c r="G99" s="43">
        <v>1</v>
      </c>
      <c r="H99" s="43">
        <v>1</v>
      </c>
      <c r="I99" s="84" t="s">
        <v>2372</v>
      </c>
      <c r="J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5">
      <c r="A100" s="309"/>
      <c r="B100" s="17">
        <f t="shared" si="0"/>
        <v>91</v>
      </c>
      <c r="C100" s="63" t="s">
        <v>1708</v>
      </c>
      <c r="D100" s="43">
        <v>1</v>
      </c>
      <c r="E100" s="50">
        <v>1</v>
      </c>
      <c r="F100" s="43">
        <v>1</v>
      </c>
      <c r="G100" s="43">
        <v>1</v>
      </c>
      <c r="H100" s="43">
        <v>1</v>
      </c>
      <c r="I100" s="43"/>
      <c r="J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15">
      <c r="A101" s="309"/>
      <c r="B101" s="17">
        <f t="shared" si="0"/>
        <v>92</v>
      </c>
      <c r="C101" s="63" t="s">
        <v>1711</v>
      </c>
      <c r="D101" s="43">
        <v>1</v>
      </c>
      <c r="E101" s="50">
        <v>1</v>
      </c>
      <c r="F101" s="43">
        <v>1</v>
      </c>
      <c r="G101" s="43">
        <v>0</v>
      </c>
      <c r="H101" s="43">
        <v>1</v>
      </c>
      <c r="I101" s="50"/>
      <c r="J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15">
      <c r="A102" s="309"/>
      <c r="B102" s="17">
        <f t="shared" si="0"/>
        <v>93</v>
      </c>
      <c r="C102" s="63" t="s">
        <v>1765</v>
      </c>
      <c r="D102" s="43">
        <v>0</v>
      </c>
      <c r="E102" s="43">
        <v>1</v>
      </c>
      <c r="F102" s="43">
        <v>1</v>
      </c>
      <c r="G102" s="43">
        <v>1</v>
      </c>
      <c r="H102" s="43">
        <v>1</v>
      </c>
      <c r="I102" s="59" t="s">
        <v>2373</v>
      </c>
      <c r="J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15">
      <c r="A103" s="309"/>
      <c r="B103" s="17">
        <f t="shared" si="0"/>
        <v>94</v>
      </c>
      <c r="C103" s="63" t="s">
        <v>1764</v>
      </c>
      <c r="D103" s="43"/>
      <c r="E103" s="43">
        <v>1</v>
      </c>
      <c r="F103" s="43">
        <v>1</v>
      </c>
      <c r="G103" s="43">
        <v>1</v>
      </c>
      <c r="H103" s="43">
        <v>1</v>
      </c>
      <c r="I103" s="101"/>
      <c r="J103" s="2"/>
      <c r="L103" s="2"/>
      <c r="M103" s="2">
        <f>45+15</f>
        <v>60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5">
      <c r="A104" s="309"/>
      <c r="B104" s="17">
        <f t="shared" si="0"/>
        <v>95</v>
      </c>
      <c r="C104" s="63" t="s">
        <v>1826</v>
      </c>
      <c r="D104" s="43">
        <v>1</v>
      </c>
      <c r="E104" s="50">
        <v>1</v>
      </c>
      <c r="F104" s="43">
        <v>1</v>
      </c>
      <c r="G104" s="43">
        <v>0</v>
      </c>
      <c r="H104" s="43">
        <v>0</v>
      </c>
      <c r="I104" s="50" t="s">
        <v>1972</v>
      </c>
      <c r="J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5">
      <c r="A105" s="309"/>
      <c r="B105" s="17">
        <f t="shared" si="0"/>
        <v>96</v>
      </c>
      <c r="C105" s="63" t="s">
        <v>1993</v>
      </c>
      <c r="D105" s="43">
        <v>1</v>
      </c>
      <c r="E105" s="43">
        <v>1</v>
      </c>
      <c r="F105" s="43">
        <v>1</v>
      </c>
      <c r="G105" s="43">
        <v>1</v>
      </c>
      <c r="H105" s="43">
        <v>1</v>
      </c>
      <c r="I105" s="43"/>
      <c r="J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5">
      <c r="A106" s="309"/>
      <c r="B106" s="17">
        <f t="shared" si="0"/>
        <v>97</v>
      </c>
      <c r="C106" s="63" t="s">
        <v>1973</v>
      </c>
      <c r="D106" s="43">
        <v>1</v>
      </c>
      <c r="E106" s="50">
        <v>1</v>
      </c>
      <c r="F106" s="43">
        <v>1</v>
      </c>
      <c r="G106" s="43">
        <v>1</v>
      </c>
      <c r="H106" s="43">
        <v>1</v>
      </c>
      <c r="I106" s="43" t="s">
        <v>2386</v>
      </c>
      <c r="J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15">
      <c r="A107" s="309"/>
      <c r="B107" s="17">
        <f t="shared" si="0"/>
        <v>98</v>
      </c>
      <c r="C107" s="63" t="s">
        <v>1970</v>
      </c>
      <c r="D107" s="59">
        <v>1</v>
      </c>
      <c r="E107" s="50">
        <v>1</v>
      </c>
      <c r="F107" s="43">
        <v>1</v>
      </c>
      <c r="G107" s="43">
        <v>1</v>
      </c>
      <c r="H107" s="59">
        <v>1</v>
      </c>
      <c r="I107" s="43" t="s">
        <v>2392</v>
      </c>
      <c r="J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5">
      <c r="A108" s="309"/>
      <c r="B108" s="17">
        <f t="shared" si="0"/>
        <v>99</v>
      </c>
      <c r="C108" s="63" t="s">
        <v>1974</v>
      </c>
      <c r="D108" s="43">
        <v>1</v>
      </c>
      <c r="E108" s="50">
        <v>0</v>
      </c>
      <c r="F108" s="43">
        <v>1</v>
      </c>
      <c r="G108" s="43">
        <v>1</v>
      </c>
      <c r="H108" s="43">
        <v>1</v>
      </c>
      <c r="I108" s="43" t="s">
        <v>1805</v>
      </c>
      <c r="J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5">
      <c r="A109" s="309"/>
      <c r="B109" s="17">
        <f t="shared" si="0"/>
        <v>100</v>
      </c>
      <c r="C109" s="63" t="s">
        <v>1983</v>
      </c>
      <c r="D109" s="43">
        <v>1</v>
      </c>
      <c r="E109" s="50">
        <v>1</v>
      </c>
      <c r="F109" s="43">
        <v>1</v>
      </c>
      <c r="G109" s="43">
        <v>1</v>
      </c>
      <c r="H109" s="43">
        <v>1</v>
      </c>
      <c r="I109" s="43"/>
      <c r="J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5">
      <c r="A110" s="309"/>
      <c r="B110" s="17">
        <f t="shared" si="0"/>
        <v>101</v>
      </c>
      <c r="C110" s="63" t="s">
        <v>1971</v>
      </c>
      <c r="D110" s="43">
        <v>0</v>
      </c>
      <c r="E110" s="50">
        <v>0</v>
      </c>
      <c r="F110" s="43">
        <v>0</v>
      </c>
      <c r="G110" s="43">
        <v>1</v>
      </c>
      <c r="H110" s="43">
        <v>1</v>
      </c>
      <c r="I110" s="43" t="s">
        <v>2245</v>
      </c>
      <c r="J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5">
      <c r="A111" s="309"/>
      <c r="B111" s="17">
        <f t="shared" si="0"/>
        <v>102</v>
      </c>
      <c r="C111" s="63" t="s">
        <v>1975</v>
      </c>
      <c r="D111" s="43">
        <v>1</v>
      </c>
      <c r="E111" s="50">
        <v>1</v>
      </c>
      <c r="F111" s="43">
        <v>1</v>
      </c>
      <c r="G111" s="43">
        <v>1</v>
      </c>
      <c r="H111" s="43">
        <v>1</v>
      </c>
      <c r="I111" s="50" t="s">
        <v>2249</v>
      </c>
      <c r="J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5">
      <c r="A112" s="309"/>
      <c r="B112" s="17">
        <f t="shared" si="0"/>
        <v>103</v>
      </c>
      <c r="C112" s="63" t="s">
        <v>1609</v>
      </c>
      <c r="D112" s="43">
        <v>1</v>
      </c>
      <c r="E112" s="43">
        <v>1</v>
      </c>
      <c r="F112" s="43">
        <v>1</v>
      </c>
      <c r="G112" s="43">
        <v>1</v>
      </c>
      <c r="H112" s="43">
        <v>1</v>
      </c>
      <c r="I112" s="43" t="s">
        <v>2387</v>
      </c>
      <c r="J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5">
      <c r="A113" s="309"/>
      <c r="B113" s="17">
        <f t="shared" si="0"/>
        <v>104</v>
      </c>
      <c r="C113" s="63" t="s">
        <v>1607</v>
      </c>
      <c r="D113" s="43">
        <v>1</v>
      </c>
      <c r="E113" s="50">
        <v>1</v>
      </c>
      <c r="F113" s="43">
        <v>1</v>
      </c>
      <c r="G113" s="43">
        <v>1</v>
      </c>
      <c r="H113" s="43">
        <v>1</v>
      </c>
      <c r="I113" s="43"/>
      <c r="J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ht="15">
      <c r="A114" s="309"/>
      <c r="B114" s="17">
        <f t="shared" si="0"/>
        <v>105</v>
      </c>
      <c r="C114" s="63" t="s">
        <v>2282</v>
      </c>
      <c r="D114" s="43">
        <v>1</v>
      </c>
      <c r="E114" s="43">
        <v>1</v>
      </c>
      <c r="F114" s="43">
        <v>1</v>
      </c>
      <c r="G114" s="43">
        <v>1</v>
      </c>
      <c r="H114" s="43">
        <v>1</v>
      </c>
      <c r="I114" s="43" t="s">
        <v>2380</v>
      </c>
      <c r="J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</row>
    <row r="115" spans="1:28" ht="15">
      <c r="A115" s="309"/>
      <c r="B115" s="17">
        <f t="shared" si="0"/>
        <v>106</v>
      </c>
      <c r="C115" s="63" t="s">
        <v>2281</v>
      </c>
      <c r="D115" s="43">
        <v>1</v>
      </c>
      <c r="E115" s="43">
        <v>1</v>
      </c>
      <c r="F115" s="43">
        <v>1</v>
      </c>
      <c r="G115" s="43">
        <v>1</v>
      </c>
      <c r="H115" s="43">
        <v>1</v>
      </c>
      <c r="I115" s="43" t="s">
        <v>2395</v>
      </c>
      <c r="J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</row>
    <row r="116" spans="1:28" ht="15">
      <c r="A116" s="309"/>
      <c r="B116" s="17">
        <f t="shared" si="0"/>
        <v>107</v>
      </c>
      <c r="C116" s="63" t="s">
        <v>1703</v>
      </c>
      <c r="D116" s="43">
        <v>1</v>
      </c>
      <c r="E116" s="50">
        <v>1</v>
      </c>
      <c r="F116" s="43">
        <v>1</v>
      </c>
      <c r="G116" s="43">
        <v>1</v>
      </c>
      <c r="H116" s="43">
        <v>0</v>
      </c>
      <c r="I116" s="43"/>
      <c r="J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</row>
    <row r="117" spans="1:28" ht="15">
      <c r="A117" s="309"/>
      <c r="B117" s="17">
        <f t="shared" si="0"/>
        <v>108</v>
      </c>
      <c r="C117" s="63" t="s">
        <v>2294</v>
      </c>
      <c r="D117" s="43">
        <v>0</v>
      </c>
      <c r="E117" s="50">
        <v>1</v>
      </c>
      <c r="F117" s="43">
        <v>1</v>
      </c>
      <c r="G117" s="43">
        <v>1</v>
      </c>
      <c r="H117" s="43">
        <v>0</v>
      </c>
      <c r="I117" s="43" t="s">
        <v>2389</v>
      </c>
      <c r="J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</row>
    <row r="118" spans="1:28" ht="15">
      <c r="A118" s="309"/>
      <c r="B118" s="17">
        <f t="shared" si="0"/>
        <v>109</v>
      </c>
      <c r="C118" s="63" t="s">
        <v>2374</v>
      </c>
      <c r="D118" s="43">
        <v>1</v>
      </c>
      <c r="E118" s="50">
        <v>1</v>
      </c>
      <c r="F118" s="43"/>
      <c r="G118" s="43">
        <v>1</v>
      </c>
      <c r="H118" s="43">
        <v>1</v>
      </c>
      <c r="I118" s="43"/>
      <c r="J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</row>
    <row r="119" spans="1:28" ht="15">
      <c r="A119" s="309"/>
      <c r="B119" s="17">
        <f t="shared" si="0"/>
        <v>110</v>
      </c>
      <c r="C119" s="18" t="s">
        <v>1618</v>
      </c>
      <c r="D119" s="43">
        <v>1</v>
      </c>
      <c r="E119" s="50">
        <v>1</v>
      </c>
      <c r="F119" s="43">
        <v>1</v>
      </c>
      <c r="G119" s="43">
        <v>1</v>
      </c>
      <c r="H119" s="43">
        <v>1</v>
      </c>
      <c r="I119" s="43" t="s">
        <v>2393</v>
      </c>
      <c r="J119" s="51"/>
      <c r="K119" s="22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</row>
    <row r="120" spans="1:28" ht="15">
      <c r="A120" s="309"/>
      <c r="B120" s="17">
        <f t="shared" si="0"/>
        <v>111</v>
      </c>
      <c r="C120" s="63" t="s">
        <v>2292</v>
      </c>
      <c r="D120" s="43">
        <v>1</v>
      </c>
      <c r="E120" s="50">
        <v>1</v>
      </c>
      <c r="F120" s="43">
        <v>1</v>
      </c>
      <c r="G120" s="43">
        <v>1</v>
      </c>
      <c r="H120" s="43">
        <v>1</v>
      </c>
      <c r="I120" s="98"/>
      <c r="J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</row>
    <row r="121" spans="1:28" ht="15">
      <c r="A121" s="309"/>
      <c r="B121" s="17">
        <f t="shared" si="0"/>
        <v>112</v>
      </c>
      <c r="C121" s="63" t="s">
        <v>2396</v>
      </c>
      <c r="D121" s="43">
        <v>1</v>
      </c>
      <c r="E121" s="50">
        <v>1</v>
      </c>
      <c r="F121" s="43">
        <v>1</v>
      </c>
      <c r="G121" s="43">
        <v>1</v>
      </c>
      <c r="H121" s="43">
        <v>1</v>
      </c>
      <c r="I121" s="43" t="s">
        <v>2391</v>
      </c>
      <c r="J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</row>
    <row r="122" spans="1:28" ht="15">
      <c r="A122" s="309"/>
      <c r="B122" s="17">
        <f t="shared" si="0"/>
        <v>113</v>
      </c>
      <c r="C122" s="18" t="s">
        <v>2379</v>
      </c>
      <c r="D122" s="43">
        <v>1</v>
      </c>
      <c r="E122" s="50">
        <v>1</v>
      </c>
      <c r="F122" s="43">
        <v>1</v>
      </c>
      <c r="G122" s="43">
        <v>1</v>
      </c>
      <c r="H122" s="43">
        <v>1</v>
      </c>
      <c r="I122" s="43"/>
      <c r="J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</row>
    <row r="123" spans="1:28" ht="15">
      <c r="A123" s="309"/>
      <c r="B123" s="17">
        <f t="shared" si="0"/>
        <v>114</v>
      </c>
      <c r="C123" s="63" t="s">
        <v>2376</v>
      </c>
      <c r="D123" s="102">
        <v>1</v>
      </c>
      <c r="E123" s="102">
        <v>1</v>
      </c>
      <c r="F123" s="102">
        <v>1</v>
      </c>
      <c r="G123" s="102">
        <v>1</v>
      </c>
      <c r="H123" s="102">
        <v>1</v>
      </c>
      <c r="I123" s="43" t="s">
        <v>1881</v>
      </c>
      <c r="J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</row>
    <row r="124" spans="1:28" ht="15">
      <c r="A124" s="309"/>
      <c r="B124" s="17">
        <f t="shared" si="0"/>
        <v>115</v>
      </c>
      <c r="C124" s="18" t="s">
        <v>2377</v>
      </c>
      <c r="D124" s="102">
        <v>1</v>
      </c>
      <c r="E124" s="102"/>
      <c r="F124" s="102"/>
      <c r="G124" s="102"/>
      <c r="H124" s="102"/>
      <c r="I124" s="43"/>
      <c r="J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</row>
    <row r="125" spans="1:28" ht="15">
      <c r="A125" s="309"/>
      <c r="B125" s="17">
        <f t="shared" si="0"/>
        <v>116</v>
      </c>
      <c r="C125" s="63" t="s">
        <v>2382</v>
      </c>
      <c r="D125" s="102">
        <v>1</v>
      </c>
      <c r="E125" s="102">
        <v>1</v>
      </c>
      <c r="F125" s="102">
        <v>1</v>
      </c>
      <c r="G125" s="102">
        <v>1</v>
      </c>
      <c r="H125" s="102">
        <v>1</v>
      </c>
      <c r="I125" s="43" t="s">
        <v>2404</v>
      </c>
      <c r="J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</row>
    <row r="126" spans="1:28" ht="15">
      <c r="A126" s="309"/>
      <c r="B126" s="17">
        <f t="shared" si="0"/>
        <v>117</v>
      </c>
      <c r="C126" s="18" t="s">
        <v>2378</v>
      </c>
      <c r="D126" s="102"/>
      <c r="E126" s="102">
        <v>1</v>
      </c>
      <c r="F126" s="102"/>
      <c r="G126" s="102">
        <v>1</v>
      </c>
      <c r="H126" s="102"/>
      <c r="I126" s="43"/>
      <c r="J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</row>
    <row r="127" spans="1:28" ht="15">
      <c r="A127" s="309"/>
      <c r="B127" s="17">
        <f t="shared" si="0"/>
        <v>118</v>
      </c>
      <c r="C127" s="18" t="s">
        <v>2383</v>
      </c>
      <c r="D127" s="102"/>
      <c r="E127" s="102"/>
      <c r="F127" s="102"/>
      <c r="G127" s="102">
        <v>1</v>
      </c>
      <c r="H127" s="102">
        <v>1</v>
      </c>
      <c r="I127" s="43"/>
      <c r="J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</row>
    <row r="128" spans="1:28" ht="15">
      <c r="A128" s="310"/>
      <c r="B128" s="17">
        <f t="shared" si="0"/>
        <v>119</v>
      </c>
      <c r="C128" s="18" t="s">
        <v>2394</v>
      </c>
      <c r="D128" s="102"/>
      <c r="E128" s="102"/>
      <c r="F128" s="102"/>
      <c r="G128" s="102">
        <v>1</v>
      </c>
      <c r="H128" s="102">
        <v>1</v>
      </c>
      <c r="I128" s="43"/>
      <c r="J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</row>
    <row r="129" spans="1:28" ht="14.1">
      <c r="A129" s="311" t="s">
        <v>1710</v>
      </c>
      <c r="B129" s="306"/>
      <c r="C129" s="307"/>
      <c r="D129" s="31">
        <f t="shared" ref="D129:F129" si="1">SUM(D10:D126)</f>
        <v>88</v>
      </c>
      <c r="E129" s="31">
        <f t="shared" si="1"/>
        <v>99</v>
      </c>
      <c r="F129" s="31">
        <f t="shared" si="1"/>
        <v>97</v>
      </c>
      <c r="G129" s="31">
        <f t="shared" ref="G129:H129" si="2">SUM(G10:G128)</f>
        <v>102</v>
      </c>
      <c r="H129" s="31">
        <f t="shared" si="2"/>
        <v>98</v>
      </c>
      <c r="I129" s="43"/>
      <c r="J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2.3">
      <c r="A130" s="2"/>
      <c r="B130" s="27"/>
      <c r="C130" s="32" t="s">
        <v>1712</v>
      </c>
      <c r="D130" s="33">
        <f t="shared" ref="D130:H130" si="3">SUM(D10:D32)</f>
        <v>13</v>
      </c>
      <c r="E130" s="78">
        <f t="shared" si="3"/>
        <v>19</v>
      </c>
      <c r="F130" s="33">
        <f t="shared" si="3"/>
        <v>18</v>
      </c>
      <c r="G130" s="33">
        <f t="shared" si="3"/>
        <v>20</v>
      </c>
      <c r="H130" s="33">
        <f t="shared" si="3"/>
        <v>19</v>
      </c>
      <c r="I130" s="51"/>
      <c r="J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2.3">
      <c r="A131" s="2"/>
      <c r="B131" s="27"/>
      <c r="C131" s="32" t="s">
        <v>1709</v>
      </c>
      <c r="D131" s="33">
        <f t="shared" ref="D131:H131" si="4">D129-D130</f>
        <v>75</v>
      </c>
      <c r="E131" s="78">
        <f t="shared" si="4"/>
        <v>80</v>
      </c>
      <c r="F131" s="33">
        <f t="shared" si="4"/>
        <v>79</v>
      </c>
      <c r="G131" s="33">
        <f t="shared" si="4"/>
        <v>82</v>
      </c>
      <c r="H131" s="33">
        <f t="shared" si="4"/>
        <v>79</v>
      </c>
      <c r="I131" s="2"/>
      <c r="J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2.3">
      <c r="A132" s="2"/>
      <c r="B132" s="2"/>
      <c r="C132" s="29"/>
      <c r="D132" s="2"/>
      <c r="E132" s="79"/>
      <c r="F132" s="2"/>
      <c r="G132" s="2"/>
      <c r="H132" s="29"/>
      <c r="I132" s="2"/>
      <c r="J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2.3">
      <c r="A133" s="2"/>
      <c r="B133" s="2"/>
      <c r="C133" s="29"/>
      <c r="D133" s="2"/>
      <c r="E133" s="79"/>
      <c r="F133" s="2"/>
      <c r="G133" s="2"/>
      <c r="H133" s="29"/>
      <c r="I133" s="2"/>
      <c r="J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2.3">
      <c r="A134" s="2"/>
      <c r="B134" s="2"/>
      <c r="C134" s="29"/>
      <c r="D134" s="2"/>
      <c r="E134" s="79"/>
      <c r="F134" s="2"/>
      <c r="G134" s="2"/>
      <c r="H134" s="29"/>
      <c r="I134" s="2"/>
      <c r="J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2.3">
      <c r="A135" s="2"/>
      <c r="B135" s="2"/>
      <c r="C135" s="29"/>
      <c r="D135" s="2"/>
      <c r="E135" s="79"/>
      <c r="F135" s="2"/>
      <c r="G135" s="2"/>
      <c r="H135" s="29"/>
      <c r="I135" s="2"/>
      <c r="J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2.3">
      <c r="A136" s="2"/>
      <c r="B136" s="2"/>
      <c r="C136" s="29"/>
      <c r="D136" s="2"/>
      <c r="E136" s="79"/>
      <c r="F136" s="2"/>
      <c r="G136" s="2"/>
      <c r="H136" s="29"/>
      <c r="I136" s="2"/>
      <c r="J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2.3">
      <c r="A137" s="2"/>
      <c r="B137" s="2"/>
      <c r="C137" s="29"/>
      <c r="D137" s="2"/>
      <c r="E137" s="79"/>
      <c r="F137" s="2"/>
      <c r="G137" s="2"/>
      <c r="H137" s="29"/>
      <c r="I137" s="2"/>
      <c r="J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2.3">
      <c r="A138" s="2"/>
      <c r="B138" s="2"/>
      <c r="C138" s="29"/>
      <c r="D138" s="2"/>
      <c r="E138" s="79"/>
      <c r="F138" s="2"/>
      <c r="G138" s="2"/>
      <c r="H138" s="29"/>
      <c r="I138" s="2"/>
      <c r="J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2.3">
      <c r="A139" s="2"/>
      <c r="B139" s="2"/>
      <c r="C139" s="29"/>
      <c r="D139" s="2"/>
      <c r="E139" s="79"/>
      <c r="F139" s="2"/>
      <c r="G139" s="2"/>
      <c r="H139" s="29"/>
      <c r="I139" s="2"/>
      <c r="J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2.3">
      <c r="A140" s="2"/>
      <c r="B140" s="2"/>
      <c r="C140" s="29"/>
      <c r="D140" s="2"/>
      <c r="E140" s="79"/>
      <c r="F140" s="2"/>
      <c r="G140" s="2"/>
      <c r="H140" s="29"/>
      <c r="I140" s="2"/>
      <c r="J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2.3">
      <c r="A141" s="2"/>
      <c r="B141" s="2"/>
      <c r="C141" s="29"/>
      <c r="D141" s="2"/>
      <c r="E141" s="79"/>
      <c r="F141" s="2"/>
      <c r="G141" s="2"/>
      <c r="H141" s="29"/>
      <c r="I141" s="2"/>
      <c r="J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2.3">
      <c r="A142" s="2"/>
      <c r="B142" s="2"/>
      <c r="C142" s="29"/>
      <c r="D142" s="2"/>
      <c r="E142" s="79"/>
      <c r="F142" s="2"/>
      <c r="G142" s="2"/>
      <c r="H142" s="29"/>
      <c r="I142" s="2"/>
      <c r="J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2.3">
      <c r="A143" s="2"/>
      <c r="B143" s="2"/>
      <c r="C143" s="29"/>
      <c r="D143" s="2"/>
      <c r="E143" s="79"/>
      <c r="F143" s="2"/>
      <c r="G143" s="2"/>
      <c r="H143" s="29"/>
      <c r="I143" s="2"/>
      <c r="J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2.3">
      <c r="A144" s="2"/>
      <c r="B144" s="2"/>
      <c r="C144" s="29"/>
      <c r="D144" s="2"/>
      <c r="E144" s="79"/>
      <c r="F144" s="2"/>
      <c r="G144" s="2"/>
      <c r="H144" s="29"/>
      <c r="I144" s="2"/>
      <c r="J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2.3">
      <c r="A145" s="2"/>
      <c r="B145" s="2"/>
      <c r="C145" s="29"/>
      <c r="D145" s="2"/>
      <c r="E145" s="79"/>
      <c r="F145" s="2"/>
      <c r="G145" s="2"/>
      <c r="H145" s="29"/>
      <c r="I145" s="2"/>
      <c r="J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2.3">
      <c r="A146" s="2"/>
      <c r="B146" s="2"/>
      <c r="C146" s="29"/>
      <c r="D146" s="2"/>
      <c r="E146" s="79"/>
      <c r="F146" s="2"/>
      <c r="G146" s="2"/>
      <c r="H146" s="29"/>
      <c r="I146" s="2"/>
      <c r="J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2.3">
      <c r="A147" s="2"/>
      <c r="B147" s="2"/>
      <c r="C147" s="29"/>
      <c r="D147" s="2"/>
      <c r="E147" s="79"/>
      <c r="F147" s="2"/>
      <c r="G147" s="2"/>
      <c r="H147" s="29"/>
      <c r="I147" s="2"/>
      <c r="J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2.3">
      <c r="A148" s="2"/>
      <c r="B148" s="2"/>
      <c r="C148" s="29"/>
      <c r="D148" s="2"/>
      <c r="E148" s="79"/>
      <c r="F148" s="2"/>
      <c r="G148" s="2"/>
      <c r="H148" s="29"/>
      <c r="I148" s="2"/>
      <c r="J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2.3">
      <c r="A149" s="2"/>
      <c r="B149" s="2"/>
      <c r="C149" s="29"/>
      <c r="D149" s="2"/>
      <c r="E149" s="79"/>
      <c r="F149" s="2"/>
      <c r="G149" s="2"/>
      <c r="H149" s="29"/>
      <c r="I149" s="2"/>
      <c r="J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2.3">
      <c r="A150" s="2"/>
      <c r="B150" s="2"/>
      <c r="C150" s="29"/>
      <c r="D150" s="2"/>
      <c r="E150" s="79"/>
      <c r="F150" s="2"/>
      <c r="G150" s="2"/>
      <c r="H150" s="29"/>
      <c r="I150" s="2"/>
      <c r="J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2.3">
      <c r="A151" s="2"/>
      <c r="B151" s="2"/>
      <c r="C151" s="29"/>
      <c r="D151" s="2"/>
      <c r="E151" s="79"/>
      <c r="F151" s="2"/>
      <c r="G151" s="2"/>
      <c r="H151" s="29"/>
      <c r="I151" s="2"/>
      <c r="J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2.3">
      <c r="A152" s="2"/>
      <c r="B152" s="2"/>
      <c r="C152" s="29"/>
      <c r="D152" s="2"/>
      <c r="E152" s="79"/>
      <c r="F152" s="2"/>
      <c r="G152" s="2"/>
      <c r="H152" s="29"/>
      <c r="I152" s="2"/>
      <c r="J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2.3">
      <c r="A153" s="2"/>
      <c r="B153" s="2"/>
      <c r="C153" s="29"/>
      <c r="D153" s="2"/>
      <c r="E153" s="79"/>
      <c r="F153" s="2"/>
      <c r="G153" s="2"/>
      <c r="H153" s="29"/>
      <c r="I153" s="2"/>
      <c r="J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2.3">
      <c r="A154" s="2"/>
      <c r="B154" s="2"/>
      <c r="C154" s="29"/>
      <c r="D154" s="2"/>
      <c r="E154" s="79"/>
      <c r="F154" s="2"/>
      <c r="G154" s="2"/>
      <c r="H154" s="29"/>
      <c r="I154" s="2"/>
      <c r="J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2.3">
      <c r="A155" s="2"/>
      <c r="B155" s="2"/>
      <c r="C155" s="29"/>
      <c r="D155" s="2"/>
      <c r="E155" s="79"/>
      <c r="F155" s="2"/>
      <c r="G155" s="2"/>
      <c r="H155" s="29"/>
      <c r="I155" s="2"/>
      <c r="J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2.3">
      <c r="A156" s="2"/>
      <c r="B156" s="2"/>
      <c r="C156" s="29"/>
      <c r="D156" s="2"/>
      <c r="E156" s="79"/>
      <c r="F156" s="2"/>
      <c r="G156" s="2"/>
      <c r="H156" s="29"/>
      <c r="I156" s="2"/>
      <c r="J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2.3">
      <c r="A157" s="2"/>
      <c r="B157" s="2"/>
      <c r="C157" s="29"/>
      <c r="D157" s="2"/>
      <c r="E157" s="79"/>
      <c r="F157" s="2"/>
      <c r="G157" s="2"/>
      <c r="H157" s="29"/>
      <c r="I157" s="2"/>
      <c r="J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2.3">
      <c r="A158" s="2"/>
      <c r="B158" s="2"/>
      <c r="C158" s="29"/>
      <c r="D158" s="2"/>
      <c r="E158" s="79"/>
      <c r="F158" s="2"/>
      <c r="G158" s="2"/>
      <c r="H158" s="29"/>
      <c r="I158" s="2"/>
      <c r="J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2.3">
      <c r="A159" s="2"/>
      <c r="B159" s="2"/>
      <c r="C159" s="29"/>
      <c r="D159" s="2"/>
      <c r="E159" s="79"/>
      <c r="F159" s="2"/>
      <c r="G159" s="2"/>
      <c r="H159" s="29"/>
      <c r="I159" s="2"/>
      <c r="J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2.3">
      <c r="A160" s="2"/>
      <c r="B160" s="2"/>
      <c r="C160" s="29"/>
      <c r="D160" s="2"/>
      <c r="E160" s="79"/>
      <c r="F160" s="2"/>
      <c r="G160" s="2"/>
      <c r="H160" s="29"/>
      <c r="I160" s="2"/>
      <c r="J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2.3">
      <c r="A161" s="2"/>
      <c r="B161" s="2"/>
      <c r="C161" s="29"/>
      <c r="D161" s="2"/>
      <c r="E161" s="79"/>
      <c r="F161" s="2"/>
      <c r="G161" s="2"/>
      <c r="H161" s="29"/>
      <c r="I161" s="2"/>
      <c r="J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2.3">
      <c r="A162" s="2"/>
      <c r="B162" s="2"/>
      <c r="C162" s="29"/>
      <c r="D162" s="2"/>
      <c r="E162" s="79"/>
      <c r="F162" s="2"/>
      <c r="G162" s="2"/>
      <c r="H162" s="29"/>
      <c r="I162" s="2"/>
      <c r="J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2.3">
      <c r="A163" s="2"/>
      <c r="B163" s="2"/>
      <c r="C163" s="29"/>
      <c r="D163" s="2"/>
      <c r="E163" s="79"/>
      <c r="F163" s="2"/>
      <c r="G163" s="2"/>
      <c r="H163" s="29"/>
      <c r="I163" s="2"/>
      <c r="J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2.3">
      <c r="A164" s="2"/>
      <c r="B164" s="2"/>
      <c r="C164" s="29"/>
      <c r="D164" s="2"/>
      <c r="E164" s="79"/>
      <c r="F164" s="2"/>
      <c r="G164" s="2"/>
      <c r="H164" s="29"/>
      <c r="I164" s="2"/>
      <c r="J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2.3">
      <c r="A165" s="2"/>
      <c r="B165" s="2"/>
      <c r="C165" s="29"/>
      <c r="D165" s="2"/>
      <c r="E165" s="79"/>
      <c r="F165" s="2"/>
      <c r="G165" s="2"/>
      <c r="H165" s="29"/>
      <c r="I165" s="2"/>
      <c r="J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2.3">
      <c r="A166" s="2"/>
      <c r="B166" s="2"/>
      <c r="C166" s="29"/>
      <c r="D166" s="2"/>
      <c r="E166" s="79"/>
      <c r="F166" s="2"/>
      <c r="G166" s="2"/>
      <c r="H166" s="29"/>
      <c r="I166" s="2"/>
      <c r="J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2.3">
      <c r="A167" s="2"/>
      <c r="B167" s="2"/>
      <c r="C167" s="29"/>
      <c r="D167" s="2"/>
      <c r="E167" s="79"/>
      <c r="F167" s="2"/>
      <c r="G167" s="2"/>
      <c r="H167" s="29"/>
      <c r="I167" s="2"/>
      <c r="J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2.3">
      <c r="A168" s="2"/>
      <c r="B168" s="2"/>
      <c r="C168" s="29"/>
      <c r="D168" s="2"/>
      <c r="E168" s="79"/>
      <c r="F168" s="2"/>
      <c r="G168" s="2"/>
      <c r="H168" s="29"/>
      <c r="I168" s="2"/>
      <c r="J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2.3">
      <c r="A169" s="2"/>
      <c r="B169" s="2"/>
      <c r="C169" s="29"/>
      <c r="D169" s="2"/>
      <c r="E169" s="79"/>
      <c r="F169" s="2"/>
      <c r="G169" s="2"/>
      <c r="H169" s="29"/>
      <c r="I169" s="2"/>
      <c r="J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2.3">
      <c r="A170" s="2"/>
      <c r="B170" s="2"/>
      <c r="C170" s="29"/>
      <c r="D170" s="2"/>
      <c r="E170" s="79"/>
      <c r="F170" s="2"/>
      <c r="G170" s="2"/>
      <c r="H170" s="29"/>
      <c r="I170" s="2"/>
      <c r="J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2.3">
      <c r="A171" s="2"/>
      <c r="B171" s="2"/>
      <c r="C171" s="29"/>
      <c r="D171" s="2"/>
      <c r="E171" s="79"/>
      <c r="F171" s="2"/>
      <c r="G171" s="2"/>
      <c r="H171" s="29"/>
      <c r="I171" s="2"/>
      <c r="J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2.3">
      <c r="A172" s="2"/>
      <c r="B172" s="2"/>
      <c r="C172" s="29"/>
      <c r="D172" s="2"/>
      <c r="E172" s="79"/>
      <c r="F172" s="2"/>
      <c r="G172" s="2"/>
      <c r="H172" s="29"/>
      <c r="I172" s="2"/>
      <c r="J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2.3">
      <c r="A173" s="2"/>
      <c r="B173" s="2"/>
      <c r="C173" s="29"/>
      <c r="D173" s="2"/>
      <c r="E173" s="79"/>
      <c r="F173" s="2"/>
      <c r="G173" s="2"/>
      <c r="H173" s="29"/>
      <c r="I173" s="2"/>
      <c r="J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2.3">
      <c r="A174" s="2"/>
      <c r="B174" s="2"/>
      <c r="C174" s="29"/>
      <c r="D174" s="2"/>
      <c r="E174" s="79"/>
      <c r="F174" s="2"/>
      <c r="G174" s="2"/>
      <c r="H174" s="29"/>
      <c r="I174" s="2"/>
      <c r="J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2.3">
      <c r="A175" s="2"/>
      <c r="B175" s="2"/>
      <c r="C175" s="29"/>
      <c r="D175" s="2"/>
      <c r="E175" s="79"/>
      <c r="F175" s="2"/>
      <c r="G175" s="2"/>
      <c r="H175" s="29"/>
      <c r="I175" s="2"/>
      <c r="J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2.3">
      <c r="A176" s="2"/>
      <c r="B176" s="2"/>
      <c r="C176" s="29"/>
      <c r="D176" s="2"/>
      <c r="E176" s="79"/>
      <c r="F176" s="2"/>
      <c r="G176" s="2"/>
      <c r="H176" s="29"/>
      <c r="I176" s="2"/>
      <c r="J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2.3">
      <c r="A177" s="2"/>
      <c r="B177" s="2"/>
      <c r="C177" s="29"/>
      <c r="D177" s="2"/>
      <c r="E177" s="79"/>
      <c r="F177" s="2"/>
      <c r="G177" s="2"/>
      <c r="H177" s="29"/>
      <c r="I177" s="2"/>
      <c r="J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2.3">
      <c r="A178" s="2"/>
      <c r="B178" s="2"/>
      <c r="C178" s="29"/>
      <c r="D178" s="2"/>
      <c r="E178" s="79"/>
      <c r="F178" s="2"/>
      <c r="G178" s="2"/>
      <c r="H178" s="29"/>
      <c r="I178" s="2"/>
      <c r="J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2.3">
      <c r="A179" s="2"/>
      <c r="B179" s="2"/>
      <c r="C179" s="29"/>
      <c r="D179" s="2"/>
      <c r="E179" s="79"/>
      <c r="F179" s="2"/>
      <c r="G179" s="2"/>
      <c r="H179" s="29"/>
      <c r="I179" s="2"/>
      <c r="J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2.3">
      <c r="A180" s="2"/>
      <c r="B180" s="2"/>
      <c r="C180" s="29"/>
      <c r="D180" s="2"/>
      <c r="E180" s="79"/>
      <c r="F180" s="2"/>
      <c r="G180" s="2"/>
      <c r="H180" s="29"/>
      <c r="I180" s="2"/>
      <c r="J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2.3">
      <c r="A181" s="2"/>
      <c r="B181" s="2"/>
      <c r="C181" s="29"/>
      <c r="D181" s="2"/>
      <c r="E181" s="79"/>
      <c r="F181" s="2"/>
      <c r="G181" s="2"/>
      <c r="H181" s="29"/>
      <c r="I181" s="2"/>
      <c r="J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2.3">
      <c r="A182" s="2"/>
      <c r="B182" s="2"/>
      <c r="C182" s="29"/>
      <c r="D182" s="2"/>
      <c r="E182" s="79"/>
      <c r="F182" s="2"/>
      <c r="G182" s="2"/>
      <c r="H182" s="29"/>
      <c r="I182" s="2"/>
      <c r="J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2.3">
      <c r="A183" s="2"/>
      <c r="B183" s="2"/>
      <c r="C183" s="29"/>
      <c r="D183" s="2"/>
      <c r="E183" s="79"/>
      <c r="F183" s="2"/>
      <c r="G183" s="2"/>
      <c r="H183" s="29"/>
      <c r="I183" s="2"/>
      <c r="J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2.3">
      <c r="A184" s="2"/>
      <c r="B184" s="2"/>
      <c r="C184" s="29"/>
      <c r="D184" s="2"/>
      <c r="E184" s="79"/>
      <c r="F184" s="2"/>
      <c r="G184" s="2"/>
      <c r="H184" s="29"/>
      <c r="I184" s="2"/>
      <c r="J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2.3">
      <c r="A185" s="2"/>
      <c r="B185" s="2"/>
      <c r="C185" s="29"/>
      <c r="D185" s="2"/>
      <c r="E185" s="79"/>
      <c r="F185" s="2"/>
      <c r="G185" s="2"/>
      <c r="H185" s="29"/>
      <c r="I185" s="2"/>
      <c r="J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2.3">
      <c r="A186" s="2"/>
      <c r="B186" s="2"/>
      <c r="C186" s="29"/>
      <c r="D186" s="2"/>
      <c r="E186" s="79"/>
      <c r="F186" s="2"/>
      <c r="G186" s="2"/>
      <c r="H186" s="29"/>
      <c r="I186" s="2"/>
      <c r="J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2.3">
      <c r="A187" s="2"/>
      <c r="B187" s="2"/>
      <c r="C187" s="29"/>
      <c r="D187" s="2"/>
      <c r="E187" s="79"/>
      <c r="F187" s="2"/>
      <c r="G187" s="2"/>
      <c r="H187" s="29"/>
      <c r="I187" s="2"/>
      <c r="J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2.3">
      <c r="A188" s="2"/>
      <c r="B188" s="2"/>
      <c r="C188" s="29"/>
      <c r="D188" s="2"/>
      <c r="E188" s="79"/>
      <c r="F188" s="2"/>
      <c r="G188" s="2"/>
      <c r="H188" s="29"/>
      <c r="I188" s="2"/>
      <c r="J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2.3">
      <c r="A189" s="2"/>
      <c r="B189" s="2"/>
      <c r="C189" s="29"/>
      <c r="D189" s="2"/>
      <c r="E189" s="79"/>
      <c r="F189" s="2"/>
      <c r="G189" s="2"/>
      <c r="H189" s="29"/>
      <c r="I189" s="2"/>
      <c r="J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2.3">
      <c r="A190" s="2"/>
      <c r="B190" s="2"/>
      <c r="C190" s="29"/>
      <c r="D190" s="2"/>
      <c r="E190" s="79"/>
      <c r="F190" s="2"/>
      <c r="G190" s="2"/>
      <c r="H190" s="29"/>
      <c r="I190" s="2"/>
      <c r="J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2.3">
      <c r="A191" s="2"/>
      <c r="B191" s="2"/>
      <c r="C191" s="29"/>
      <c r="D191" s="2"/>
      <c r="E191" s="79"/>
      <c r="F191" s="2"/>
      <c r="G191" s="2"/>
      <c r="H191" s="29"/>
      <c r="I191" s="2"/>
      <c r="J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2.3">
      <c r="A192" s="2"/>
      <c r="B192" s="2"/>
      <c r="C192" s="29"/>
      <c r="D192" s="2"/>
      <c r="E192" s="79"/>
      <c r="F192" s="2"/>
      <c r="G192" s="2"/>
      <c r="H192" s="29"/>
      <c r="I192" s="2"/>
      <c r="J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2.3">
      <c r="A193" s="2"/>
      <c r="B193" s="2"/>
      <c r="C193" s="29"/>
      <c r="D193" s="2"/>
      <c r="E193" s="79"/>
      <c r="F193" s="2"/>
      <c r="G193" s="2"/>
      <c r="H193" s="29"/>
      <c r="I193" s="2"/>
      <c r="J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2.3">
      <c r="A194" s="2"/>
      <c r="B194" s="2"/>
      <c r="C194" s="29"/>
      <c r="D194" s="2"/>
      <c r="E194" s="79"/>
      <c r="F194" s="2"/>
      <c r="G194" s="2"/>
      <c r="H194" s="29"/>
      <c r="I194" s="2"/>
      <c r="J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2.3">
      <c r="A195" s="2"/>
      <c r="B195" s="2"/>
      <c r="C195" s="29"/>
      <c r="D195" s="2"/>
      <c r="E195" s="79"/>
      <c r="F195" s="2"/>
      <c r="G195" s="2"/>
      <c r="H195" s="29"/>
      <c r="I195" s="2"/>
      <c r="J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2.3">
      <c r="A196" s="2"/>
      <c r="B196" s="2"/>
      <c r="C196" s="29"/>
      <c r="D196" s="2"/>
      <c r="E196" s="79"/>
      <c r="F196" s="2"/>
      <c r="G196" s="2"/>
      <c r="H196" s="29"/>
      <c r="I196" s="2"/>
      <c r="J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2.3">
      <c r="A197" s="2"/>
      <c r="B197" s="2"/>
      <c r="C197" s="29"/>
      <c r="D197" s="2"/>
      <c r="E197" s="79"/>
      <c r="F197" s="2"/>
      <c r="G197" s="2"/>
      <c r="H197" s="29"/>
      <c r="I197" s="2"/>
      <c r="J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2.3">
      <c r="A198" s="2"/>
      <c r="B198" s="2"/>
      <c r="C198" s="29"/>
      <c r="D198" s="2"/>
      <c r="E198" s="79"/>
      <c r="F198" s="2"/>
      <c r="G198" s="2"/>
      <c r="H198" s="29"/>
      <c r="I198" s="2"/>
      <c r="J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2.3">
      <c r="A199" s="2"/>
      <c r="B199" s="2"/>
      <c r="C199" s="29"/>
      <c r="D199" s="2"/>
      <c r="E199" s="79"/>
      <c r="F199" s="2"/>
      <c r="G199" s="2"/>
      <c r="H199" s="29"/>
      <c r="I199" s="2"/>
      <c r="J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2.3">
      <c r="A200" s="2"/>
      <c r="B200" s="2"/>
      <c r="C200" s="29"/>
      <c r="D200" s="2"/>
      <c r="E200" s="79"/>
      <c r="F200" s="2"/>
      <c r="G200" s="2"/>
      <c r="H200" s="29"/>
      <c r="I200" s="2"/>
      <c r="J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2.3">
      <c r="A201" s="2"/>
      <c r="B201" s="2"/>
      <c r="C201" s="29"/>
      <c r="D201" s="2"/>
      <c r="E201" s="79"/>
      <c r="F201" s="2"/>
      <c r="G201" s="2"/>
      <c r="H201" s="29"/>
      <c r="I201" s="2"/>
      <c r="J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2.3">
      <c r="A202" s="2"/>
      <c r="B202" s="2"/>
      <c r="C202" s="29"/>
      <c r="D202" s="2"/>
      <c r="E202" s="79"/>
      <c r="F202" s="2"/>
      <c r="G202" s="2"/>
      <c r="H202" s="29"/>
      <c r="I202" s="2"/>
      <c r="J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2.3">
      <c r="A203" s="2"/>
      <c r="B203" s="2"/>
      <c r="C203" s="29"/>
      <c r="D203" s="2"/>
      <c r="E203" s="79"/>
      <c r="F203" s="2"/>
      <c r="G203" s="2"/>
      <c r="H203" s="29"/>
      <c r="I203" s="2"/>
      <c r="J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2.3">
      <c r="A204" s="2"/>
      <c r="B204" s="2"/>
      <c r="C204" s="29"/>
      <c r="D204" s="2"/>
      <c r="E204" s="79"/>
      <c r="F204" s="2"/>
      <c r="G204" s="2"/>
      <c r="H204" s="29"/>
      <c r="I204" s="2"/>
      <c r="J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2.3">
      <c r="A205" s="2"/>
      <c r="B205" s="2"/>
      <c r="C205" s="29"/>
      <c r="D205" s="2"/>
      <c r="E205" s="79"/>
      <c r="F205" s="2"/>
      <c r="G205" s="2"/>
      <c r="H205" s="29"/>
      <c r="I205" s="2"/>
      <c r="J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2.3">
      <c r="A206" s="2"/>
      <c r="B206" s="2"/>
      <c r="C206" s="29"/>
      <c r="D206" s="2"/>
      <c r="E206" s="79"/>
      <c r="F206" s="2"/>
      <c r="G206" s="2"/>
      <c r="H206" s="29"/>
      <c r="I206" s="2"/>
      <c r="J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2.3">
      <c r="A207" s="2"/>
      <c r="B207" s="2"/>
      <c r="C207" s="29"/>
      <c r="D207" s="2"/>
      <c r="E207" s="79"/>
      <c r="F207" s="2"/>
      <c r="G207" s="2"/>
      <c r="H207" s="29"/>
      <c r="I207" s="2"/>
      <c r="J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2.3">
      <c r="A208" s="2"/>
      <c r="B208" s="2"/>
      <c r="C208" s="29"/>
      <c r="D208" s="2"/>
      <c r="E208" s="79"/>
      <c r="F208" s="2"/>
      <c r="G208" s="2"/>
      <c r="H208" s="29"/>
      <c r="I208" s="2"/>
      <c r="J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2.3">
      <c r="A209" s="2"/>
      <c r="B209" s="2"/>
      <c r="C209" s="29"/>
      <c r="D209" s="2"/>
      <c r="E209" s="79"/>
      <c r="F209" s="2"/>
      <c r="G209" s="2"/>
      <c r="H209" s="29"/>
      <c r="I209" s="2"/>
      <c r="J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2.3">
      <c r="A210" s="2"/>
      <c r="B210" s="2"/>
      <c r="C210" s="29"/>
      <c r="D210" s="2"/>
      <c r="E210" s="79"/>
      <c r="F210" s="2"/>
      <c r="G210" s="2"/>
      <c r="H210" s="29"/>
      <c r="I210" s="2"/>
      <c r="J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2.3">
      <c r="A211" s="2"/>
      <c r="B211" s="2"/>
      <c r="C211" s="29"/>
      <c r="D211" s="2"/>
      <c r="E211" s="79"/>
      <c r="F211" s="2"/>
      <c r="G211" s="2"/>
      <c r="H211" s="29"/>
      <c r="I211" s="2"/>
      <c r="J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2.3">
      <c r="A212" s="2"/>
      <c r="B212" s="2"/>
      <c r="C212" s="29"/>
      <c r="D212" s="2"/>
      <c r="E212" s="79"/>
      <c r="F212" s="2"/>
      <c r="G212" s="2"/>
      <c r="H212" s="29"/>
      <c r="I212" s="2"/>
      <c r="J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2.3">
      <c r="A213" s="2"/>
      <c r="B213" s="2"/>
      <c r="C213" s="29"/>
      <c r="D213" s="2"/>
      <c r="E213" s="79"/>
      <c r="F213" s="2"/>
      <c r="G213" s="2"/>
      <c r="H213" s="29"/>
      <c r="I213" s="2"/>
      <c r="J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2.3">
      <c r="A214" s="2"/>
      <c r="B214" s="2"/>
      <c r="C214" s="29"/>
      <c r="D214" s="2"/>
      <c r="E214" s="79"/>
      <c r="F214" s="2"/>
      <c r="G214" s="2"/>
      <c r="H214" s="29"/>
      <c r="I214" s="2"/>
      <c r="J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2.3">
      <c r="A215" s="2"/>
      <c r="B215" s="2"/>
      <c r="C215" s="29"/>
      <c r="D215" s="2"/>
      <c r="E215" s="79"/>
      <c r="F215" s="2"/>
      <c r="G215" s="2"/>
      <c r="H215" s="29"/>
      <c r="I215" s="2"/>
      <c r="J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2.3">
      <c r="A216" s="2"/>
      <c r="B216" s="2"/>
      <c r="C216" s="29"/>
      <c r="D216" s="2"/>
      <c r="E216" s="79"/>
      <c r="F216" s="2"/>
      <c r="G216" s="2"/>
      <c r="H216" s="29"/>
      <c r="I216" s="2"/>
      <c r="J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2.3">
      <c r="A217" s="2"/>
      <c r="B217" s="2"/>
      <c r="C217" s="29"/>
      <c r="D217" s="2"/>
      <c r="E217" s="79"/>
      <c r="F217" s="2"/>
      <c r="G217" s="2"/>
      <c r="H217" s="29"/>
      <c r="I217" s="2"/>
      <c r="J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2.3">
      <c r="A218" s="2"/>
      <c r="B218" s="2"/>
      <c r="C218" s="29"/>
      <c r="D218" s="2"/>
      <c r="E218" s="79"/>
      <c r="F218" s="2"/>
      <c r="G218" s="2"/>
      <c r="H218" s="29"/>
      <c r="I218" s="2"/>
      <c r="J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2.3">
      <c r="A219" s="2"/>
      <c r="B219" s="2"/>
      <c r="C219" s="29"/>
      <c r="D219" s="2"/>
      <c r="E219" s="79"/>
      <c r="F219" s="2"/>
      <c r="G219" s="2"/>
      <c r="H219" s="29"/>
      <c r="I219" s="2"/>
      <c r="J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2.3">
      <c r="A220" s="2"/>
      <c r="B220" s="2"/>
      <c r="C220" s="29"/>
      <c r="D220" s="2"/>
      <c r="E220" s="79"/>
      <c r="F220" s="2"/>
      <c r="G220" s="2"/>
      <c r="H220" s="29"/>
      <c r="I220" s="2"/>
      <c r="J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2.3">
      <c r="A221" s="2"/>
      <c r="B221" s="2"/>
      <c r="C221" s="29"/>
      <c r="D221" s="2"/>
      <c r="E221" s="79"/>
      <c r="F221" s="2"/>
      <c r="G221" s="2"/>
      <c r="H221" s="29"/>
      <c r="I221" s="2"/>
      <c r="J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2.3">
      <c r="A222" s="2"/>
      <c r="B222" s="2"/>
      <c r="C222" s="29"/>
      <c r="D222" s="2"/>
      <c r="E222" s="79"/>
      <c r="F222" s="2"/>
      <c r="G222" s="2"/>
      <c r="H222" s="29"/>
      <c r="I222" s="2"/>
      <c r="J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2.3">
      <c r="A223" s="2"/>
      <c r="B223" s="2"/>
      <c r="C223" s="29"/>
      <c r="D223" s="2"/>
      <c r="E223" s="79"/>
      <c r="F223" s="2"/>
      <c r="G223" s="2"/>
      <c r="H223" s="29"/>
      <c r="I223" s="2"/>
      <c r="J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2.3">
      <c r="A224" s="2"/>
      <c r="B224" s="2"/>
      <c r="C224" s="29"/>
      <c r="D224" s="2"/>
      <c r="E224" s="79"/>
      <c r="F224" s="2"/>
      <c r="G224" s="2"/>
      <c r="H224" s="29"/>
      <c r="I224" s="2"/>
      <c r="J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2.3">
      <c r="A225" s="2"/>
      <c r="B225" s="2"/>
      <c r="C225" s="29"/>
      <c r="D225" s="2"/>
      <c r="E225" s="79"/>
      <c r="F225" s="2"/>
      <c r="G225" s="2"/>
      <c r="H225" s="29"/>
      <c r="I225" s="2"/>
      <c r="J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2.3">
      <c r="A226" s="2"/>
      <c r="B226" s="2"/>
      <c r="C226" s="29"/>
      <c r="D226" s="2"/>
      <c r="E226" s="79"/>
      <c r="F226" s="2"/>
      <c r="G226" s="2"/>
      <c r="H226" s="29"/>
      <c r="I226" s="2"/>
      <c r="J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2.3">
      <c r="A227" s="2"/>
      <c r="B227" s="2"/>
      <c r="C227" s="29"/>
      <c r="D227" s="2"/>
      <c r="E227" s="79"/>
      <c r="F227" s="2"/>
      <c r="G227" s="2"/>
      <c r="H227" s="29"/>
      <c r="I227" s="2"/>
      <c r="J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2.3">
      <c r="A228" s="2"/>
      <c r="B228" s="2"/>
      <c r="C228" s="29"/>
      <c r="D228" s="2"/>
      <c r="E228" s="79"/>
      <c r="F228" s="2"/>
      <c r="G228" s="2"/>
      <c r="H228" s="29"/>
      <c r="I228" s="2"/>
      <c r="J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2.3">
      <c r="A229" s="2"/>
      <c r="B229" s="2"/>
      <c r="C229" s="29"/>
      <c r="D229" s="2"/>
      <c r="E229" s="79"/>
      <c r="F229" s="2"/>
      <c r="G229" s="2"/>
      <c r="H229" s="29"/>
      <c r="I229" s="2"/>
      <c r="J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2.3">
      <c r="A230" s="2"/>
      <c r="B230" s="2"/>
      <c r="C230" s="29"/>
      <c r="D230" s="2"/>
      <c r="E230" s="79"/>
      <c r="F230" s="2"/>
      <c r="G230" s="2"/>
      <c r="H230" s="29"/>
      <c r="I230" s="2"/>
      <c r="J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2.3">
      <c r="A231" s="2"/>
      <c r="B231" s="2"/>
      <c r="C231" s="29"/>
      <c r="D231" s="2"/>
      <c r="E231" s="79"/>
      <c r="F231" s="2"/>
      <c r="G231" s="2"/>
      <c r="H231" s="29"/>
      <c r="I231" s="2"/>
      <c r="J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2.3">
      <c r="A232" s="2"/>
      <c r="B232" s="2"/>
      <c r="C232" s="29"/>
      <c r="D232" s="2"/>
      <c r="E232" s="79"/>
      <c r="F232" s="2"/>
      <c r="G232" s="2"/>
      <c r="H232" s="29"/>
      <c r="I232" s="2"/>
      <c r="J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2.3">
      <c r="A233" s="2"/>
      <c r="B233" s="2"/>
      <c r="C233" s="29"/>
      <c r="D233" s="2"/>
      <c r="E233" s="79"/>
      <c r="F233" s="2"/>
      <c r="G233" s="2"/>
      <c r="H233" s="29"/>
      <c r="I233" s="2"/>
      <c r="J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2.3">
      <c r="A234" s="2"/>
      <c r="B234" s="2"/>
      <c r="C234" s="29"/>
      <c r="D234" s="2"/>
      <c r="E234" s="79"/>
      <c r="F234" s="2"/>
      <c r="G234" s="2"/>
      <c r="H234" s="29"/>
      <c r="I234" s="2"/>
      <c r="J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2.3">
      <c r="A235" s="2"/>
      <c r="B235" s="2"/>
      <c r="C235" s="29"/>
      <c r="D235" s="2"/>
      <c r="E235" s="79"/>
      <c r="F235" s="2"/>
      <c r="G235" s="2"/>
      <c r="H235" s="29"/>
      <c r="I235" s="2"/>
      <c r="J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2.3">
      <c r="A236" s="2"/>
      <c r="B236" s="2"/>
      <c r="C236" s="29"/>
      <c r="D236" s="2"/>
      <c r="E236" s="79"/>
      <c r="F236" s="2"/>
      <c r="G236" s="2"/>
      <c r="H236" s="29"/>
      <c r="I236" s="2"/>
      <c r="J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2.3">
      <c r="A237" s="2"/>
      <c r="B237" s="2"/>
      <c r="C237" s="29"/>
      <c r="D237" s="2"/>
      <c r="E237" s="79"/>
      <c r="F237" s="2"/>
      <c r="G237" s="2"/>
      <c r="H237" s="29"/>
      <c r="I237" s="2"/>
      <c r="J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2.3">
      <c r="A238" s="2"/>
      <c r="B238" s="2"/>
      <c r="C238" s="29"/>
      <c r="D238" s="2"/>
      <c r="E238" s="79"/>
      <c r="F238" s="2"/>
      <c r="G238" s="2"/>
      <c r="H238" s="29"/>
      <c r="I238" s="2"/>
      <c r="J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2.3">
      <c r="A239" s="2"/>
      <c r="B239" s="2"/>
      <c r="C239" s="29"/>
      <c r="D239" s="2"/>
      <c r="E239" s="79"/>
      <c r="F239" s="2"/>
      <c r="G239" s="2"/>
      <c r="H239" s="29"/>
      <c r="I239" s="2"/>
      <c r="J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2.3">
      <c r="A240" s="2"/>
      <c r="B240" s="2"/>
      <c r="C240" s="29"/>
      <c r="D240" s="2"/>
      <c r="E240" s="79"/>
      <c r="F240" s="2"/>
      <c r="G240" s="2"/>
      <c r="H240" s="29"/>
      <c r="I240" s="2"/>
      <c r="J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2.3">
      <c r="A241" s="2"/>
      <c r="B241" s="2"/>
      <c r="C241" s="29"/>
      <c r="D241" s="2"/>
      <c r="E241" s="79"/>
      <c r="F241" s="2"/>
      <c r="G241" s="2"/>
      <c r="H241" s="29"/>
      <c r="I241" s="2"/>
      <c r="J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2.3">
      <c r="A242" s="2"/>
      <c r="B242" s="2"/>
      <c r="C242" s="29"/>
      <c r="D242" s="2"/>
      <c r="E242" s="79"/>
      <c r="F242" s="2"/>
      <c r="G242" s="2"/>
      <c r="H242" s="29"/>
      <c r="I242" s="2"/>
      <c r="J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2.3">
      <c r="A243" s="2"/>
      <c r="B243" s="2"/>
      <c r="C243" s="29"/>
      <c r="D243" s="2"/>
      <c r="E243" s="79"/>
      <c r="F243" s="2"/>
      <c r="G243" s="2"/>
      <c r="H243" s="29"/>
      <c r="I243" s="2"/>
      <c r="J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2.3">
      <c r="A244" s="2"/>
      <c r="B244" s="2"/>
      <c r="C244" s="29"/>
      <c r="D244" s="2"/>
      <c r="E244" s="79"/>
      <c r="F244" s="2"/>
      <c r="G244" s="2"/>
      <c r="H244" s="29"/>
      <c r="I244" s="2"/>
      <c r="J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2.3">
      <c r="A245" s="2"/>
      <c r="B245" s="2"/>
      <c r="C245" s="29"/>
      <c r="D245" s="2"/>
      <c r="E245" s="79"/>
      <c r="F245" s="2"/>
      <c r="G245" s="2"/>
      <c r="H245" s="29"/>
      <c r="I245" s="2"/>
      <c r="J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2.3">
      <c r="A246" s="2"/>
      <c r="B246" s="2"/>
      <c r="C246" s="29"/>
      <c r="D246" s="2"/>
      <c r="E246" s="79"/>
      <c r="F246" s="2"/>
      <c r="G246" s="2"/>
      <c r="H246" s="29"/>
      <c r="I246" s="2"/>
      <c r="J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2.3">
      <c r="A247" s="2"/>
      <c r="B247" s="2"/>
      <c r="C247" s="29"/>
      <c r="D247" s="2"/>
      <c r="E247" s="79"/>
      <c r="F247" s="2"/>
      <c r="G247" s="2"/>
      <c r="H247" s="29"/>
      <c r="I247" s="2"/>
      <c r="J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2.3">
      <c r="A248" s="2"/>
      <c r="B248" s="2"/>
      <c r="C248" s="29"/>
      <c r="D248" s="2"/>
      <c r="E248" s="79"/>
      <c r="F248" s="2"/>
      <c r="G248" s="2"/>
      <c r="H248" s="29"/>
      <c r="I248" s="2"/>
      <c r="J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2.3">
      <c r="A249" s="2"/>
      <c r="B249" s="2"/>
      <c r="C249" s="29"/>
      <c r="D249" s="2"/>
      <c r="E249" s="79"/>
      <c r="F249" s="2"/>
      <c r="G249" s="2"/>
      <c r="H249" s="29"/>
      <c r="I249" s="2"/>
      <c r="J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2.3">
      <c r="A250" s="2"/>
      <c r="B250" s="2"/>
      <c r="C250" s="29"/>
      <c r="D250" s="2"/>
      <c r="E250" s="79"/>
      <c r="F250" s="2"/>
      <c r="G250" s="2"/>
      <c r="H250" s="29"/>
      <c r="I250" s="2"/>
      <c r="J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2.3">
      <c r="A251" s="2"/>
      <c r="B251" s="2"/>
      <c r="C251" s="29"/>
      <c r="D251" s="2"/>
      <c r="E251" s="79"/>
      <c r="F251" s="2"/>
      <c r="G251" s="2"/>
      <c r="H251" s="29"/>
      <c r="I251" s="2"/>
      <c r="J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2.3">
      <c r="A252" s="2"/>
      <c r="B252" s="2"/>
      <c r="C252" s="29"/>
      <c r="D252" s="2"/>
      <c r="E252" s="79"/>
      <c r="F252" s="2"/>
      <c r="G252" s="2"/>
      <c r="H252" s="29"/>
      <c r="I252" s="2"/>
      <c r="J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2.3">
      <c r="A253" s="2"/>
      <c r="B253" s="2"/>
      <c r="C253" s="29"/>
      <c r="D253" s="2"/>
      <c r="E253" s="79"/>
      <c r="F253" s="2"/>
      <c r="G253" s="2"/>
      <c r="H253" s="29"/>
      <c r="I253" s="2"/>
      <c r="J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2.3">
      <c r="A254" s="2"/>
      <c r="B254" s="2"/>
      <c r="C254" s="29"/>
      <c r="D254" s="2"/>
      <c r="E254" s="79"/>
      <c r="F254" s="2"/>
      <c r="G254" s="2"/>
      <c r="H254" s="29"/>
      <c r="I254" s="2"/>
      <c r="J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2.3">
      <c r="A255" s="2"/>
      <c r="B255" s="2"/>
      <c r="C255" s="29"/>
      <c r="D255" s="2"/>
      <c r="E255" s="79"/>
      <c r="F255" s="2"/>
      <c r="G255" s="2"/>
      <c r="H255" s="29"/>
      <c r="I255" s="2"/>
      <c r="J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2.3">
      <c r="A256" s="2"/>
      <c r="B256" s="2"/>
      <c r="C256" s="29"/>
      <c r="D256" s="2"/>
      <c r="E256" s="79"/>
      <c r="F256" s="2"/>
      <c r="G256" s="2"/>
      <c r="H256" s="29"/>
      <c r="I256" s="2"/>
      <c r="J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2.3">
      <c r="A257" s="2"/>
      <c r="B257" s="2"/>
      <c r="C257" s="29"/>
      <c r="D257" s="2"/>
      <c r="E257" s="79"/>
      <c r="F257" s="2"/>
      <c r="G257" s="2"/>
      <c r="H257" s="29"/>
      <c r="I257" s="2"/>
      <c r="J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2.3">
      <c r="A258" s="2"/>
      <c r="B258" s="2"/>
      <c r="C258" s="29"/>
      <c r="D258" s="2"/>
      <c r="E258" s="79"/>
      <c r="F258" s="2"/>
      <c r="G258" s="2"/>
      <c r="H258" s="29"/>
      <c r="I258" s="2"/>
      <c r="J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2.3">
      <c r="A259" s="2"/>
      <c r="B259" s="2"/>
      <c r="C259" s="29"/>
      <c r="D259" s="2"/>
      <c r="E259" s="79"/>
      <c r="F259" s="2"/>
      <c r="G259" s="2"/>
      <c r="H259" s="29"/>
      <c r="I259" s="2"/>
      <c r="J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2.3">
      <c r="A260" s="2"/>
      <c r="B260" s="2"/>
      <c r="C260" s="29"/>
      <c r="D260" s="2"/>
      <c r="E260" s="79"/>
      <c r="F260" s="2"/>
      <c r="G260" s="2"/>
      <c r="H260" s="29"/>
      <c r="I260" s="2"/>
      <c r="J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2.3">
      <c r="A261" s="2"/>
      <c r="B261" s="2"/>
      <c r="C261" s="29"/>
      <c r="D261" s="2"/>
      <c r="E261" s="79"/>
      <c r="F261" s="2"/>
      <c r="G261" s="2"/>
      <c r="H261" s="29"/>
      <c r="I261" s="2"/>
      <c r="J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2.3">
      <c r="A262" s="2"/>
      <c r="B262" s="2"/>
      <c r="C262" s="29"/>
      <c r="D262" s="2"/>
      <c r="E262" s="79"/>
      <c r="F262" s="2"/>
      <c r="G262" s="2"/>
      <c r="H262" s="29"/>
      <c r="I262" s="2"/>
      <c r="J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2.3">
      <c r="A263" s="2"/>
      <c r="B263" s="2"/>
      <c r="C263" s="29"/>
      <c r="D263" s="2"/>
      <c r="E263" s="79"/>
      <c r="F263" s="2"/>
      <c r="G263" s="2"/>
      <c r="H263" s="29"/>
      <c r="I263" s="2"/>
      <c r="J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2.3">
      <c r="A264" s="2"/>
      <c r="B264" s="2"/>
      <c r="C264" s="29"/>
      <c r="D264" s="2"/>
      <c r="E264" s="79"/>
      <c r="F264" s="2"/>
      <c r="G264" s="2"/>
      <c r="H264" s="29"/>
      <c r="I264" s="2"/>
      <c r="J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2.3">
      <c r="A265" s="2"/>
      <c r="B265" s="2"/>
      <c r="C265" s="29"/>
      <c r="D265" s="2"/>
      <c r="E265" s="79"/>
      <c r="F265" s="2"/>
      <c r="G265" s="2"/>
      <c r="H265" s="29"/>
      <c r="I265" s="2"/>
      <c r="J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2.3">
      <c r="A266" s="2"/>
      <c r="B266" s="2"/>
      <c r="C266" s="29"/>
      <c r="D266" s="2"/>
      <c r="E266" s="79"/>
      <c r="F266" s="2"/>
      <c r="G266" s="2"/>
      <c r="H266" s="29"/>
      <c r="I266" s="2"/>
      <c r="J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2.3">
      <c r="A267" s="2"/>
      <c r="B267" s="2"/>
      <c r="C267" s="29"/>
      <c r="D267" s="2"/>
      <c r="E267" s="79"/>
      <c r="F267" s="2"/>
      <c r="G267" s="2"/>
      <c r="H267" s="29"/>
      <c r="I267" s="2"/>
      <c r="J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2.3">
      <c r="A268" s="2"/>
      <c r="B268" s="2"/>
      <c r="C268" s="29"/>
      <c r="D268" s="2"/>
      <c r="E268" s="79"/>
      <c r="F268" s="2"/>
      <c r="G268" s="2"/>
      <c r="H268" s="29"/>
      <c r="I268" s="2"/>
      <c r="J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2.3">
      <c r="A269" s="2"/>
      <c r="B269" s="2"/>
      <c r="C269" s="29"/>
      <c r="D269" s="2"/>
      <c r="E269" s="79"/>
      <c r="F269" s="2"/>
      <c r="G269" s="2"/>
      <c r="H269" s="29"/>
      <c r="I269" s="2"/>
      <c r="J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2.3">
      <c r="A270" s="2"/>
      <c r="B270" s="2"/>
      <c r="C270" s="29"/>
      <c r="D270" s="2"/>
      <c r="E270" s="79"/>
      <c r="F270" s="2"/>
      <c r="G270" s="2"/>
      <c r="H270" s="29"/>
      <c r="I270" s="2"/>
      <c r="J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2.3">
      <c r="A271" s="2"/>
      <c r="B271" s="2"/>
      <c r="C271" s="29"/>
      <c r="D271" s="2"/>
      <c r="E271" s="79"/>
      <c r="F271" s="2"/>
      <c r="G271" s="2"/>
      <c r="H271" s="29"/>
      <c r="I271" s="2"/>
      <c r="J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2.3">
      <c r="A272" s="2"/>
      <c r="B272" s="2"/>
      <c r="C272" s="29"/>
      <c r="D272" s="2"/>
      <c r="E272" s="79"/>
      <c r="F272" s="2"/>
      <c r="G272" s="2"/>
      <c r="H272" s="29"/>
      <c r="I272" s="2"/>
      <c r="J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2.3">
      <c r="A273" s="2"/>
      <c r="B273" s="2"/>
      <c r="C273" s="29"/>
      <c r="D273" s="2"/>
      <c r="E273" s="79"/>
      <c r="F273" s="2"/>
      <c r="G273" s="2"/>
      <c r="H273" s="29"/>
      <c r="I273" s="2"/>
      <c r="J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2.3">
      <c r="A274" s="2"/>
      <c r="B274" s="2"/>
      <c r="C274" s="29"/>
      <c r="D274" s="2"/>
      <c r="E274" s="79"/>
      <c r="F274" s="2"/>
      <c r="G274" s="2"/>
      <c r="H274" s="29"/>
      <c r="I274" s="2"/>
      <c r="J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2.3">
      <c r="A275" s="2"/>
      <c r="B275" s="2"/>
      <c r="C275" s="29"/>
      <c r="D275" s="2"/>
      <c r="E275" s="79"/>
      <c r="F275" s="2"/>
      <c r="G275" s="2"/>
      <c r="H275" s="29"/>
      <c r="I275" s="2"/>
      <c r="J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2.3">
      <c r="A276" s="2"/>
      <c r="B276" s="2"/>
      <c r="C276" s="29"/>
      <c r="D276" s="2"/>
      <c r="E276" s="79"/>
      <c r="F276" s="2"/>
      <c r="G276" s="2"/>
      <c r="H276" s="29"/>
      <c r="I276" s="2"/>
      <c r="J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2.3">
      <c r="A277" s="2"/>
      <c r="B277" s="2"/>
      <c r="C277" s="29"/>
      <c r="D277" s="2"/>
      <c r="E277" s="79"/>
      <c r="F277" s="2"/>
      <c r="G277" s="2"/>
      <c r="H277" s="29"/>
      <c r="I277" s="2"/>
      <c r="J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2.3">
      <c r="A278" s="2"/>
      <c r="B278" s="2"/>
      <c r="C278" s="29"/>
      <c r="D278" s="2"/>
      <c r="E278" s="79"/>
      <c r="F278" s="2"/>
      <c r="G278" s="2"/>
      <c r="H278" s="29"/>
      <c r="I278" s="2"/>
      <c r="J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2.3">
      <c r="A279" s="2"/>
      <c r="B279" s="2"/>
      <c r="C279" s="29"/>
      <c r="D279" s="2"/>
      <c r="E279" s="79"/>
      <c r="F279" s="2"/>
      <c r="G279" s="2"/>
      <c r="H279" s="29"/>
      <c r="I279" s="2"/>
      <c r="J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2.3">
      <c r="A280" s="2"/>
      <c r="B280" s="2"/>
      <c r="C280" s="29"/>
      <c r="D280" s="2"/>
      <c r="E280" s="79"/>
      <c r="F280" s="2"/>
      <c r="G280" s="2"/>
      <c r="H280" s="29"/>
      <c r="I280" s="2"/>
      <c r="J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2.3">
      <c r="A281" s="2"/>
      <c r="B281" s="2"/>
      <c r="C281" s="29"/>
      <c r="D281" s="2"/>
      <c r="E281" s="79"/>
      <c r="F281" s="2"/>
      <c r="G281" s="2"/>
      <c r="H281" s="29"/>
      <c r="I281" s="2"/>
      <c r="J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2.3">
      <c r="A282" s="2"/>
      <c r="B282" s="2"/>
      <c r="C282" s="29"/>
      <c r="D282" s="2"/>
      <c r="E282" s="79"/>
      <c r="F282" s="2"/>
      <c r="G282" s="2"/>
      <c r="H282" s="29"/>
      <c r="I282" s="2"/>
      <c r="J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2.3">
      <c r="A283" s="2"/>
      <c r="B283" s="2"/>
      <c r="C283" s="29"/>
      <c r="D283" s="2"/>
      <c r="E283" s="79"/>
      <c r="F283" s="2"/>
      <c r="G283" s="2"/>
      <c r="H283" s="29"/>
      <c r="I283" s="2"/>
      <c r="J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2.3">
      <c r="A284" s="2"/>
      <c r="B284" s="2"/>
      <c r="C284" s="29"/>
      <c r="D284" s="2"/>
      <c r="E284" s="79"/>
      <c r="F284" s="2"/>
      <c r="G284" s="2"/>
      <c r="H284" s="29"/>
      <c r="I284" s="2"/>
      <c r="J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2.3">
      <c r="A285" s="2"/>
      <c r="B285" s="2"/>
      <c r="C285" s="29"/>
      <c r="D285" s="2"/>
      <c r="E285" s="79"/>
      <c r="F285" s="2"/>
      <c r="G285" s="2"/>
      <c r="H285" s="29"/>
      <c r="I285" s="2"/>
      <c r="J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2.3">
      <c r="A286" s="2"/>
      <c r="B286" s="2"/>
      <c r="C286" s="29"/>
      <c r="D286" s="2"/>
      <c r="E286" s="79"/>
      <c r="F286" s="2"/>
      <c r="G286" s="2"/>
      <c r="H286" s="29"/>
      <c r="I286" s="2"/>
      <c r="J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2.3">
      <c r="A287" s="2"/>
      <c r="B287" s="2"/>
      <c r="C287" s="29"/>
      <c r="D287" s="2"/>
      <c r="E287" s="79"/>
      <c r="F287" s="2"/>
      <c r="G287" s="2"/>
      <c r="H287" s="29"/>
      <c r="I287" s="2"/>
      <c r="J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2.3">
      <c r="A288" s="2"/>
      <c r="B288" s="2"/>
      <c r="C288" s="29"/>
      <c r="D288" s="2"/>
      <c r="E288" s="79"/>
      <c r="F288" s="2"/>
      <c r="G288" s="2"/>
      <c r="H288" s="29"/>
      <c r="I288" s="2"/>
      <c r="J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2.3">
      <c r="A289" s="2"/>
      <c r="B289" s="2"/>
      <c r="C289" s="29"/>
      <c r="D289" s="2"/>
      <c r="E289" s="79"/>
      <c r="F289" s="2"/>
      <c r="G289" s="2"/>
      <c r="H289" s="29"/>
      <c r="I289" s="2"/>
      <c r="J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2.3">
      <c r="A290" s="2"/>
      <c r="B290" s="2"/>
      <c r="C290" s="29"/>
      <c r="D290" s="2"/>
      <c r="E290" s="79"/>
      <c r="F290" s="2"/>
      <c r="G290" s="2"/>
      <c r="H290" s="29"/>
      <c r="I290" s="2"/>
      <c r="J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2.3">
      <c r="A291" s="2"/>
      <c r="B291" s="2"/>
      <c r="C291" s="29"/>
      <c r="D291" s="2"/>
      <c r="E291" s="79"/>
      <c r="F291" s="2"/>
      <c r="G291" s="2"/>
      <c r="H291" s="29"/>
      <c r="I291" s="2"/>
      <c r="J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2.3">
      <c r="A292" s="2"/>
      <c r="B292" s="2"/>
      <c r="C292" s="29"/>
      <c r="D292" s="2"/>
      <c r="E292" s="79"/>
      <c r="F292" s="2"/>
      <c r="G292" s="2"/>
      <c r="H292" s="29"/>
      <c r="I292" s="2"/>
      <c r="J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2.3">
      <c r="A293" s="2"/>
      <c r="B293" s="2"/>
      <c r="C293" s="29"/>
      <c r="D293" s="2"/>
      <c r="E293" s="79"/>
      <c r="F293" s="2"/>
      <c r="G293" s="2"/>
      <c r="H293" s="29"/>
      <c r="I293" s="2"/>
      <c r="J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2.3">
      <c r="A294" s="2"/>
      <c r="B294" s="2"/>
      <c r="C294" s="29"/>
      <c r="D294" s="2"/>
      <c r="E294" s="79"/>
      <c r="F294" s="2"/>
      <c r="G294" s="2"/>
      <c r="H294" s="29"/>
      <c r="I294" s="2"/>
      <c r="J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2.3">
      <c r="A295" s="2"/>
      <c r="B295" s="2"/>
      <c r="C295" s="29"/>
      <c r="D295" s="2"/>
      <c r="E295" s="79"/>
      <c r="F295" s="2"/>
      <c r="G295" s="2"/>
      <c r="H295" s="29"/>
      <c r="I295" s="2"/>
      <c r="J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2.3">
      <c r="A296" s="2"/>
      <c r="B296" s="2"/>
      <c r="C296" s="29"/>
      <c r="D296" s="2"/>
      <c r="E296" s="79"/>
      <c r="F296" s="2"/>
      <c r="G296" s="2"/>
      <c r="H296" s="29"/>
      <c r="I296" s="2"/>
      <c r="J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2.3">
      <c r="A297" s="2"/>
      <c r="B297" s="2"/>
      <c r="C297" s="29"/>
      <c r="D297" s="2"/>
      <c r="E297" s="79"/>
      <c r="F297" s="2"/>
      <c r="G297" s="2"/>
      <c r="H297" s="29"/>
      <c r="I297" s="2"/>
      <c r="J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2.3">
      <c r="A298" s="2"/>
      <c r="B298" s="2"/>
      <c r="C298" s="29"/>
      <c r="D298" s="2"/>
      <c r="E298" s="79"/>
      <c r="F298" s="2"/>
      <c r="G298" s="2"/>
      <c r="H298" s="29"/>
      <c r="I298" s="2"/>
      <c r="J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2.3">
      <c r="A299" s="2"/>
      <c r="B299" s="2"/>
      <c r="C299" s="29"/>
      <c r="D299" s="2"/>
      <c r="E299" s="79"/>
      <c r="F299" s="2"/>
      <c r="G299" s="2"/>
      <c r="H299" s="29"/>
      <c r="I299" s="2"/>
      <c r="J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2.3">
      <c r="A300" s="2"/>
      <c r="B300" s="2"/>
      <c r="C300" s="29"/>
      <c r="D300" s="2"/>
      <c r="E300" s="79"/>
      <c r="F300" s="2"/>
      <c r="G300" s="2"/>
      <c r="H300" s="29"/>
      <c r="I300" s="2"/>
      <c r="J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2.3">
      <c r="A301" s="2"/>
      <c r="B301" s="2"/>
      <c r="C301" s="29"/>
      <c r="D301" s="2"/>
      <c r="E301" s="79"/>
      <c r="F301" s="2"/>
      <c r="G301" s="2"/>
      <c r="H301" s="29"/>
      <c r="I301" s="2"/>
      <c r="J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2.3">
      <c r="A302" s="2"/>
      <c r="B302" s="2"/>
      <c r="C302" s="29"/>
      <c r="D302" s="2"/>
      <c r="E302" s="79"/>
      <c r="F302" s="2"/>
      <c r="G302" s="2"/>
      <c r="H302" s="29"/>
      <c r="I302" s="2"/>
      <c r="J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2.3">
      <c r="A303" s="2"/>
      <c r="B303" s="2"/>
      <c r="C303" s="29"/>
      <c r="D303" s="2"/>
      <c r="E303" s="79"/>
      <c r="F303" s="2"/>
      <c r="G303" s="2"/>
      <c r="H303" s="29"/>
      <c r="I303" s="2"/>
      <c r="J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2.3">
      <c r="A304" s="2"/>
      <c r="B304" s="2"/>
      <c r="C304" s="29"/>
      <c r="D304" s="2"/>
      <c r="E304" s="79"/>
      <c r="F304" s="2"/>
      <c r="G304" s="2"/>
      <c r="H304" s="29"/>
      <c r="I304" s="2"/>
      <c r="J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2.3">
      <c r="A305" s="2"/>
      <c r="B305" s="2"/>
      <c r="C305" s="29"/>
      <c r="D305" s="2"/>
      <c r="E305" s="79"/>
      <c r="F305" s="2"/>
      <c r="G305" s="2"/>
      <c r="H305" s="29"/>
      <c r="I305" s="2"/>
      <c r="J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2.3">
      <c r="A306" s="2"/>
      <c r="B306" s="2"/>
      <c r="C306" s="29"/>
      <c r="D306" s="2"/>
      <c r="E306" s="79"/>
      <c r="F306" s="2"/>
      <c r="G306" s="2"/>
      <c r="H306" s="29"/>
      <c r="I306" s="2"/>
      <c r="J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2.3">
      <c r="A307" s="2"/>
      <c r="B307" s="2"/>
      <c r="C307" s="29"/>
      <c r="D307" s="2"/>
      <c r="E307" s="79"/>
      <c r="F307" s="2"/>
      <c r="G307" s="2"/>
      <c r="H307" s="29"/>
      <c r="I307" s="2"/>
      <c r="J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2.3">
      <c r="A308" s="2"/>
      <c r="B308" s="2"/>
      <c r="C308" s="29"/>
      <c r="D308" s="2"/>
      <c r="E308" s="79"/>
      <c r="F308" s="2"/>
      <c r="G308" s="2"/>
      <c r="H308" s="29"/>
      <c r="I308" s="2"/>
      <c r="J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2.3">
      <c r="A309" s="2"/>
      <c r="B309" s="2"/>
      <c r="C309" s="29"/>
      <c r="D309" s="2"/>
      <c r="E309" s="79"/>
      <c r="F309" s="2"/>
      <c r="G309" s="2"/>
      <c r="H309" s="29"/>
      <c r="I309" s="2"/>
      <c r="J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2.3">
      <c r="A310" s="2"/>
      <c r="B310" s="2"/>
      <c r="C310" s="29"/>
      <c r="D310" s="2"/>
      <c r="E310" s="79"/>
      <c r="F310" s="2"/>
      <c r="G310" s="2"/>
      <c r="H310" s="29"/>
      <c r="I310" s="2"/>
      <c r="J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2.3">
      <c r="A311" s="2"/>
      <c r="B311" s="2"/>
      <c r="C311" s="29"/>
      <c r="D311" s="2"/>
      <c r="E311" s="79"/>
      <c r="F311" s="2"/>
      <c r="G311" s="2"/>
      <c r="H311" s="29"/>
      <c r="I311" s="2"/>
      <c r="J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2.3">
      <c r="A312" s="2"/>
      <c r="B312" s="2"/>
      <c r="C312" s="29"/>
      <c r="D312" s="2"/>
      <c r="E312" s="79"/>
      <c r="F312" s="2"/>
      <c r="G312" s="2"/>
      <c r="H312" s="29"/>
      <c r="I312" s="2"/>
      <c r="J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2.3">
      <c r="A313" s="2"/>
      <c r="B313" s="2"/>
      <c r="C313" s="29"/>
      <c r="D313" s="2"/>
      <c r="E313" s="79"/>
      <c r="F313" s="2"/>
      <c r="G313" s="2"/>
      <c r="H313" s="29"/>
      <c r="I313" s="2"/>
      <c r="J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2.3">
      <c r="A314" s="2"/>
      <c r="B314" s="2"/>
      <c r="C314" s="29"/>
      <c r="D314" s="2"/>
      <c r="E314" s="79"/>
      <c r="F314" s="2"/>
      <c r="G314" s="2"/>
      <c r="H314" s="29"/>
      <c r="I314" s="2"/>
      <c r="J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2.3">
      <c r="A315" s="2"/>
      <c r="B315" s="2"/>
      <c r="C315" s="29"/>
      <c r="D315" s="2"/>
      <c r="E315" s="79"/>
      <c r="F315" s="2"/>
      <c r="G315" s="2"/>
      <c r="H315" s="29"/>
      <c r="I315" s="2"/>
      <c r="J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2.3">
      <c r="A316" s="2"/>
      <c r="B316" s="2"/>
      <c r="C316" s="29"/>
      <c r="D316" s="2"/>
      <c r="E316" s="79"/>
      <c r="F316" s="2"/>
      <c r="G316" s="2"/>
      <c r="H316" s="29"/>
      <c r="I316" s="2"/>
      <c r="J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2.3">
      <c r="A317" s="2"/>
      <c r="B317" s="2"/>
      <c r="C317" s="29"/>
      <c r="D317" s="2"/>
      <c r="E317" s="79"/>
      <c r="F317" s="2"/>
      <c r="G317" s="2"/>
      <c r="H317" s="29"/>
      <c r="I317" s="2"/>
      <c r="J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2.3">
      <c r="A318" s="2"/>
      <c r="B318" s="2"/>
      <c r="C318" s="29"/>
      <c r="D318" s="2"/>
      <c r="E318" s="79"/>
      <c r="F318" s="2"/>
      <c r="G318" s="2"/>
      <c r="H318" s="29"/>
      <c r="I318" s="2"/>
      <c r="J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2.3">
      <c r="A319" s="2"/>
      <c r="B319" s="2"/>
      <c r="C319" s="29"/>
      <c r="D319" s="2"/>
      <c r="E319" s="79"/>
      <c r="F319" s="2"/>
      <c r="G319" s="2"/>
      <c r="H319" s="29"/>
      <c r="I319" s="2"/>
      <c r="J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2.3">
      <c r="A320" s="2"/>
      <c r="B320" s="2"/>
      <c r="C320" s="29"/>
      <c r="D320" s="2"/>
      <c r="E320" s="79"/>
      <c r="F320" s="2"/>
      <c r="G320" s="2"/>
      <c r="H320" s="29"/>
      <c r="I320" s="2"/>
      <c r="J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2.3">
      <c r="A321" s="2"/>
      <c r="B321" s="2"/>
      <c r="C321" s="29"/>
      <c r="D321" s="2"/>
      <c r="E321" s="79"/>
      <c r="F321" s="2"/>
      <c r="G321" s="2"/>
      <c r="H321" s="29"/>
      <c r="I321" s="2"/>
      <c r="J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2.3">
      <c r="A322" s="2"/>
      <c r="B322" s="2"/>
      <c r="C322" s="29"/>
      <c r="D322" s="2"/>
      <c r="E322" s="79"/>
      <c r="F322" s="2"/>
      <c r="G322" s="2"/>
      <c r="H322" s="29"/>
      <c r="I322" s="2"/>
      <c r="J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2.3">
      <c r="A323" s="2"/>
      <c r="B323" s="2"/>
      <c r="C323" s="29"/>
      <c r="D323" s="2"/>
      <c r="E323" s="79"/>
      <c r="F323" s="2"/>
      <c r="G323" s="2"/>
      <c r="H323" s="29"/>
      <c r="I323" s="2"/>
      <c r="J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2.3">
      <c r="A324" s="2"/>
      <c r="B324" s="2"/>
      <c r="C324" s="29"/>
      <c r="D324" s="2"/>
      <c r="E324" s="79"/>
      <c r="F324" s="2"/>
      <c r="G324" s="2"/>
      <c r="H324" s="29"/>
      <c r="I324" s="2"/>
      <c r="J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2.3">
      <c r="A325" s="2"/>
      <c r="B325" s="2"/>
      <c r="C325" s="29"/>
      <c r="D325" s="2"/>
      <c r="E325" s="79"/>
      <c r="F325" s="2"/>
      <c r="G325" s="2"/>
      <c r="H325" s="29"/>
      <c r="I325" s="2"/>
      <c r="J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2.3">
      <c r="A326" s="2"/>
      <c r="B326" s="2"/>
      <c r="C326" s="29"/>
      <c r="D326" s="2"/>
      <c r="E326" s="79"/>
      <c r="F326" s="2"/>
      <c r="G326" s="2"/>
      <c r="H326" s="29"/>
      <c r="I326" s="2"/>
      <c r="J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2.3">
      <c r="A327" s="2"/>
      <c r="B327" s="2"/>
      <c r="C327" s="29"/>
      <c r="D327" s="2"/>
      <c r="E327" s="79"/>
      <c r="F327" s="2"/>
      <c r="G327" s="2"/>
      <c r="H327" s="29"/>
      <c r="I327" s="2"/>
      <c r="J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2.3">
      <c r="A328" s="2"/>
      <c r="B328" s="2"/>
      <c r="C328" s="29"/>
      <c r="D328" s="2"/>
      <c r="E328" s="79"/>
      <c r="F328" s="2"/>
      <c r="G328" s="2"/>
      <c r="H328" s="29"/>
      <c r="I328" s="2"/>
      <c r="J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2.3">
      <c r="A329" s="2"/>
      <c r="B329" s="2"/>
      <c r="C329" s="29"/>
      <c r="D329" s="2"/>
      <c r="E329" s="79"/>
      <c r="F329" s="2"/>
      <c r="G329" s="2"/>
      <c r="H329" s="29"/>
      <c r="I329" s="2"/>
      <c r="J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2.3">
      <c r="A330" s="2"/>
      <c r="B330" s="2"/>
      <c r="C330" s="29"/>
      <c r="D330" s="2"/>
      <c r="E330" s="79"/>
      <c r="F330" s="2"/>
      <c r="G330" s="2"/>
      <c r="H330" s="29"/>
      <c r="I330" s="2"/>
      <c r="J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2.3">
      <c r="A331" s="2"/>
      <c r="B331" s="2"/>
      <c r="C331" s="29"/>
      <c r="D331" s="2"/>
      <c r="E331" s="79"/>
      <c r="F331" s="2"/>
      <c r="G331" s="2"/>
      <c r="H331" s="29"/>
      <c r="I331" s="2"/>
      <c r="J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2.3">
      <c r="A332" s="2"/>
      <c r="B332" s="2"/>
      <c r="C332" s="29"/>
      <c r="D332" s="2"/>
      <c r="E332" s="79"/>
      <c r="F332" s="2"/>
      <c r="G332" s="2"/>
      <c r="H332" s="29"/>
      <c r="I332" s="2"/>
      <c r="J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2.3">
      <c r="A333" s="2"/>
      <c r="B333" s="2"/>
      <c r="C333" s="29"/>
      <c r="D333" s="2"/>
      <c r="E333" s="79"/>
      <c r="F333" s="2"/>
      <c r="G333" s="2"/>
      <c r="H333" s="29"/>
      <c r="I333" s="2"/>
      <c r="J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2.3">
      <c r="A334" s="2"/>
      <c r="B334" s="2"/>
      <c r="C334" s="29"/>
      <c r="D334" s="2"/>
      <c r="E334" s="79"/>
      <c r="F334" s="2"/>
      <c r="G334" s="2"/>
      <c r="H334" s="29"/>
      <c r="I334" s="2"/>
      <c r="J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2.3">
      <c r="A335" s="2"/>
      <c r="B335" s="2"/>
      <c r="C335" s="29"/>
      <c r="D335" s="2"/>
      <c r="E335" s="79"/>
      <c r="F335" s="2"/>
      <c r="G335" s="2"/>
      <c r="H335" s="29"/>
      <c r="I335" s="2"/>
      <c r="J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2.3">
      <c r="A336" s="2"/>
      <c r="B336" s="2"/>
      <c r="C336" s="29"/>
      <c r="D336" s="2"/>
      <c r="E336" s="79"/>
      <c r="F336" s="2"/>
      <c r="G336" s="2"/>
      <c r="H336" s="29"/>
      <c r="I336" s="2"/>
      <c r="J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2.3">
      <c r="A337" s="2"/>
      <c r="B337" s="2"/>
      <c r="C337" s="29"/>
      <c r="D337" s="2"/>
      <c r="E337" s="79"/>
      <c r="F337" s="2"/>
      <c r="G337" s="2"/>
      <c r="H337" s="29"/>
      <c r="I337" s="2"/>
      <c r="J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2.3">
      <c r="A338" s="2"/>
      <c r="B338" s="2"/>
      <c r="C338" s="29"/>
      <c r="D338" s="2"/>
      <c r="E338" s="79"/>
      <c r="F338" s="2"/>
      <c r="G338" s="2"/>
      <c r="H338" s="29"/>
      <c r="I338" s="2"/>
      <c r="J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2.3">
      <c r="A339" s="2"/>
      <c r="B339" s="2"/>
      <c r="C339" s="29"/>
      <c r="D339" s="2"/>
      <c r="E339" s="79"/>
      <c r="F339" s="2"/>
      <c r="G339" s="2"/>
      <c r="H339" s="29"/>
      <c r="I339" s="2"/>
      <c r="J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2.3">
      <c r="A340" s="2"/>
      <c r="B340" s="2"/>
      <c r="C340" s="29"/>
      <c r="D340" s="2"/>
      <c r="E340" s="79"/>
      <c r="F340" s="2"/>
      <c r="G340" s="2"/>
      <c r="H340" s="29"/>
      <c r="I340" s="2"/>
      <c r="J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2.3">
      <c r="A341" s="2"/>
      <c r="B341" s="2"/>
      <c r="C341" s="29"/>
      <c r="D341" s="2"/>
      <c r="E341" s="79"/>
      <c r="F341" s="2"/>
      <c r="G341" s="2"/>
      <c r="H341" s="29"/>
      <c r="I341" s="2"/>
      <c r="J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2.3">
      <c r="A342" s="2"/>
      <c r="B342" s="2"/>
      <c r="C342" s="29"/>
      <c r="D342" s="2"/>
      <c r="E342" s="79"/>
      <c r="F342" s="2"/>
      <c r="G342" s="2"/>
      <c r="H342" s="29"/>
      <c r="I342" s="2"/>
      <c r="J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2.3">
      <c r="A343" s="2"/>
      <c r="B343" s="2"/>
      <c r="C343" s="29"/>
      <c r="D343" s="2"/>
      <c r="E343" s="79"/>
      <c r="F343" s="2"/>
      <c r="G343" s="2"/>
      <c r="H343" s="29"/>
      <c r="I343" s="2"/>
      <c r="J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2.3">
      <c r="A344" s="2"/>
      <c r="B344" s="2"/>
      <c r="C344" s="29"/>
      <c r="D344" s="2"/>
      <c r="E344" s="79"/>
      <c r="F344" s="2"/>
      <c r="G344" s="2"/>
      <c r="H344" s="29"/>
      <c r="I344" s="2"/>
      <c r="J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2.3">
      <c r="A345" s="2"/>
      <c r="B345" s="2"/>
      <c r="C345" s="29"/>
      <c r="D345" s="2"/>
      <c r="E345" s="79"/>
      <c r="F345" s="2"/>
      <c r="G345" s="2"/>
      <c r="H345" s="29"/>
      <c r="I345" s="2"/>
      <c r="J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2.3">
      <c r="A346" s="2"/>
      <c r="B346" s="2"/>
      <c r="C346" s="29"/>
      <c r="D346" s="2"/>
      <c r="E346" s="79"/>
      <c r="F346" s="2"/>
      <c r="G346" s="2"/>
      <c r="H346" s="29"/>
      <c r="I346" s="2"/>
      <c r="J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2.3">
      <c r="A347" s="2"/>
      <c r="B347" s="2"/>
      <c r="C347" s="29"/>
      <c r="D347" s="2"/>
      <c r="E347" s="79"/>
      <c r="F347" s="2"/>
      <c r="G347" s="2"/>
      <c r="H347" s="29"/>
      <c r="I347" s="2"/>
      <c r="J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2.3">
      <c r="A348" s="2"/>
      <c r="B348" s="2"/>
      <c r="C348" s="29"/>
      <c r="D348" s="2"/>
      <c r="E348" s="79"/>
      <c r="F348" s="2"/>
      <c r="G348" s="2"/>
      <c r="H348" s="29"/>
      <c r="I348" s="2"/>
      <c r="J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2.3">
      <c r="A349" s="2"/>
      <c r="B349" s="2"/>
      <c r="C349" s="29"/>
      <c r="D349" s="2"/>
      <c r="E349" s="79"/>
      <c r="F349" s="2"/>
      <c r="G349" s="2"/>
      <c r="H349" s="29"/>
      <c r="I349" s="2"/>
      <c r="J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2.3">
      <c r="A350" s="2"/>
      <c r="B350" s="2"/>
      <c r="C350" s="29"/>
      <c r="D350" s="2"/>
      <c r="E350" s="79"/>
      <c r="F350" s="2"/>
      <c r="G350" s="2"/>
      <c r="H350" s="29"/>
      <c r="I350" s="2"/>
      <c r="J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2.3">
      <c r="A351" s="2"/>
      <c r="B351" s="2"/>
      <c r="C351" s="29"/>
      <c r="D351" s="2"/>
      <c r="E351" s="79"/>
      <c r="F351" s="2"/>
      <c r="G351" s="2"/>
      <c r="H351" s="29"/>
      <c r="I351" s="2"/>
      <c r="J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2.3">
      <c r="A352" s="2"/>
      <c r="B352" s="2"/>
      <c r="C352" s="29"/>
      <c r="D352" s="2"/>
      <c r="E352" s="79"/>
      <c r="F352" s="2"/>
      <c r="G352" s="2"/>
      <c r="H352" s="29"/>
      <c r="I352" s="2"/>
      <c r="J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2.3">
      <c r="A353" s="2"/>
      <c r="B353" s="2"/>
      <c r="C353" s="29"/>
      <c r="D353" s="2"/>
      <c r="E353" s="79"/>
      <c r="F353" s="2"/>
      <c r="G353" s="2"/>
      <c r="H353" s="29"/>
      <c r="I353" s="2"/>
      <c r="J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2.3">
      <c r="A354" s="2"/>
      <c r="B354" s="2"/>
      <c r="C354" s="29"/>
      <c r="D354" s="2"/>
      <c r="E354" s="79"/>
      <c r="F354" s="2"/>
      <c r="G354" s="2"/>
      <c r="H354" s="29"/>
      <c r="I354" s="2"/>
      <c r="J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2.3">
      <c r="A355" s="2"/>
      <c r="B355" s="2"/>
      <c r="C355" s="29"/>
      <c r="D355" s="2"/>
      <c r="E355" s="79"/>
      <c r="F355" s="2"/>
      <c r="G355" s="2"/>
      <c r="H355" s="29"/>
      <c r="I355" s="2"/>
      <c r="J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2.3">
      <c r="A356" s="2"/>
      <c r="B356" s="2"/>
      <c r="C356" s="29"/>
      <c r="D356" s="2"/>
      <c r="E356" s="79"/>
      <c r="F356" s="2"/>
      <c r="G356" s="2"/>
      <c r="H356" s="29"/>
      <c r="I356" s="2"/>
      <c r="J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2.3">
      <c r="A357" s="2"/>
      <c r="B357" s="2"/>
      <c r="C357" s="29"/>
      <c r="D357" s="2"/>
      <c r="E357" s="79"/>
      <c r="F357" s="2"/>
      <c r="G357" s="2"/>
      <c r="H357" s="29"/>
      <c r="I357" s="2"/>
      <c r="J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2.3">
      <c r="A358" s="2"/>
      <c r="B358" s="2"/>
      <c r="C358" s="29"/>
      <c r="D358" s="2"/>
      <c r="E358" s="79"/>
      <c r="F358" s="2"/>
      <c r="G358" s="2"/>
      <c r="H358" s="29"/>
      <c r="I358" s="2"/>
      <c r="J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2.3">
      <c r="A359" s="2"/>
      <c r="B359" s="2"/>
      <c r="C359" s="29"/>
      <c r="D359" s="2"/>
      <c r="E359" s="79"/>
      <c r="F359" s="2"/>
      <c r="G359" s="2"/>
      <c r="H359" s="29"/>
      <c r="I359" s="2"/>
      <c r="J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2.3">
      <c r="A360" s="2"/>
      <c r="B360" s="2"/>
      <c r="C360" s="29"/>
      <c r="D360" s="2"/>
      <c r="E360" s="79"/>
      <c r="F360" s="2"/>
      <c r="G360" s="2"/>
      <c r="H360" s="29"/>
      <c r="I360" s="2"/>
      <c r="J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2.3">
      <c r="A361" s="2"/>
      <c r="B361" s="2"/>
      <c r="C361" s="29"/>
      <c r="D361" s="2"/>
      <c r="E361" s="79"/>
      <c r="F361" s="2"/>
      <c r="G361" s="2"/>
      <c r="H361" s="29"/>
      <c r="I361" s="2"/>
      <c r="J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2.3">
      <c r="A362" s="2"/>
      <c r="B362" s="2"/>
      <c r="C362" s="29"/>
      <c r="D362" s="2"/>
      <c r="E362" s="79"/>
      <c r="F362" s="2"/>
      <c r="G362" s="2"/>
      <c r="H362" s="29"/>
      <c r="I362" s="2"/>
      <c r="J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2.3">
      <c r="A363" s="2"/>
      <c r="B363" s="2"/>
      <c r="C363" s="29"/>
      <c r="D363" s="2"/>
      <c r="E363" s="79"/>
      <c r="F363" s="2"/>
      <c r="G363" s="2"/>
      <c r="H363" s="29"/>
      <c r="I363" s="2"/>
      <c r="J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2.3">
      <c r="A364" s="2"/>
      <c r="B364" s="2"/>
      <c r="C364" s="29"/>
      <c r="D364" s="2"/>
      <c r="E364" s="79"/>
      <c r="F364" s="2"/>
      <c r="G364" s="2"/>
      <c r="H364" s="29"/>
      <c r="I364" s="2"/>
      <c r="J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2.3">
      <c r="A365" s="2"/>
      <c r="B365" s="2"/>
      <c r="C365" s="29"/>
      <c r="D365" s="2"/>
      <c r="E365" s="79"/>
      <c r="F365" s="2"/>
      <c r="G365" s="2"/>
      <c r="H365" s="29"/>
      <c r="I365" s="2"/>
      <c r="J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2.3">
      <c r="A366" s="2"/>
      <c r="B366" s="2"/>
      <c r="C366" s="29"/>
      <c r="D366" s="2"/>
      <c r="E366" s="79"/>
      <c r="F366" s="2"/>
      <c r="G366" s="2"/>
      <c r="H366" s="29"/>
      <c r="I366" s="2"/>
      <c r="J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2.3">
      <c r="A367" s="2"/>
      <c r="B367" s="2"/>
      <c r="C367" s="29"/>
      <c r="D367" s="2"/>
      <c r="E367" s="79"/>
      <c r="F367" s="2"/>
      <c r="G367" s="2"/>
      <c r="H367" s="29"/>
      <c r="I367" s="2"/>
      <c r="J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2.3">
      <c r="A368" s="2"/>
      <c r="B368" s="2"/>
      <c r="C368" s="29"/>
      <c r="D368" s="2"/>
      <c r="E368" s="79"/>
      <c r="F368" s="2"/>
      <c r="G368" s="2"/>
      <c r="H368" s="29"/>
      <c r="I368" s="2"/>
      <c r="J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2.3">
      <c r="A369" s="2"/>
      <c r="B369" s="2"/>
      <c r="C369" s="29"/>
      <c r="D369" s="2"/>
      <c r="E369" s="79"/>
      <c r="F369" s="2"/>
      <c r="G369" s="2"/>
      <c r="H369" s="29"/>
      <c r="I369" s="2"/>
      <c r="J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2.3">
      <c r="A370" s="2"/>
      <c r="B370" s="2"/>
      <c r="C370" s="29"/>
      <c r="D370" s="2"/>
      <c r="E370" s="79"/>
      <c r="F370" s="2"/>
      <c r="G370" s="2"/>
      <c r="H370" s="29"/>
      <c r="I370" s="2"/>
      <c r="J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2.3">
      <c r="A371" s="2"/>
      <c r="B371" s="2"/>
      <c r="C371" s="29"/>
      <c r="D371" s="2"/>
      <c r="E371" s="79"/>
      <c r="F371" s="2"/>
      <c r="G371" s="2"/>
      <c r="H371" s="29"/>
      <c r="I371" s="2"/>
      <c r="J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2.3">
      <c r="A372" s="2"/>
      <c r="B372" s="2"/>
      <c r="C372" s="29"/>
      <c r="D372" s="2"/>
      <c r="E372" s="79"/>
      <c r="F372" s="2"/>
      <c r="G372" s="2"/>
      <c r="H372" s="29"/>
      <c r="I372" s="2"/>
      <c r="J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2.3">
      <c r="A373" s="2"/>
      <c r="B373" s="2"/>
      <c r="C373" s="29"/>
      <c r="D373" s="2"/>
      <c r="E373" s="79"/>
      <c r="F373" s="2"/>
      <c r="G373" s="2"/>
      <c r="H373" s="29"/>
      <c r="I373" s="2"/>
      <c r="J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2.3">
      <c r="A374" s="2"/>
      <c r="B374" s="2"/>
      <c r="C374" s="29"/>
      <c r="D374" s="2"/>
      <c r="E374" s="79"/>
      <c r="F374" s="2"/>
      <c r="G374" s="2"/>
      <c r="H374" s="29"/>
      <c r="I374" s="2"/>
      <c r="J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2.3">
      <c r="A375" s="2"/>
      <c r="B375" s="2"/>
      <c r="C375" s="29"/>
      <c r="D375" s="2"/>
      <c r="E375" s="79"/>
      <c r="F375" s="2"/>
      <c r="G375" s="2"/>
      <c r="H375" s="29"/>
      <c r="I375" s="2"/>
      <c r="J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2.3">
      <c r="A376" s="2"/>
      <c r="B376" s="2"/>
      <c r="C376" s="29"/>
      <c r="D376" s="2"/>
      <c r="E376" s="79"/>
      <c r="F376" s="2"/>
      <c r="G376" s="2"/>
      <c r="H376" s="29"/>
      <c r="I376" s="2"/>
      <c r="J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2.3">
      <c r="A377" s="2"/>
      <c r="B377" s="2"/>
      <c r="C377" s="29"/>
      <c r="D377" s="2"/>
      <c r="E377" s="79"/>
      <c r="F377" s="2"/>
      <c r="G377" s="2"/>
      <c r="H377" s="29"/>
      <c r="I377" s="2"/>
      <c r="J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2.3">
      <c r="A378" s="2"/>
      <c r="B378" s="2"/>
      <c r="C378" s="29"/>
      <c r="D378" s="2"/>
      <c r="E378" s="79"/>
      <c r="F378" s="2"/>
      <c r="G378" s="2"/>
      <c r="H378" s="29"/>
      <c r="I378" s="2"/>
      <c r="J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2.3">
      <c r="A379" s="2"/>
      <c r="B379" s="2"/>
      <c r="C379" s="29"/>
      <c r="D379" s="2"/>
      <c r="E379" s="79"/>
      <c r="F379" s="2"/>
      <c r="G379" s="2"/>
      <c r="H379" s="29"/>
      <c r="I379" s="2"/>
      <c r="J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2.3">
      <c r="A380" s="2"/>
      <c r="B380" s="2"/>
      <c r="C380" s="29"/>
      <c r="D380" s="2"/>
      <c r="E380" s="79"/>
      <c r="F380" s="2"/>
      <c r="G380" s="2"/>
      <c r="H380" s="29"/>
      <c r="I380" s="2"/>
      <c r="J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2.3">
      <c r="A381" s="2"/>
      <c r="B381" s="2"/>
      <c r="C381" s="29"/>
      <c r="D381" s="2"/>
      <c r="E381" s="79"/>
      <c r="F381" s="2"/>
      <c r="G381" s="2"/>
      <c r="H381" s="29"/>
      <c r="I381" s="2"/>
      <c r="J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2.3">
      <c r="A382" s="2"/>
      <c r="B382" s="2"/>
      <c r="C382" s="29"/>
      <c r="D382" s="2"/>
      <c r="E382" s="79"/>
      <c r="F382" s="2"/>
      <c r="G382" s="2"/>
      <c r="H382" s="29"/>
      <c r="I382" s="2"/>
      <c r="J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2.3">
      <c r="A383" s="2"/>
      <c r="B383" s="2"/>
      <c r="C383" s="29"/>
      <c r="D383" s="2"/>
      <c r="E383" s="79"/>
      <c r="F383" s="2"/>
      <c r="G383" s="2"/>
      <c r="H383" s="29"/>
      <c r="I383" s="2"/>
      <c r="J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2.3">
      <c r="A384" s="2"/>
      <c r="B384" s="2"/>
      <c r="C384" s="29"/>
      <c r="D384" s="2"/>
      <c r="E384" s="79"/>
      <c r="F384" s="2"/>
      <c r="G384" s="2"/>
      <c r="H384" s="29"/>
      <c r="I384" s="2"/>
      <c r="J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2.3">
      <c r="A385" s="2"/>
      <c r="B385" s="2"/>
      <c r="C385" s="29"/>
      <c r="D385" s="2"/>
      <c r="E385" s="79"/>
      <c r="F385" s="2"/>
      <c r="G385" s="2"/>
      <c r="H385" s="29"/>
      <c r="I385" s="2"/>
      <c r="J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2.3">
      <c r="A386" s="2"/>
      <c r="B386" s="2"/>
      <c r="C386" s="29"/>
      <c r="D386" s="2"/>
      <c r="E386" s="79"/>
      <c r="F386" s="2"/>
      <c r="G386" s="2"/>
      <c r="H386" s="29"/>
      <c r="I386" s="2"/>
      <c r="J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2.3">
      <c r="A387" s="2"/>
      <c r="B387" s="2"/>
      <c r="C387" s="29"/>
      <c r="D387" s="2"/>
      <c r="E387" s="79"/>
      <c r="F387" s="2"/>
      <c r="G387" s="2"/>
      <c r="H387" s="29"/>
      <c r="I387" s="2"/>
      <c r="J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2.3">
      <c r="A388" s="2"/>
      <c r="B388" s="2"/>
      <c r="C388" s="29"/>
      <c r="D388" s="2"/>
      <c r="E388" s="79"/>
      <c r="F388" s="2"/>
      <c r="G388" s="2"/>
      <c r="H388" s="29"/>
      <c r="I388" s="2"/>
      <c r="J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2.3">
      <c r="A389" s="2"/>
      <c r="B389" s="2"/>
      <c r="C389" s="29"/>
      <c r="D389" s="2"/>
      <c r="E389" s="79"/>
      <c r="F389" s="2"/>
      <c r="G389" s="2"/>
      <c r="H389" s="29"/>
      <c r="I389" s="2"/>
      <c r="J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2.3">
      <c r="A390" s="2"/>
      <c r="B390" s="2"/>
      <c r="C390" s="29"/>
      <c r="D390" s="2"/>
      <c r="E390" s="79"/>
      <c r="F390" s="2"/>
      <c r="G390" s="2"/>
      <c r="H390" s="29"/>
      <c r="I390" s="2"/>
      <c r="J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2.3">
      <c r="A391" s="2"/>
      <c r="B391" s="2"/>
      <c r="C391" s="29"/>
      <c r="D391" s="2"/>
      <c r="E391" s="79"/>
      <c r="F391" s="2"/>
      <c r="G391" s="2"/>
      <c r="H391" s="29"/>
      <c r="I391" s="2"/>
      <c r="J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2.3">
      <c r="A392" s="2"/>
      <c r="B392" s="2"/>
      <c r="C392" s="29"/>
      <c r="D392" s="2"/>
      <c r="E392" s="79"/>
      <c r="F392" s="2"/>
      <c r="G392" s="2"/>
      <c r="H392" s="29"/>
      <c r="I392" s="2"/>
      <c r="J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2.3">
      <c r="A393" s="2"/>
      <c r="B393" s="2"/>
      <c r="C393" s="29"/>
      <c r="D393" s="2"/>
      <c r="E393" s="79"/>
      <c r="F393" s="2"/>
      <c r="G393" s="2"/>
      <c r="H393" s="29"/>
      <c r="I393" s="2"/>
      <c r="J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2.3">
      <c r="A394" s="2"/>
      <c r="B394" s="2"/>
      <c r="C394" s="29"/>
      <c r="D394" s="2"/>
      <c r="E394" s="79"/>
      <c r="F394" s="2"/>
      <c r="G394" s="2"/>
      <c r="H394" s="29"/>
      <c r="I394" s="2"/>
      <c r="J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2.3">
      <c r="A395" s="2"/>
      <c r="B395" s="2"/>
      <c r="C395" s="29"/>
      <c r="D395" s="2"/>
      <c r="E395" s="79"/>
      <c r="F395" s="2"/>
      <c r="G395" s="2"/>
      <c r="H395" s="29"/>
      <c r="I395" s="2"/>
      <c r="J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2.3">
      <c r="A396" s="2"/>
      <c r="B396" s="2"/>
      <c r="C396" s="29"/>
      <c r="D396" s="2"/>
      <c r="E396" s="79"/>
      <c r="F396" s="2"/>
      <c r="G396" s="2"/>
      <c r="H396" s="29"/>
      <c r="I396" s="2"/>
      <c r="J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2.3">
      <c r="A397" s="2"/>
      <c r="B397" s="2"/>
      <c r="C397" s="29"/>
      <c r="D397" s="2"/>
      <c r="E397" s="79"/>
      <c r="F397" s="2"/>
      <c r="G397" s="2"/>
      <c r="H397" s="29"/>
      <c r="I397" s="2"/>
      <c r="J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2.3">
      <c r="A398" s="2"/>
      <c r="B398" s="2"/>
      <c r="C398" s="29"/>
      <c r="D398" s="2"/>
      <c r="E398" s="79"/>
      <c r="F398" s="2"/>
      <c r="G398" s="2"/>
      <c r="H398" s="29"/>
      <c r="I398" s="2"/>
      <c r="J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2.3">
      <c r="A399" s="2"/>
      <c r="B399" s="2"/>
      <c r="C399" s="29"/>
      <c r="D399" s="2"/>
      <c r="E399" s="79"/>
      <c r="F399" s="2"/>
      <c r="G399" s="2"/>
      <c r="H399" s="29"/>
      <c r="I399" s="2"/>
      <c r="J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2.3">
      <c r="A400" s="2"/>
      <c r="B400" s="2"/>
      <c r="C400" s="29"/>
      <c r="D400" s="2"/>
      <c r="E400" s="79"/>
      <c r="F400" s="2"/>
      <c r="G400" s="2"/>
      <c r="H400" s="29"/>
      <c r="I400" s="2"/>
      <c r="J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2.3">
      <c r="A401" s="2"/>
      <c r="B401" s="2"/>
      <c r="C401" s="29"/>
      <c r="D401" s="2"/>
      <c r="E401" s="79"/>
      <c r="F401" s="2"/>
      <c r="G401" s="2"/>
      <c r="H401" s="29"/>
      <c r="I401" s="2"/>
      <c r="J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2.3">
      <c r="A402" s="2"/>
      <c r="B402" s="2"/>
      <c r="C402" s="29"/>
      <c r="D402" s="2"/>
      <c r="E402" s="79"/>
      <c r="F402" s="2"/>
      <c r="G402" s="2"/>
      <c r="H402" s="29"/>
      <c r="I402" s="2"/>
      <c r="J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2.3">
      <c r="A403" s="2"/>
      <c r="B403" s="2"/>
      <c r="C403" s="29"/>
      <c r="D403" s="2"/>
      <c r="E403" s="79"/>
      <c r="F403" s="2"/>
      <c r="G403" s="2"/>
      <c r="H403" s="29"/>
      <c r="I403" s="2"/>
      <c r="J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2.3">
      <c r="A404" s="2"/>
      <c r="B404" s="2"/>
      <c r="C404" s="29"/>
      <c r="D404" s="2"/>
      <c r="E404" s="79"/>
      <c r="F404" s="2"/>
      <c r="G404" s="2"/>
      <c r="H404" s="29"/>
      <c r="I404" s="2"/>
      <c r="J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2.3">
      <c r="A405" s="2"/>
      <c r="B405" s="2"/>
      <c r="C405" s="29"/>
      <c r="D405" s="2"/>
      <c r="E405" s="79"/>
      <c r="F405" s="2"/>
      <c r="G405" s="2"/>
      <c r="H405" s="29"/>
      <c r="I405" s="2"/>
      <c r="J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2.3">
      <c r="A406" s="2"/>
      <c r="B406" s="2"/>
      <c r="C406" s="29"/>
      <c r="D406" s="2"/>
      <c r="E406" s="79"/>
      <c r="F406" s="2"/>
      <c r="G406" s="2"/>
      <c r="H406" s="29"/>
      <c r="I406" s="2"/>
      <c r="J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2.3">
      <c r="A407" s="2"/>
      <c r="B407" s="2"/>
      <c r="C407" s="29"/>
      <c r="D407" s="2"/>
      <c r="E407" s="79"/>
      <c r="F407" s="2"/>
      <c r="G407" s="2"/>
      <c r="H407" s="29"/>
      <c r="I407" s="2"/>
      <c r="J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2.3">
      <c r="A408" s="2"/>
      <c r="B408" s="2"/>
      <c r="C408" s="29"/>
      <c r="D408" s="2"/>
      <c r="E408" s="79"/>
      <c r="F408" s="2"/>
      <c r="G408" s="2"/>
      <c r="H408" s="29"/>
      <c r="I408" s="2"/>
      <c r="J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2.3">
      <c r="A409" s="2"/>
      <c r="B409" s="2"/>
      <c r="C409" s="29"/>
      <c r="D409" s="2"/>
      <c r="E409" s="79"/>
      <c r="F409" s="2"/>
      <c r="G409" s="2"/>
      <c r="H409" s="29"/>
      <c r="I409" s="2"/>
      <c r="J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2.3">
      <c r="A410" s="2"/>
      <c r="B410" s="2"/>
      <c r="C410" s="29"/>
      <c r="D410" s="2"/>
      <c r="E410" s="79"/>
      <c r="F410" s="2"/>
      <c r="G410" s="2"/>
      <c r="H410" s="29"/>
      <c r="I410" s="2"/>
      <c r="J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2.3">
      <c r="A411" s="2"/>
      <c r="B411" s="2"/>
      <c r="C411" s="29"/>
      <c r="D411" s="2"/>
      <c r="E411" s="79"/>
      <c r="F411" s="2"/>
      <c r="G411" s="2"/>
      <c r="H411" s="29"/>
      <c r="I411" s="2"/>
      <c r="J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2.3">
      <c r="A412" s="2"/>
      <c r="B412" s="2"/>
      <c r="C412" s="29"/>
      <c r="D412" s="2"/>
      <c r="E412" s="79"/>
      <c r="F412" s="2"/>
      <c r="G412" s="2"/>
      <c r="H412" s="29"/>
      <c r="I412" s="2"/>
      <c r="J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2.3">
      <c r="A413" s="2"/>
      <c r="B413" s="2"/>
      <c r="C413" s="29"/>
      <c r="D413" s="2"/>
      <c r="E413" s="79"/>
      <c r="F413" s="2"/>
      <c r="G413" s="2"/>
      <c r="H413" s="29"/>
      <c r="I413" s="2"/>
      <c r="J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2.3">
      <c r="A414" s="2"/>
      <c r="B414" s="2"/>
      <c r="C414" s="29"/>
      <c r="D414" s="2"/>
      <c r="E414" s="79"/>
      <c r="F414" s="2"/>
      <c r="G414" s="2"/>
      <c r="H414" s="29"/>
      <c r="I414" s="2"/>
      <c r="J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2.3">
      <c r="A415" s="2"/>
      <c r="B415" s="2"/>
      <c r="C415" s="29"/>
      <c r="D415" s="2"/>
      <c r="E415" s="79"/>
      <c r="F415" s="2"/>
      <c r="G415" s="2"/>
      <c r="H415" s="29"/>
      <c r="I415" s="2"/>
      <c r="J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2.3">
      <c r="A416" s="2"/>
      <c r="B416" s="2"/>
      <c r="C416" s="29"/>
      <c r="D416" s="2"/>
      <c r="E416" s="79"/>
      <c r="F416" s="2"/>
      <c r="G416" s="2"/>
      <c r="H416" s="29"/>
      <c r="I416" s="2"/>
      <c r="J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2.3">
      <c r="A417" s="2"/>
      <c r="B417" s="2"/>
      <c r="C417" s="29"/>
      <c r="D417" s="2"/>
      <c r="E417" s="79"/>
      <c r="F417" s="2"/>
      <c r="G417" s="2"/>
      <c r="H417" s="29"/>
      <c r="I417" s="2"/>
      <c r="J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2.3">
      <c r="A418" s="2"/>
      <c r="B418" s="2"/>
      <c r="C418" s="29"/>
      <c r="D418" s="2"/>
      <c r="E418" s="79"/>
      <c r="F418" s="2"/>
      <c r="G418" s="2"/>
      <c r="H418" s="29"/>
      <c r="I418" s="2"/>
      <c r="J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2.3">
      <c r="A419" s="2"/>
      <c r="B419" s="2"/>
      <c r="C419" s="29"/>
      <c r="D419" s="2"/>
      <c r="E419" s="79"/>
      <c r="F419" s="2"/>
      <c r="G419" s="2"/>
      <c r="H419" s="29"/>
      <c r="I419" s="2"/>
      <c r="J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2.3">
      <c r="A420" s="2"/>
      <c r="B420" s="2"/>
      <c r="C420" s="29"/>
      <c r="D420" s="2"/>
      <c r="E420" s="79"/>
      <c r="F420" s="2"/>
      <c r="G420" s="2"/>
      <c r="H420" s="29"/>
      <c r="I420" s="2"/>
      <c r="J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2.3">
      <c r="A421" s="2"/>
      <c r="B421" s="2"/>
      <c r="C421" s="29"/>
      <c r="D421" s="2"/>
      <c r="E421" s="79"/>
      <c r="F421" s="2"/>
      <c r="G421" s="2"/>
      <c r="H421" s="29"/>
      <c r="I421" s="2"/>
      <c r="J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2.3">
      <c r="A422" s="2"/>
      <c r="B422" s="2"/>
      <c r="C422" s="29"/>
      <c r="D422" s="2"/>
      <c r="E422" s="79"/>
      <c r="F422" s="2"/>
      <c r="G422" s="2"/>
      <c r="H422" s="29"/>
      <c r="I422" s="2"/>
      <c r="J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2.3">
      <c r="A423" s="2"/>
      <c r="B423" s="2"/>
      <c r="C423" s="29"/>
      <c r="D423" s="2"/>
      <c r="E423" s="79"/>
      <c r="F423" s="2"/>
      <c r="G423" s="2"/>
      <c r="H423" s="29"/>
      <c r="I423" s="2"/>
      <c r="J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2.3">
      <c r="A424" s="2"/>
      <c r="B424" s="2"/>
      <c r="C424" s="29"/>
      <c r="D424" s="2"/>
      <c r="E424" s="79"/>
      <c r="F424" s="2"/>
      <c r="G424" s="2"/>
      <c r="H424" s="29"/>
      <c r="I424" s="2"/>
      <c r="J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2.3">
      <c r="A425" s="2"/>
      <c r="B425" s="2"/>
      <c r="C425" s="29"/>
      <c r="D425" s="2"/>
      <c r="E425" s="79"/>
      <c r="F425" s="2"/>
      <c r="G425" s="2"/>
      <c r="H425" s="29"/>
      <c r="I425" s="2"/>
      <c r="J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2.3">
      <c r="A426" s="2"/>
      <c r="B426" s="2"/>
      <c r="C426" s="29"/>
      <c r="D426" s="2"/>
      <c r="E426" s="79"/>
      <c r="F426" s="2"/>
      <c r="G426" s="2"/>
      <c r="H426" s="29"/>
      <c r="I426" s="2"/>
      <c r="J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2.3">
      <c r="A427" s="2"/>
      <c r="B427" s="2"/>
      <c r="C427" s="29"/>
      <c r="D427" s="2"/>
      <c r="E427" s="79"/>
      <c r="F427" s="2"/>
      <c r="G427" s="2"/>
      <c r="H427" s="29"/>
      <c r="I427" s="2"/>
      <c r="J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2.3">
      <c r="A428" s="2"/>
      <c r="B428" s="2"/>
      <c r="C428" s="29"/>
      <c r="D428" s="2"/>
      <c r="E428" s="79"/>
      <c r="F428" s="2"/>
      <c r="G428" s="2"/>
      <c r="H428" s="29"/>
      <c r="I428" s="2"/>
      <c r="J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2.3">
      <c r="A429" s="2"/>
      <c r="B429" s="2"/>
      <c r="C429" s="29"/>
      <c r="D429" s="2"/>
      <c r="E429" s="79"/>
      <c r="F429" s="2"/>
      <c r="G429" s="2"/>
      <c r="H429" s="29"/>
      <c r="I429" s="2"/>
      <c r="J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2.3">
      <c r="A430" s="2"/>
      <c r="B430" s="2"/>
      <c r="C430" s="29"/>
      <c r="D430" s="2"/>
      <c r="E430" s="79"/>
      <c r="F430" s="2"/>
      <c r="G430" s="2"/>
      <c r="H430" s="29"/>
      <c r="I430" s="2"/>
      <c r="J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2.3">
      <c r="A431" s="2"/>
      <c r="B431" s="2"/>
      <c r="C431" s="29"/>
      <c r="D431" s="2"/>
      <c r="E431" s="79"/>
      <c r="F431" s="2"/>
      <c r="G431" s="2"/>
      <c r="H431" s="29"/>
      <c r="I431" s="2"/>
      <c r="J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2.3">
      <c r="A432" s="2"/>
      <c r="B432" s="2"/>
      <c r="C432" s="29"/>
      <c r="D432" s="2"/>
      <c r="E432" s="79"/>
      <c r="F432" s="2"/>
      <c r="G432" s="2"/>
      <c r="H432" s="29"/>
      <c r="I432" s="2"/>
      <c r="J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2.3">
      <c r="A433" s="2"/>
      <c r="B433" s="2"/>
      <c r="C433" s="29"/>
      <c r="D433" s="2"/>
      <c r="E433" s="79"/>
      <c r="F433" s="2"/>
      <c r="G433" s="2"/>
      <c r="H433" s="29"/>
      <c r="I433" s="2"/>
      <c r="J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2.3">
      <c r="A434" s="2"/>
      <c r="B434" s="2"/>
      <c r="C434" s="29"/>
      <c r="D434" s="2"/>
      <c r="E434" s="79"/>
      <c r="F434" s="2"/>
      <c r="G434" s="2"/>
      <c r="H434" s="29"/>
      <c r="I434" s="2"/>
      <c r="J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2.3">
      <c r="A435" s="2"/>
      <c r="B435" s="2"/>
      <c r="C435" s="29"/>
      <c r="D435" s="2"/>
      <c r="E435" s="79"/>
      <c r="F435" s="2"/>
      <c r="G435" s="2"/>
      <c r="H435" s="29"/>
      <c r="I435" s="2"/>
      <c r="J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2.3">
      <c r="A436" s="2"/>
      <c r="B436" s="2"/>
      <c r="C436" s="29"/>
      <c r="D436" s="2"/>
      <c r="E436" s="79"/>
      <c r="F436" s="2"/>
      <c r="G436" s="2"/>
      <c r="H436" s="29"/>
      <c r="I436" s="2"/>
      <c r="J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2.3">
      <c r="A437" s="2"/>
      <c r="B437" s="2"/>
      <c r="C437" s="29"/>
      <c r="D437" s="2"/>
      <c r="E437" s="79"/>
      <c r="F437" s="2"/>
      <c r="G437" s="2"/>
      <c r="H437" s="29"/>
      <c r="I437" s="2"/>
      <c r="J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2.3">
      <c r="A438" s="2"/>
      <c r="B438" s="2"/>
      <c r="C438" s="29"/>
      <c r="D438" s="2"/>
      <c r="E438" s="79"/>
      <c r="F438" s="2"/>
      <c r="G438" s="2"/>
      <c r="H438" s="29"/>
      <c r="I438" s="2"/>
      <c r="J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2.3">
      <c r="A439" s="2"/>
      <c r="B439" s="2"/>
      <c r="C439" s="29"/>
      <c r="D439" s="2"/>
      <c r="E439" s="79"/>
      <c r="F439" s="2"/>
      <c r="G439" s="2"/>
      <c r="H439" s="29"/>
      <c r="I439" s="2"/>
      <c r="J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2.3">
      <c r="A440" s="2"/>
      <c r="B440" s="2"/>
      <c r="C440" s="29"/>
      <c r="D440" s="2"/>
      <c r="E440" s="79"/>
      <c r="F440" s="2"/>
      <c r="G440" s="2"/>
      <c r="H440" s="29"/>
      <c r="I440" s="2"/>
      <c r="J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2.3">
      <c r="A441" s="2"/>
      <c r="B441" s="2"/>
      <c r="C441" s="29"/>
      <c r="D441" s="2"/>
      <c r="E441" s="79"/>
      <c r="F441" s="2"/>
      <c r="G441" s="2"/>
      <c r="H441" s="29"/>
      <c r="I441" s="2"/>
      <c r="J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2.3">
      <c r="A442" s="2"/>
      <c r="B442" s="2"/>
      <c r="C442" s="29"/>
      <c r="D442" s="2"/>
      <c r="E442" s="79"/>
      <c r="F442" s="2"/>
      <c r="G442" s="2"/>
      <c r="H442" s="29"/>
      <c r="I442" s="2"/>
      <c r="J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2.3">
      <c r="A443" s="2"/>
      <c r="B443" s="2"/>
      <c r="C443" s="29"/>
      <c r="D443" s="2"/>
      <c r="E443" s="79"/>
      <c r="F443" s="2"/>
      <c r="G443" s="2"/>
      <c r="H443" s="29"/>
      <c r="I443" s="2"/>
      <c r="J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2.3">
      <c r="A444" s="2"/>
      <c r="B444" s="2"/>
      <c r="C444" s="29"/>
      <c r="D444" s="2"/>
      <c r="E444" s="79"/>
      <c r="F444" s="2"/>
      <c r="G444" s="2"/>
      <c r="H444" s="29"/>
      <c r="I444" s="2"/>
      <c r="J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2.3">
      <c r="A445" s="2"/>
      <c r="B445" s="2"/>
      <c r="C445" s="29"/>
      <c r="D445" s="2"/>
      <c r="E445" s="79"/>
      <c r="F445" s="2"/>
      <c r="G445" s="2"/>
      <c r="H445" s="29"/>
      <c r="I445" s="2"/>
      <c r="J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2.3">
      <c r="A446" s="2"/>
      <c r="B446" s="2"/>
      <c r="C446" s="29"/>
      <c r="D446" s="2"/>
      <c r="E446" s="79"/>
      <c r="F446" s="2"/>
      <c r="G446" s="2"/>
      <c r="H446" s="29"/>
      <c r="I446" s="2"/>
      <c r="J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2.3">
      <c r="A447" s="2"/>
      <c r="B447" s="2"/>
      <c r="C447" s="29"/>
      <c r="D447" s="2"/>
      <c r="E447" s="79"/>
      <c r="F447" s="2"/>
      <c r="G447" s="2"/>
      <c r="H447" s="29"/>
      <c r="I447" s="2"/>
      <c r="J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2.3">
      <c r="A448" s="2"/>
      <c r="B448" s="2"/>
      <c r="C448" s="29"/>
      <c r="D448" s="2"/>
      <c r="E448" s="79"/>
      <c r="F448" s="2"/>
      <c r="G448" s="2"/>
      <c r="H448" s="29"/>
      <c r="I448" s="2"/>
      <c r="J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2.3">
      <c r="A449" s="2"/>
      <c r="B449" s="2"/>
      <c r="C449" s="29"/>
      <c r="D449" s="2"/>
      <c r="E449" s="79"/>
      <c r="F449" s="2"/>
      <c r="G449" s="2"/>
      <c r="H449" s="29"/>
      <c r="I449" s="2"/>
      <c r="J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2.3">
      <c r="A450" s="2"/>
      <c r="B450" s="2"/>
      <c r="C450" s="29"/>
      <c r="D450" s="2"/>
      <c r="E450" s="79"/>
      <c r="F450" s="2"/>
      <c r="G450" s="2"/>
      <c r="H450" s="29"/>
      <c r="I450" s="2"/>
      <c r="J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2.3">
      <c r="A451" s="2"/>
      <c r="B451" s="2"/>
      <c r="C451" s="29"/>
      <c r="D451" s="2"/>
      <c r="E451" s="79"/>
      <c r="F451" s="2"/>
      <c r="G451" s="2"/>
      <c r="H451" s="29"/>
      <c r="I451" s="2"/>
      <c r="J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2.3">
      <c r="A452" s="2"/>
      <c r="B452" s="2"/>
      <c r="C452" s="29"/>
      <c r="D452" s="2"/>
      <c r="E452" s="79"/>
      <c r="F452" s="2"/>
      <c r="G452" s="2"/>
      <c r="H452" s="29"/>
      <c r="I452" s="2"/>
      <c r="J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2.3">
      <c r="A453" s="2"/>
      <c r="B453" s="2"/>
      <c r="C453" s="29"/>
      <c r="D453" s="2"/>
      <c r="E453" s="79"/>
      <c r="F453" s="2"/>
      <c r="G453" s="2"/>
      <c r="H453" s="29"/>
      <c r="I453" s="2"/>
      <c r="J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2.3">
      <c r="A454" s="2"/>
      <c r="B454" s="2"/>
      <c r="C454" s="29"/>
      <c r="D454" s="2"/>
      <c r="E454" s="79"/>
      <c r="F454" s="2"/>
      <c r="G454" s="2"/>
      <c r="H454" s="29"/>
      <c r="I454" s="2"/>
      <c r="J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2.3">
      <c r="A455" s="2"/>
      <c r="B455" s="2"/>
      <c r="C455" s="29"/>
      <c r="D455" s="2"/>
      <c r="E455" s="79"/>
      <c r="F455" s="2"/>
      <c r="G455" s="2"/>
      <c r="H455" s="29"/>
      <c r="I455" s="2"/>
      <c r="J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2.3">
      <c r="A456" s="2"/>
      <c r="B456" s="2"/>
      <c r="C456" s="29"/>
      <c r="D456" s="2"/>
      <c r="E456" s="79"/>
      <c r="F456" s="2"/>
      <c r="G456" s="2"/>
      <c r="H456" s="29"/>
      <c r="I456" s="2"/>
      <c r="J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2.3">
      <c r="A457" s="2"/>
      <c r="B457" s="2"/>
      <c r="C457" s="29"/>
      <c r="D457" s="2"/>
      <c r="E457" s="79"/>
      <c r="F457" s="2"/>
      <c r="G457" s="2"/>
      <c r="H457" s="29"/>
      <c r="I457" s="2"/>
      <c r="J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2.3">
      <c r="A458" s="2"/>
      <c r="B458" s="2"/>
      <c r="C458" s="29"/>
      <c r="D458" s="2"/>
      <c r="E458" s="79"/>
      <c r="F458" s="2"/>
      <c r="G458" s="2"/>
      <c r="H458" s="29"/>
      <c r="I458" s="2"/>
      <c r="J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2.3">
      <c r="A459" s="2"/>
      <c r="B459" s="2"/>
      <c r="C459" s="29"/>
      <c r="D459" s="2"/>
      <c r="E459" s="79"/>
      <c r="F459" s="2"/>
      <c r="G459" s="2"/>
      <c r="H459" s="29"/>
      <c r="I459" s="2"/>
      <c r="J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2.3">
      <c r="A460" s="2"/>
      <c r="B460" s="2"/>
      <c r="C460" s="29"/>
      <c r="D460" s="2"/>
      <c r="E460" s="79"/>
      <c r="F460" s="2"/>
      <c r="G460" s="2"/>
      <c r="H460" s="29"/>
      <c r="I460" s="2"/>
      <c r="J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2.3">
      <c r="A461" s="2"/>
      <c r="B461" s="2"/>
      <c r="C461" s="29"/>
      <c r="D461" s="2"/>
      <c r="E461" s="79"/>
      <c r="F461" s="2"/>
      <c r="G461" s="2"/>
      <c r="H461" s="29"/>
      <c r="I461" s="2"/>
      <c r="J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2.3">
      <c r="A462" s="2"/>
      <c r="B462" s="2"/>
      <c r="C462" s="29"/>
      <c r="D462" s="2"/>
      <c r="E462" s="79"/>
      <c r="F462" s="2"/>
      <c r="G462" s="2"/>
      <c r="H462" s="29"/>
      <c r="I462" s="2"/>
      <c r="J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2.3">
      <c r="A463" s="2"/>
      <c r="B463" s="2"/>
      <c r="C463" s="29"/>
      <c r="D463" s="2"/>
      <c r="E463" s="79"/>
      <c r="F463" s="2"/>
      <c r="G463" s="2"/>
      <c r="H463" s="29"/>
      <c r="I463" s="2"/>
      <c r="J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2.3">
      <c r="A464" s="2"/>
      <c r="B464" s="2"/>
      <c r="C464" s="29"/>
      <c r="D464" s="2"/>
      <c r="E464" s="79"/>
      <c r="F464" s="2"/>
      <c r="G464" s="2"/>
      <c r="H464" s="29"/>
      <c r="I464" s="2"/>
      <c r="J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2.3">
      <c r="A465" s="2"/>
      <c r="B465" s="2"/>
      <c r="C465" s="29"/>
      <c r="D465" s="2"/>
      <c r="E465" s="79"/>
      <c r="F465" s="2"/>
      <c r="G465" s="2"/>
      <c r="H465" s="29"/>
      <c r="I465" s="2"/>
      <c r="J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2.3">
      <c r="A466" s="2"/>
      <c r="B466" s="2"/>
      <c r="C466" s="29"/>
      <c r="D466" s="2"/>
      <c r="E466" s="79"/>
      <c r="F466" s="2"/>
      <c r="G466" s="2"/>
      <c r="H466" s="29"/>
      <c r="I466" s="2"/>
      <c r="J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2.3">
      <c r="A467" s="2"/>
      <c r="B467" s="2"/>
      <c r="C467" s="29"/>
      <c r="D467" s="2"/>
      <c r="E467" s="79"/>
      <c r="F467" s="2"/>
      <c r="G467" s="2"/>
      <c r="H467" s="29"/>
      <c r="I467" s="2"/>
      <c r="J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2.3">
      <c r="A468" s="2"/>
      <c r="B468" s="2"/>
      <c r="C468" s="29"/>
      <c r="D468" s="2"/>
      <c r="E468" s="79"/>
      <c r="F468" s="2"/>
      <c r="G468" s="2"/>
      <c r="H468" s="29"/>
      <c r="I468" s="2"/>
      <c r="J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2.3">
      <c r="A469" s="2"/>
      <c r="B469" s="2"/>
      <c r="C469" s="29"/>
      <c r="D469" s="2"/>
      <c r="E469" s="79"/>
      <c r="F469" s="2"/>
      <c r="G469" s="2"/>
      <c r="H469" s="29"/>
      <c r="I469" s="2"/>
      <c r="J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2.3">
      <c r="A470" s="2"/>
      <c r="B470" s="2"/>
      <c r="C470" s="29"/>
      <c r="D470" s="2"/>
      <c r="E470" s="79"/>
      <c r="F470" s="2"/>
      <c r="G470" s="2"/>
      <c r="H470" s="29"/>
      <c r="I470" s="2"/>
      <c r="J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2.3">
      <c r="A471" s="2"/>
      <c r="B471" s="2"/>
      <c r="C471" s="29"/>
      <c r="D471" s="2"/>
      <c r="E471" s="79"/>
      <c r="F471" s="2"/>
      <c r="G471" s="2"/>
      <c r="H471" s="29"/>
      <c r="I471" s="2"/>
      <c r="J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2.3">
      <c r="A472" s="2"/>
      <c r="B472" s="2"/>
      <c r="C472" s="29"/>
      <c r="D472" s="2"/>
      <c r="E472" s="79"/>
      <c r="F472" s="2"/>
      <c r="G472" s="2"/>
      <c r="H472" s="29"/>
      <c r="I472" s="2"/>
      <c r="J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2.3">
      <c r="A473" s="2"/>
      <c r="B473" s="2"/>
      <c r="C473" s="29"/>
      <c r="D473" s="2"/>
      <c r="E473" s="79"/>
      <c r="F473" s="2"/>
      <c r="G473" s="2"/>
      <c r="H473" s="29"/>
      <c r="I473" s="2"/>
      <c r="J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2.3">
      <c r="A474" s="2"/>
      <c r="B474" s="2"/>
      <c r="C474" s="29"/>
      <c r="D474" s="2"/>
      <c r="E474" s="79"/>
      <c r="F474" s="2"/>
      <c r="G474" s="2"/>
      <c r="H474" s="29"/>
      <c r="I474" s="2"/>
      <c r="J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2.3">
      <c r="A475" s="2"/>
      <c r="B475" s="2"/>
      <c r="C475" s="29"/>
      <c r="D475" s="2"/>
      <c r="E475" s="79"/>
      <c r="F475" s="2"/>
      <c r="G475" s="2"/>
      <c r="H475" s="29"/>
      <c r="I475" s="2"/>
      <c r="J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2.3">
      <c r="A476" s="2"/>
      <c r="B476" s="2"/>
      <c r="C476" s="29"/>
      <c r="D476" s="2"/>
      <c r="E476" s="79"/>
      <c r="F476" s="2"/>
      <c r="G476" s="2"/>
      <c r="H476" s="29"/>
      <c r="I476" s="2"/>
      <c r="J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2.3">
      <c r="A477" s="2"/>
      <c r="B477" s="2"/>
      <c r="C477" s="29"/>
      <c r="D477" s="2"/>
      <c r="E477" s="79"/>
      <c r="F477" s="2"/>
      <c r="G477" s="2"/>
      <c r="H477" s="29"/>
      <c r="I477" s="2"/>
      <c r="J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2.3">
      <c r="A478" s="2"/>
      <c r="B478" s="2"/>
      <c r="C478" s="29"/>
      <c r="D478" s="2"/>
      <c r="E478" s="79"/>
      <c r="F478" s="2"/>
      <c r="G478" s="2"/>
      <c r="H478" s="29"/>
      <c r="I478" s="2"/>
      <c r="J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2.3">
      <c r="A479" s="2"/>
      <c r="B479" s="2"/>
      <c r="C479" s="29"/>
      <c r="D479" s="2"/>
      <c r="E479" s="79"/>
      <c r="F479" s="2"/>
      <c r="G479" s="2"/>
      <c r="H479" s="29"/>
      <c r="I479" s="2"/>
      <c r="J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2.3">
      <c r="A480" s="2"/>
      <c r="B480" s="2"/>
      <c r="C480" s="29"/>
      <c r="D480" s="2"/>
      <c r="E480" s="79"/>
      <c r="F480" s="2"/>
      <c r="G480" s="2"/>
      <c r="H480" s="29"/>
      <c r="I480" s="2"/>
      <c r="J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2.3">
      <c r="A481" s="2"/>
      <c r="B481" s="2"/>
      <c r="C481" s="29"/>
      <c r="D481" s="2"/>
      <c r="E481" s="79"/>
      <c r="F481" s="2"/>
      <c r="G481" s="2"/>
      <c r="H481" s="29"/>
      <c r="I481" s="2"/>
      <c r="J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2.3">
      <c r="A482" s="2"/>
      <c r="B482" s="2"/>
      <c r="C482" s="29"/>
      <c r="D482" s="2"/>
      <c r="E482" s="79"/>
      <c r="F482" s="2"/>
      <c r="G482" s="2"/>
      <c r="H482" s="29"/>
      <c r="I482" s="2"/>
      <c r="J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2.3">
      <c r="A483" s="2"/>
      <c r="B483" s="2"/>
      <c r="C483" s="29"/>
      <c r="D483" s="2"/>
      <c r="E483" s="79"/>
      <c r="F483" s="2"/>
      <c r="G483" s="2"/>
      <c r="H483" s="29"/>
      <c r="I483" s="2"/>
      <c r="J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2.3">
      <c r="A484" s="2"/>
      <c r="B484" s="2"/>
      <c r="C484" s="29"/>
      <c r="D484" s="2"/>
      <c r="E484" s="79"/>
      <c r="F484" s="2"/>
      <c r="G484" s="2"/>
      <c r="H484" s="29"/>
      <c r="I484" s="2"/>
      <c r="J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2.3">
      <c r="A485" s="2"/>
      <c r="B485" s="2"/>
      <c r="C485" s="29"/>
      <c r="D485" s="2"/>
      <c r="E485" s="79"/>
      <c r="F485" s="2"/>
      <c r="G485" s="2"/>
      <c r="H485" s="29"/>
      <c r="I485" s="2"/>
      <c r="J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2.3">
      <c r="A486" s="2"/>
      <c r="B486" s="2"/>
      <c r="C486" s="29"/>
      <c r="D486" s="2"/>
      <c r="E486" s="79"/>
      <c r="F486" s="2"/>
      <c r="G486" s="2"/>
      <c r="H486" s="29"/>
      <c r="I486" s="2"/>
      <c r="J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2.3">
      <c r="A487" s="2"/>
      <c r="B487" s="2"/>
      <c r="C487" s="29"/>
      <c r="D487" s="2"/>
      <c r="E487" s="79"/>
      <c r="F487" s="2"/>
      <c r="G487" s="2"/>
      <c r="H487" s="29"/>
      <c r="I487" s="2"/>
      <c r="J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2.3">
      <c r="A488" s="2"/>
      <c r="B488" s="2"/>
      <c r="C488" s="29"/>
      <c r="D488" s="2"/>
      <c r="E488" s="79"/>
      <c r="F488" s="2"/>
      <c r="G488" s="2"/>
      <c r="H488" s="29"/>
      <c r="I488" s="2"/>
      <c r="J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2.3">
      <c r="A489" s="2"/>
      <c r="B489" s="2"/>
      <c r="C489" s="29"/>
      <c r="D489" s="2"/>
      <c r="E489" s="79"/>
      <c r="F489" s="2"/>
      <c r="G489" s="2"/>
      <c r="H489" s="29"/>
      <c r="I489" s="2"/>
      <c r="J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2.3">
      <c r="A490" s="2"/>
      <c r="B490" s="2"/>
      <c r="C490" s="29"/>
      <c r="D490" s="2"/>
      <c r="E490" s="79"/>
      <c r="F490" s="2"/>
      <c r="G490" s="2"/>
      <c r="H490" s="29"/>
      <c r="I490" s="2"/>
      <c r="J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2.3">
      <c r="A491" s="2"/>
      <c r="B491" s="2"/>
      <c r="C491" s="29"/>
      <c r="D491" s="2"/>
      <c r="E491" s="79"/>
      <c r="F491" s="2"/>
      <c r="G491" s="2"/>
      <c r="H491" s="29"/>
      <c r="I491" s="2"/>
      <c r="J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2.3">
      <c r="A492" s="2"/>
      <c r="B492" s="2"/>
      <c r="C492" s="29"/>
      <c r="D492" s="2"/>
      <c r="E492" s="79"/>
      <c r="F492" s="2"/>
      <c r="G492" s="2"/>
      <c r="H492" s="29"/>
      <c r="I492" s="2"/>
      <c r="J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2.3">
      <c r="A493" s="2"/>
      <c r="B493" s="2"/>
      <c r="C493" s="29"/>
      <c r="D493" s="2"/>
      <c r="E493" s="79"/>
      <c r="F493" s="2"/>
      <c r="G493" s="2"/>
      <c r="H493" s="29"/>
      <c r="I493" s="2"/>
      <c r="J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2.3">
      <c r="A494" s="2"/>
      <c r="B494" s="2"/>
      <c r="C494" s="29"/>
      <c r="D494" s="2"/>
      <c r="E494" s="79"/>
      <c r="F494" s="2"/>
      <c r="G494" s="2"/>
      <c r="H494" s="29"/>
      <c r="I494" s="2"/>
      <c r="J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2.3">
      <c r="A495" s="2"/>
      <c r="B495" s="2"/>
      <c r="C495" s="29"/>
      <c r="D495" s="2"/>
      <c r="E495" s="79"/>
      <c r="F495" s="2"/>
      <c r="G495" s="2"/>
      <c r="H495" s="29"/>
      <c r="I495" s="2"/>
      <c r="J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2.3">
      <c r="A496" s="2"/>
      <c r="B496" s="2"/>
      <c r="C496" s="29"/>
      <c r="D496" s="2"/>
      <c r="E496" s="79"/>
      <c r="F496" s="2"/>
      <c r="G496" s="2"/>
      <c r="H496" s="29"/>
      <c r="I496" s="2"/>
      <c r="J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2.3">
      <c r="A497" s="2"/>
      <c r="B497" s="2"/>
      <c r="C497" s="29"/>
      <c r="D497" s="2"/>
      <c r="E497" s="79"/>
      <c r="F497" s="2"/>
      <c r="G497" s="2"/>
      <c r="H497" s="29"/>
      <c r="I497" s="2"/>
      <c r="J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2.3">
      <c r="A498" s="2"/>
      <c r="B498" s="2"/>
      <c r="C498" s="29"/>
      <c r="D498" s="2"/>
      <c r="E498" s="79"/>
      <c r="F498" s="2"/>
      <c r="G498" s="2"/>
      <c r="H498" s="29"/>
      <c r="I498" s="2"/>
      <c r="J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2.3">
      <c r="A499" s="2"/>
      <c r="B499" s="2"/>
      <c r="C499" s="29"/>
      <c r="D499" s="2"/>
      <c r="E499" s="79"/>
      <c r="F499" s="2"/>
      <c r="G499" s="2"/>
      <c r="H499" s="29"/>
      <c r="I499" s="2"/>
      <c r="J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2.3">
      <c r="A500" s="2"/>
      <c r="B500" s="2"/>
      <c r="C500" s="29"/>
      <c r="D500" s="2"/>
      <c r="E500" s="79"/>
      <c r="F500" s="2"/>
      <c r="G500" s="2"/>
      <c r="H500" s="29"/>
      <c r="I500" s="2"/>
      <c r="J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2.3">
      <c r="A501" s="2"/>
      <c r="B501" s="2"/>
      <c r="C501" s="29"/>
      <c r="D501" s="2"/>
      <c r="E501" s="79"/>
      <c r="F501" s="2"/>
      <c r="G501" s="2"/>
      <c r="H501" s="29"/>
      <c r="I501" s="2"/>
      <c r="J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2.3">
      <c r="A502" s="2"/>
      <c r="B502" s="2"/>
      <c r="C502" s="29"/>
      <c r="D502" s="2"/>
      <c r="E502" s="79"/>
      <c r="F502" s="2"/>
      <c r="G502" s="2"/>
      <c r="H502" s="29"/>
      <c r="I502" s="2"/>
      <c r="J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2.3">
      <c r="A503" s="2"/>
      <c r="B503" s="2"/>
      <c r="C503" s="29"/>
      <c r="D503" s="2"/>
      <c r="E503" s="79"/>
      <c r="F503" s="2"/>
      <c r="G503" s="2"/>
      <c r="H503" s="29"/>
      <c r="I503" s="2"/>
      <c r="J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2.3">
      <c r="A504" s="2"/>
      <c r="B504" s="2"/>
      <c r="C504" s="29"/>
      <c r="D504" s="2"/>
      <c r="E504" s="79"/>
      <c r="F504" s="2"/>
      <c r="G504" s="2"/>
      <c r="H504" s="29"/>
      <c r="I504" s="2"/>
      <c r="J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2.3">
      <c r="A505" s="2"/>
      <c r="B505" s="2"/>
      <c r="C505" s="29"/>
      <c r="D505" s="2"/>
      <c r="E505" s="79"/>
      <c r="F505" s="2"/>
      <c r="G505" s="2"/>
      <c r="H505" s="29"/>
      <c r="I505" s="2"/>
      <c r="J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2.3">
      <c r="A506" s="2"/>
      <c r="B506" s="2"/>
      <c r="C506" s="29"/>
      <c r="D506" s="2"/>
      <c r="E506" s="79"/>
      <c r="F506" s="2"/>
      <c r="G506" s="2"/>
      <c r="H506" s="29"/>
      <c r="I506" s="2"/>
      <c r="J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2.3">
      <c r="A507" s="2"/>
      <c r="B507" s="2"/>
      <c r="C507" s="29"/>
      <c r="D507" s="2"/>
      <c r="E507" s="79"/>
      <c r="F507" s="2"/>
      <c r="G507" s="2"/>
      <c r="H507" s="29"/>
      <c r="I507" s="2"/>
      <c r="J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2.3">
      <c r="A508" s="2"/>
      <c r="B508" s="2"/>
      <c r="C508" s="29"/>
      <c r="D508" s="2"/>
      <c r="E508" s="79"/>
      <c r="F508" s="2"/>
      <c r="G508" s="2"/>
      <c r="H508" s="29"/>
      <c r="I508" s="2"/>
      <c r="J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2.3">
      <c r="A509" s="2"/>
      <c r="B509" s="2"/>
      <c r="C509" s="29"/>
      <c r="D509" s="2"/>
      <c r="E509" s="79"/>
      <c r="F509" s="2"/>
      <c r="G509" s="2"/>
      <c r="H509" s="29"/>
      <c r="I509" s="2"/>
      <c r="J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2.3">
      <c r="A510" s="2"/>
      <c r="B510" s="2"/>
      <c r="C510" s="29"/>
      <c r="D510" s="2"/>
      <c r="E510" s="79"/>
      <c r="F510" s="2"/>
      <c r="G510" s="2"/>
      <c r="H510" s="29"/>
      <c r="I510" s="2"/>
      <c r="J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2.3">
      <c r="A511" s="2"/>
      <c r="B511" s="2"/>
      <c r="C511" s="29"/>
      <c r="D511" s="2"/>
      <c r="E511" s="79"/>
      <c r="F511" s="2"/>
      <c r="G511" s="2"/>
      <c r="H511" s="29"/>
      <c r="I511" s="2"/>
      <c r="J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2.3">
      <c r="A512" s="2"/>
      <c r="B512" s="2"/>
      <c r="C512" s="29"/>
      <c r="D512" s="2"/>
      <c r="E512" s="79"/>
      <c r="F512" s="2"/>
      <c r="G512" s="2"/>
      <c r="H512" s="29"/>
      <c r="I512" s="2"/>
      <c r="J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2.3">
      <c r="A513" s="2"/>
      <c r="B513" s="2"/>
      <c r="C513" s="29"/>
      <c r="D513" s="2"/>
      <c r="E513" s="79"/>
      <c r="F513" s="2"/>
      <c r="G513" s="2"/>
      <c r="H513" s="29"/>
      <c r="I513" s="2"/>
      <c r="J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2.3">
      <c r="A514" s="2"/>
      <c r="B514" s="2"/>
      <c r="C514" s="29"/>
      <c r="D514" s="2"/>
      <c r="E514" s="79"/>
      <c r="F514" s="2"/>
      <c r="G514" s="2"/>
      <c r="H514" s="29"/>
      <c r="I514" s="2"/>
      <c r="J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2.3">
      <c r="A515" s="2"/>
      <c r="B515" s="2"/>
      <c r="C515" s="29"/>
      <c r="D515" s="2"/>
      <c r="E515" s="79"/>
      <c r="F515" s="2"/>
      <c r="G515" s="2"/>
      <c r="H515" s="29"/>
      <c r="I515" s="2"/>
      <c r="J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2.3">
      <c r="A516" s="2"/>
      <c r="B516" s="2"/>
      <c r="C516" s="29"/>
      <c r="D516" s="2"/>
      <c r="E516" s="79"/>
      <c r="F516" s="2"/>
      <c r="G516" s="2"/>
      <c r="H516" s="29"/>
      <c r="I516" s="2"/>
      <c r="J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2.3">
      <c r="A517" s="2"/>
      <c r="B517" s="2"/>
      <c r="C517" s="29"/>
      <c r="D517" s="2"/>
      <c r="E517" s="79"/>
      <c r="F517" s="2"/>
      <c r="G517" s="2"/>
      <c r="H517" s="29"/>
      <c r="I517" s="2"/>
      <c r="J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2.3">
      <c r="A518" s="2"/>
      <c r="B518" s="2"/>
      <c r="C518" s="29"/>
      <c r="D518" s="2"/>
      <c r="E518" s="79"/>
      <c r="F518" s="2"/>
      <c r="G518" s="2"/>
      <c r="H518" s="29"/>
      <c r="I518" s="2"/>
      <c r="J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2.3">
      <c r="A519" s="2"/>
      <c r="B519" s="2"/>
      <c r="C519" s="29"/>
      <c r="D519" s="2"/>
      <c r="E519" s="79"/>
      <c r="F519" s="2"/>
      <c r="G519" s="2"/>
      <c r="H519" s="29"/>
      <c r="I519" s="2"/>
      <c r="J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2.3">
      <c r="A520" s="2"/>
      <c r="B520" s="2"/>
      <c r="C520" s="29"/>
      <c r="D520" s="2"/>
      <c r="E520" s="79"/>
      <c r="F520" s="2"/>
      <c r="G520" s="2"/>
      <c r="H520" s="29"/>
      <c r="I520" s="2"/>
      <c r="J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2.3">
      <c r="A521" s="2"/>
      <c r="B521" s="2"/>
      <c r="C521" s="29"/>
      <c r="D521" s="2"/>
      <c r="E521" s="79"/>
      <c r="F521" s="2"/>
      <c r="G521" s="2"/>
      <c r="H521" s="29"/>
      <c r="I521" s="2"/>
      <c r="J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2.3">
      <c r="A522" s="2"/>
      <c r="B522" s="2"/>
      <c r="C522" s="29"/>
      <c r="D522" s="2"/>
      <c r="E522" s="79"/>
      <c r="F522" s="2"/>
      <c r="G522" s="2"/>
      <c r="H522" s="29"/>
      <c r="I522" s="2"/>
      <c r="J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2.3">
      <c r="A523" s="2"/>
      <c r="B523" s="2"/>
      <c r="C523" s="29"/>
      <c r="D523" s="2"/>
      <c r="E523" s="79"/>
      <c r="F523" s="2"/>
      <c r="G523" s="2"/>
      <c r="H523" s="29"/>
      <c r="I523" s="2"/>
      <c r="J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2.3">
      <c r="A524" s="2"/>
      <c r="B524" s="2"/>
      <c r="C524" s="29"/>
      <c r="D524" s="2"/>
      <c r="E524" s="79"/>
      <c r="F524" s="2"/>
      <c r="G524" s="2"/>
      <c r="H524" s="29"/>
      <c r="I524" s="2"/>
      <c r="J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2.3">
      <c r="A525" s="2"/>
      <c r="B525" s="2"/>
      <c r="C525" s="29"/>
      <c r="D525" s="2"/>
      <c r="E525" s="79"/>
      <c r="F525" s="2"/>
      <c r="G525" s="2"/>
      <c r="H525" s="29"/>
      <c r="I525" s="2"/>
      <c r="J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2.3">
      <c r="A526" s="2"/>
      <c r="B526" s="2"/>
      <c r="C526" s="29"/>
      <c r="D526" s="2"/>
      <c r="E526" s="79"/>
      <c r="F526" s="2"/>
      <c r="G526" s="2"/>
      <c r="H526" s="29"/>
      <c r="I526" s="2"/>
      <c r="J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2.3">
      <c r="A527" s="2"/>
      <c r="B527" s="2"/>
      <c r="C527" s="29"/>
      <c r="D527" s="2"/>
      <c r="E527" s="79"/>
      <c r="F527" s="2"/>
      <c r="G527" s="2"/>
      <c r="H527" s="29"/>
      <c r="I527" s="2"/>
      <c r="J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2.3">
      <c r="A528" s="2"/>
      <c r="B528" s="2"/>
      <c r="C528" s="29"/>
      <c r="D528" s="2"/>
      <c r="E528" s="79"/>
      <c r="F528" s="2"/>
      <c r="G528" s="2"/>
      <c r="H528" s="29"/>
      <c r="I528" s="2"/>
      <c r="J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2.3">
      <c r="A529" s="2"/>
      <c r="B529" s="2"/>
      <c r="C529" s="29"/>
      <c r="D529" s="2"/>
      <c r="E529" s="79"/>
      <c r="F529" s="2"/>
      <c r="G529" s="2"/>
      <c r="H529" s="29"/>
      <c r="I529" s="2"/>
      <c r="J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2.3">
      <c r="A530" s="2"/>
      <c r="B530" s="2"/>
      <c r="C530" s="29"/>
      <c r="D530" s="2"/>
      <c r="E530" s="79"/>
      <c r="F530" s="2"/>
      <c r="G530" s="2"/>
      <c r="H530" s="29"/>
      <c r="I530" s="2"/>
      <c r="J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2.3">
      <c r="A531" s="2"/>
      <c r="B531" s="2"/>
      <c r="C531" s="29"/>
      <c r="D531" s="2"/>
      <c r="E531" s="79"/>
      <c r="F531" s="2"/>
      <c r="G531" s="2"/>
      <c r="H531" s="29"/>
      <c r="I531" s="2"/>
      <c r="J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2.3">
      <c r="A532" s="2"/>
      <c r="B532" s="2"/>
      <c r="C532" s="29"/>
      <c r="D532" s="2"/>
      <c r="E532" s="79"/>
      <c r="F532" s="2"/>
      <c r="G532" s="2"/>
      <c r="H532" s="29"/>
      <c r="I532" s="2"/>
      <c r="J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2.3">
      <c r="A533" s="2"/>
      <c r="B533" s="2"/>
      <c r="C533" s="29"/>
      <c r="D533" s="2"/>
      <c r="E533" s="79"/>
      <c r="F533" s="2"/>
      <c r="G533" s="2"/>
      <c r="H533" s="29"/>
      <c r="I533" s="2"/>
      <c r="J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2.3">
      <c r="A534" s="2"/>
      <c r="B534" s="2"/>
      <c r="C534" s="29"/>
      <c r="D534" s="2"/>
      <c r="E534" s="79"/>
      <c r="F534" s="2"/>
      <c r="G534" s="2"/>
      <c r="H534" s="29"/>
      <c r="I534" s="2"/>
      <c r="J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2.3">
      <c r="A535" s="2"/>
      <c r="B535" s="2"/>
      <c r="C535" s="29"/>
      <c r="D535" s="2"/>
      <c r="E535" s="79"/>
      <c r="F535" s="2"/>
      <c r="G535" s="2"/>
      <c r="H535" s="29"/>
      <c r="I535" s="2"/>
      <c r="J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2.3">
      <c r="A536" s="2"/>
      <c r="B536" s="2"/>
      <c r="C536" s="29"/>
      <c r="D536" s="2"/>
      <c r="E536" s="79"/>
      <c r="F536" s="2"/>
      <c r="G536" s="2"/>
      <c r="H536" s="29"/>
      <c r="I536" s="2"/>
      <c r="J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2.3">
      <c r="A537" s="2"/>
      <c r="B537" s="2"/>
      <c r="C537" s="29"/>
      <c r="D537" s="2"/>
      <c r="E537" s="79"/>
      <c r="F537" s="2"/>
      <c r="G537" s="2"/>
      <c r="H537" s="29"/>
      <c r="I537" s="2"/>
      <c r="J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2.3">
      <c r="A538" s="2"/>
      <c r="B538" s="2"/>
      <c r="C538" s="29"/>
      <c r="D538" s="2"/>
      <c r="E538" s="79"/>
      <c r="F538" s="2"/>
      <c r="G538" s="2"/>
      <c r="H538" s="29"/>
      <c r="I538" s="2"/>
      <c r="J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2.3">
      <c r="A539" s="2"/>
      <c r="B539" s="2"/>
      <c r="C539" s="29"/>
      <c r="D539" s="2"/>
      <c r="E539" s="79"/>
      <c r="F539" s="2"/>
      <c r="G539" s="2"/>
      <c r="H539" s="29"/>
      <c r="I539" s="2"/>
      <c r="J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2.3">
      <c r="A540" s="2"/>
      <c r="B540" s="2"/>
      <c r="C540" s="29"/>
      <c r="D540" s="2"/>
      <c r="E540" s="79"/>
      <c r="F540" s="2"/>
      <c r="G540" s="2"/>
      <c r="H540" s="29"/>
      <c r="I540" s="2"/>
      <c r="J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2.3">
      <c r="A541" s="2"/>
      <c r="B541" s="2"/>
      <c r="C541" s="29"/>
      <c r="D541" s="2"/>
      <c r="E541" s="79"/>
      <c r="F541" s="2"/>
      <c r="G541" s="2"/>
      <c r="H541" s="29"/>
      <c r="I541" s="2"/>
      <c r="J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2.3">
      <c r="A542" s="2"/>
      <c r="B542" s="2"/>
      <c r="C542" s="29"/>
      <c r="D542" s="2"/>
      <c r="E542" s="79"/>
      <c r="F542" s="2"/>
      <c r="G542" s="2"/>
      <c r="H542" s="29"/>
      <c r="I542" s="2"/>
      <c r="J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2.3">
      <c r="A543" s="2"/>
      <c r="B543" s="2"/>
      <c r="C543" s="29"/>
      <c r="D543" s="2"/>
      <c r="E543" s="79"/>
      <c r="F543" s="2"/>
      <c r="G543" s="2"/>
      <c r="H543" s="29"/>
      <c r="I543" s="2"/>
      <c r="J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2.3">
      <c r="A544" s="2"/>
      <c r="B544" s="2"/>
      <c r="C544" s="29"/>
      <c r="D544" s="2"/>
      <c r="E544" s="79"/>
      <c r="F544" s="2"/>
      <c r="G544" s="2"/>
      <c r="H544" s="29"/>
      <c r="I544" s="2"/>
      <c r="J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2.3">
      <c r="A545" s="2"/>
      <c r="B545" s="2"/>
      <c r="C545" s="29"/>
      <c r="D545" s="2"/>
      <c r="E545" s="79"/>
      <c r="F545" s="2"/>
      <c r="G545" s="2"/>
      <c r="H545" s="29"/>
      <c r="I545" s="2"/>
      <c r="J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2.3">
      <c r="A546" s="2"/>
      <c r="B546" s="2"/>
      <c r="C546" s="29"/>
      <c r="D546" s="2"/>
      <c r="E546" s="79"/>
      <c r="F546" s="2"/>
      <c r="G546" s="2"/>
      <c r="H546" s="29"/>
      <c r="I546" s="2"/>
      <c r="J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2.3">
      <c r="A547" s="2"/>
      <c r="B547" s="2"/>
      <c r="C547" s="29"/>
      <c r="D547" s="2"/>
      <c r="E547" s="79"/>
      <c r="F547" s="2"/>
      <c r="G547" s="2"/>
      <c r="H547" s="29"/>
      <c r="I547" s="2"/>
      <c r="J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2.3">
      <c r="A548" s="2"/>
      <c r="B548" s="2"/>
      <c r="C548" s="29"/>
      <c r="D548" s="2"/>
      <c r="E548" s="79"/>
      <c r="F548" s="2"/>
      <c r="G548" s="2"/>
      <c r="H548" s="29"/>
      <c r="I548" s="2"/>
      <c r="J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2.3">
      <c r="A549" s="2"/>
      <c r="B549" s="2"/>
      <c r="C549" s="29"/>
      <c r="D549" s="2"/>
      <c r="E549" s="79"/>
      <c r="F549" s="2"/>
      <c r="G549" s="2"/>
      <c r="H549" s="29"/>
      <c r="I549" s="2"/>
      <c r="J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2.3">
      <c r="A550" s="2"/>
      <c r="B550" s="2"/>
      <c r="C550" s="29"/>
      <c r="D550" s="2"/>
      <c r="E550" s="79"/>
      <c r="F550" s="2"/>
      <c r="G550" s="2"/>
      <c r="H550" s="29"/>
      <c r="I550" s="2"/>
      <c r="J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2.3">
      <c r="A551" s="2"/>
      <c r="B551" s="2"/>
      <c r="C551" s="29"/>
      <c r="D551" s="2"/>
      <c r="E551" s="79"/>
      <c r="F551" s="2"/>
      <c r="G551" s="2"/>
      <c r="H551" s="29"/>
      <c r="I551" s="2"/>
      <c r="J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2.3">
      <c r="A552" s="2"/>
      <c r="B552" s="2"/>
      <c r="C552" s="29"/>
      <c r="D552" s="2"/>
      <c r="E552" s="79"/>
      <c r="F552" s="2"/>
      <c r="G552" s="2"/>
      <c r="H552" s="29"/>
      <c r="I552" s="2"/>
      <c r="J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2.3">
      <c r="A553" s="2"/>
      <c r="B553" s="2"/>
      <c r="C553" s="29"/>
      <c r="D553" s="2"/>
      <c r="E553" s="79"/>
      <c r="F553" s="2"/>
      <c r="G553" s="2"/>
      <c r="H553" s="29"/>
      <c r="I553" s="2"/>
      <c r="J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2.3">
      <c r="A554" s="2"/>
      <c r="B554" s="2"/>
      <c r="C554" s="29"/>
      <c r="D554" s="2"/>
      <c r="E554" s="79"/>
      <c r="F554" s="2"/>
      <c r="G554" s="2"/>
      <c r="H554" s="29"/>
      <c r="I554" s="2"/>
      <c r="J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2.3">
      <c r="A555" s="2"/>
      <c r="B555" s="2"/>
      <c r="C555" s="29"/>
      <c r="D555" s="2"/>
      <c r="E555" s="79"/>
      <c r="F555" s="2"/>
      <c r="G555" s="2"/>
      <c r="H555" s="29"/>
      <c r="I555" s="2"/>
      <c r="J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2.3">
      <c r="A556" s="2"/>
      <c r="B556" s="2"/>
      <c r="C556" s="29"/>
      <c r="D556" s="2"/>
      <c r="E556" s="79"/>
      <c r="F556" s="2"/>
      <c r="G556" s="2"/>
      <c r="H556" s="29"/>
      <c r="I556" s="2"/>
      <c r="J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2.3">
      <c r="A557" s="2"/>
      <c r="B557" s="2"/>
      <c r="C557" s="29"/>
      <c r="D557" s="2"/>
      <c r="E557" s="79"/>
      <c r="F557" s="2"/>
      <c r="G557" s="2"/>
      <c r="H557" s="29"/>
      <c r="I557" s="2"/>
      <c r="J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2.3">
      <c r="A558" s="2"/>
      <c r="B558" s="2"/>
      <c r="C558" s="29"/>
      <c r="D558" s="2"/>
      <c r="E558" s="79"/>
      <c r="F558" s="2"/>
      <c r="G558" s="2"/>
      <c r="H558" s="29"/>
      <c r="I558" s="2"/>
      <c r="J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2.3">
      <c r="A559" s="2"/>
      <c r="B559" s="2"/>
      <c r="C559" s="29"/>
      <c r="D559" s="2"/>
      <c r="E559" s="79"/>
      <c r="F559" s="2"/>
      <c r="G559" s="2"/>
      <c r="H559" s="29"/>
      <c r="I559" s="2"/>
      <c r="J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2.3">
      <c r="A560" s="2"/>
      <c r="B560" s="2"/>
      <c r="C560" s="29"/>
      <c r="D560" s="2"/>
      <c r="E560" s="79"/>
      <c r="F560" s="2"/>
      <c r="G560" s="2"/>
      <c r="H560" s="29"/>
      <c r="I560" s="2"/>
      <c r="J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2.3">
      <c r="A561" s="2"/>
      <c r="B561" s="2"/>
      <c r="C561" s="29"/>
      <c r="D561" s="2"/>
      <c r="E561" s="79"/>
      <c r="F561" s="2"/>
      <c r="G561" s="2"/>
      <c r="H561" s="29"/>
      <c r="I561" s="2"/>
      <c r="J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2.3">
      <c r="A562" s="2"/>
      <c r="B562" s="2"/>
      <c r="C562" s="29"/>
      <c r="D562" s="2"/>
      <c r="E562" s="79"/>
      <c r="F562" s="2"/>
      <c r="G562" s="2"/>
      <c r="H562" s="29"/>
      <c r="I562" s="2"/>
      <c r="J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2.3">
      <c r="A563" s="2"/>
      <c r="B563" s="2"/>
      <c r="C563" s="29"/>
      <c r="D563" s="2"/>
      <c r="E563" s="79"/>
      <c r="F563" s="2"/>
      <c r="G563" s="2"/>
      <c r="H563" s="29"/>
      <c r="I563" s="2"/>
      <c r="J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2.3">
      <c r="A564" s="2"/>
      <c r="B564" s="2"/>
      <c r="C564" s="29"/>
      <c r="D564" s="2"/>
      <c r="E564" s="79"/>
      <c r="F564" s="2"/>
      <c r="G564" s="2"/>
      <c r="H564" s="29"/>
      <c r="I564" s="2"/>
      <c r="J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2.3">
      <c r="A565" s="2"/>
      <c r="B565" s="2"/>
      <c r="C565" s="29"/>
      <c r="D565" s="2"/>
      <c r="E565" s="79"/>
      <c r="F565" s="2"/>
      <c r="G565" s="2"/>
      <c r="H565" s="29"/>
      <c r="I565" s="2"/>
      <c r="J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2.3">
      <c r="A566" s="2"/>
      <c r="B566" s="2"/>
      <c r="C566" s="29"/>
      <c r="D566" s="2"/>
      <c r="E566" s="79"/>
      <c r="F566" s="2"/>
      <c r="G566" s="2"/>
      <c r="H566" s="29"/>
      <c r="I566" s="2"/>
      <c r="J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2.3">
      <c r="A567" s="2"/>
      <c r="B567" s="2"/>
      <c r="C567" s="29"/>
      <c r="D567" s="2"/>
      <c r="E567" s="79"/>
      <c r="F567" s="2"/>
      <c r="G567" s="2"/>
      <c r="H567" s="29"/>
      <c r="I567" s="2"/>
      <c r="J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2.3">
      <c r="A568" s="2"/>
      <c r="B568" s="2"/>
      <c r="C568" s="29"/>
      <c r="D568" s="2"/>
      <c r="E568" s="79"/>
      <c r="F568" s="2"/>
      <c r="G568" s="2"/>
      <c r="H568" s="29"/>
      <c r="I568" s="2"/>
      <c r="J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2.3">
      <c r="A569" s="2"/>
      <c r="B569" s="2"/>
      <c r="C569" s="29"/>
      <c r="D569" s="2"/>
      <c r="E569" s="79"/>
      <c r="F569" s="2"/>
      <c r="G569" s="2"/>
      <c r="H569" s="29"/>
      <c r="I569" s="2"/>
      <c r="J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2.3">
      <c r="A570" s="2"/>
      <c r="B570" s="2"/>
      <c r="C570" s="29"/>
      <c r="D570" s="2"/>
      <c r="E570" s="79"/>
      <c r="F570" s="2"/>
      <c r="G570" s="2"/>
      <c r="H570" s="29"/>
      <c r="I570" s="2"/>
      <c r="J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2.3">
      <c r="A571" s="2"/>
      <c r="B571" s="2"/>
      <c r="C571" s="29"/>
      <c r="D571" s="2"/>
      <c r="E571" s="79"/>
      <c r="F571" s="2"/>
      <c r="G571" s="2"/>
      <c r="H571" s="29"/>
      <c r="I571" s="2"/>
      <c r="J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2.3">
      <c r="A572" s="2"/>
      <c r="B572" s="2"/>
      <c r="C572" s="29"/>
      <c r="D572" s="2"/>
      <c r="E572" s="79"/>
      <c r="F572" s="2"/>
      <c r="G572" s="2"/>
      <c r="H572" s="29"/>
      <c r="I572" s="2"/>
      <c r="J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2.3">
      <c r="A573" s="2"/>
      <c r="B573" s="2"/>
      <c r="C573" s="29"/>
      <c r="D573" s="2"/>
      <c r="E573" s="79"/>
      <c r="F573" s="2"/>
      <c r="G573" s="2"/>
      <c r="H573" s="29"/>
      <c r="I573" s="2"/>
      <c r="J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2.3">
      <c r="A574" s="2"/>
      <c r="B574" s="2"/>
      <c r="C574" s="29"/>
      <c r="D574" s="2"/>
      <c r="E574" s="79"/>
      <c r="F574" s="2"/>
      <c r="G574" s="2"/>
      <c r="H574" s="29"/>
      <c r="I574" s="2"/>
      <c r="J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2.3">
      <c r="A575" s="2"/>
      <c r="B575" s="2"/>
      <c r="C575" s="29"/>
      <c r="D575" s="2"/>
      <c r="E575" s="79"/>
      <c r="F575" s="2"/>
      <c r="G575" s="2"/>
      <c r="H575" s="29"/>
      <c r="I575" s="2"/>
      <c r="J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2.3">
      <c r="A576" s="2"/>
      <c r="B576" s="2"/>
      <c r="C576" s="29"/>
      <c r="D576" s="2"/>
      <c r="E576" s="79"/>
      <c r="F576" s="2"/>
      <c r="G576" s="2"/>
      <c r="H576" s="29"/>
      <c r="I576" s="2"/>
      <c r="J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2.3">
      <c r="A577" s="2"/>
      <c r="B577" s="2"/>
      <c r="C577" s="29"/>
      <c r="D577" s="2"/>
      <c r="E577" s="79"/>
      <c r="F577" s="2"/>
      <c r="G577" s="2"/>
      <c r="H577" s="29"/>
      <c r="I577" s="2"/>
      <c r="J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2.3">
      <c r="A578" s="2"/>
      <c r="B578" s="2"/>
      <c r="C578" s="29"/>
      <c r="D578" s="2"/>
      <c r="E578" s="79"/>
      <c r="F578" s="2"/>
      <c r="G578" s="2"/>
      <c r="H578" s="29"/>
      <c r="I578" s="2"/>
      <c r="J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2.3">
      <c r="A579" s="2"/>
      <c r="B579" s="2"/>
      <c r="C579" s="29"/>
      <c r="D579" s="2"/>
      <c r="E579" s="79"/>
      <c r="F579" s="2"/>
      <c r="G579" s="2"/>
      <c r="H579" s="29"/>
      <c r="I579" s="2"/>
      <c r="J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2.3">
      <c r="A580" s="2"/>
      <c r="B580" s="2"/>
      <c r="C580" s="29"/>
      <c r="D580" s="2"/>
      <c r="E580" s="79"/>
      <c r="F580" s="2"/>
      <c r="G580" s="2"/>
      <c r="H580" s="29"/>
      <c r="I580" s="2"/>
      <c r="J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2.3">
      <c r="A581" s="2"/>
      <c r="B581" s="2"/>
      <c r="C581" s="29"/>
      <c r="D581" s="2"/>
      <c r="E581" s="79"/>
      <c r="F581" s="2"/>
      <c r="G581" s="2"/>
      <c r="H581" s="29"/>
      <c r="I581" s="2"/>
      <c r="J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2.3">
      <c r="A582" s="2"/>
      <c r="B582" s="2"/>
      <c r="C582" s="29"/>
      <c r="D582" s="2"/>
      <c r="E582" s="79"/>
      <c r="F582" s="2"/>
      <c r="G582" s="2"/>
      <c r="H582" s="29"/>
      <c r="I582" s="2"/>
      <c r="J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2.3">
      <c r="A583" s="2"/>
      <c r="B583" s="2"/>
      <c r="C583" s="29"/>
      <c r="D583" s="2"/>
      <c r="E583" s="79"/>
      <c r="F583" s="2"/>
      <c r="G583" s="2"/>
      <c r="H583" s="29"/>
      <c r="I583" s="2"/>
      <c r="J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2.3">
      <c r="A584" s="2"/>
      <c r="B584" s="2"/>
      <c r="C584" s="29"/>
      <c r="D584" s="2"/>
      <c r="E584" s="79"/>
      <c r="F584" s="2"/>
      <c r="G584" s="2"/>
      <c r="H584" s="29"/>
      <c r="I584" s="2"/>
      <c r="J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2.3">
      <c r="A585" s="2"/>
      <c r="B585" s="2"/>
      <c r="C585" s="29"/>
      <c r="D585" s="2"/>
      <c r="E585" s="79"/>
      <c r="F585" s="2"/>
      <c r="G585" s="2"/>
      <c r="H585" s="29"/>
      <c r="I585" s="2"/>
      <c r="J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2.3">
      <c r="A586" s="2"/>
      <c r="B586" s="2"/>
      <c r="C586" s="29"/>
      <c r="D586" s="2"/>
      <c r="E586" s="79"/>
      <c r="F586" s="2"/>
      <c r="G586" s="2"/>
      <c r="H586" s="29"/>
      <c r="I586" s="2"/>
      <c r="J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2.3">
      <c r="A587" s="2"/>
      <c r="B587" s="2"/>
      <c r="C587" s="29"/>
      <c r="D587" s="2"/>
      <c r="E587" s="79"/>
      <c r="F587" s="2"/>
      <c r="G587" s="2"/>
      <c r="H587" s="29"/>
      <c r="I587" s="2"/>
      <c r="J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2.3">
      <c r="A588" s="2"/>
      <c r="B588" s="2"/>
      <c r="C588" s="29"/>
      <c r="D588" s="2"/>
      <c r="E588" s="79"/>
      <c r="F588" s="2"/>
      <c r="G588" s="2"/>
      <c r="H588" s="29"/>
      <c r="I588" s="2"/>
      <c r="J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2.3">
      <c r="A589" s="2"/>
      <c r="B589" s="2"/>
      <c r="C589" s="29"/>
      <c r="D589" s="2"/>
      <c r="E589" s="79"/>
      <c r="F589" s="2"/>
      <c r="G589" s="2"/>
      <c r="H589" s="29"/>
      <c r="I589" s="2"/>
      <c r="J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2.3">
      <c r="A590" s="2"/>
      <c r="B590" s="2"/>
      <c r="C590" s="29"/>
      <c r="D590" s="2"/>
      <c r="E590" s="79"/>
      <c r="F590" s="2"/>
      <c r="G590" s="2"/>
      <c r="H590" s="29"/>
      <c r="I590" s="2"/>
      <c r="J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2.3">
      <c r="A591" s="2"/>
      <c r="B591" s="2"/>
      <c r="C591" s="29"/>
      <c r="D591" s="2"/>
      <c r="E591" s="79"/>
      <c r="F591" s="2"/>
      <c r="G591" s="2"/>
      <c r="H591" s="29"/>
      <c r="I591" s="2"/>
      <c r="J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2.3">
      <c r="A592" s="2"/>
      <c r="B592" s="2"/>
      <c r="C592" s="29"/>
      <c r="D592" s="2"/>
      <c r="E592" s="79"/>
      <c r="F592" s="2"/>
      <c r="G592" s="2"/>
      <c r="H592" s="29"/>
      <c r="I592" s="2"/>
      <c r="J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2.3">
      <c r="A593" s="2"/>
      <c r="B593" s="2"/>
      <c r="C593" s="29"/>
      <c r="D593" s="2"/>
      <c r="E593" s="79"/>
      <c r="F593" s="2"/>
      <c r="G593" s="2"/>
      <c r="H593" s="29"/>
      <c r="I593" s="2"/>
      <c r="J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2.3">
      <c r="A594" s="2"/>
      <c r="B594" s="2"/>
      <c r="C594" s="29"/>
      <c r="D594" s="2"/>
      <c r="E594" s="79"/>
      <c r="F594" s="2"/>
      <c r="G594" s="2"/>
      <c r="H594" s="29"/>
      <c r="I594" s="2"/>
      <c r="J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2.3">
      <c r="A595" s="2"/>
      <c r="B595" s="2"/>
      <c r="C595" s="29"/>
      <c r="D595" s="2"/>
      <c r="E595" s="79"/>
      <c r="F595" s="2"/>
      <c r="G595" s="2"/>
      <c r="H595" s="29"/>
      <c r="I595" s="2"/>
      <c r="J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2.3">
      <c r="A596" s="2"/>
      <c r="B596" s="2"/>
      <c r="C596" s="29"/>
      <c r="D596" s="2"/>
      <c r="E596" s="79"/>
      <c r="F596" s="2"/>
      <c r="G596" s="2"/>
      <c r="H596" s="29"/>
      <c r="I596" s="2"/>
      <c r="J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2.3">
      <c r="A597" s="2"/>
      <c r="B597" s="2"/>
      <c r="C597" s="29"/>
      <c r="D597" s="2"/>
      <c r="E597" s="79"/>
      <c r="F597" s="2"/>
      <c r="G597" s="2"/>
      <c r="H597" s="29"/>
      <c r="I597" s="2"/>
      <c r="J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2.3">
      <c r="A598" s="2"/>
      <c r="B598" s="2"/>
      <c r="C598" s="29"/>
      <c r="D598" s="2"/>
      <c r="E598" s="79"/>
      <c r="F598" s="2"/>
      <c r="G598" s="2"/>
      <c r="H598" s="29"/>
      <c r="I598" s="2"/>
      <c r="J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2.3">
      <c r="A599" s="2"/>
      <c r="B599" s="2"/>
      <c r="C599" s="29"/>
      <c r="D599" s="2"/>
      <c r="E599" s="79"/>
      <c r="F599" s="2"/>
      <c r="G599" s="2"/>
      <c r="H599" s="29"/>
      <c r="I599" s="2"/>
      <c r="J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2.3">
      <c r="A600" s="2"/>
      <c r="B600" s="2"/>
      <c r="C600" s="29"/>
      <c r="D600" s="2"/>
      <c r="E600" s="79"/>
      <c r="F600" s="2"/>
      <c r="G600" s="2"/>
      <c r="H600" s="29"/>
      <c r="I600" s="2"/>
      <c r="J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2.3">
      <c r="A601" s="2"/>
      <c r="B601" s="2"/>
      <c r="C601" s="29"/>
      <c r="D601" s="2"/>
      <c r="E601" s="79"/>
      <c r="F601" s="2"/>
      <c r="G601" s="2"/>
      <c r="H601" s="29"/>
      <c r="I601" s="2"/>
      <c r="J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2.3">
      <c r="A602" s="2"/>
      <c r="B602" s="2"/>
      <c r="C602" s="29"/>
      <c r="D602" s="2"/>
      <c r="E602" s="79"/>
      <c r="F602" s="2"/>
      <c r="G602" s="2"/>
      <c r="H602" s="29"/>
      <c r="I602" s="2"/>
      <c r="J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2.3">
      <c r="A603" s="2"/>
      <c r="B603" s="2"/>
      <c r="C603" s="29"/>
      <c r="D603" s="2"/>
      <c r="E603" s="79"/>
      <c r="F603" s="2"/>
      <c r="G603" s="2"/>
      <c r="H603" s="29"/>
      <c r="I603" s="2"/>
      <c r="J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2.3">
      <c r="A604" s="2"/>
      <c r="B604" s="2"/>
      <c r="C604" s="29"/>
      <c r="D604" s="2"/>
      <c r="E604" s="79"/>
      <c r="F604" s="2"/>
      <c r="G604" s="2"/>
      <c r="H604" s="29"/>
      <c r="I604" s="2"/>
      <c r="J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2.3">
      <c r="A605" s="2"/>
      <c r="B605" s="2"/>
      <c r="C605" s="29"/>
      <c r="D605" s="2"/>
      <c r="E605" s="79"/>
      <c r="F605" s="2"/>
      <c r="G605" s="2"/>
      <c r="H605" s="29"/>
      <c r="I605" s="2"/>
      <c r="J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2.3">
      <c r="A606" s="2"/>
      <c r="B606" s="2"/>
      <c r="C606" s="29"/>
      <c r="D606" s="2"/>
      <c r="E606" s="79"/>
      <c r="F606" s="2"/>
      <c r="G606" s="2"/>
      <c r="H606" s="29"/>
      <c r="I606" s="2"/>
      <c r="J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2.3">
      <c r="A607" s="2"/>
      <c r="B607" s="2"/>
      <c r="C607" s="29"/>
      <c r="D607" s="2"/>
      <c r="E607" s="79"/>
      <c r="F607" s="2"/>
      <c r="G607" s="2"/>
      <c r="H607" s="29"/>
      <c r="I607" s="2"/>
      <c r="J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2.3">
      <c r="A608" s="2"/>
      <c r="B608" s="2"/>
      <c r="C608" s="29"/>
      <c r="D608" s="2"/>
      <c r="E608" s="79"/>
      <c r="F608" s="2"/>
      <c r="G608" s="2"/>
      <c r="H608" s="29"/>
      <c r="I608" s="2"/>
      <c r="J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2.3">
      <c r="A609" s="2"/>
      <c r="B609" s="2"/>
      <c r="C609" s="29"/>
      <c r="D609" s="2"/>
      <c r="E609" s="79"/>
      <c r="F609" s="2"/>
      <c r="G609" s="2"/>
      <c r="H609" s="29"/>
      <c r="I609" s="2"/>
      <c r="J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2.3">
      <c r="A610" s="2"/>
      <c r="B610" s="2"/>
      <c r="C610" s="29"/>
      <c r="D610" s="2"/>
      <c r="E610" s="79"/>
      <c r="F610" s="2"/>
      <c r="G610" s="2"/>
      <c r="H610" s="29"/>
      <c r="I610" s="2"/>
      <c r="J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2.3">
      <c r="A611" s="2"/>
      <c r="B611" s="2"/>
      <c r="C611" s="29"/>
      <c r="D611" s="2"/>
      <c r="E611" s="79"/>
      <c r="F611" s="2"/>
      <c r="G611" s="2"/>
      <c r="H611" s="29"/>
      <c r="I611" s="2"/>
      <c r="J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2.3">
      <c r="A612" s="2"/>
      <c r="B612" s="2"/>
      <c r="C612" s="29"/>
      <c r="D612" s="2"/>
      <c r="E612" s="79"/>
      <c r="F612" s="2"/>
      <c r="G612" s="2"/>
      <c r="H612" s="29"/>
      <c r="I612" s="2"/>
      <c r="J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2.3">
      <c r="A613" s="2"/>
      <c r="B613" s="2"/>
      <c r="C613" s="29"/>
      <c r="D613" s="2"/>
      <c r="E613" s="79"/>
      <c r="F613" s="2"/>
      <c r="G613" s="2"/>
      <c r="H613" s="29"/>
      <c r="I613" s="2"/>
      <c r="J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2.3">
      <c r="A614" s="2"/>
      <c r="B614" s="2"/>
      <c r="C614" s="29"/>
      <c r="D614" s="2"/>
      <c r="E614" s="79"/>
      <c r="F614" s="2"/>
      <c r="G614" s="2"/>
      <c r="H614" s="29"/>
      <c r="I614" s="2"/>
      <c r="J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2.3">
      <c r="A615" s="2"/>
      <c r="B615" s="2"/>
      <c r="C615" s="29"/>
      <c r="D615" s="2"/>
      <c r="E615" s="79"/>
      <c r="F615" s="2"/>
      <c r="G615" s="2"/>
      <c r="H615" s="29"/>
      <c r="I615" s="2"/>
      <c r="J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2.3">
      <c r="A616" s="2"/>
      <c r="B616" s="2"/>
      <c r="C616" s="29"/>
      <c r="D616" s="2"/>
      <c r="E616" s="79"/>
      <c r="F616" s="2"/>
      <c r="G616" s="2"/>
      <c r="H616" s="29"/>
      <c r="I616" s="2"/>
      <c r="J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2.3">
      <c r="A617" s="2"/>
      <c r="B617" s="2"/>
      <c r="C617" s="29"/>
      <c r="D617" s="2"/>
      <c r="E617" s="79"/>
      <c r="F617" s="2"/>
      <c r="G617" s="2"/>
      <c r="H617" s="29"/>
      <c r="I617" s="2"/>
      <c r="J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2.3">
      <c r="A618" s="2"/>
      <c r="B618" s="2"/>
      <c r="C618" s="29"/>
      <c r="D618" s="2"/>
      <c r="E618" s="79"/>
      <c r="F618" s="2"/>
      <c r="G618" s="2"/>
      <c r="H618" s="29"/>
      <c r="I618" s="2"/>
      <c r="J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2.3">
      <c r="A619" s="2"/>
      <c r="B619" s="2"/>
      <c r="C619" s="29"/>
      <c r="D619" s="2"/>
      <c r="E619" s="79"/>
      <c r="F619" s="2"/>
      <c r="G619" s="2"/>
      <c r="H619" s="29"/>
      <c r="I619" s="2"/>
      <c r="J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2.3">
      <c r="A620" s="2"/>
      <c r="B620" s="2"/>
      <c r="C620" s="29"/>
      <c r="D620" s="2"/>
      <c r="E620" s="79"/>
      <c r="F620" s="2"/>
      <c r="G620" s="2"/>
      <c r="H620" s="29"/>
      <c r="I620" s="2"/>
      <c r="J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2.3">
      <c r="A621" s="2"/>
      <c r="B621" s="2"/>
      <c r="C621" s="29"/>
      <c r="D621" s="2"/>
      <c r="E621" s="79"/>
      <c r="F621" s="2"/>
      <c r="G621" s="2"/>
      <c r="H621" s="29"/>
      <c r="I621" s="2"/>
      <c r="J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2.3">
      <c r="A622" s="2"/>
      <c r="B622" s="2"/>
      <c r="C622" s="29"/>
      <c r="D622" s="2"/>
      <c r="E622" s="79"/>
      <c r="F622" s="2"/>
      <c r="G622" s="2"/>
      <c r="H622" s="29"/>
      <c r="I622" s="2"/>
      <c r="J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2.3">
      <c r="A623" s="2"/>
      <c r="B623" s="2"/>
      <c r="C623" s="29"/>
      <c r="D623" s="2"/>
      <c r="E623" s="79"/>
      <c r="F623" s="2"/>
      <c r="G623" s="2"/>
      <c r="H623" s="29"/>
      <c r="I623" s="2"/>
      <c r="J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2.3">
      <c r="A624" s="2"/>
      <c r="B624" s="2"/>
      <c r="C624" s="29"/>
      <c r="D624" s="2"/>
      <c r="E624" s="79"/>
      <c r="F624" s="2"/>
      <c r="G624" s="2"/>
      <c r="H624" s="29"/>
      <c r="I624" s="2"/>
      <c r="J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2.3">
      <c r="A625" s="2"/>
      <c r="B625" s="2"/>
      <c r="C625" s="29"/>
      <c r="D625" s="2"/>
      <c r="E625" s="79"/>
      <c r="F625" s="2"/>
      <c r="G625" s="2"/>
      <c r="H625" s="29"/>
      <c r="I625" s="2"/>
      <c r="J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2.3">
      <c r="A626" s="2"/>
      <c r="B626" s="2"/>
      <c r="C626" s="29"/>
      <c r="D626" s="2"/>
      <c r="E626" s="79"/>
      <c r="F626" s="2"/>
      <c r="G626" s="2"/>
      <c r="H626" s="29"/>
      <c r="I626" s="2"/>
      <c r="J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2.3">
      <c r="A627" s="2"/>
      <c r="B627" s="2"/>
      <c r="C627" s="29"/>
      <c r="D627" s="2"/>
      <c r="E627" s="79"/>
      <c r="F627" s="2"/>
      <c r="G627" s="2"/>
      <c r="H627" s="29"/>
      <c r="I627" s="2"/>
      <c r="J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2.3">
      <c r="A628" s="2"/>
      <c r="B628" s="2"/>
      <c r="C628" s="29"/>
      <c r="D628" s="2"/>
      <c r="E628" s="79"/>
      <c r="F628" s="2"/>
      <c r="G628" s="2"/>
      <c r="H628" s="29"/>
      <c r="I628" s="2"/>
      <c r="J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2.3">
      <c r="A629" s="2"/>
      <c r="B629" s="2"/>
      <c r="C629" s="29"/>
      <c r="D629" s="2"/>
      <c r="E629" s="79"/>
      <c r="F629" s="2"/>
      <c r="G629" s="2"/>
      <c r="H629" s="29"/>
      <c r="I629" s="2"/>
      <c r="J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2.3">
      <c r="A630" s="2"/>
      <c r="B630" s="2"/>
      <c r="C630" s="29"/>
      <c r="D630" s="2"/>
      <c r="E630" s="79"/>
      <c r="F630" s="2"/>
      <c r="G630" s="2"/>
      <c r="H630" s="29"/>
      <c r="I630" s="2"/>
      <c r="J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2.3">
      <c r="A631" s="2"/>
      <c r="B631" s="2"/>
      <c r="C631" s="29"/>
      <c r="D631" s="2"/>
      <c r="E631" s="79"/>
      <c r="F631" s="2"/>
      <c r="G631" s="2"/>
      <c r="H631" s="29"/>
      <c r="I631" s="2"/>
      <c r="J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2.3">
      <c r="A632" s="2"/>
      <c r="B632" s="2"/>
      <c r="C632" s="29"/>
      <c r="D632" s="2"/>
      <c r="E632" s="79"/>
      <c r="F632" s="2"/>
      <c r="G632" s="2"/>
      <c r="H632" s="29"/>
      <c r="I632" s="2"/>
      <c r="J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2.3">
      <c r="A633" s="2"/>
      <c r="B633" s="2"/>
      <c r="C633" s="29"/>
      <c r="D633" s="2"/>
      <c r="E633" s="79"/>
      <c r="F633" s="2"/>
      <c r="G633" s="2"/>
      <c r="H633" s="29"/>
      <c r="I633" s="2"/>
      <c r="J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2.3">
      <c r="A634" s="2"/>
      <c r="B634" s="2"/>
      <c r="C634" s="29"/>
      <c r="D634" s="2"/>
      <c r="E634" s="79"/>
      <c r="F634" s="2"/>
      <c r="G634" s="2"/>
      <c r="H634" s="29"/>
      <c r="I634" s="2"/>
      <c r="J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2.3">
      <c r="A635" s="2"/>
      <c r="B635" s="2"/>
      <c r="C635" s="29"/>
      <c r="D635" s="2"/>
      <c r="E635" s="79"/>
      <c r="F635" s="2"/>
      <c r="G635" s="2"/>
      <c r="H635" s="29"/>
      <c r="I635" s="2"/>
      <c r="J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2.3">
      <c r="A636" s="2"/>
      <c r="B636" s="2"/>
      <c r="C636" s="29"/>
      <c r="D636" s="2"/>
      <c r="E636" s="79"/>
      <c r="F636" s="2"/>
      <c r="G636" s="2"/>
      <c r="H636" s="29"/>
      <c r="I636" s="2"/>
      <c r="J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2.3">
      <c r="A637" s="2"/>
      <c r="B637" s="2"/>
      <c r="C637" s="29"/>
      <c r="D637" s="2"/>
      <c r="E637" s="79"/>
      <c r="F637" s="2"/>
      <c r="G637" s="2"/>
      <c r="H637" s="29"/>
      <c r="I637" s="2"/>
      <c r="J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2.3">
      <c r="A638" s="2"/>
      <c r="B638" s="2"/>
      <c r="C638" s="29"/>
      <c r="D638" s="2"/>
      <c r="E638" s="79"/>
      <c r="F638" s="2"/>
      <c r="G638" s="2"/>
      <c r="H638" s="29"/>
      <c r="I638" s="2"/>
      <c r="J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2.3">
      <c r="A639" s="2"/>
      <c r="B639" s="2"/>
      <c r="C639" s="29"/>
      <c r="D639" s="2"/>
      <c r="E639" s="79"/>
      <c r="F639" s="2"/>
      <c r="G639" s="2"/>
      <c r="H639" s="29"/>
      <c r="I639" s="2"/>
      <c r="J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2.3">
      <c r="A640" s="2"/>
      <c r="B640" s="2"/>
      <c r="C640" s="29"/>
      <c r="D640" s="2"/>
      <c r="E640" s="79"/>
      <c r="F640" s="2"/>
      <c r="G640" s="2"/>
      <c r="H640" s="29"/>
      <c r="I640" s="2"/>
      <c r="J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2.3">
      <c r="A641" s="2"/>
      <c r="B641" s="2"/>
      <c r="C641" s="29"/>
      <c r="D641" s="2"/>
      <c r="E641" s="79"/>
      <c r="F641" s="2"/>
      <c r="G641" s="2"/>
      <c r="H641" s="29"/>
      <c r="I641" s="2"/>
      <c r="J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2.3">
      <c r="A642" s="2"/>
      <c r="B642" s="2"/>
      <c r="C642" s="29"/>
      <c r="D642" s="2"/>
      <c r="E642" s="79"/>
      <c r="F642" s="2"/>
      <c r="G642" s="2"/>
      <c r="H642" s="29"/>
      <c r="I642" s="2"/>
      <c r="J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2.3">
      <c r="A643" s="2"/>
      <c r="B643" s="2"/>
      <c r="C643" s="29"/>
      <c r="D643" s="2"/>
      <c r="E643" s="79"/>
      <c r="F643" s="2"/>
      <c r="G643" s="2"/>
      <c r="H643" s="29"/>
      <c r="I643" s="2"/>
      <c r="J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2.3">
      <c r="A644" s="2"/>
      <c r="B644" s="2"/>
      <c r="C644" s="29"/>
      <c r="D644" s="2"/>
      <c r="E644" s="79"/>
      <c r="F644" s="2"/>
      <c r="G644" s="2"/>
      <c r="H644" s="29"/>
      <c r="I644" s="2"/>
      <c r="J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2.3">
      <c r="A645" s="2"/>
      <c r="B645" s="2"/>
      <c r="C645" s="29"/>
      <c r="D645" s="2"/>
      <c r="E645" s="79"/>
      <c r="F645" s="2"/>
      <c r="G645" s="2"/>
      <c r="H645" s="29"/>
      <c r="I645" s="2"/>
      <c r="J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2.3">
      <c r="A646" s="2"/>
      <c r="B646" s="2"/>
      <c r="C646" s="29"/>
      <c r="D646" s="2"/>
      <c r="E646" s="79"/>
      <c r="F646" s="2"/>
      <c r="G646" s="2"/>
      <c r="H646" s="29"/>
      <c r="I646" s="2"/>
      <c r="J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2.3">
      <c r="A647" s="2"/>
      <c r="B647" s="2"/>
      <c r="C647" s="29"/>
      <c r="D647" s="2"/>
      <c r="E647" s="79"/>
      <c r="F647" s="2"/>
      <c r="G647" s="2"/>
      <c r="H647" s="29"/>
      <c r="I647" s="2"/>
      <c r="J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2.3">
      <c r="A648" s="2"/>
      <c r="B648" s="2"/>
      <c r="C648" s="29"/>
      <c r="D648" s="2"/>
      <c r="E648" s="79"/>
      <c r="F648" s="2"/>
      <c r="G648" s="2"/>
      <c r="H648" s="29"/>
      <c r="I648" s="2"/>
      <c r="J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2.3">
      <c r="A649" s="2"/>
      <c r="B649" s="2"/>
      <c r="C649" s="29"/>
      <c r="D649" s="2"/>
      <c r="E649" s="79"/>
      <c r="F649" s="2"/>
      <c r="G649" s="2"/>
      <c r="H649" s="29"/>
      <c r="I649" s="2"/>
      <c r="J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2.3">
      <c r="A650" s="2"/>
      <c r="B650" s="2"/>
      <c r="C650" s="29"/>
      <c r="D650" s="2"/>
      <c r="E650" s="79"/>
      <c r="F650" s="2"/>
      <c r="G650" s="2"/>
      <c r="H650" s="29"/>
      <c r="I650" s="2"/>
      <c r="J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2.3">
      <c r="A651" s="2"/>
      <c r="B651" s="2"/>
      <c r="C651" s="29"/>
      <c r="D651" s="2"/>
      <c r="E651" s="79"/>
      <c r="F651" s="2"/>
      <c r="G651" s="2"/>
      <c r="H651" s="29"/>
      <c r="I651" s="2"/>
      <c r="J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2.3">
      <c r="A652" s="2"/>
      <c r="B652" s="2"/>
      <c r="C652" s="29"/>
      <c r="D652" s="2"/>
      <c r="E652" s="79"/>
      <c r="F652" s="2"/>
      <c r="G652" s="2"/>
      <c r="H652" s="29"/>
      <c r="I652" s="2"/>
      <c r="J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2.3">
      <c r="A653" s="2"/>
      <c r="B653" s="2"/>
      <c r="C653" s="29"/>
      <c r="D653" s="2"/>
      <c r="E653" s="79"/>
      <c r="F653" s="2"/>
      <c r="G653" s="2"/>
      <c r="H653" s="29"/>
      <c r="I653" s="2"/>
      <c r="J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2.3">
      <c r="A654" s="2"/>
      <c r="B654" s="2"/>
      <c r="C654" s="29"/>
      <c r="D654" s="2"/>
      <c r="E654" s="79"/>
      <c r="F654" s="2"/>
      <c r="G654" s="2"/>
      <c r="H654" s="29"/>
      <c r="I654" s="2"/>
      <c r="J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2.3">
      <c r="A655" s="2"/>
      <c r="B655" s="2"/>
      <c r="C655" s="29"/>
      <c r="D655" s="2"/>
      <c r="E655" s="79"/>
      <c r="F655" s="2"/>
      <c r="G655" s="2"/>
      <c r="H655" s="29"/>
      <c r="I655" s="2"/>
      <c r="J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2.3">
      <c r="A656" s="2"/>
      <c r="B656" s="2"/>
      <c r="C656" s="29"/>
      <c r="D656" s="2"/>
      <c r="E656" s="79"/>
      <c r="F656" s="2"/>
      <c r="G656" s="2"/>
      <c r="H656" s="29"/>
      <c r="I656" s="2"/>
      <c r="J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2.3">
      <c r="A657" s="2"/>
      <c r="B657" s="2"/>
      <c r="C657" s="29"/>
      <c r="D657" s="2"/>
      <c r="E657" s="79"/>
      <c r="F657" s="2"/>
      <c r="G657" s="2"/>
      <c r="H657" s="29"/>
      <c r="I657" s="2"/>
      <c r="J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2.3">
      <c r="A658" s="2"/>
      <c r="B658" s="2"/>
      <c r="C658" s="29"/>
      <c r="D658" s="2"/>
      <c r="E658" s="79"/>
      <c r="F658" s="2"/>
      <c r="G658" s="2"/>
      <c r="H658" s="29"/>
      <c r="I658" s="2"/>
      <c r="J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2.3">
      <c r="A659" s="2"/>
      <c r="B659" s="2"/>
      <c r="C659" s="29"/>
      <c r="D659" s="2"/>
      <c r="E659" s="79"/>
      <c r="F659" s="2"/>
      <c r="G659" s="2"/>
      <c r="H659" s="29"/>
      <c r="I659" s="2"/>
      <c r="J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2.3">
      <c r="A660" s="2"/>
      <c r="B660" s="2"/>
      <c r="C660" s="29"/>
      <c r="D660" s="2"/>
      <c r="E660" s="79"/>
      <c r="F660" s="2"/>
      <c r="G660" s="2"/>
      <c r="H660" s="29"/>
      <c r="I660" s="2"/>
      <c r="J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2.3">
      <c r="A661" s="2"/>
      <c r="B661" s="2"/>
      <c r="C661" s="29"/>
      <c r="D661" s="2"/>
      <c r="E661" s="79"/>
      <c r="F661" s="2"/>
      <c r="G661" s="2"/>
      <c r="H661" s="29"/>
      <c r="I661" s="2"/>
      <c r="J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2.3">
      <c r="A662" s="2"/>
      <c r="B662" s="2"/>
      <c r="C662" s="29"/>
      <c r="D662" s="2"/>
      <c r="E662" s="79"/>
      <c r="F662" s="2"/>
      <c r="G662" s="2"/>
      <c r="H662" s="29"/>
      <c r="I662" s="2"/>
      <c r="J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2.3">
      <c r="A663" s="2"/>
      <c r="B663" s="2"/>
      <c r="C663" s="29"/>
      <c r="D663" s="2"/>
      <c r="E663" s="79"/>
      <c r="F663" s="2"/>
      <c r="G663" s="2"/>
      <c r="H663" s="29"/>
      <c r="I663" s="2"/>
      <c r="J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2.3">
      <c r="A664" s="2"/>
      <c r="B664" s="2"/>
      <c r="C664" s="29"/>
      <c r="D664" s="2"/>
      <c r="E664" s="79"/>
      <c r="F664" s="2"/>
      <c r="G664" s="2"/>
      <c r="H664" s="29"/>
      <c r="I664" s="2"/>
      <c r="J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2.3">
      <c r="A665" s="2"/>
      <c r="B665" s="2"/>
      <c r="C665" s="29"/>
      <c r="D665" s="2"/>
      <c r="E665" s="79"/>
      <c r="F665" s="2"/>
      <c r="G665" s="2"/>
      <c r="H665" s="29"/>
      <c r="I665" s="2"/>
      <c r="J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2.3">
      <c r="A666" s="2"/>
      <c r="B666" s="2"/>
      <c r="C666" s="29"/>
      <c r="D666" s="2"/>
      <c r="E666" s="79"/>
      <c r="F666" s="2"/>
      <c r="G666" s="2"/>
      <c r="H666" s="29"/>
      <c r="I666" s="2"/>
      <c r="J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2.3">
      <c r="A667" s="2"/>
      <c r="B667" s="2"/>
      <c r="C667" s="29"/>
      <c r="D667" s="2"/>
      <c r="E667" s="79"/>
      <c r="F667" s="2"/>
      <c r="G667" s="2"/>
      <c r="H667" s="29"/>
      <c r="I667" s="2"/>
      <c r="J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2.3">
      <c r="A668" s="2"/>
      <c r="B668" s="2"/>
      <c r="C668" s="29"/>
      <c r="D668" s="2"/>
      <c r="E668" s="79"/>
      <c r="F668" s="2"/>
      <c r="G668" s="2"/>
      <c r="H668" s="29"/>
      <c r="I668" s="2"/>
      <c r="J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2.3">
      <c r="A669" s="2"/>
      <c r="B669" s="2"/>
      <c r="C669" s="29"/>
      <c r="D669" s="2"/>
      <c r="E669" s="79"/>
      <c r="F669" s="2"/>
      <c r="G669" s="2"/>
      <c r="H669" s="29"/>
      <c r="I669" s="2"/>
      <c r="J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2.3">
      <c r="A670" s="2"/>
      <c r="B670" s="2"/>
      <c r="C670" s="29"/>
      <c r="D670" s="2"/>
      <c r="E670" s="79"/>
      <c r="F670" s="2"/>
      <c r="G670" s="2"/>
      <c r="H670" s="29"/>
      <c r="I670" s="2"/>
      <c r="J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2.3">
      <c r="A671" s="2"/>
      <c r="B671" s="2"/>
      <c r="C671" s="29"/>
      <c r="D671" s="2"/>
      <c r="E671" s="79"/>
      <c r="F671" s="2"/>
      <c r="G671" s="2"/>
      <c r="H671" s="29"/>
      <c r="I671" s="2"/>
      <c r="J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2.3">
      <c r="A672" s="2"/>
      <c r="B672" s="2"/>
      <c r="C672" s="29"/>
      <c r="D672" s="2"/>
      <c r="E672" s="79"/>
      <c r="F672" s="2"/>
      <c r="G672" s="2"/>
      <c r="H672" s="29"/>
      <c r="I672" s="2"/>
      <c r="J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2.3">
      <c r="A673" s="2"/>
      <c r="B673" s="2"/>
      <c r="C673" s="29"/>
      <c r="D673" s="2"/>
      <c r="E673" s="79"/>
      <c r="F673" s="2"/>
      <c r="G673" s="2"/>
      <c r="H673" s="29"/>
      <c r="I673" s="2"/>
      <c r="J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2.3">
      <c r="A674" s="2"/>
      <c r="B674" s="2"/>
      <c r="C674" s="29"/>
      <c r="D674" s="2"/>
      <c r="E674" s="79"/>
      <c r="F674" s="2"/>
      <c r="G674" s="2"/>
      <c r="H674" s="29"/>
      <c r="I674" s="2"/>
      <c r="J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2.3">
      <c r="A675" s="2"/>
      <c r="B675" s="2"/>
      <c r="C675" s="29"/>
      <c r="D675" s="2"/>
      <c r="E675" s="79"/>
      <c r="F675" s="2"/>
      <c r="G675" s="2"/>
      <c r="H675" s="29"/>
      <c r="I675" s="2"/>
      <c r="J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2.3">
      <c r="A676" s="2"/>
      <c r="B676" s="2"/>
      <c r="C676" s="29"/>
      <c r="D676" s="2"/>
      <c r="E676" s="79"/>
      <c r="F676" s="2"/>
      <c r="G676" s="2"/>
      <c r="H676" s="29"/>
      <c r="I676" s="2"/>
      <c r="J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2.3">
      <c r="A677" s="2"/>
      <c r="B677" s="2"/>
      <c r="C677" s="29"/>
      <c r="D677" s="2"/>
      <c r="E677" s="79"/>
      <c r="F677" s="2"/>
      <c r="G677" s="2"/>
      <c r="H677" s="29"/>
      <c r="I677" s="2"/>
      <c r="J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2.3">
      <c r="A678" s="2"/>
      <c r="B678" s="2"/>
      <c r="C678" s="29"/>
      <c r="D678" s="2"/>
      <c r="E678" s="79"/>
      <c r="F678" s="2"/>
      <c r="G678" s="2"/>
      <c r="H678" s="29"/>
      <c r="I678" s="2"/>
      <c r="J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2.3">
      <c r="A679" s="2"/>
      <c r="B679" s="2"/>
      <c r="C679" s="29"/>
      <c r="D679" s="2"/>
      <c r="E679" s="79"/>
      <c r="F679" s="2"/>
      <c r="G679" s="2"/>
      <c r="H679" s="29"/>
      <c r="I679" s="2"/>
      <c r="J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2.3">
      <c r="A680" s="2"/>
      <c r="B680" s="2"/>
      <c r="C680" s="29"/>
      <c r="D680" s="2"/>
      <c r="E680" s="79"/>
      <c r="F680" s="2"/>
      <c r="G680" s="2"/>
      <c r="H680" s="29"/>
      <c r="I680" s="2"/>
      <c r="J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2.3">
      <c r="A681" s="2"/>
      <c r="B681" s="2"/>
      <c r="C681" s="29"/>
      <c r="D681" s="2"/>
      <c r="E681" s="79"/>
      <c r="F681" s="2"/>
      <c r="G681" s="2"/>
      <c r="H681" s="29"/>
      <c r="I681" s="2"/>
      <c r="J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2.3">
      <c r="A682" s="2"/>
      <c r="B682" s="2"/>
      <c r="C682" s="29"/>
      <c r="D682" s="2"/>
      <c r="E682" s="79"/>
      <c r="F682" s="2"/>
      <c r="G682" s="2"/>
      <c r="H682" s="29"/>
      <c r="I682" s="2"/>
      <c r="J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2.3">
      <c r="A683" s="2"/>
      <c r="B683" s="2"/>
      <c r="C683" s="29"/>
      <c r="D683" s="2"/>
      <c r="E683" s="79"/>
      <c r="F683" s="2"/>
      <c r="G683" s="2"/>
      <c r="H683" s="29"/>
      <c r="I683" s="2"/>
      <c r="J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2.3">
      <c r="A684" s="2"/>
      <c r="B684" s="2"/>
      <c r="C684" s="29"/>
      <c r="D684" s="2"/>
      <c r="E684" s="79"/>
      <c r="F684" s="2"/>
      <c r="G684" s="2"/>
      <c r="H684" s="29"/>
      <c r="I684" s="2"/>
      <c r="J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2.3">
      <c r="A685" s="2"/>
      <c r="B685" s="2"/>
      <c r="C685" s="29"/>
      <c r="D685" s="2"/>
      <c r="E685" s="79"/>
      <c r="F685" s="2"/>
      <c r="G685" s="2"/>
      <c r="H685" s="29"/>
      <c r="I685" s="2"/>
      <c r="J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2.3">
      <c r="A686" s="2"/>
      <c r="B686" s="2"/>
      <c r="C686" s="29"/>
      <c r="D686" s="2"/>
      <c r="E686" s="79"/>
      <c r="F686" s="2"/>
      <c r="G686" s="2"/>
      <c r="H686" s="29"/>
      <c r="I686" s="2"/>
      <c r="J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2.3">
      <c r="A687" s="2"/>
      <c r="B687" s="2"/>
      <c r="C687" s="29"/>
      <c r="D687" s="2"/>
      <c r="E687" s="79"/>
      <c r="F687" s="2"/>
      <c r="G687" s="2"/>
      <c r="H687" s="29"/>
      <c r="I687" s="2"/>
      <c r="J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2.3">
      <c r="A688" s="2"/>
      <c r="B688" s="2"/>
      <c r="C688" s="29"/>
      <c r="D688" s="2"/>
      <c r="E688" s="79"/>
      <c r="F688" s="2"/>
      <c r="G688" s="2"/>
      <c r="H688" s="29"/>
      <c r="I688" s="2"/>
      <c r="J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2.3">
      <c r="A689" s="2"/>
      <c r="B689" s="2"/>
      <c r="C689" s="29"/>
      <c r="D689" s="2"/>
      <c r="E689" s="79"/>
      <c r="F689" s="2"/>
      <c r="G689" s="2"/>
      <c r="H689" s="29"/>
      <c r="I689" s="2"/>
      <c r="J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2.3">
      <c r="A690" s="2"/>
      <c r="B690" s="2"/>
      <c r="C690" s="29"/>
      <c r="D690" s="2"/>
      <c r="E690" s="79"/>
      <c r="F690" s="2"/>
      <c r="G690" s="2"/>
      <c r="H690" s="29"/>
      <c r="I690" s="2"/>
      <c r="J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2.3">
      <c r="A691" s="2"/>
      <c r="B691" s="2"/>
      <c r="C691" s="29"/>
      <c r="D691" s="2"/>
      <c r="E691" s="79"/>
      <c r="F691" s="2"/>
      <c r="G691" s="2"/>
      <c r="H691" s="29"/>
      <c r="I691" s="2"/>
      <c r="J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2.3">
      <c r="A692" s="2"/>
      <c r="B692" s="2"/>
      <c r="C692" s="29"/>
      <c r="D692" s="2"/>
      <c r="E692" s="79"/>
      <c r="F692" s="2"/>
      <c r="G692" s="2"/>
      <c r="H692" s="29"/>
      <c r="I692" s="2"/>
      <c r="J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2.3">
      <c r="A693" s="2"/>
      <c r="B693" s="2"/>
      <c r="C693" s="29"/>
      <c r="D693" s="2"/>
      <c r="E693" s="79"/>
      <c r="F693" s="2"/>
      <c r="G693" s="2"/>
      <c r="H693" s="29"/>
      <c r="I693" s="2"/>
      <c r="J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2.3">
      <c r="A694" s="2"/>
      <c r="B694" s="2"/>
      <c r="C694" s="29"/>
      <c r="D694" s="2"/>
      <c r="E694" s="79"/>
      <c r="F694" s="2"/>
      <c r="G694" s="2"/>
      <c r="H694" s="29"/>
      <c r="I694" s="2"/>
      <c r="J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2.3">
      <c r="A695" s="2"/>
      <c r="B695" s="2"/>
      <c r="C695" s="29"/>
      <c r="D695" s="2"/>
      <c r="E695" s="79"/>
      <c r="F695" s="2"/>
      <c r="G695" s="2"/>
      <c r="H695" s="29"/>
      <c r="I695" s="2"/>
      <c r="J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2.3">
      <c r="A696" s="2"/>
      <c r="B696" s="2"/>
      <c r="C696" s="29"/>
      <c r="D696" s="2"/>
      <c r="E696" s="79"/>
      <c r="F696" s="2"/>
      <c r="G696" s="2"/>
      <c r="H696" s="29"/>
      <c r="I696" s="2"/>
      <c r="J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2.3">
      <c r="A697" s="2"/>
      <c r="B697" s="2"/>
      <c r="C697" s="29"/>
      <c r="D697" s="2"/>
      <c r="E697" s="79"/>
      <c r="F697" s="2"/>
      <c r="G697" s="2"/>
      <c r="H697" s="29"/>
      <c r="I697" s="2"/>
      <c r="J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2.3">
      <c r="A698" s="2"/>
      <c r="B698" s="2"/>
      <c r="C698" s="29"/>
      <c r="D698" s="2"/>
      <c r="E698" s="79"/>
      <c r="F698" s="2"/>
      <c r="G698" s="2"/>
      <c r="H698" s="29"/>
      <c r="I698" s="2"/>
      <c r="J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2.3">
      <c r="A699" s="2"/>
      <c r="B699" s="2"/>
      <c r="C699" s="29"/>
      <c r="D699" s="2"/>
      <c r="E699" s="79"/>
      <c r="F699" s="2"/>
      <c r="G699" s="2"/>
      <c r="H699" s="29"/>
      <c r="I699" s="2"/>
      <c r="J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2.3">
      <c r="A700" s="2"/>
      <c r="B700" s="2"/>
      <c r="C700" s="29"/>
      <c r="D700" s="2"/>
      <c r="E700" s="79"/>
      <c r="F700" s="2"/>
      <c r="G700" s="2"/>
      <c r="H700" s="29"/>
      <c r="I700" s="2"/>
      <c r="J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2.3">
      <c r="A701" s="2"/>
      <c r="B701" s="2"/>
      <c r="C701" s="29"/>
      <c r="D701" s="2"/>
      <c r="E701" s="79"/>
      <c r="F701" s="2"/>
      <c r="G701" s="2"/>
      <c r="H701" s="29"/>
      <c r="I701" s="2"/>
      <c r="J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2.3">
      <c r="A702" s="2"/>
      <c r="B702" s="2"/>
      <c r="C702" s="29"/>
      <c r="D702" s="2"/>
      <c r="E702" s="79"/>
      <c r="F702" s="2"/>
      <c r="G702" s="2"/>
      <c r="H702" s="29"/>
      <c r="I702" s="2"/>
      <c r="J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2.3">
      <c r="A703" s="2"/>
      <c r="B703" s="2"/>
      <c r="C703" s="29"/>
      <c r="D703" s="2"/>
      <c r="E703" s="79"/>
      <c r="F703" s="2"/>
      <c r="G703" s="2"/>
      <c r="H703" s="29"/>
      <c r="I703" s="2"/>
      <c r="J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2.3">
      <c r="A704" s="2"/>
      <c r="B704" s="2"/>
      <c r="C704" s="29"/>
      <c r="D704" s="2"/>
      <c r="E704" s="79"/>
      <c r="F704" s="2"/>
      <c r="G704" s="2"/>
      <c r="H704" s="29"/>
      <c r="I704" s="2"/>
      <c r="J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2.3">
      <c r="A705" s="2"/>
      <c r="B705" s="2"/>
      <c r="C705" s="29"/>
      <c r="D705" s="2"/>
      <c r="E705" s="79"/>
      <c r="F705" s="2"/>
      <c r="G705" s="2"/>
      <c r="H705" s="29"/>
      <c r="I705" s="2"/>
      <c r="J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2.3">
      <c r="A706" s="2"/>
      <c r="B706" s="2"/>
      <c r="C706" s="29"/>
      <c r="D706" s="2"/>
      <c r="E706" s="79"/>
      <c r="F706" s="2"/>
      <c r="G706" s="2"/>
      <c r="H706" s="29"/>
      <c r="I706" s="2"/>
      <c r="J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2.3">
      <c r="A707" s="2"/>
      <c r="B707" s="2"/>
      <c r="C707" s="29"/>
      <c r="D707" s="2"/>
      <c r="E707" s="79"/>
      <c r="F707" s="2"/>
      <c r="G707" s="2"/>
      <c r="H707" s="29"/>
      <c r="I707" s="2"/>
      <c r="J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2.3">
      <c r="A708" s="2"/>
      <c r="B708" s="2"/>
      <c r="C708" s="29"/>
      <c r="D708" s="2"/>
      <c r="E708" s="79"/>
      <c r="F708" s="2"/>
      <c r="G708" s="2"/>
      <c r="H708" s="29"/>
      <c r="I708" s="2"/>
      <c r="J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2.3">
      <c r="A709" s="2"/>
      <c r="B709" s="2"/>
      <c r="C709" s="29"/>
      <c r="D709" s="2"/>
      <c r="E709" s="79"/>
      <c r="F709" s="2"/>
      <c r="G709" s="2"/>
      <c r="H709" s="29"/>
      <c r="I709" s="2"/>
      <c r="J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2.3">
      <c r="A710" s="2"/>
      <c r="B710" s="2"/>
      <c r="C710" s="29"/>
      <c r="D710" s="2"/>
      <c r="E710" s="79"/>
      <c r="F710" s="2"/>
      <c r="G710" s="2"/>
      <c r="H710" s="29"/>
      <c r="I710" s="2"/>
      <c r="J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2.3">
      <c r="A711" s="2"/>
      <c r="B711" s="2"/>
      <c r="C711" s="29"/>
      <c r="D711" s="2"/>
      <c r="E711" s="79"/>
      <c r="F711" s="2"/>
      <c r="G711" s="2"/>
      <c r="H711" s="29"/>
      <c r="I711" s="2"/>
      <c r="J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2.3">
      <c r="A712" s="2"/>
      <c r="B712" s="2"/>
      <c r="C712" s="29"/>
      <c r="D712" s="2"/>
      <c r="E712" s="79"/>
      <c r="F712" s="2"/>
      <c r="G712" s="2"/>
      <c r="H712" s="29"/>
      <c r="I712" s="2"/>
      <c r="J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2.3">
      <c r="A713" s="2"/>
      <c r="B713" s="2"/>
      <c r="C713" s="29"/>
      <c r="D713" s="2"/>
      <c r="E713" s="79"/>
      <c r="F713" s="2"/>
      <c r="G713" s="2"/>
      <c r="H713" s="29"/>
      <c r="I713" s="2"/>
      <c r="J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2.3">
      <c r="A714" s="2"/>
      <c r="B714" s="2"/>
      <c r="C714" s="29"/>
      <c r="D714" s="2"/>
      <c r="E714" s="79"/>
      <c r="F714" s="2"/>
      <c r="G714" s="2"/>
      <c r="H714" s="29"/>
      <c r="I714" s="2"/>
      <c r="J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2.3">
      <c r="A715" s="2"/>
      <c r="B715" s="2"/>
      <c r="C715" s="29"/>
      <c r="D715" s="2"/>
      <c r="E715" s="79"/>
      <c r="F715" s="2"/>
      <c r="G715" s="2"/>
      <c r="H715" s="29"/>
      <c r="I715" s="2"/>
      <c r="J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2.3">
      <c r="A716" s="2"/>
      <c r="B716" s="2"/>
      <c r="C716" s="29"/>
      <c r="D716" s="2"/>
      <c r="E716" s="79"/>
      <c r="F716" s="2"/>
      <c r="G716" s="2"/>
      <c r="H716" s="29"/>
      <c r="I716" s="2"/>
      <c r="J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2.3">
      <c r="A717" s="2"/>
      <c r="B717" s="2"/>
      <c r="C717" s="29"/>
      <c r="D717" s="2"/>
      <c r="E717" s="79"/>
      <c r="F717" s="2"/>
      <c r="G717" s="2"/>
      <c r="H717" s="29"/>
      <c r="I717" s="2"/>
      <c r="J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2.3">
      <c r="A718" s="2"/>
      <c r="B718" s="2"/>
      <c r="C718" s="29"/>
      <c r="D718" s="2"/>
      <c r="E718" s="79"/>
      <c r="F718" s="2"/>
      <c r="G718" s="2"/>
      <c r="H718" s="29"/>
      <c r="I718" s="2"/>
      <c r="J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2.3">
      <c r="A719" s="2"/>
      <c r="B719" s="2"/>
      <c r="C719" s="29"/>
      <c r="D719" s="2"/>
      <c r="E719" s="79"/>
      <c r="F719" s="2"/>
      <c r="G719" s="2"/>
      <c r="H719" s="29"/>
      <c r="I719" s="2"/>
      <c r="J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2.3">
      <c r="A720" s="2"/>
      <c r="B720" s="2"/>
      <c r="C720" s="29"/>
      <c r="D720" s="2"/>
      <c r="E720" s="79"/>
      <c r="F720" s="2"/>
      <c r="G720" s="2"/>
      <c r="H720" s="29"/>
      <c r="I720" s="2"/>
      <c r="J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2.3">
      <c r="A721" s="2"/>
      <c r="B721" s="2"/>
      <c r="C721" s="29"/>
      <c r="D721" s="2"/>
      <c r="E721" s="79"/>
      <c r="F721" s="2"/>
      <c r="G721" s="2"/>
      <c r="H721" s="29"/>
      <c r="I721" s="2"/>
      <c r="J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2.3">
      <c r="A722" s="2"/>
      <c r="B722" s="2"/>
      <c r="C722" s="29"/>
      <c r="D722" s="2"/>
      <c r="E722" s="79"/>
      <c r="F722" s="2"/>
      <c r="G722" s="2"/>
      <c r="H722" s="29"/>
      <c r="I722" s="2"/>
      <c r="J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2.3">
      <c r="A723" s="2"/>
      <c r="B723" s="2"/>
      <c r="C723" s="29"/>
      <c r="D723" s="2"/>
      <c r="E723" s="79"/>
      <c r="F723" s="2"/>
      <c r="G723" s="2"/>
      <c r="H723" s="29"/>
      <c r="I723" s="2"/>
      <c r="J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2.3">
      <c r="A724" s="2"/>
      <c r="B724" s="2"/>
      <c r="C724" s="29"/>
      <c r="D724" s="2"/>
      <c r="E724" s="79"/>
      <c r="F724" s="2"/>
      <c r="G724" s="2"/>
      <c r="H724" s="29"/>
      <c r="I724" s="2"/>
      <c r="J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2.3">
      <c r="A725" s="2"/>
      <c r="B725" s="2"/>
      <c r="C725" s="29"/>
      <c r="D725" s="2"/>
      <c r="E725" s="79"/>
      <c r="F725" s="2"/>
      <c r="G725" s="2"/>
      <c r="H725" s="29"/>
      <c r="I725" s="2"/>
      <c r="J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2.3">
      <c r="A726" s="2"/>
      <c r="B726" s="2"/>
      <c r="C726" s="29"/>
      <c r="D726" s="2"/>
      <c r="E726" s="79"/>
      <c r="F726" s="2"/>
      <c r="G726" s="2"/>
      <c r="H726" s="29"/>
      <c r="I726" s="2"/>
      <c r="J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2.3">
      <c r="A727" s="2"/>
      <c r="B727" s="2"/>
      <c r="C727" s="29"/>
      <c r="D727" s="2"/>
      <c r="E727" s="79"/>
      <c r="F727" s="2"/>
      <c r="G727" s="2"/>
      <c r="H727" s="29"/>
      <c r="I727" s="2"/>
      <c r="J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2.3">
      <c r="A728" s="2"/>
      <c r="B728" s="2"/>
      <c r="C728" s="29"/>
      <c r="D728" s="2"/>
      <c r="E728" s="79"/>
      <c r="F728" s="2"/>
      <c r="G728" s="2"/>
      <c r="H728" s="29"/>
      <c r="I728" s="2"/>
      <c r="J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2.3">
      <c r="A729" s="2"/>
      <c r="B729" s="2"/>
      <c r="C729" s="29"/>
      <c r="D729" s="2"/>
      <c r="E729" s="79"/>
      <c r="F729" s="2"/>
      <c r="G729" s="2"/>
      <c r="H729" s="29"/>
      <c r="I729" s="2"/>
      <c r="J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2.3">
      <c r="A730" s="2"/>
      <c r="B730" s="2"/>
      <c r="C730" s="29"/>
      <c r="D730" s="2"/>
      <c r="E730" s="79"/>
      <c r="F730" s="2"/>
      <c r="G730" s="2"/>
      <c r="H730" s="29"/>
      <c r="I730" s="2"/>
      <c r="J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2.3">
      <c r="A731" s="2"/>
      <c r="B731" s="2"/>
      <c r="C731" s="29"/>
      <c r="D731" s="2"/>
      <c r="E731" s="79"/>
      <c r="F731" s="2"/>
      <c r="G731" s="2"/>
      <c r="H731" s="29"/>
      <c r="I731" s="2"/>
      <c r="J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2.3">
      <c r="A732" s="2"/>
      <c r="B732" s="2"/>
      <c r="C732" s="29"/>
      <c r="D732" s="2"/>
      <c r="E732" s="79"/>
      <c r="F732" s="2"/>
      <c r="G732" s="2"/>
      <c r="H732" s="29"/>
      <c r="I732" s="2"/>
      <c r="J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2.3">
      <c r="A733" s="2"/>
      <c r="B733" s="2"/>
      <c r="C733" s="29"/>
      <c r="D733" s="2"/>
      <c r="E733" s="79"/>
      <c r="F733" s="2"/>
      <c r="G733" s="2"/>
      <c r="H733" s="29"/>
      <c r="I733" s="2"/>
      <c r="J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2.3">
      <c r="A734" s="2"/>
      <c r="B734" s="2"/>
      <c r="C734" s="29"/>
      <c r="D734" s="2"/>
      <c r="E734" s="79"/>
      <c r="F734" s="2"/>
      <c r="G734" s="2"/>
      <c r="H734" s="29"/>
      <c r="I734" s="2"/>
      <c r="J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2.3">
      <c r="A735" s="2"/>
      <c r="B735" s="2"/>
      <c r="C735" s="29"/>
      <c r="D735" s="2"/>
      <c r="E735" s="79"/>
      <c r="F735" s="2"/>
      <c r="G735" s="2"/>
      <c r="H735" s="29"/>
      <c r="I735" s="2"/>
      <c r="J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2.3">
      <c r="A736" s="2"/>
      <c r="B736" s="2"/>
      <c r="C736" s="29"/>
      <c r="D736" s="2"/>
      <c r="E736" s="79"/>
      <c r="F736" s="2"/>
      <c r="G736" s="2"/>
      <c r="H736" s="29"/>
      <c r="I736" s="2"/>
      <c r="J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2.3">
      <c r="A737" s="2"/>
      <c r="B737" s="2"/>
      <c r="C737" s="29"/>
      <c r="D737" s="2"/>
      <c r="E737" s="79"/>
      <c r="F737" s="2"/>
      <c r="G737" s="2"/>
      <c r="H737" s="29"/>
      <c r="I737" s="2"/>
      <c r="J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2.3">
      <c r="A738" s="2"/>
      <c r="B738" s="2"/>
      <c r="C738" s="29"/>
      <c r="D738" s="2"/>
      <c r="E738" s="79"/>
      <c r="F738" s="2"/>
      <c r="G738" s="2"/>
      <c r="H738" s="29"/>
      <c r="I738" s="2"/>
      <c r="J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2.3">
      <c r="A739" s="2"/>
      <c r="B739" s="2"/>
      <c r="C739" s="29"/>
      <c r="D739" s="2"/>
      <c r="E739" s="79"/>
      <c r="F739" s="2"/>
      <c r="G739" s="2"/>
      <c r="H739" s="29"/>
      <c r="I739" s="2"/>
      <c r="J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2.3">
      <c r="A740" s="2"/>
      <c r="B740" s="2"/>
      <c r="C740" s="29"/>
      <c r="D740" s="2"/>
      <c r="E740" s="79"/>
      <c r="F740" s="2"/>
      <c r="G740" s="2"/>
      <c r="H740" s="29"/>
      <c r="I740" s="2"/>
      <c r="J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2.3">
      <c r="A741" s="2"/>
      <c r="B741" s="2"/>
      <c r="C741" s="29"/>
      <c r="D741" s="2"/>
      <c r="E741" s="79"/>
      <c r="F741" s="2"/>
      <c r="G741" s="2"/>
      <c r="H741" s="29"/>
      <c r="I741" s="2"/>
      <c r="J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2.3">
      <c r="A742" s="2"/>
      <c r="B742" s="2"/>
      <c r="C742" s="29"/>
      <c r="D742" s="2"/>
      <c r="E742" s="79"/>
      <c r="F742" s="2"/>
      <c r="G742" s="2"/>
      <c r="H742" s="29"/>
      <c r="I742" s="2"/>
      <c r="J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2.3">
      <c r="A743" s="2"/>
      <c r="B743" s="2"/>
      <c r="C743" s="29"/>
      <c r="D743" s="2"/>
      <c r="E743" s="79"/>
      <c r="F743" s="2"/>
      <c r="G743" s="2"/>
      <c r="H743" s="29"/>
      <c r="I743" s="2"/>
      <c r="J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2.3">
      <c r="A744" s="2"/>
      <c r="B744" s="2"/>
      <c r="C744" s="29"/>
      <c r="D744" s="2"/>
      <c r="E744" s="79"/>
      <c r="F744" s="2"/>
      <c r="G744" s="2"/>
      <c r="H744" s="29"/>
      <c r="I744" s="2"/>
      <c r="J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2.3">
      <c r="A745" s="2"/>
      <c r="B745" s="2"/>
      <c r="C745" s="29"/>
      <c r="D745" s="2"/>
      <c r="E745" s="79"/>
      <c r="F745" s="2"/>
      <c r="G745" s="2"/>
      <c r="H745" s="29"/>
      <c r="I745" s="2"/>
      <c r="J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2.3">
      <c r="A746" s="2"/>
      <c r="B746" s="2"/>
      <c r="C746" s="29"/>
      <c r="D746" s="2"/>
      <c r="E746" s="79"/>
      <c r="F746" s="2"/>
      <c r="G746" s="2"/>
      <c r="H746" s="29"/>
      <c r="I746" s="2"/>
      <c r="J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2.3">
      <c r="A747" s="2"/>
      <c r="B747" s="2"/>
      <c r="C747" s="29"/>
      <c r="D747" s="2"/>
      <c r="E747" s="79"/>
      <c r="F747" s="2"/>
      <c r="G747" s="2"/>
      <c r="H747" s="29"/>
      <c r="I747" s="2"/>
      <c r="J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2.3">
      <c r="A748" s="2"/>
      <c r="B748" s="2"/>
      <c r="C748" s="29"/>
      <c r="D748" s="2"/>
      <c r="E748" s="79"/>
      <c r="F748" s="2"/>
      <c r="G748" s="2"/>
      <c r="H748" s="29"/>
      <c r="I748" s="2"/>
      <c r="J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2.3">
      <c r="A749" s="2"/>
      <c r="B749" s="2"/>
      <c r="C749" s="29"/>
      <c r="D749" s="2"/>
      <c r="E749" s="79"/>
      <c r="F749" s="2"/>
      <c r="G749" s="2"/>
      <c r="H749" s="29"/>
      <c r="I749" s="2"/>
      <c r="J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2.3">
      <c r="A750" s="2"/>
      <c r="B750" s="2"/>
      <c r="C750" s="29"/>
      <c r="D750" s="2"/>
      <c r="E750" s="79"/>
      <c r="F750" s="2"/>
      <c r="G750" s="2"/>
      <c r="H750" s="29"/>
      <c r="I750" s="2"/>
      <c r="J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2.3">
      <c r="A751" s="2"/>
      <c r="B751" s="2"/>
      <c r="C751" s="29"/>
      <c r="D751" s="2"/>
      <c r="E751" s="79"/>
      <c r="F751" s="2"/>
      <c r="G751" s="2"/>
      <c r="H751" s="29"/>
      <c r="I751" s="2"/>
      <c r="J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2.3">
      <c r="A752" s="2"/>
      <c r="B752" s="2"/>
      <c r="C752" s="29"/>
      <c r="D752" s="2"/>
      <c r="E752" s="79"/>
      <c r="F752" s="2"/>
      <c r="G752" s="2"/>
      <c r="H752" s="29"/>
      <c r="I752" s="2"/>
      <c r="J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2.3">
      <c r="A753" s="2"/>
      <c r="B753" s="2"/>
      <c r="C753" s="29"/>
      <c r="D753" s="2"/>
      <c r="E753" s="79"/>
      <c r="F753" s="2"/>
      <c r="G753" s="2"/>
      <c r="H753" s="29"/>
      <c r="I753" s="2"/>
      <c r="J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2.3">
      <c r="A754" s="2"/>
      <c r="B754" s="2"/>
      <c r="C754" s="29"/>
      <c r="D754" s="2"/>
      <c r="E754" s="79"/>
      <c r="F754" s="2"/>
      <c r="G754" s="2"/>
      <c r="H754" s="29"/>
      <c r="I754" s="2"/>
      <c r="J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2.3">
      <c r="A755" s="2"/>
      <c r="B755" s="2"/>
      <c r="C755" s="29"/>
      <c r="D755" s="2"/>
      <c r="E755" s="79"/>
      <c r="F755" s="2"/>
      <c r="G755" s="2"/>
      <c r="H755" s="29"/>
      <c r="I755" s="2"/>
      <c r="J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2.3">
      <c r="A756" s="2"/>
      <c r="B756" s="2"/>
      <c r="C756" s="29"/>
      <c r="D756" s="2"/>
      <c r="E756" s="79"/>
      <c r="F756" s="2"/>
      <c r="G756" s="2"/>
      <c r="H756" s="29"/>
      <c r="I756" s="2"/>
      <c r="J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2.3">
      <c r="A757" s="2"/>
      <c r="B757" s="2"/>
      <c r="C757" s="29"/>
      <c r="D757" s="2"/>
      <c r="E757" s="79"/>
      <c r="F757" s="2"/>
      <c r="G757" s="2"/>
      <c r="H757" s="29"/>
      <c r="I757" s="2"/>
      <c r="J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2.3">
      <c r="A758" s="2"/>
      <c r="B758" s="2"/>
      <c r="C758" s="29"/>
      <c r="D758" s="2"/>
      <c r="E758" s="79"/>
      <c r="F758" s="2"/>
      <c r="G758" s="2"/>
      <c r="H758" s="29"/>
      <c r="I758" s="2"/>
      <c r="J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2.3">
      <c r="A759" s="2"/>
      <c r="B759" s="2"/>
      <c r="C759" s="29"/>
      <c r="D759" s="2"/>
      <c r="E759" s="79"/>
      <c r="F759" s="2"/>
      <c r="G759" s="2"/>
      <c r="H759" s="29"/>
      <c r="I759" s="2"/>
      <c r="J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2.3">
      <c r="A760" s="2"/>
      <c r="B760" s="2"/>
      <c r="C760" s="29"/>
      <c r="D760" s="2"/>
      <c r="E760" s="79"/>
      <c r="F760" s="2"/>
      <c r="G760" s="2"/>
      <c r="H760" s="29"/>
      <c r="I760" s="2"/>
      <c r="J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2.3">
      <c r="A761" s="2"/>
      <c r="B761" s="2"/>
      <c r="C761" s="29"/>
      <c r="D761" s="2"/>
      <c r="E761" s="79"/>
      <c r="F761" s="2"/>
      <c r="G761" s="2"/>
      <c r="H761" s="29"/>
      <c r="I761" s="2"/>
      <c r="J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2.3">
      <c r="A762" s="2"/>
      <c r="B762" s="2"/>
      <c r="C762" s="29"/>
      <c r="D762" s="2"/>
      <c r="E762" s="79"/>
      <c r="F762" s="2"/>
      <c r="G762" s="2"/>
      <c r="H762" s="29"/>
      <c r="I762" s="2"/>
      <c r="J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2.3">
      <c r="A763" s="2"/>
      <c r="B763" s="2"/>
      <c r="C763" s="29"/>
      <c r="D763" s="2"/>
      <c r="E763" s="79"/>
      <c r="F763" s="2"/>
      <c r="G763" s="2"/>
      <c r="H763" s="29"/>
      <c r="I763" s="2"/>
      <c r="J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2.3">
      <c r="A764" s="2"/>
      <c r="B764" s="2"/>
      <c r="C764" s="29"/>
      <c r="D764" s="2"/>
      <c r="E764" s="79"/>
      <c r="F764" s="2"/>
      <c r="G764" s="2"/>
      <c r="H764" s="29"/>
      <c r="I764" s="2"/>
      <c r="J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2.3">
      <c r="A765" s="2"/>
      <c r="B765" s="2"/>
      <c r="C765" s="29"/>
      <c r="D765" s="2"/>
      <c r="E765" s="79"/>
      <c r="F765" s="2"/>
      <c r="G765" s="2"/>
      <c r="H765" s="29"/>
      <c r="I765" s="2"/>
      <c r="J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2.3">
      <c r="A766" s="2"/>
      <c r="B766" s="2"/>
      <c r="C766" s="29"/>
      <c r="D766" s="2"/>
      <c r="E766" s="79"/>
      <c r="F766" s="2"/>
      <c r="G766" s="2"/>
      <c r="H766" s="29"/>
      <c r="I766" s="2"/>
      <c r="J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2.3">
      <c r="A767" s="2"/>
      <c r="B767" s="2"/>
      <c r="C767" s="29"/>
      <c r="D767" s="2"/>
      <c r="E767" s="79"/>
      <c r="F767" s="2"/>
      <c r="G767" s="2"/>
      <c r="H767" s="29"/>
      <c r="I767" s="2"/>
      <c r="J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2.3">
      <c r="A768" s="2"/>
      <c r="B768" s="2"/>
      <c r="C768" s="29"/>
      <c r="D768" s="2"/>
      <c r="E768" s="79"/>
      <c r="F768" s="2"/>
      <c r="G768" s="2"/>
      <c r="H768" s="29"/>
      <c r="I768" s="2"/>
      <c r="J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2.3">
      <c r="A769" s="2"/>
      <c r="B769" s="2"/>
      <c r="C769" s="29"/>
      <c r="D769" s="2"/>
      <c r="E769" s="79"/>
      <c r="F769" s="2"/>
      <c r="G769" s="2"/>
      <c r="H769" s="29"/>
      <c r="I769" s="2"/>
      <c r="J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2.3">
      <c r="A770" s="2"/>
      <c r="B770" s="2"/>
      <c r="C770" s="29"/>
      <c r="D770" s="2"/>
      <c r="E770" s="79"/>
      <c r="F770" s="2"/>
      <c r="G770" s="2"/>
      <c r="H770" s="29"/>
      <c r="I770" s="2"/>
      <c r="J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2.3">
      <c r="A771" s="2"/>
      <c r="B771" s="2"/>
      <c r="C771" s="29"/>
      <c r="D771" s="2"/>
      <c r="E771" s="79"/>
      <c r="F771" s="2"/>
      <c r="G771" s="2"/>
      <c r="H771" s="29"/>
      <c r="I771" s="2"/>
      <c r="J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2.3">
      <c r="A772" s="2"/>
      <c r="B772" s="2"/>
      <c r="C772" s="29"/>
      <c r="D772" s="2"/>
      <c r="E772" s="79"/>
      <c r="F772" s="2"/>
      <c r="G772" s="2"/>
      <c r="H772" s="29"/>
      <c r="I772" s="2"/>
      <c r="J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2.3">
      <c r="A773" s="2"/>
      <c r="B773" s="2"/>
      <c r="C773" s="29"/>
      <c r="D773" s="2"/>
      <c r="E773" s="79"/>
      <c r="F773" s="2"/>
      <c r="G773" s="2"/>
      <c r="H773" s="29"/>
      <c r="I773" s="2"/>
      <c r="J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2.3">
      <c r="A774" s="2"/>
      <c r="B774" s="2"/>
      <c r="C774" s="29"/>
      <c r="D774" s="2"/>
      <c r="E774" s="79"/>
      <c r="F774" s="2"/>
      <c r="G774" s="2"/>
      <c r="H774" s="29"/>
      <c r="I774" s="2"/>
      <c r="J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2.3">
      <c r="A775" s="2"/>
      <c r="B775" s="2"/>
      <c r="C775" s="29"/>
      <c r="D775" s="2"/>
      <c r="E775" s="79"/>
      <c r="F775" s="2"/>
      <c r="G775" s="2"/>
      <c r="H775" s="29"/>
      <c r="I775" s="2"/>
      <c r="J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2.3">
      <c r="A776" s="2"/>
      <c r="B776" s="2"/>
      <c r="C776" s="29"/>
      <c r="D776" s="2"/>
      <c r="E776" s="79"/>
      <c r="F776" s="2"/>
      <c r="G776" s="2"/>
      <c r="H776" s="29"/>
      <c r="I776" s="2"/>
      <c r="J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2.3">
      <c r="A777" s="2"/>
      <c r="B777" s="2"/>
      <c r="C777" s="29"/>
      <c r="D777" s="2"/>
      <c r="E777" s="79"/>
      <c r="F777" s="2"/>
      <c r="G777" s="2"/>
      <c r="H777" s="29"/>
      <c r="I777" s="2"/>
      <c r="J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2.3">
      <c r="A778" s="2"/>
      <c r="B778" s="2"/>
      <c r="C778" s="29"/>
      <c r="D778" s="2"/>
      <c r="E778" s="79"/>
      <c r="F778" s="2"/>
      <c r="G778" s="2"/>
      <c r="H778" s="29"/>
      <c r="I778" s="2"/>
      <c r="J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2.3">
      <c r="A779" s="2"/>
      <c r="B779" s="2"/>
      <c r="C779" s="29"/>
      <c r="D779" s="2"/>
      <c r="E779" s="79"/>
      <c r="F779" s="2"/>
      <c r="G779" s="2"/>
      <c r="H779" s="29"/>
      <c r="I779" s="2"/>
      <c r="J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2.3">
      <c r="A780" s="2"/>
      <c r="B780" s="2"/>
      <c r="C780" s="29"/>
      <c r="D780" s="2"/>
      <c r="E780" s="79"/>
      <c r="F780" s="2"/>
      <c r="G780" s="2"/>
      <c r="H780" s="29"/>
      <c r="I780" s="2"/>
      <c r="J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2.3">
      <c r="A781" s="2"/>
      <c r="B781" s="2"/>
      <c r="C781" s="29"/>
      <c r="D781" s="2"/>
      <c r="E781" s="79"/>
      <c r="F781" s="2"/>
      <c r="G781" s="2"/>
      <c r="H781" s="29"/>
      <c r="I781" s="2"/>
      <c r="J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2.3">
      <c r="A782" s="2"/>
      <c r="B782" s="2"/>
      <c r="C782" s="29"/>
      <c r="D782" s="2"/>
      <c r="E782" s="79"/>
      <c r="F782" s="2"/>
      <c r="G782" s="2"/>
      <c r="H782" s="29"/>
      <c r="I782" s="2"/>
      <c r="J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2.3">
      <c r="A783" s="2"/>
      <c r="B783" s="2"/>
      <c r="C783" s="29"/>
      <c r="D783" s="2"/>
      <c r="E783" s="79"/>
      <c r="F783" s="2"/>
      <c r="G783" s="2"/>
      <c r="H783" s="29"/>
      <c r="I783" s="2"/>
      <c r="J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2.3">
      <c r="A784" s="2"/>
      <c r="B784" s="2"/>
      <c r="C784" s="29"/>
      <c r="D784" s="2"/>
      <c r="E784" s="79"/>
      <c r="F784" s="2"/>
      <c r="G784" s="2"/>
      <c r="H784" s="29"/>
      <c r="I784" s="2"/>
      <c r="J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2.3">
      <c r="A785" s="2"/>
      <c r="B785" s="2"/>
      <c r="C785" s="29"/>
      <c r="D785" s="2"/>
      <c r="E785" s="79"/>
      <c r="F785" s="2"/>
      <c r="G785" s="2"/>
      <c r="H785" s="29"/>
      <c r="I785" s="2"/>
      <c r="J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2.3">
      <c r="A786" s="2"/>
      <c r="B786" s="2"/>
      <c r="C786" s="29"/>
      <c r="D786" s="2"/>
      <c r="E786" s="79"/>
      <c r="F786" s="2"/>
      <c r="G786" s="2"/>
      <c r="H786" s="29"/>
      <c r="I786" s="2"/>
      <c r="J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2.3">
      <c r="A787" s="2"/>
      <c r="B787" s="2"/>
      <c r="C787" s="29"/>
      <c r="D787" s="2"/>
      <c r="E787" s="79"/>
      <c r="F787" s="2"/>
      <c r="G787" s="2"/>
      <c r="H787" s="29"/>
      <c r="I787" s="2"/>
      <c r="J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2.3">
      <c r="A788" s="2"/>
      <c r="B788" s="2"/>
      <c r="C788" s="29"/>
      <c r="D788" s="2"/>
      <c r="E788" s="79"/>
      <c r="F788" s="2"/>
      <c r="G788" s="2"/>
      <c r="H788" s="29"/>
      <c r="I788" s="2"/>
      <c r="J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2.3">
      <c r="A789" s="2"/>
      <c r="B789" s="2"/>
      <c r="C789" s="29"/>
      <c r="D789" s="2"/>
      <c r="E789" s="79"/>
      <c r="F789" s="2"/>
      <c r="G789" s="2"/>
      <c r="H789" s="29"/>
      <c r="I789" s="2"/>
      <c r="J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2.3">
      <c r="A790" s="2"/>
      <c r="B790" s="2"/>
      <c r="C790" s="29"/>
      <c r="D790" s="2"/>
      <c r="E790" s="79"/>
      <c r="F790" s="2"/>
      <c r="G790" s="2"/>
      <c r="H790" s="29"/>
      <c r="I790" s="2"/>
      <c r="J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2.3">
      <c r="A791" s="2"/>
      <c r="B791" s="2"/>
      <c r="C791" s="29"/>
      <c r="D791" s="2"/>
      <c r="E791" s="79"/>
      <c r="F791" s="2"/>
      <c r="G791" s="2"/>
      <c r="H791" s="29"/>
      <c r="I791" s="2"/>
      <c r="J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2.3">
      <c r="A792" s="2"/>
      <c r="B792" s="2"/>
      <c r="C792" s="29"/>
      <c r="D792" s="2"/>
      <c r="E792" s="79"/>
      <c r="F792" s="2"/>
      <c r="G792" s="2"/>
      <c r="H792" s="29"/>
      <c r="I792" s="2"/>
      <c r="J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2.3">
      <c r="A793" s="2"/>
      <c r="B793" s="2"/>
      <c r="C793" s="29"/>
      <c r="D793" s="2"/>
      <c r="E793" s="79"/>
      <c r="F793" s="2"/>
      <c r="G793" s="2"/>
      <c r="H793" s="29"/>
      <c r="I793" s="2"/>
      <c r="J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2.3">
      <c r="A794" s="2"/>
      <c r="B794" s="2"/>
      <c r="C794" s="29"/>
      <c r="D794" s="2"/>
      <c r="E794" s="79"/>
      <c r="F794" s="2"/>
      <c r="G794" s="2"/>
      <c r="H794" s="29"/>
      <c r="I794" s="2"/>
      <c r="J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2.3">
      <c r="A795" s="2"/>
      <c r="B795" s="2"/>
      <c r="C795" s="29"/>
      <c r="D795" s="2"/>
      <c r="E795" s="79"/>
      <c r="F795" s="2"/>
      <c r="G795" s="2"/>
      <c r="H795" s="29"/>
      <c r="I795" s="2"/>
      <c r="J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2.3">
      <c r="A796" s="2"/>
      <c r="B796" s="2"/>
      <c r="C796" s="29"/>
      <c r="D796" s="2"/>
      <c r="E796" s="79"/>
      <c r="F796" s="2"/>
      <c r="G796" s="2"/>
      <c r="H796" s="29"/>
      <c r="I796" s="2"/>
      <c r="J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2.3">
      <c r="A797" s="2"/>
      <c r="B797" s="2"/>
      <c r="C797" s="29"/>
      <c r="D797" s="2"/>
      <c r="E797" s="79"/>
      <c r="F797" s="2"/>
      <c r="G797" s="2"/>
      <c r="H797" s="29"/>
      <c r="I797" s="2"/>
      <c r="J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2.3">
      <c r="A798" s="2"/>
      <c r="B798" s="2"/>
      <c r="C798" s="29"/>
      <c r="D798" s="2"/>
      <c r="E798" s="79"/>
      <c r="F798" s="2"/>
      <c r="G798" s="2"/>
      <c r="H798" s="29"/>
      <c r="I798" s="2"/>
      <c r="J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2.3">
      <c r="A799" s="2"/>
      <c r="B799" s="2"/>
      <c r="C799" s="29"/>
      <c r="D799" s="2"/>
      <c r="E799" s="79"/>
      <c r="F799" s="2"/>
      <c r="G799" s="2"/>
      <c r="H799" s="29"/>
      <c r="I799" s="2"/>
      <c r="J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2.3">
      <c r="A800" s="2"/>
      <c r="B800" s="2"/>
      <c r="C800" s="29"/>
      <c r="D800" s="2"/>
      <c r="E800" s="79"/>
      <c r="F800" s="2"/>
      <c r="G800" s="2"/>
      <c r="H800" s="29"/>
      <c r="I800" s="2"/>
      <c r="J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2.3">
      <c r="A801" s="2"/>
      <c r="B801" s="2"/>
      <c r="C801" s="29"/>
      <c r="D801" s="2"/>
      <c r="E801" s="79"/>
      <c r="F801" s="2"/>
      <c r="G801" s="2"/>
      <c r="H801" s="29"/>
      <c r="I801" s="2"/>
      <c r="J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2.3">
      <c r="A802" s="2"/>
      <c r="B802" s="2"/>
      <c r="C802" s="29"/>
      <c r="D802" s="2"/>
      <c r="E802" s="79"/>
      <c r="F802" s="2"/>
      <c r="G802" s="2"/>
      <c r="H802" s="29"/>
      <c r="I802" s="2"/>
      <c r="J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2.3">
      <c r="A803" s="2"/>
      <c r="B803" s="2"/>
      <c r="C803" s="29"/>
      <c r="D803" s="2"/>
      <c r="E803" s="79"/>
      <c r="F803" s="2"/>
      <c r="G803" s="2"/>
      <c r="H803" s="29"/>
      <c r="I803" s="2"/>
      <c r="J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2.3">
      <c r="A804" s="2"/>
      <c r="B804" s="2"/>
      <c r="C804" s="29"/>
      <c r="D804" s="2"/>
      <c r="E804" s="79"/>
      <c r="F804" s="2"/>
      <c r="G804" s="2"/>
      <c r="H804" s="29"/>
      <c r="I804" s="2"/>
      <c r="J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2.3">
      <c r="A805" s="2"/>
      <c r="B805" s="2"/>
      <c r="C805" s="29"/>
      <c r="D805" s="2"/>
      <c r="E805" s="79"/>
      <c r="F805" s="2"/>
      <c r="G805" s="2"/>
      <c r="H805" s="29"/>
      <c r="I805" s="2"/>
      <c r="J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2.3">
      <c r="A806" s="2"/>
      <c r="B806" s="2"/>
      <c r="C806" s="29"/>
      <c r="D806" s="2"/>
      <c r="E806" s="79"/>
      <c r="F806" s="2"/>
      <c r="G806" s="2"/>
      <c r="H806" s="29"/>
      <c r="I806" s="2"/>
      <c r="J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2.3">
      <c r="A807" s="2"/>
      <c r="B807" s="2"/>
      <c r="C807" s="29"/>
      <c r="D807" s="2"/>
      <c r="E807" s="79"/>
      <c r="F807" s="2"/>
      <c r="G807" s="2"/>
      <c r="H807" s="29"/>
      <c r="I807" s="2"/>
      <c r="J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2.3">
      <c r="A808" s="2"/>
      <c r="B808" s="2"/>
      <c r="C808" s="29"/>
      <c r="D808" s="2"/>
      <c r="E808" s="79"/>
      <c r="F808" s="2"/>
      <c r="G808" s="2"/>
      <c r="H808" s="29"/>
      <c r="I808" s="2"/>
      <c r="J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2.3">
      <c r="A809" s="2"/>
      <c r="B809" s="2"/>
      <c r="C809" s="29"/>
      <c r="D809" s="2"/>
      <c r="E809" s="79"/>
      <c r="F809" s="2"/>
      <c r="G809" s="2"/>
      <c r="H809" s="29"/>
      <c r="I809" s="2"/>
      <c r="J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2.3">
      <c r="A810" s="2"/>
      <c r="B810" s="2"/>
      <c r="C810" s="29"/>
      <c r="D810" s="2"/>
      <c r="E810" s="79"/>
      <c r="F810" s="2"/>
      <c r="G810" s="2"/>
      <c r="H810" s="29"/>
      <c r="I810" s="2"/>
      <c r="J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2.3">
      <c r="A811" s="2"/>
      <c r="B811" s="2"/>
      <c r="C811" s="29"/>
      <c r="D811" s="2"/>
      <c r="E811" s="79"/>
      <c r="F811" s="2"/>
      <c r="G811" s="2"/>
      <c r="H811" s="29"/>
      <c r="I811" s="2"/>
      <c r="J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2.3">
      <c r="A812" s="2"/>
      <c r="B812" s="2"/>
      <c r="C812" s="29"/>
      <c r="D812" s="2"/>
      <c r="E812" s="79"/>
      <c r="F812" s="2"/>
      <c r="G812" s="2"/>
      <c r="H812" s="29"/>
      <c r="I812" s="2"/>
      <c r="J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2.3">
      <c r="A813" s="2"/>
      <c r="B813" s="2"/>
      <c r="C813" s="29"/>
      <c r="D813" s="2"/>
      <c r="E813" s="79"/>
      <c r="F813" s="2"/>
      <c r="G813" s="2"/>
      <c r="H813" s="29"/>
      <c r="I813" s="2"/>
      <c r="J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2.3">
      <c r="A814" s="2"/>
      <c r="B814" s="2"/>
      <c r="C814" s="29"/>
      <c r="D814" s="2"/>
      <c r="E814" s="79"/>
      <c r="F814" s="2"/>
      <c r="G814" s="2"/>
      <c r="H814" s="29"/>
      <c r="I814" s="2"/>
      <c r="J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2.3">
      <c r="A815" s="2"/>
      <c r="B815" s="2"/>
      <c r="C815" s="29"/>
      <c r="D815" s="2"/>
      <c r="E815" s="79"/>
      <c r="F815" s="2"/>
      <c r="G815" s="2"/>
      <c r="H815" s="29"/>
      <c r="I815" s="2"/>
      <c r="J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2.3">
      <c r="A816" s="2"/>
      <c r="B816" s="2"/>
      <c r="C816" s="29"/>
      <c r="D816" s="2"/>
      <c r="E816" s="79"/>
      <c r="F816" s="2"/>
      <c r="G816" s="2"/>
      <c r="H816" s="29"/>
      <c r="I816" s="2"/>
      <c r="J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2.3">
      <c r="A817" s="2"/>
      <c r="B817" s="2"/>
      <c r="C817" s="29"/>
      <c r="D817" s="2"/>
      <c r="E817" s="79"/>
      <c r="F817" s="2"/>
      <c r="G817" s="2"/>
      <c r="H817" s="29"/>
      <c r="I817" s="2"/>
      <c r="J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2.3">
      <c r="A818" s="2"/>
      <c r="B818" s="2"/>
      <c r="C818" s="29"/>
      <c r="D818" s="2"/>
      <c r="E818" s="79"/>
      <c r="F818" s="2"/>
      <c r="G818" s="2"/>
      <c r="H818" s="29"/>
      <c r="I818" s="2"/>
      <c r="J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2.3">
      <c r="A819" s="2"/>
      <c r="B819" s="2"/>
      <c r="C819" s="29"/>
      <c r="D819" s="2"/>
      <c r="E819" s="79"/>
      <c r="F819" s="2"/>
      <c r="G819" s="2"/>
      <c r="H819" s="29"/>
      <c r="I819" s="2"/>
      <c r="J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2.3">
      <c r="A820" s="2"/>
      <c r="B820" s="2"/>
      <c r="C820" s="29"/>
      <c r="D820" s="2"/>
      <c r="E820" s="79"/>
      <c r="F820" s="2"/>
      <c r="G820" s="2"/>
      <c r="H820" s="29"/>
      <c r="I820" s="2"/>
      <c r="J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2.3">
      <c r="A821" s="2"/>
      <c r="B821" s="2"/>
      <c r="C821" s="29"/>
      <c r="D821" s="2"/>
      <c r="E821" s="79"/>
      <c r="F821" s="2"/>
      <c r="G821" s="2"/>
      <c r="H821" s="29"/>
      <c r="I821" s="2"/>
      <c r="J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2.3">
      <c r="A822" s="2"/>
      <c r="B822" s="2"/>
      <c r="C822" s="29"/>
      <c r="D822" s="2"/>
      <c r="E822" s="79"/>
      <c r="F822" s="2"/>
      <c r="G822" s="2"/>
      <c r="H822" s="29"/>
      <c r="I822" s="2"/>
      <c r="J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2.3">
      <c r="A823" s="2"/>
      <c r="B823" s="2"/>
      <c r="C823" s="29"/>
      <c r="D823" s="2"/>
      <c r="E823" s="79"/>
      <c r="F823" s="2"/>
      <c r="G823" s="2"/>
      <c r="H823" s="29"/>
      <c r="I823" s="2"/>
      <c r="J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2.3">
      <c r="A824" s="2"/>
      <c r="B824" s="2"/>
      <c r="C824" s="29"/>
      <c r="D824" s="2"/>
      <c r="E824" s="79"/>
      <c r="F824" s="2"/>
      <c r="G824" s="2"/>
      <c r="H824" s="29"/>
      <c r="I824" s="2"/>
      <c r="J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2.3">
      <c r="A825" s="2"/>
      <c r="B825" s="2"/>
      <c r="C825" s="29"/>
      <c r="D825" s="2"/>
      <c r="E825" s="79"/>
      <c r="F825" s="2"/>
      <c r="G825" s="2"/>
      <c r="H825" s="29"/>
      <c r="I825" s="2"/>
      <c r="J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2.3">
      <c r="A826" s="2"/>
      <c r="B826" s="2"/>
      <c r="C826" s="29"/>
      <c r="D826" s="2"/>
      <c r="E826" s="79"/>
      <c r="F826" s="2"/>
      <c r="G826" s="2"/>
      <c r="H826" s="29"/>
      <c r="I826" s="2"/>
      <c r="J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2.3">
      <c r="A827" s="2"/>
      <c r="B827" s="2"/>
      <c r="C827" s="29"/>
      <c r="D827" s="2"/>
      <c r="E827" s="79"/>
      <c r="F827" s="2"/>
      <c r="G827" s="2"/>
      <c r="H827" s="29"/>
      <c r="I827" s="2"/>
      <c r="J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2.3">
      <c r="A828" s="2"/>
      <c r="B828" s="2"/>
      <c r="C828" s="29"/>
      <c r="D828" s="2"/>
      <c r="E828" s="79"/>
      <c r="F828" s="2"/>
      <c r="G828" s="2"/>
      <c r="H828" s="29"/>
      <c r="I828" s="2"/>
      <c r="J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2.3">
      <c r="A829" s="2"/>
      <c r="B829" s="2"/>
      <c r="C829" s="29"/>
      <c r="D829" s="2"/>
      <c r="E829" s="79"/>
      <c r="F829" s="2"/>
      <c r="G829" s="2"/>
      <c r="H829" s="29"/>
      <c r="I829" s="2"/>
      <c r="J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2.3">
      <c r="A830" s="2"/>
      <c r="B830" s="2"/>
      <c r="C830" s="29"/>
      <c r="D830" s="2"/>
      <c r="E830" s="79"/>
      <c r="F830" s="2"/>
      <c r="G830" s="2"/>
      <c r="H830" s="29"/>
      <c r="I830" s="2"/>
      <c r="J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2.3">
      <c r="A831" s="2"/>
      <c r="B831" s="2"/>
      <c r="C831" s="29"/>
      <c r="D831" s="2"/>
      <c r="E831" s="79"/>
      <c r="F831" s="2"/>
      <c r="G831" s="2"/>
      <c r="H831" s="29"/>
      <c r="I831" s="2"/>
      <c r="J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2.3">
      <c r="A832" s="2"/>
      <c r="B832" s="2"/>
      <c r="C832" s="29"/>
      <c r="D832" s="2"/>
      <c r="E832" s="79"/>
      <c r="F832" s="2"/>
      <c r="G832" s="2"/>
      <c r="H832" s="29"/>
      <c r="I832" s="2"/>
      <c r="J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2.3">
      <c r="A833" s="2"/>
      <c r="B833" s="2"/>
      <c r="C833" s="29"/>
      <c r="D833" s="2"/>
      <c r="E833" s="79"/>
      <c r="F833" s="2"/>
      <c r="G833" s="2"/>
      <c r="H833" s="29"/>
      <c r="I833" s="2"/>
      <c r="J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2.3">
      <c r="A834" s="2"/>
      <c r="B834" s="2"/>
      <c r="C834" s="29"/>
      <c r="D834" s="2"/>
      <c r="E834" s="79"/>
      <c r="F834" s="2"/>
      <c r="G834" s="2"/>
      <c r="H834" s="29"/>
      <c r="I834" s="2"/>
      <c r="J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2.3">
      <c r="A835" s="2"/>
      <c r="B835" s="2"/>
      <c r="C835" s="29"/>
      <c r="D835" s="2"/>
      <c r="E835" s="79"/>
      <c r="F835" s="2"/>
      <c r="G835" s="2"/>
      <c r="H835" s="29"/>
      <c r="I835" s="2"/>
      <c r="J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2.3">
      <c r="A836" s="2"/>
      <c r="B836" s="2"/>
      <c r="C836" s="29"/>
      <c r="D836" s="2"/>
      <c r="E836" s="79"/>
      <c r="F836" s="2"/>
      <c r="G836" s="2"/>
      <c r="H836" s="29"/>
      <c r="I836" s="2"/>
      <c r="J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2.3">
      <c r="A837" s="2"/>
      <c r="B837" s="2"/>
      <c r="C837" s="29"/>
      <c r="D837" s="2"/>
      <c r="E837" s="79"/>
      <c r="F837" s="2"/>
      <c r="G837" s="2"/>
      <c r="H837" s="29"/>
      <c r="I837" s="2"/>
      <c r="J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2.3">
      <c r="A838" s="2"/>
      <c r="B838" s="2"/>
      <c r="C838" s="29"/>
      <c r="D838" s="2"/>
      <c r="E838" s="79"/>
      <c r="F838" s="2"/>
      <c r="G838" s="2"/>
      <c r="H838" s="29"/>
      <c r="I838" s="2"/>
      <c r="J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2.3">
      <c r="A839" s="2"/>
      <c r="B839" s="2"/>
      <c r="C839" s="29"/>
      <c r="D839" s="2"/>
      <c r="E839" s="79"/>
      <c r="F839" s="2"/>
      <c r="G839" s="2"/>
      <c r="H839" s="29"/>
      <c r="I839" s="2"/>
      <c r="J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2.3">
      <c r="A840" s="2"/>
      <c r="B840" s="2"/>
      <c r="C840" s="29"/>
      <c r="D840" s="2"/>
      <c r="E840" s="79"/>
      <c r="F840" s="2"/>
      <c r="G840" s="2"/>
      <c r="H840" s="29"/>
      <c r="I840" s="2"/>
      <c r="J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2.3">
      <c r="A841" s="2"/>
      <c r="B841" s="2"/>
      <c r="C841" s="29"/>
      <c r="D841" s="2"/>
      <c r="E841" s="79"/>
      <c r="F841" s="2"/>
      <c r="G841" s="2"/>
      <c r="H841" s="29"/>
      <c r="I841" s="2"/>
      <c r="J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2.3">
      <c r="A842" s="2"/>
      <c r="B842" s="2"/>
      <c r="C842" s="29"/>
      <c r="D842" s="2"/>
      <c r="E842" s="79"/>
      <c r="F842" s="2"/>
      <c r="G842" s="2"/>
      <c r="H842" s="29"/>
      <c r="I842" s="2"/>
      <c r="J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2.3">
      <c r="A843" s="2"/>
      <c r="B843" s="2"/>
      <c r="C843" s="29"/>
      <c r="D843" s="2"/>
      <c r="E843" s="79"/>
      <c r="F843" s="2"/>
      <c r="G843" s="2"/>
      <c r="H843" s="29"/>
      <c r="I843" s="2"/>
      <c r="J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2.3">
      <c r="A844" s="2"/>
      <c r="B844" s="2"/>
      <c r="C844" s="29"/>
      <c r="D844" s="2"/>
      <c r="E844" s="79"/>
      <c r="F844" s="2"/>
      <c r="G844" s="2"/>
      <c r="H844" s="29"/>
      <c r="I844" s="2"/>
      <c r="J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2.3">
      <c r="A845" s="2"/>
      <c r="B845" s="2"/>
      <c r="C845" s="29"/>
      <c r="D845" s="2"/>
      <c r="E845" s="79"/>
      <c r="F845" s="2"/>
      <c r="G845" s="2"/>
      <c r="H845" s="29"/>
      <c r="I845" s="2"/>
      <c r="J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2.3">
      <c r="A846" s="2"/>
      <c r="B846" s="2"/>
      <c r="C846" s="29"/>
      <c r="D846" s="2"/>
      <c r="E846" s="79"/>
      <c r="F846" s="2"/>
      <c r="G846" s="2"/>
      <c r="H846" s="29"/>
      <c r="I846" s="2"/>
      <c r="J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2.3">
      <c r="A847" s="2"/>
      <c r="B847" s="2"/>
      <c r="C847" s="29"/>
      <c r="D847" s="2"/>
      <c r="E847" s="79"/>
      <c r="F847" s="2"/>
      <c r="G847" s="2"/>
      <c r="H847" s="29"/>
      <c r="I847" s="2"/>
      <c r="J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2.3">
      <c r="A848" s="2"/>
      <c r="B848" s="2"/>
      <c r="C848" s="29"/>
      <c r="D848" s="2"/>
      <c r="E848" s="79"/>
      <c r="F848" s="2"/>
      <c r="G848" s="2"/>
      <c r="H848" s="29"/>
      <c r="I848" s="2"/>
      <c r="J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2.3">
      <c r="A849" s="2"/>
      <c r="B849" s="2"/>
      <c r="C849" s="29"/>
      <c r="D849" s="2"/>
      <c r="E849" s="79"/>
      <c r="F849" s="2"/>
      <c r="G849" s="2"/>
      <c r="H849" s="29"/>
      <c r="I849" s="2"/>
      <c r="J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2.3">
      <c r="A850" s="2"/>
      <c r="B850" s="2"/>
      <c r="C850" s="29"/>
      <c r="D850" s="2"/>
      <c r="E850" s="79"/>
      <c r="F850" s="2"/>
      <c r="G850" s="2"/>
      <c r="H850" s="29"/>
      <c r="I850" s="2"/>
      <c r="J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2.3">
      <c r="A851" s="2"/>
      <c r="B851" s="2"/>
      <c r="C851" s="29"/>
      <c r="D851" s="2"/>
      <c r="E851" s="79"/>
      <c r="F851" s="2"/>
      <c r="G851" s="2"/>
      <c r="H851" s="29"/>
      <c r="I851" s="2"/>
      <c r="J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2.3">
      <c r="A852" s="2"/>
      <c r="B852" s="2"/>
      <c r="C852" s="29"/>
      <c r="D852" s="2"/>
      <c r="E852" s="79"/>
      <c r="F852" s="2"/>
      <c r="G852" s="2"/>
      <c r="H852" s="29"/>
      <c r="I852" s="2"/>
      <c r="J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2.3">
      <c r="A853" s="2"/>
      <c r="B853" s="2"/>
      <c r="C853" s="29"/>
      <c r="D853" s="2"/>
      <c r="E853" s="79"/>
      <c r="F853" s="2"/>
      <c r="G853" s="2"/>
      <c r="H853" s="29"/>
      <c r="I853" s="2"/>
      <c r="J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2.3">
      <c r="A854" s="2"/>
      <c r="B854" s="2"/>
      <c r="C854" s="29"/>
      <c r="D854" s="2"/>
      <c r="E854" s="79"/>
      <c r="F854" s="2"/>
      <c r="G854" s="2"/>
      <c r="H854" s="29"/>
      <c r="I854" s="2"/>
      <c r="J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2.3">
      <c r="A855" s="2"/>
      <c r="B855" s="2"/>
      <c r="C855" s="29"/>
      <c r="D855" s="2"/>
      <c r="E855" s="79"/>
      <c r="F855" s="2"/>
      <c r="G855" s="2"/>
      <c r="H855" s="29"/>
      <c r="I855" s="2"/>
      <c r="J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2.3">
      <c r="A856" s="2"/>
      <c r="B856" s="2"/>
      <c r="C856" s="29"/>
      <c r="D856" s="2"/>
      <c r="E856" s="79"/>
      <c r="F856" s="2"/>
      <c r="G856" s="2"/>
      <c r="H856" s="29"/>
      <c r="I856" s="2"/>
      <c r="J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2.3">
      <c r="A857" s="2"/>
      <c r="B857" s="2"/>
      <c r="C857" s="29"/>
      <c r="D857" s="2"/>
      <c r="E857" s="79"/>
      <c r="F857" s="2"/>
      <c r="G857" s="2"/>
      <c r="H857" s="29"/>
      <c r="I857" s="2"/>
      <c r="J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2.3">
      <c r="A858" s="2"/>
      <c r="B858" s="2"/>
      <c r="C858" s="29"/>
      <c r="D858" s="2"/>
      <c r="E858" s="79"/>
      <c r="F858" s="2"/>
      <c r="G858" s="2"/>
      <c r="H858" s="29"/>
      <c r="I858" s="2"/>
      <c r="J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2.3">
      <c r="A859" s="2"/>
      <c r="B859" s="2"/>
      <c r="C859" s="29"/>
      <c r="D859" s="2"/>
      <c r="E859" s="79"/>
      <c r="F859" s="2"/>
      <c r="G859" s="2"/>
      <c r="H859" s="29"/>
      <c r="I859" s="2"/>
      <c r="J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2.3">
      <c r="A860" s="2"/>
      <c r="B860" s="2"/>
      <c r="C860" s="29"/>
      <c r="D860" s="2"/>
      <c r="E860" s="79"/>
      <c r="F860" s="2"/>
      <c r="G860" s="2"/>
      <c r="H860" s="29"/>
      <c r="I860" s="2"/>
      <c r="J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2.3">
      <c r="A861" s="2"/>
      <c r="B861" s="2"/>
      <c r="C861" s="29"/>
      <c r="D861" s="2"/>
      <c r="E861" s="79"/>
      <c r="F861" s="2"/>
      <c r="G861" s="2"/>
      <c r="H861" s="29"/>
      <c r="I861" s="2"/>
      <c r="J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2.3">
      <c r="A862" s="2"/>
      <c r="B862" s="2"/>
      <c r="C862" s="29"/>
      <c r="D862" s="2"/>
      <c r="E862" s="79"/>
      <c r="F862" s="2"/>
      <c r="G862" s="2"/>
      <c r="H862" s="29"/>
      <c r="I862" s="2"/>
      <c r="J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2.3">
      <c r="A863" s="2"/>
      <c r="B863" s="2"/>
      <c r="C863" s="29"/>
      <c r="D863" s="2"/>
      <c r="E863" s="79"/>
      <c r="F863" s="2"/>
      <c r="G863" s="2"/>
      <c r="H863" s="29"/>
      <c r="I863" s="2"/>
      <c r="J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2.3">
      <c r="A864" s="2"/>
      <c r="B864" s="2"/>
      <c r="C864" s="29"/>
      <c r="D864" s="2"/>
      <c r="E864" s="79"/>
      <c r="F864" s="2"/>
      <c r="G864" s="2"/>
      <c r="H864" s="29"/>
      <c r="I864" s="2"/>
      <c r="J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2.3">
      <c r="A865" s="2"/>
      <c r="B865" s="2"/>
      <c r="C865" s="29"/>
      <c r="D865" s="2"/>
      <c r="E865" s="79"/>
      <c r="F865" s="2"/>
      <c r="G865" s="2"/>
      <c r="H865" s="29"/>
      <c r="I865" s="2"/>
      <c r="J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2.3">
      <c r="A866" s="2"/>
      <c r="B866" s="2"/>
      <c r="C866" s="29"/>
      <c r="D866" s="2"/>
      <c r="E866" s="79"/>
      <c r="F866" s="2"/>
      <c r="G866" s="2"/>
      <c r="H866" s="29"/>
      <c r="I866" s="2"/>
      <c r="J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2.3">
      <c r="A867" s="2"/>
      <c r="B867" s="2"/>
      <c r="C867" s="29"/>
      <c r="D867" s="2"/>
      <c r="E867" s="79"/>
      <c r="F867" s="2"/>
      <c r="G867" s="2"/>
      <c r="H867" s="29"/>
      <c r="I867" s="2"/>
      <c r="J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2.3">
      <c r="A868" s="2"/>
      <c r="B868" s="2"/>
      <c r="C868" s="29"/>
      <c r="D868" s="2"/>
      <c r="E868" s="79"/>
      <c r="F868" s="2"/>
      <c r="G868" s="2"/>
      <c r="H868" s="29"/>
      <c r="I868" s="2"/>
      <c r="J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2.3">
      <c r="A869" s="2"/>
      <c r="B869" s="2"/>
      <c r="C869" s="29"/>
      <c r="D869" s="2"/>
      <c r="E869" s="79"/>
      <c r="F869" s="2"/>
      <c r="G869" s="2"/>
      <c r="H869" s="29"/>
      <c r="I869" s="2"/>
      <c r="J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2.3">
      <c r="A870" s="2"/>
      <c r="B870" s="2"/>
      <c r="C870" s="29"/>
      <c r="D870" s="2"/>
      <c r="E870" s="79"/>
      <c r="F870" s="2"/>
      <c r="G870" s="2"/>
      <c r="H870" s="29"/>
      <c r="I870" s="2"/>
      <c r="J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2.3">
      <c r="A871" s="2"/>
      <c r="B871" s="2"/>
      <c r="C871" s="29"/>
      <c r="D871" s="2"/>
      <c r="E871" s="79"/>
      <c r="F871" s="2"/>
      <c r="G871" s="2"/>
      <c r="H871" s="29"/>
      <c r="I871" s="2"/>
      <c r="J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2.3">
      <c r="A872" s="2"/>
      <c r="B872" s="2"/>
      <c r="C872" s="29"/>
      <c r="D872" s="2"/>
      <c r="E872" s="79"/>
      <c r="F872" s="2"/>
      <c r="G872" s="2"/>
      <c r="H872" s="29"/>
      <c r="I872" s="2"/>
      <c r="J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2.3">
      <c r="A873" s="2"/>
      <c r="B873" s="2"/>
      <c r="C873" s="29"/>
      <c r="D873" s="2"/>
      <c r="E873" s="79"/>
      <c r="F873" s="2"/>
      <c r="G873" s="2"/>
      <c r="H873" s="29"/>
      <c r="I873" s="2"/>
      <c r="J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2.3">
      <c r="A874" s="2"/>
      <c r="B874" s="2"/>
      <c r="C874" s="29"/>
      <c r="D874" s="2"/>
      <c r="E874" s="79"/>
      <c r="F874" s="2"/>
      <c r="G874" s="2"/>
      <c r="H874" s="29"/>
      <c r="I874" s="2"/>
      <c r="J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2.3">
      <c r="A875" s="2"/>
      <c r="B875" s="2"/>
      <c r="C875" s="29"/>
      <c r="D875" s="2"/>
      <c r="E875" s="79"/>
      <c r="F875" s="2"/>
      <c r="G875" s="2"/>
      <c r="H875" s="29"/>
      <c r="I875" s="2"/>
      <c r="J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2.3">
      <c r="A876" s="2"/>
      <c r="B876" s="2"/>
      <c r="C876" s="29"/>
      <c r="D876" s="2"/>
      <c r="E876" s="79"/>
      <c r="F876" s="2"/>
      <c r="G876" s="2"/>
      <c r="H876" s="29"/>
      <c r="I876" s="2"/>
      <c r="J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2.3">
      <c r="A877" s="2"/>
      <c r="B877" s="2"/>
      <c r="C877" s="29"/>
      <c r="D877" s="2"/>
      <c r="E877" s="79"/>
      <c r="F877" s="2"/>
      <c r="G877" s="2"/>
      <c r="H877" s="29"/>
      <c r="I877" s="2"/>
      <c r="J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2.3">
      <c r="A878" s="2"/>
      <c r="B878" s="2"/>
      <c r="C878" s="29"/>
      <c r="D878" s="2"/>
      <c r="E878" s="79"/>
      <c r="F878" s="2"/>
      <c r="G878" s="2"/>
      <c r="H878" s="29"/>
      <c r="I878" s="2"/>
      <c r="J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2.3">
      <c r="A879" s="2"/>
      <c r="B879" s="2"/>
      <c r="C879" s="29"/>
      <c r="D879" s="2"/>
      <c r="E879" s="79"/>
      <c r="F879" s="2"/>
      <c r="G879" s="2"/>
      <c r="H879" s="29"/>
      <c r="I879" s="2"/>
      <c r="J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2.3">
      <c r="A880" s="2"/>
      <c r="B880" s="2"/>
      <c r="C880" s="29"/>
      <c r="D880" s="2"/>
      <c r="E880" s="79"/>
      <c r="F880" s="2"/>
      <c r="G880" s="2"/>
      <c r="H880" s="29"/>
      <c r="I880" s="2"/>
      <c r="J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2.3">
      <c r="A881" s="2"/>
      <c r="B881" s="2"/>
      <c r="C881" s="29"/>
      <c r="D881" s="2"/>
      <c r="E881" s="79"/>
      <c r="F881" s="2"/>
      <c r="G881" s="2"/>
      <c r="H881" s="29"/>
      <c r="I881" s="2"/>
      <c r="J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2.3">
      <c r="A882" s="2"/>
      <c r="B882" s="2"/>
      <c r="C882" s="29"/>
      <c r="D882" s="2"/>
      <c r="E882" s="79"/>
      <c r="F882" s="2"/>
      <c r="G882" s="2"/>
      <c r="H882" s="29"/>
      <c r="I882" s="2"/>
      <c r="J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2.3">
      <c r="A883" s="2"/>
      <c r="B883" s="2"/>
      <c r="C883" s="29"/>
      <c r="D883" s="2"/>
      <c r="E883" s="79"/>
      <c r="F883" s="2"/>
      <c r="G883" s="2"/>
      <c r="H883" s="29"/>
      <c r="I883" s="2"/>
      <c r="J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2.3">
      <c r="A884" s="2"/>
      <c r="B884" s="2"/>
      <c r="C884" s="29"/>
      <c r="D884" s="2"/>
      <c r="E884" s="79"/>
      <c r="F884" s="2"/>
      <c r="G884" s="2"/>
      <c r="H884" s="29"/>
      <c r="I884" s="2"/>
      <c r="J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2.3">
      <c r="A885" s="2"/>
      <c r="B885" s="2"/>
      <c r="C885" s="29"/>
      <c r="D885" s="2"/>
      <c r="E885" s="79"/>
      <c r="F885" s="2"/>
      <c r="G885" s="2"/>
      <c r="H885" s="29"/>
      <c r="I885" s="2"/>
      <c r="J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2.3">
      <c r="A886" s="2"/>
      <c r="B886" s="2"/>
      <c r="C886" s="29"/>
      <c r="D886" s="2"/>
      <c r="E886" s="79"/>
      <c r="F886" s="2"/>
      <c r="G886" s="2"/>
      <c r="H886" s="29"/>
      <c r="I886" s="2"/>
      <c r="J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2.3">
      <c r="A887" s="2"/>
      <c r="B887" s="2"/>
      <c r="C887" s="29"/>
      <c r="D887" s="2"/>
      <c r="E887" s="79"/>
      <c r="F887" s="2"/>
      <c r="G887" s="2"/>
      <c r="H887" s="29"/>
      <c r="I887" s="2"/>
      <c r="J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2.3">
      <c r="A888" s="2"/>
      <c r="B888" s="2"/>
      <c r="C888" s="29"/>
      <c r="D888" s="2"/>
      <c r="E888" s="79"/>
      <c r="F888" s="2"/>
      <c r="G888" s="2"/>
      <c r="H888" s="29"/>
      <c r="I888" s="2"/>
      <c r="J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2.3">
      <c r="A889" s="2"/>
      <c r="B889" s="2"/>
      <c r="C889" s="29"/>
      <c r="D889" s="2"/>
      <c r="E889" s="79"/>
      <c r="F889" s="2"/>
      <c r="G889" s="2"/>
      <c r="H889" s="29"/>
      <c r="I889" s="2"/>
      <c r="J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2.3">
      <c r="A890" s="2"/>
      <c r="B890" s="2"/>
      <c r="C890" s="29"/>
      <c r="D890" s="2"/>
      <c r="E890" s="79"/>
      <c r="F890" s="2"/>
      <c r="G890" s="2"/>
      <c r="H890" s="29"/>
      <c r="I890" s="2"/>
      <c r="J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2.3">
      <c r="A891" s="2"/>
      <c r="B891" s="2"/>
      <c r="C891" s="29"/>
      <c r="D891" s="2"/>
      <c r="E891" s="79"/>
      <c r="F891" s="2"/>
      <c r="G891" s="2"/>
      <c r="H891" s="29"/>
      <c r="I891" s="2"/>
      <c r="J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2.3">
      <c r="A892" s="2"/>
      <c r="B892" s="2"/>
      <c r="C892" s="29"/>
      <c r="D892" s="2"/>
      <c r="E892" s="79"/>
      <c r="F892" s="2"/>
      <c r="G892" s="2"/>
      <c r="H892" s="29"/>
      <c r="I892" s="2"/>
      <c r="J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2.3">
      <c r="A893" s="2"/>
      <c r="B893" s="2"/>
      <c r="C893" s="29"/>
      <c r="D893" s="2"/>
      <c r="E893" s="79"/>
      <c r="F893" s="2"/>
      <c r="G893" s="2"/>
      <c r="H893" s="29"/>
      <c r="I893" s="2"/>
      <c r="J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2.3">
      <c r="A894" s="2"/>
      <c r="B894" s="2"/>
      <c r="C894" s="29"/>
      <c r="D894" s="2"/>
      <c r="E894" s="79"/>
      <c r="F894" s="2"/>
      <c r="G894" s="2"/>
      <c r="H894" s="29"/>
      <c r="I894" s="2"/>
      <c r="J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2.3">
      <c r="A895" s="2"/>
      <c r="B895" s="2"/>
      <c r="C895" s="29"/>
      <c r="D895" s="2"/>
      <c r="E895" s="79"/>
      <c r="F895" s="2"/>
      <c r="G895" s="2"/>
      <c r="H895" s="29"/>
      <c r="I895" s="2"/>
      <c r="J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2.3">
      <c r="A896" s="2"/>
      <c r="B896" s="2"/>
      <c r="C896" s="29"/>
      <c r="D896" s="2"/>
      <c r="E896" s="79"/>
      <c r="F896" s="2"/>
      <c r="G896" s="2"/>
      <c r="H896" s="29"/>
      <c r="I896" s="2"/>
      <c r="J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2.3">
      <c r="A897" s="2"/>
      <c r="B897" s="2"/>
      <c r="C897" s="29"/>
      <c r="D897" s="2"/>
      <c r="E897" s="79"/>
      <c r="F897" s="2"/>
      <c r="G897" s="2"/>
      <c r="H897" s="29"/>
      <c r="I897" s="2"/>
      <c r="J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2.3">
      <c r="A898" s="2"/>
      <c r="B898" s="2"/>
      <c r="C898" s="29"/>
      <c r="D898" s="2"/>
      <c r="E898" s="79"/>
      <c r="F898" s="2"/>
      <c r="G898" s="2"/>
      <c r="H898" s="29"/>
      <c r="I898" s="2"/>
      <c r="J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2.3">
      <c r="A899" s="2"/>
      <c r="B899" s="2"/>
      <c r="C899" s="29"/>
      <c r="D899" s="2"/>
      <c r="E899" s="79"/>
      <c r="F899" s="2"/>
      <c r="G899" s="2"/>
      <c r="H899" s="29"/>
      <c r="I899" s="2"/>
      <c r="J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2.3">
      <c r="A900" s="2"/>
      <c r="B900" s="2"/>
      <c r="C900" s="29"/>
      <c r="D900" s="2"/>
      <c r="E900" s="79"/>
      <c r="F900" s="2"/>
      <c r="G900" s="2"/>
      <c r="H900" s="29"/>
      <c r="I900" s="2"/>
      <c r="J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2.3">
      <c r="A901" s="2"/>
      <c r="B901" s="2"/>
      <c r="C901" s="29"/>
      <c r="D901" s="2"/>
      <c r="E901" s="79"/>
      <c r="F901" s="2"/>
      <c r="G901" s="2"/>
      <c r="H901" s="29"/>
      <c r="I901" s="2"/>
      <c r="J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2.3">
      <c r="A902" s="2"/>
      <c r="B902" s="2"/>
      <c r="C902" s="29"/>
      <c r="D902" s="2"/>
      <c r="E902" s="79"/>
      <c r="F902" s="2"/>
      <c r="G902" s="2"/>
      <c r="H902" s="29"/>
      <c r="I902" s="2"/>
      <c r="J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2.3">
      <c r="A903" s="2"/>
      <c r="B903" s="2"/>
      <c r="C903" s="29"/>
      <c r="D903" s="2"/>
      <c r="E903" s="79"/>
      <c r="F903" s="2"/>
      <c r="G903" s="2"/>
      <c r="H903" s="29"/>
      <c r="I903" s="2"/>
      <c r="J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2.3">
      <c r="A904" s="2"/>
      <c r="B904" s="2"/>
      <c r="C904" s="29"/>
      <c r="D904" s="2"/>
      <c r="E904" s="79"/>
      <c r="F904" s="2"/>
      <c r="G904" s="2"/>
      <c r="H904" s="29"/>
      <c r="I904" s="2"/>
      <c r="J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2.3">
      <c r="A905" s="2"/>
      <c r="B905" s="2"/>
      <c r="C905" s="29"/>
      <c r="D905" s="2"/>
      <c r="E905" s="79"/>
      <c r="F905" s="2"/>
      <c r="G905" s="2"/>
      <c r="H905" s="29"/>
      <c r="I905" s="2"/>
      <c r="J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2.3">
      <c r="A906" s="2"/>
      <c r="B906" s="2"/>
      <c r="C906" s="29"/>
      <c r="D906" s="2"/>
      <c r="E906" s="79"/>
      <c r="F906" s="2"/>
      <c r="G906" s="2"/>
      <c r="H906" s="29"/>
      <c r="I906" s="2"/>
      <c r="J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2.3">
      <c r="A907" s="2"/>
      <c r="B907" s="2"/>
      <c r="C907" s="29"/>
      <c r="D907" s="2"/>
      <c r="E907" s="79"/>
      <c r="F907" s="2"/>
      <c r="G907" s="2"/>
      <c r="H907" s="29"/>
      <c r="I907" s="2"/>
      <c r="J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2.3">
      <c r="A908" s="2"/>
      <c r="B908" s="2"/>
      <c r="C908" s="29"/>
      <c r="D908" s="2"/>
      <c r="E908" s="79"/>
      <c r="F908" s="2"/>
      <c r="G908" s="2"/>
      <c r="H908" s="29"/>
      <c r="I908" s="2"/>
      <c r="J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2.3">
      <c r="A909" s="2"/>
      <c r="B909" s="2"/>
      <c r="C909" s="29"/>
      <c r="D909" s="2"/>
      <c r="E909" s="79"/>
      <c r="F909" s="2"/>
      <c r="G909" s="2"/>
      <c r="H909" s="29"/>
      <c r="I909" s="2"/>
      <c r="J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2.3">
      <c r="A910" s="2"/>
      <c r="B910" s="2"/>
      <c r="C910" s="29"/>
      <c r="D910" s="2"/>
      <c r="E910" s="79"/>
      <c r="F910" s="2"/>
      <c r="G910" s="2"/>
      <c r="H910" s="29"/>
      <c r="I910" s="2"/>
      <c r="J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2.3">
      <c r="A911" s="2"/>
      <c r="B911" s="2"/>
      <c r="C911" s="29"/>
      <c r="D911" s="2"/>
      <c r="E911" s="79"/>
      <c r="F911" s="2"/>
      <c r="G911" s="2"/>
      <c r="H911" s="29"/>
      <c r="I911" s="2"/>
      <c r="J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2.3">
      <c r="A912" s="2"/>
      <c r="B912" s="2"/>
      <c r="C912" s="29"/>
      <c r="D912" s="2"/>
      <c r="E912" s="79"/>
      <c r="F912" s="2"/>
      <c r="G912" s="2"/>
      <c r="H912" s="29"/>
      <c r="I912" s="2"/>
      <c r="J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2.3">
      <c r="A913" s="2"/>
      <c r="B913" s="2"/>
      <c r="C913" s="29"/>
      <c r="D913" s="2"/>
      <c r="E913" s="79"/>
      <c r="F913" s="2"/>
      <c r="G913" s="2"/>
      <c r="H913" s="29"/>
      <c r="I913" s="2"/>
      <c r="J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2.3">
      <c r="A914" s="2"/>
      <c r="B914" s="2"/>
      <c r="C914" s="29"/>
      <c r="D914" s="2"/>
      <c r="E914" s="79"/>
      <c r="F914" s="2"/>
      <c r="G914" s="2"/>
      <c r="H914" s="29"/>
      <c r="I914" s="2"/>
      <c r="J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2.3">
      <c r="A915" s="2"/>
      <c r="B915" s="2"/>
      <c r="C915" s="29"/>
      <c r="D915" s="2"/>
      <c r="E915" s="79"/>
      <c r="F915" s="2"/>
      <c r="G915" s="2"/>
      <c r="H915" s="29"/>
      <c r="I915" s="2"/>
      <c r="J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2.3">
      <c r="A916" s="2"/>
      <c r="B916" s="2"/>
      <c r="C916" s="29"/>
      <c r="D916" s="2"/>
      <c r="E916" s="79"/>
      <c r="F916" s="2"/>
      <c r="G916" s="2"/>
      <c r="H916" s="29"/>
      <c r="I916" s="2"/>
      <c r="J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2.3">
      <c r="A917" s="2"/>
      <c r="B917" s="2"/>
      <c r="C917" s="29"/>
      <c r="D917" s="2"/>
      <c r="E917" s="79"/>
      <c r="F917" s="2"/>
      <c r="G917" s="2"/>
      <c r="H917" s="29"/>
      <c r="I917" s="2"/>
      <c r="J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2.3">
      <c r="A918" s="2"/>
      <c r="B918" s="2"/>
      <c r="C918" s="29"/>
      <c r="D918" s="2"/>
      <c r="E918" s="79"/>
      <c r="F918" s="2"/>
      <c r="G918" s="2"/>
      <c r="H918" s="29"/>
      <c r="I918" s="2"/>
      <c r="J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2.3">
      <c r="A919" s="2"/>
      <c r="B919" s="2"/>
      <c r="C919" s="29"/>
      <c r="D919" s="2"/>
      <c r="E919" s="79"/>
      <c r="F919" s="2"/>
      <c r="G919" s="2"/>
      <c r="H919" s="29"/>
      <c r="I919" s="2"/>
      <c r="J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2.3">
      <c r="A920" s="2"/>
      <c r="B920" s="2"/>
      <c r="C920" s="29"/>
      <c r="D920" s="2"/>
      <c r="E920" s="79"/>
      <c r="F920" s="2"/>
      <c r="G920" s="2"/>
      <c r="H920" s="29"/>
      <c r="I920" s="2"/>
      <c r="J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2.3">
      <c r="A921" s="2"/>
      <c r="B921" s="2"/>
      <c r="C921" s="29"/>
      <c r="D921" s="2"/>
      <c r="E921" s="79"/>
      <c r="F921" s="2"/>
      <c r="G921" s="2"/>
      <c r="H921" s="29"/>
      <c r="I921" s="2"/>
      <c r="J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2.3">
      <c r="A922" s="2"/>
      <c r="B922" s="2"/>
      <c r="C922" s="29"/>
      <c r="D922" s="2"/>
      <c r="E922" s="79"/>
      <c r="F922" s="2"/>
      <c r="G922" s="2"/>
      <c r="H922" s="29"/>
      <c r="I922" s="2"/>
      <c r="J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2.3">
      <c r="A923" s="2"/>
      <c r="B923" s="2"/>
      <c r="C923" s="29"/>
      <c r="D923" s="2"/>
      <c r="E923" s="79"/>
      <c r="F923" s="2"/>
      <c r="G923" s="2"/>
      <c r="H923" s="29"/>
      <c r="I923" s="2"/>
      <c r="J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2.3">
      <c r="A924" s="2"/>
      <c r="B924" s="2"/>
      <c r="C924" s="29"/>
      <c r="D924" s="2"/>
      <c r="E924" s="79"/>
      <c r="F924" s="2"/>
      <c r="G924" s="2"/>
      <c r="H924" s="29"/>
      <c r="I924" s="2"/>
      <c r="J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2.3">
      <c r="A925" s="2"/>
      <c r="B925" s="2"/>
      <c r="C925" s="29"/>
      <c r="D925" s="2"/>
      <c r="E925" s="79"/>
      <c r="F925" s="2"/>
      <c r="G925" s="2"/>
      <c r="H925" s="29"/>
      <c r="I925" s="2"/>
      <c r="J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2.3">
      <c r="A926" s="2"/>
      <c r="B926" s="2"/>
      <c r="C926" s="29"/>
      <c r="D926" s="2"/>
      <c r="E926" s="79"/>
      <c r="F926" s="2"/>
      <c r="G926" s="2"/>
      <c r="H926" s="29"/>
      <c r="I926" s="2"/>
      <c r="J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2.3">
      <c r="A927" s="2"/>
      <c r="B927" s="2"/>
      <c r="C927" s="29"/>
      <c r="D927" s="2"/>
      <c r="E927" s="79"/>
      <c r="F927" s="2"/>
      <c r="G927" s="2"/>
      <c r="H927" s="29"/>
      <c r="I927" s="2"/>
      <c r="J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2.3">
      <c r="A928" s="2"/>
      <c r="B928" s="2"/>
      <c r="C928" s="29"/>
      <c r="D928" s="2"/>
      <c r="E928" s="79"/>
      <c r="F928" s="2"/>
      <c r="G928" s="2"/>
      <c r="H928" s="29"/>
      <c r="I928" s="2"/>
      <c r="J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2.3">
      <c r="A929" s="2"/>
      <c r="B929" s="2"/>
      <c r="C929" s="29"/>
      <c r="D929" s="2"/>
      <c r="E929" s="79"/>
      <c r="F929" s="2"/>
      <c r="G929" s="2"/>
      <c r="H929" s="29"/>
      <c r="I929" s="2"/>
      <c r="J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2.3">
      <c r="A930" s="2"/>
      <c r="B930" s="2"/>
      <c r="C930" s="29"/>
      <c r="D930" s="2"/>
      <c r="E930" s="79"/>
      <c r="F930" s="2"/>
      <c r="G930" s="2"/>
      <c r="H930" s="29"/>
      <c r="I930" s="2"/>
      <c r="J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2.3">
      <c r="A931" s="2"/>
      <c r="B931" s="2"/>
      <c r="C931" s="29"/>
      <c r="D931" s="2"/>
      <c r="E931" s="79"/>
      <c r="F931" s="2"/>
      <c r="G931" s="2"/>
      <c r="H931" s="29"/>
      <c r="I931" s="2"/>
      <c r="J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2.3">
      <c r="A932" s="2"/>
      <c r="B932" s="2"/>
      <c r="C932" s="29"/>
      <c r="D932" s="2"/>
      <c r="E932" s="79"/>
      <c r="F932" s="2"/>
      <c r="G932" s="2"/>
      <c r="H932" s="29"/>
      <c r="I932" s="2"/>
      <c r="J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2.3">
      <c r="A933" s="2"/>
      <c r="B933" s="2"/>
      <c r="C933" s="29"/>
      <c r="D933" s="2"/>
      <c r="E933" s="79"/>
      <c r="F933" s="2"/>
      <c r="G933" s="2"/>
      <c r="H933" s="29"/>
      <c r="I933" s="2"/>
      <c r="J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2.3">
      <c r="A934" s="2"/>
      <c r="B934" s="2"/>
      <c r="C934" s="29"/>
      <c r="D934" s="2"/>
      <c r="E934" s="79"/>
      <c r="F934" s="2"/>
      <c r="G934" s="2"/>
      <c r="H934" s="29"/>
      <c r="I934" s="2"/>
      <c r="J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2.3">
      <c r="A935" s="2"/>
      <c r="B935" s="2"/>
      <c r="C935" s="29"/>
      <c r="D935" s="2"/>
      <c r="E935" s="79"/>
      <c r="F935" s="2"/>
      <c r="G935" s="2"/>
      <c r="H935" s="29"/>
      <c r="I935" s="2"/>
      <c r="J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2.3">
      <c r="A936" s="2"/>
      <c r="B936" s="2"/>
      <c r="C936" s="29"/>
      <c r="D936" s="2"/>
      <c r="E936" s="79"/>
      <c r="F936" s="2"/>
      <c r="G936" s="2"/>
      <c r="H936" s="29"/>
      <c r="I936" s="2"/>
      <c r="J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2.3">
      <c r="A937" s="2"/>
      <c r="B937" s="2"/>
      <c r="C937" s="29"/>
      <c r="D937" s="2"/>
      <c r="E937" s="79"/>
      <c r="F937" s="2"/>
      <c r="G937" s="2"/>
      <c r="H937" s="29"/>
      <c r="I937" s="2"/>
      <c r="J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2.3">
      <c r="A938" s="2"/>
      <c r="B938" s="2"/>
      <c r="C938" s="29"/>
      <c r="D938" s="2"/>
      <c r="E938" s="79"/>
      <c r="F938" s="2"/>
      <c r="G938" s="2"/>
      <c r="H938" s="29"/>
      <c r="I938" s="2"/>
      <c r="J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2.3">
      <c r="A939" s="2"/>
      <c r="B939" s="2"/>
      <c r="C939" s="29"/>
      <c r="D939" s="2"/>
      <c r="E939" s="79"/>
      <c r="F939" s="2"/>
      <c r="G939" s="2"/>
      <c r="H939" s="29"/>
      <c r="I939" s="2"/>
      <c r="J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2.3">
      <c r="A940" s="2"/>
      <c r="B940" s="2"/>
      <c r="C940" s="29"/>
      <c r="D940" s="2"/>
      <c r="E940" s="79"/>
      <c r="F940" s="2"/>
      <c r="G940" s="2"/>
      <c r="H940" s="29"/>
      <c r="I940" s="2"/>
      <c r="J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2.3">
      <c r="A941" s="2"/>
      <c r="B941" s="2"/>
      <c r="C941" s="29"/>
      <c r="D941" s="2"/>
      <c r="E941" s="79"/>
      <c r="F941" s="2"/>
      <c r="G941" s="2"/>
      <c r="H941" s="29"/>
      <c r="I941" s="2"/>
      <c r="J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2.3">
      <c r="A942" s="2"/>
      <c r="B942" s="2"/>
      <c r="C942" s="29"/>
      <c r="D942" s="2"/>
      <c r="E942" s="79"/>
      <c r="F942" s="2"/>
      <c r="G942" s="2"/>
      <c r="H942" s="29"/>
      <c r="I942" s="2"/>
      <c r="J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2.3">
      <c r="A943" s="2"/>
      <c r="B943" s="2"/>
      <c r="C943" s="29"/>
      <c r="D943" s="2"/>
      <c r="E943" s="79"/>
      <c r="F943" s="2"/>
      <c r="G943" s="2"/>
      <c r="H943" s="29"/>
      <c r="I943" s="2"/>
      <c r="J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2.3">
      <c r="A944" s="2"/>
      <c r="B944" s="2"/>
      <c r="C944" s="29"/>
      <c r="D944" s="2"/>
      <c r="E944" s="79"/>
      <c r="F944" s="2"/>
      <c r="G944" s="2"/>
      <c r="H944" s="29"/>
      <c r="I944" s="2"/>
      <c r="J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2.3">
      <c r="A945" s="2"/>
      <c r="B945" s="2"/>
      <c r="C945" s="29"/>
      <c r="D945" s="2"/>
      <c r="E945" s="79"/>
      <c r="F945" s="2"/>
      <c r="G945" s="2"/>
      <c r="H945" s="29"/>
      <c r="I945" s="2"/>
      <c r="J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2.3">
      <c r="A946" s="2"/>
      <c r="B946" s="2"/>
      <c r="C946" s="29"/>
      <c r="D946" s="2"/>
      <c r="E946" s="79"/>
      <c r="F946" s="2"/>
      <c r="G946" s="2"/>
      <c r="H946" s="29"/>
      <c r="I946" s="2"/>
      <c r="J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2.3">
      <c r="A947" s="2"/>
      <c r="B947" s="2"/>
      <c r="C947" s="29"/>
      <c r="D947" s="2"/>
      <c r="E947" s="79"/>
      <c r="F947" s="2"/>
      <c r="G947" s="2"/>
      <c r="H947" s="29"/>
      <c r="I947" s="2"/>
      <c r="J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2.3">
      <c r="A948" s="2"/>
      <c r="B948" s="2"/>
      <c r="C948" s="29"/>
      <c r="D948" s="2"/>
      <c r="E948" s="79"/>
      <c r="F948" s="2"/>
      <c r="G948" s="2"/>
      <c r="H948" s="29"/>
      <c r="I948" s="2"/>
      <c r="J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2.3">
      <c r="A949" s="2"/>
      <c r="B949" s="2"/>
      <c r="C949" s="29"/>
      <c r="D949" s="2"/>
      <c r="E949" s="79"/>
      <c r="F949" s="2"/>
      <c r="G949" s="2"/>
      <c r="H949" s="29"/>
      <c r="I949" s="2"/>
      <c r="J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2.3">
      <c r="A950" s="2"/>
      <c r="B950" s="2"/>
      <c r="C950" s="29"/>
      <c r="D950" s="2"/>
      <c r="E950" s="79"/>
      <c r="F950" s="2"/>
      <c r="G950" s="2"/>
      <c r="H950" s="29"/>
      <c r="I950" s="2"/>
      <c r="J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2.3">
      <c r="A951" s="2"/>
      <c r="B951" s="2"/>
      <c r="C951" s="29"/>
      <c r="D951" s="2"/>
      <c r="E951" s="79"/>
      <c r="F951" s="2"/>
      <c r="G951" s="2"/>
      <c r="H951" s="29"/>
      <c r="I951" s="2"/>
      <c r="J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2.3">
      <c r="A952" s="2"/>
      <c r="B952" s="2"/>
      <c r="C952" s="29"/>
      <c r="D952" s="2"/>
      <c r="E952" s="79"/>
      <c r="F952" s="2"/>
      <c r="G952" s="2"/>
      <c r="H952" s="29"/>
      <c r="I952" s="2"/>
      <c r="J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2.3">
      <c r="A953" s="2"/>
      <c r="B953" s="2"/>
      <c r="C953" s="29"/>
      <c r="D953" s="2"/>
      <c r="E953" s="79"/>
      <c r="F953" s="2"/>
      <c r="G953" s="2"/>
      <c r="H953" s="29"/>
      <c r="I953" s="2"/>
      <c r="J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2.3">
      <c r="A954" s="2"/>
      <c r="B954" s="2"/>
      <c r="C954" s="29"/>
      <c r="D954" s="2"/>
      <c r="E954" s="79"/>
      <c r="F954" s="2"/>
      <c r="G954" s="2"/>
      <c r="H954" s="29"/>
      <c r="I954" s="2"/>
      <c r="J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2.3">
      <c r="A955" s="2"/>
      <c r="B955" s="2"/>
      <c r="C955" s="29"/>
      <c r="D955" s="2"/>
      <c r="E955" s="79"/>
      <c r="F955" s="2"/>
      <c r="G955" s="2"/>
      <c r="H955" s="29"/>
      <c r="I955" s="2"/>
      <c r="J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2.3">
      <c r="A956" s="2"/>
      <c r="B956" s="2"/>
      <c r="C956" s="29"/>
      <c r="D956" s="2"/>
      <c r="E956" s="79"/>
      <c r="F956" s="2"/>
      <c r="G956" s="2"/>
      <c r="H956" s="29"/>
      <c r="I956" s="2"/>
      <c r="J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2.3">
      <c r="A957" s="2"/>
      <c r="B957" s="2"/>
      <c r="C957" s="29"/>
      <c r="D957" s="2"/>
      <c r="E957" s="79"/>
      <c r="F957" s="2"/>
      <c r="G957" s="2"/>
      <c r="H957" s="29"/>
      <c r="I957" s="2"/>
      <c r="J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2.3">
      <c r="A958" s="2"/>
      <c r="B958" s="2"/>
      <c r="C958" s="29"/>
      <c r="D958" s="2"/>
      <c r="E958" s="79"/>
      <c r="F958" s="2"/>
      <c r="G958" s="2"/>
      <c r="H958" s="29"/>
      <c r="I958" s="2"/>
      <c r="J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2.3">
      <c r="A959" s="2"/>
      <c r="B959" s="2"/>
      <c r="C959" s="29"/>
      <c r="D959" s="2"/>
      <c r="E959" s="79"/>
      <c r="F959" s="2"/>
      <c r="G959" s="2"/>
      <c r="H959" s="29"/>
      <c r="I959" s="2"/>
      <c r="J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2.3">
      <c r="A960" s="2"/>
      <c r="B960" s="2"/>
      <c r="C960" s="29"/>
      <c r="D960" s="2"/>
      <c r="E960" s="79"/>
      <c r="F960" s="2"/>
      <c r="G960" s="2"/>
      <c r="H960" s="29"/>
      <c r="I960" s="2"/>
      <c r="J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2.3">
      <c r="A961" s="2"/>
      <c r="B961" s="2"/>
      <c r="C961" s="29"/>
      <c r="D961" s="2"/>
      <c r="E961" s="79"/>
      <c r="F961" s="2"/>
      <c r="G961" s="2"/>
      <c r="H961" s="29"/>
      <c r="I961" s="2"/>
      <c r="J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2.3">
      <c r="A962" s="2"/>
      <c r="B962" s="2"/>
      <c r="C962" s="29"/>
      <c r="D962" s="2"/>
      <c r="E962" s="79"/>
      <c r="F962" s="2"/>
      <c r="G962" s="2"/>
      <c r="H962" s="29"/>
      <c r="I962" s="2"/>
      <c r="J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2.3">
      <c r="A963" s="2"/>
      <c r="B963" s="2"/>
      <c r="C963" s="29"/>
      <c r="D963" s="2"/>
      <c r="E963" s="79"/>
      <c r="F963" s="2"/>
      <c r="G963" s="2"/>
      <c r="H963" s="29"/>
      <c r="I963" s="2"/>
      <c r="J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2.3">
      <c r="A964" s="2"/>
      <c r="B964" s="2"/>
      <c r="C964" s="29"/>
      <c r="D964" s="2"/>
      <c r="E964" s="79"/>
      <c r="F964" s="2"/>
      <c r="G964" s="2"/>
      <c r="H964" s="29"/>
      <c r="I964" s="2"/>
      <c r="J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2.3">
      <c r="A965" s="2"/>
      <c r="B965" s="2"/>
      <c r="C965" s="29"/>
      <c r="D965" s="2"/>
      <c r="E965" s="79"/>
      <c r="F965" s="2"/>
      <c r="G965" s="2"/>
      <c r="H965" s="29"/>
      <c r="I965" s="2"/>
      <c r="J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2.3">
      <c r="A966" s="2"/>
      <c r="B966" s="2"/>
      <c r="C966" s="29"/>
      <c r="D966" s="2"/>
      <c r="E966" s="79"/>
      <c r="F966" s="2"/>
      <c r="G966" s="2"/>
      <c r="H966" s="29"/>
      <c r="I966" s="2"/>
      <c r="J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2.3">
      <c r="A967" s="2"/>
      <c r="B967" s="2"/>
      <c r="C967" s="29"/>
      <c r="D967" s="2"/>
      <c r="E967" s="79"/>
      <c r="F967" s="2"/>
      <c r="G967" s="2"/>
      <c r="H967" s="29"/>
      <c r="I967" s="2"/>
      <c r="J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2.3">
      <c r="A968" s="2"/>
      <c r="B968" s="2"/>
      <c r="C968" s="29"/>
      <c r="D968" s="2"/>
      <c r="E968" s="79"/>
      <c r="F968" s="2"/>
      <c r="G968" s="2"/>
      <c r="H968" s="29"/>
      <c r="I968" s="2"/>
      <c r="J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2.3">
      <c r="A969" s="2"/>
      <c r="B969" s="2"/>
      <c r="C969" s="29"/>
      <c r="D969" s="2"/>
      <c r="E969" s="79"/>
      <c r="F969" s="2"/>
      <c r="G969" s="2"/>
      <c r="H969" s="29"/>
      <c r="I969" s="2"/>
      <c r="J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2.3">
      <c r="A970" s="2"/>
      <c r="B970" s="2"/>
      <c r="C970" s="29"/>
      <c r="D970" s="2"/>
      <c r="E970" s="79"/>
      <c r="F970" s="2"/>
      <c r="G970" s="2"/>
      <c r="H970" s="29"/>
      <c r="I970" s="2"/>
      <c r="J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2.3">
      <c r="A971" s="2"/>
      <c r="B971" s="2"/>
      <c r="C971" s="29"/>
      <c r="D971" s="2"/>
      <c r="E971" s="79"/>
      <c r="F971" s="2"/>
      <c r="G971" s="2"/>
      <c r="H971" s="29"/>
      <c r="I971" s="2"/>
      <c r="J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2.3">
      <c r="A972" s="2"/>
      <c r="B972" s="2"/>
      <c r="C972" s="29"/>
      <c r="D972" s="2"/>
      <c r="E972" s="79"/>
      <c r="F972" s="2"/>
      <c r="G972" s="2"/>
      <c r="H972" s="29"/>
      <c r="I972" s="2"/>
      <c r="J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2.3">
      <c r="A973" s="2"/>
      <c r="B973" s="2"/>
      <c r="C973" s="29"/>
      <c r="D973" s="2"/>
      <c r="E973" s="79"/>
      <c r="F973" s="2"/>
      <c r="G973" s="2"/>
      <c r="H973" s="29"/>
      <c r="I973" s="2"/>
      <c r="J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2.3">
      <c r="A974" s="2"/>
      <c r="B974" s="2"/>
      <c r="C974" s="29"/>
      <c r="D974" s="2"/>
      <c r="E974" s="79"/>
      <c r="F974" s="2"/>
      <c r="G974" s="2"/>
      <c r="H974" s="29"/>
      <c r="I974" s="2"/>
      <c r="J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2.3">
      <c r="A975" s="2"/>
      <c r="B975" s="2"/>
      <c r="C975" s="29"/>
      <c r="D975" s="2"/>
      <c r="E975" s="79"/>
      <c r="F975" s="2"/>
      <c r="G975" s="2"/>
      <c r="H975" s="29"/>
      <c r="I975" s="2"/>
      <c r="J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2.3">
      <c r="A976" s="2"/>
      <c r="B976" s="2"/>
      <c r="C976" s="29"/>
      <c r="D976" s="2"/>
      <c r="E976" s="79"/>
      <c r="F976" s="2"/>
      <c r="G976" s="2"/>
      <c r="H976" s="29"/>
      <c r="I976" s="2"/>
      <c r="J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2.3">
      <c r="A977" s="2"/>
      <c r="B977" s="2"/>
      <c r="C977" s="29"/>
      <c r="D977" s="2"/>
      <c r="E977" s="79"/>
      <c r="F977" s="2"/>
      <c r="G977" s="2"/>
      <c r="H977" s="29"/>
      <c r="I977" s="2"/>
      <c r="J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2.3">
      <c r="A978" s="2"/>
      <c r="B978" s="2"/>
      <c r="C978" s="29"/>
      <c r="D978" s="2"/>
      <c r="E978" s="79"/>
      <c r="F978" s="2"/>
      <c r="G978" s="2"/>
      <c r="H978" s="29"/>
      <c r="I978" s="2"/>
      <c r="J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2.3">
      <c r="A979" s="2"/>
      <c r="B979" s="2"/>
      <c r="C979" s="29"/>
      <c r="D979" s="2"/>
      <c r="E979" s="79"/>
      <c r="F979" s="2"/>
      <c r="G979" s="2"/>
      <c r="H979" s="29"/>
      <c r="I979" s="2"/>
      <c r="J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2.3">
      <c r="A980" s="2"/>
      <c r="B980" s="2"/>
      <c r="C980" s="29"/>
      <c r="D980" s="2"/>
      <c r="E980" s="79"/>
      <c r="F980" s="2"/>
      <c r="G980" s="2"/>
      <c r="H980" s="29"/>
      <c r="I980" s="2"/>
      <c r="J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2.3">
      <c r="A981" s="2"/>
      <c r="B981" s="2"/>
      <c r="C981" s="29"/>
      <c r="D981" s="2"/>
      <c r="E981" s="79"/>
      <c r="F981" s="2"/>
      <c r="G981" s="2"/>
      <c r="H981" s="29"/>
      <c r="I981" s="2"/>
      <c r="J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2.3">
      <c r="A982" s="2"/>
      <c r="B982" s="2"/>
      <c r="C982" s="29"/>
      <c r="D982" s="2"/>
      <c r="E982" s="79"/>
      <c r="F982" s="2"/>
      <c r="G982" s="2"/>
      <c r="H982" s="29"/>
      <c r="I982" s="2"/>
      <c r="J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2.3">
      <c r="A983" s="2"/>
      <c r="B983" s="2"/>
      <c r="C983" s="29"/>
      <c r="D983" s="2"/>
      <c r="E983" s="79"/>
      <c r="F983" s="2"/>
      <c r="G983" s="2"/>
      <c r="H983" s="29"/>
      <c r="I983" s="2"/>
      <c r="J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2.3">
      <c r="A984" s="2"/>
      <c r="B984" s="2"/>
      <c r="C984" s="29"/>
      <c r="D984" s="2"/>
      <c r="E984" s="79"/>
      <c r="F984" s="2"/>
      <c r="G984" s="2"/>
      <c r="H984" s="29"/>
      <c r="I984" s="2"/>
      <c r="J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2.3">
      <c r="A985" s="2"/>
      <c r="B985" s="2"/>
      <c r="C985" s="29"/>
      <c r="D985" s="2"/>
      <c r="E985" s="79"/>
      <c r="F985" s="2"/>
      <c r="G985" s="2"/>
      <c r="H985" s="29"/>
      <c r="I985" s="2"/>
      <c r="J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2.3">
      <c r="A986" s="2"/>
      <c r="B986" s="2"/>
      <c r="C986" s="29"/>
      <c r="D986" s="2"/>
      <c r="E986" s="79"/>
      <c r="F986" s="2"/>
      <c r="G986" s="2"/>
      <c r="H986" s="29"/>
      <c r="I986" s="2"/>
      <c r="J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2.3">
      <c r="A987" s="2"/>
      <c r="B987" s="2"/>
      <c r="C987" s="29"/>
      <c r="D987" s="2"/>
      <c r="E987" s="79"/>
      <c r="F987" s="2"/>
      <c r="G987" s="2"/>
      <c r="H987" s="29"/>
      <c r="I987" s="2"/>
      <c r="J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2.3">
      <c r="A988" s="2"/>
      <c r="B988" s="2"/>
      <c r="C988" s="29"/>
      <c r="D988" s="2"/>
      <c r="E988" s="79"/>
      <c r="F988" s="2"/>
      <c r="G988" s="2"/>
      <c r="H988" s="29"/>
      <c r="I988" s="2"/>
      <c r="J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2.3">
      <c r="A989" s="2"/>
      <c r="B989" s="2"/>
      <c r="C989" s="29"/>
      <c r="D989" s="2"/>
      <c r="E989" s="79"/>
      <c r="F989" s="2"/>
      <c r="G989" s="2"/>
      <c r="H989" s="29"/>
      <c r="I989" s="2"/>
      <c r="J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2.3">
      <c r="A990" s="2"/>
      <c r="B990" s="2"/>
      <c r="C990" s="29"/>
      <c r="D990" s="2"/>
      <c r="E990" s="79"/>
      <c r="F990" s="2"/>
      <c r="G990" s="2"/>
      <c r="H990" s="29"/>
      <c r="I990" s="2"/>
      <c r="J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2.3">
      <c r="A991" s="2"/>
      <c r="B991" s="2"/>
      <c r="C991" s="29"/>
      <c r="D991" s="2"/>
      <c r="E991" s="79"/>
      <c r="F991" s="2"/>
      <c r="G991" s="2"/>
      <c r="H991" s="29"/>
      <c r="I991" s="2"/>
      <c r="J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2.3">
      <c r="A992" s="2"/>
      <c r="B992" s="2"/>
      <c r="C992" s="29"/>
      <c r="D992" s="2"/>
      <c r="E992" s="79"/>
      <c r="F992" s="2"/>
      <c r="G992" s="2"/>
      <c r="H992" s="29"/>
      <c r="I992" s="2"/>
      <c r="J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2.3">
      <c r="A993" s="2"/>
      <c r="B993" s="2"/>
      <c r="C993" s="29"/>
      <c r="D993" s="2"/>
      <c r="E993" s="79"/>
      <c r="F993" s="2"/>
      <c r="G993" s="2"/>
      <c r="H993" s="29"/>
      <c r="I993" s="2"/>
      <c r="J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2.3">
      <c r="A994" s="2"/>
      <c r="B994" s="2"/>
      <c r="C994" s="29"/>
      <c r="D994" s="2"/>
      <c r="E994" s="79"/>
      <c r="F994" s="2"/>
      <c r="G994" s="2"/>
      <c r="H994" s="29"/>
      <c r="I994" s="2"/>
      <c r="J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2.3">
      <c r="A995" s="2"/>
      <c r="B995" s="2"/>
      <c r="C995" s="29"/>
      <c r="D995" s="2"/>
      <c r="E995" s="79"/>
      <c r="F995" s="2"/>
      <c r="G995" s="2"/>
      <c r="H995" s="29"/>
      <c r="I995" s="2"/>
      <c r="J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2.3">
      <c r="A996" s="2"/>
      <c r="B996" s="2"/>
      <c r="C996" s="29"/>
      <c r="D996" s="2"/>
      <c r="E996" s="79"/>
      <c r="F996" s="2"/>
      <c r="G996" s="2"/>
      <c r="H996" s="29"/>
      <c r="I996" s="2"/>
      <c r="J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2.3">
      <c r="A997" s="2"/>
      <c r="B997" s="2"/>
      <c r="C997" s="29"/>
      <c r="D997" s="2"/>
      <c r="E997" s="79"/>
      <c r="F997" s="2"/>
      <c r="G997" s="2"/>
      <c r="H997" s="29"/>
      <c r="I997" s="2"/>
      <c r="J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2.3">
      <c r="A998" s="2"/>
      <c r="B998" s="2"/>
      <c r="C998" s="29"/>
      <c r="D998" s="2"/>
      <c r="E998" s="79"/>
      <c r="F998" s="2"/>
      <c r="G998" s="2"/>
      <c r="H998" s="29"/>
      <c r="I998" s="2"/>
      <c r="J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2.3">
      <c r="A999" s="2"/>
      <c r="B999" s="2"/>
      <c r="C999" s="29"/>
      <c r="D999" s="2"/>
      <c r="E999" s="79"/>
      <c r="F999" s="2"/>
      <c r="G999" s="2"/>
      <c r="H999" s="29"/>
      <c r="I999" s="2"/>
      <c r="J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2.3">
      <c r="A1000" s="2"/>
      <c r="B1000" s="2"/>
      <c r="C1000" s="29"/>
      <c r="D1000" s="2"/>
      <c r="E1000" s="79"/>
      <c r="F1000" s="2"/>
      <c r="G1000" s="2"/>
      <c r="H1000" s="29"/>
      <c r="I1000" s="2"/>
      <c r="J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 ht="12.3">
      <c r="A1001" s="2"/>
      <c r="B1001" s="2"/>
      <c r="C1001" s="29"/>
      <c r="D1001" s="2"/>
      <c r="E1001" s="79"/>
      <c r="F1001" s="2"/>
      <c r="G1001" s="2"/>
      <c r="H1001" s="29"/>
      <c r="I1001" s="2"/>
      <c r="J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 ht="12.3">
      <c r="A1002" s="2"/>
      <c r="B1002" s="2"/>
      <c r="C1002" s="29"/>
      <c r="D1002" s="2"/>
      <c r="E1002" s="79"/>
      <c r="F1002" s="2"/>
      <c r="G1002" s="2"/>
      <c r="H1002" s="29"/>
      <c r="I1002" s="2"/>
      <c r="J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 spans="1:28" ht="12.3">
      <c r="A1003" s="2"/>
      <c r="B1003" s="2"/>
      <c r="C1003" s="29"/>
      <c r="D1003" s="2"/>
      <c r="E1003" s="79"/>
      <c r="F1003" s="2"/>
      <c r="G1003" s="2"/>
      <c r="H1003" s="29"/>
      <c r="I1003" s="2"/>
      <c r="J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 spans="1:28" ht="12.3">
      <c r="A1004" s="2"/>
      <c r="B1004" s="2"/>
      <c r="C1004" s="29"/>
      <c r="D1004" s="2"/>
      <c r="E1004" s="79"/>
      <c r="F1004" s="2"/>
      <c r="G1004" s="2"/>
      <c r="H1004" s="29"/>
      <c r="I1004" s="2"/>
      <c r="J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 spans="1:28" ht="12.3">
      <c r="A1005" s="2"/>
      <c r="B1005" s="2"/>
      <c r="C1005" s="29"/>
      <c r="D1005" s="2"/>
      <c r="E1005" s="79"/>
      <c r="F1005" s="2"/>
      <c r="G1005" s="2"/>
      <c r="H1005" s="29"/>
      <c r="I1005" s="2"/>
      <c r="J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 spans="1:28" ht="12.3">
      <c r="A1006" s="2"/>
      <c r="B1006" s="2"/>
      <c r="C1006" s="29"/>
      <c r="D1006" s="2"/>
      <c r="E1006" s="79"/>
      <c r="F1006" s="2"/>
      <c r="G1006" s="2"/>
      <c r="H1006" s="29"/>
      <c r="I1006" s="2"/>
      <c r="J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 spans="1:28" ht="12.3">
      <c r="A1007" s="2"/>
      <c r="B1007" s="2"/>
      <c r="C1007" s="29"/>
      <c r="D1007" s="2"/>
      <c r="E1007" s="79"/>
      <c r="F1007" s="2"/>
      <c r="G1007" s="2"/>
      <c r="H1007" s="29"/>
      <c r="I1007" s="2"/>
      <c r="J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 spans="1:28" ht="12.3">
      <c r="A1008" s="2"/>
      <c r="B1008" s="2"/>
      <c r="C1008" s="29"/>
      <c r="D1008" s="2"/>
      <c r="E1008" s="79"/>
      <c r="F1008" s="2"/>
      <c r="G1008" s="2"/>
      <c r="H1008" s="29"/>
      <c r="I1008" s="2"/>
      <c r="J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 spans="1:28" ht="12.3">
      <c r="A1009" s="2"/>
      <c r="B1009" s="2"/>
      <c r="C1009" s="29"/>
      <c r="D1009" s="2"/>
      <c r="E1009" s="79"/>
      <c r="F1009" s="2"/>
      <c r="G1009" s="2"/>
      <c r="H1009" s="29"/>
      <c r="I1009" s="2"/>
      <c r="J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  <row r="1010" spans="1:28" ht="12.3">
      <c r="A1010" s="2"/>
      <c r="B1010" s="2"/>
      <c r="C1010" s="29"/>
      <c r="D1010" s="2"/>
      <c r="E1010" s="79"/>
      <c r="F1010" s="2"/>
      <c r="G1010" s="2"/>
      <c r="H1010" s="29"/>
      <c r="I1010" s="2"/>
      <c r="J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 spans="1:28" ht="12.3">
      <c r="A1011" s="2"/>
      <c r="B1011" s="2"/>
      <c r="C1011" s="29"/>
      <c r="D1011" s="2"/>
      <c r="E1011" s="79"/>
      <c r="F1011" s="2"/>
      <c r="G1011" s="2"/>
      <c r="H1011" s="29"/>
      <c r="I1011" s="2"/>
      <c r="J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</row>
    <row r="1012" spans="1:28" ht="12.3">
      <c r="A1012" s="2"/>
      <c r="B1012" s="2"/>
      <c r="C1012" s="29"/>
      <c r="D1012" s="2"/>
      <c r="E1012" s="79"/>
      <c r="F1012" s="2"/>
      <c r="G1012" s="2"/>
      <c r="H1012" s="29"/>
      <c r="I1012" s="2"/>
      <c r="J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</row>
    <row r="1013" spans="1:28" ht="12.3">
      <c r="A1013" s="2"/>
      <c r="B1013" s="2"/>
      <c r="C1013" s="29"/>
      <c r="D1013" s="2"/>
      <c r="E1013" s="79"/>
      <c r="F1013" s="2"/>
      <c r="G1013" s="2"/>
      <c r="H1013" s="29"/>
      <c r="I1013" s="2"/>
      <c r="J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</row>
    <row r="1014" spans="1:28" ht="12.3">
      <c r="A1014" s="2"/>
      <c r="B1014" s="2"/>
      <c r="C1014" s="29"/>
      <c r="D1014" s="2"/>
      <c r="E1014" s="79"/>
      <c r="F1014" s="2"/>
      <c r="G1014" s="2"/>
      <c r="H1014" s="29"/>
      <c r="I1014" s="2"/>
      <c r="J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</row>
    <row r="1015" spans="1:28" ht="12.3">
      <c r="A1015" s="2"/>
      <c r="B1015" s="2"/>
      <c r="C1015" s="29"/>
      <c r="D1015" s="2"/>
      <c r="E1015" s="79"/>
      <c r="F1015" s="2"/>
      <c r="G1015" s="2"/>
      <c r="H1015" s="29"/>
      <c r="I1015" s="2"/>
      <c r="J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</row>
    <row r="1016" spans="1:28" ht="12.3">
      <c r="A1016" s="2"/>
      <c r="B1016" s="2"/>
      <c r="C1016" s="29"/>
      <c r="D1016" s="2"/>
      <c r="E1016" s="79"/>
      <c r="F1016" s="2"/>
      <c r="G1016" s="2"/>
      <c r="H1016" s="29"/>
      <c r="I1016" s="2"/>
      <c r="J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</row>
    <row r="1017" spans="1:28" ht="12.3">
      <c r="A1017" s="2"/>
      <c r="B1017" s="2"/>
      <c r="C1017" s="29"/>
      <c r="D1017" s="2"/>
      <c r="E1017" s="79"/>
      <c r="F1017" s="2"/>
      <c r="G1017" s="2"/>
      <c r="H1017" s="29"/>
      <c r="I1017" s="2"/>
      <c r="J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</row>
    <row r="1018" spans="1:28" ht="12.3">
      <c r="A1018" s="2"/>
      <c r="B1018" s="2"/>
      <c r="C1018" s="29"/>
      <c r="D1018" s="2"/>
      <c r="E1018" s="79"/>
      <c r="F1018" s="2"/>
      <c r="G1018" s="2"/>
      <c r="H1018" s="29"/>
      <c r="I1018" s="2"/>
      <c r="J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</row>
    <row r="1019" spans="1:28" ht="12.3">
      <c r="A1019" s="2"/>
      <c r="B1019" s="2"/>
      <c r="C1019" s="29"/>
      <c r="D1019" s="2"/>
      <c r="E1019" s="79"/>
      <c r="F1019" s="2"/>
      <c r="G1019" s="2"/>
      <c r="H1019" s="29"/>
      <c r="I1019" s="2"/>
      <c r="J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</row>
    <row r="1020" spans="1:28" ht="12.3">
      <c r="A1020" s="22"/>
      <c r="B1020" s="22"/>
      <c r="C1020" s="22"/>
      <c r="D1020" s="22"/>
      <c r="E1020" s="80"/>
      <c r="F1020" s="22"/>
      <c r="G1020" s="22"/>
      <c r="H1020" s="22"/>
      <c r="I1020" s="22"/>
      <c r="J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  <c r="Z1020" s="22"/>
      <c r="AA1020" s="22"/>
      <c r="AB1020" s="22"/>
    </row>
  </sheetData>
  <customSheetViews>
    <customSheetView guid="{BCD72B78-44DA-4276-9362-EEBE0D5F082C}" filter="1" showAutoFilter="1">
      <pageMargins left="0.7" right="0.7" top="0.75" bottom="0.75" header="0.3" footer="0.3"/>
      <autoFilter ref="B9:I112" xr:uid="{225A261B-CFFE-44E9-95F1-76A5BBE0E624}"/>
    </customSheetView>
    <customSheetView guid="{043DC02C-9425-4685-823B-B3171F187D49}" filter="1" showAutoFilter="1">
      <pageMargins left="0.7" right="0.7" top="0.75" bottom="0.75" header="0.3" footer="0.3"/>
      <autoFilter ref="B9:I111" xr:uid="{E4AF514F-BA3E-4EE3-ABEE-39E819A2EE6A}">
        <filterColumn colId="2">
          <filters>
            <filter val="1"/>
          </filters>
        </filterColumn>
        <filterColumn colId="7">
          <filters>
            <filter val="&quot;T2: Nem nướng_x000a_T3: Bún trộn_x000a_T4: Nem nướng_x000a_T5: Bún trộn_x000a_T6: cơm rang tôm dứa&quot;"/>
            <filter val="Ăn chay cả tuần"/>
            <filter val="CẢ TUẦN ĐỔI Ô CƠM VỚI Ô RAU_x000a_T2: đổi bò xào thành thịt luộc_x000a_T3: Nem nướng"/>
            <filter val="Cả tuần không cơm nhiều rau"/>
            <filter val="CẢ TUẦN THAY CƠM BẰNG RAU_x000a_T3 nem cuốn_x000a_t4 bún bò_x000a_t5 không nạc vai"/>
            <filter val="Cả tuần: ít cơm nhiều rau"/>
            <filter val="Chỉ ăn rau củ quả . trứng luộc"/>
            <filter val="ít cơm (bằng 1/2 xuất bình thường)"/>
            <filter val="Ít cơm_x000a_T2: Mắm tép thịt chưng -&gt; rau xào_x000a_T3: Trứng ốp la -&gt; chả lá lốt_x000a_T4: Thịt lợn nướng -&gt; rau xào_x000a_T5: Sườn xào -&gt; rau xào_x000a_T6: Ngô ngọt xào thịt -&gt; rau xào"/>
            <filter val="KHÔNG BÒ"/>
            <filter val="KHÔNG CƠM"/>
            <filter val="Không cơm nhiều rau"/>
            <filter val="ko ăn gà"/>
            <filter val="ko com"/>
            <filter val="rau luộc, thịt luộc, không cơm,  thay cơm bằng khoai luộc."/>
            <filter val="T2 : cơm chay, thay cơm = ngô khoai_x000a_T3: Thay cơm = ngô khoai, bỏ trứng ốp la_x000a_T4:  thay cơm = ngô khoai_x000a_T5: cơm chay,  thay cơm = ngô khoai_x000a_T6: nem nướng nha trang"/>
            <filter val="T2 Nem nướng"/>
            <filter val="T2, 4, 6:Nem nướng Nha Trang"/>
            <filter val="T2: Ăn chay, T4: Ăn chay, T6: Ăn chay"/>
            <filter val="T2: Bò xào măng_x000a_T5: Cơm rang tôm dứa"/>
            <filter val="T2: bún bò trộn Nam Bộ_x000a_T3,4,5,6: Không rau"/>
            <filter val="T2: bún trộn_x000a_T6: bún trộn"/>
            <filter val="T2: Cơm rang hải sản"/>
            <filter val="T2: Củ quả luộc = cà rốt. Thay cơm = ngô khoai_x000a_T3: Thay cơm = rau cải xanh luộc_x000a_T4+5+6: Thay cơm = ngô khoai"/>
            <filter val="T2: Mắm tép chưng thịt --&gt; Thịt luộc"/>
            <filter val="T2: Nem nướng Nha Trang"/>
            <filter val="T2: nem nướng nha trang_x000a_T3: Bỏ trống khay Gà om nấm hương_x000a_T4: Bỏ trống khay nộm hoa chuối_x000a_T5: Bỏ trống khay nạc vai rim tiêu_x000a_T6: Bỏ trống khay ngô ngọt xào thịt"/>
            <filter val="T2: thay chân giò bằng măng xào, Thay củ quả bằng rau xanh luộc, đổi ô cơm với ô rau. _x000a_T3: đổi ô cơm với ô rau _x000a_T4: đổi ô cơm bằng ô rau  _x000a_T5: Cơm chay _x000a_T6: Cơm chay"/>
            <filter val="T2: thay cơm bằng ngô khoai luộc, thay bò xào bằng đậu sốt cà chua_x000a_T3: bún bò nam bộ"/>
            <filter val="T2: thay cơm bằng ngô khoai luộc, thay mắm tép chưng bằng đậu sốt cà chua_x000a_T3: thay cơm bằng ngô khoai luộc_x000a_T4: nem nướng nha trang_x000a_T5: Bún bò nam bộ"/>
            <filter val="T2: thêm măng_x000a_T3: ko gà, thêm trứng_x000a_T4: ko cá, thêm thịt lợn_x000a_T5: Ăn chay_x000a_T6: ko cá, thêm ba chỉ"/>
            <filter val="T2: Thịt chân giò = Bò xào Măng_x000a_T3: Chả lá lốt = Trứng ốp la_x000a_T4: Cơm rang dưa bò_x000a_T5: Nem nướng_x000a_T6: Cơm rang tôm, ko dứa"/>
            <filter val="T2: Thịt chân giò = Bò xào Măng_x000a_T4: Cơm rang dưa bò_x000a_T5: Ăn chay"/>
            <filter val="t2: thịt chân giò -&gt; bò xào_x000a_t4: nem nướng_x000a_t5: nạc vai -&gt; sườn xào"/>
            <filter val="T3 : Cơm rang _x000a_T4: Ăn Chay_x000a_ĂN NỬA CƠM"/>
            <filter val="T3: chả lá lốt, gà ==&gt; trứng ốp la_x000a_T4: Cơm rang dưa bò_x000a_T5: Nem nướng_x000a_T6: Bún trộn"/>
            <filter val="T3: Chả lá lốt--&gt; trứng ốp_x000a_ t6: cơm chay"/>
            <filter val="T3: Thay trứng ốp = rau _x000a_T6: Thay ngô xào thịt = rau"/>
            <filter val="T3: Thịt luôc , trứng ốp , rau cải xanh_x000a_T5: Bún trộn"/>
            <filter val="T4: bún trộn_x000a_T5: cơm rang dưa bò_x000a_T6: ba chỉ quay -&gt; thịt băm rang ngô"/>
            <filter val="T4: Cơm rang hải sản"/>
            <filter val="T4: Nem nướng_x000a_T5: Bún trộn"/>
            <filter val="T5: Bỏ cà tím --&gt; trứng"/>
            <filter val="T5: Nem nướng Nha Trang"/>
            <filter val="T6: Chỉ ăn khoai luộc (k ngô)"/>
            <filter val="T6: Nem nướng"/>
            <filter val="thay cơm bằng ngô khoai lạc, ko ăn gà"/>
            <filter val="thịt luộc, ít rau, ko cơm, thay cơm bằng khoai luộc (ít)"/>
            <filter val="Thứ 2: Ăn chay, ít cơm_x000a_Thứ 3: Ăn chay, ít cơm _x000a_Thứ 4: Thay thịt lợn nướng bằng cá trắm kho tộ, ít cơm _x000a_Thứ 5: Bỏ lạc vai rim tiêu thay bằng cà tím bung, Ít cơm_x000a_Thứ 6: Ăn chay, ít cơm"/>
            <filter val="Thứ 2: nem nướng_x000a_thứ 3: cơm rang dưa bò_x000a_thứ 4: bún trộn_x000a_thứ 5: cơm rang dưa bò_x000a_thứ 6: bún trộn"/>
            <filter val="Thứ 2: nem nướng_x000a_thứ 3: cơm rang dưa bò_x000a_thứ 4: bún trộn_x000a_thứ 5: nem nướng_x000a_thứ 6: bún trộn"/>
          </filters>
        </filterColumn>
      </autoFilter>
    </customSheetView>
  </customSheetViews>
  <mergeCells count="9">
    <mergeCell ref="A34:A128"/>
    <mergeCell ref="A129:C129"/>
    <mergeCell ref="A1:C1"/>
    <mergeCell ref="I1:I7"/>
    <mergeCell ref="A2:C2"/>
    <mergeCell ref="A3:C3"/>
    <mergeCell ref="A4:C7"/>
    <mergeCell ref="A8:C8"/>
    <mergeCell ref="A10:A3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J161"/>
  <sheetViews>
    <sheetView topLeftCell="C1" workbookViewId="0"/>
  </sheetViews>
  <sheetFormatPr defaultColWidth="12.609375" defaultRowHeight="15.75" customHeight="1"/>
  <cols>
    <col min="1" max="1" customWidth="true" hidden="true" width="4.0"/>
    <col min="2" max="2" customWidth="true" hidden="true" width="4.21875"/>
    <col min="3" max="3" customWidth="true" width="22.109375"/>
    <col min="4" max="4" customWidth="true" width="18.0"/>
    <col min="5" max="5" customWidth="true" width="18.5"/>
    <col min="6" max="6" customWidth="true" width="18.71875"/>
    <col min="7" max="7" customWidth="true" width="19.5"/>
    <col min="8" max="8" customWidth="true" width="20.609375"/>
    <col min="9" max="9" customWidth="true" width="61.109375"/>
  </cols>
  <sheetData>
    <row r="1" spans="1:9" ht="17.7">
      <c r="A1" s="331"/>
      <c r="B1" s="313"/>
      <c r="C1" s="313"/>
      <c r="D1" s="103" t="s">
        <v>2428</v>
      </c>
      <c r="E1" s="103" t="s">
        <v>2410</v>
      </c>
      <c r="F1" s="103" t="s">
        <v>2408</v>
      </c>
      <c r="G1" s="103" t="s">
        <v>2409</v>
      </c>
      <c r="H1" s="103" t="s">
        <v>2436</v>
      </c>
      <c r="I1" s="332" t="s">
        <v>885</v>
      </c>
    </row>
    <row r="2" spans="1:9" ht="15">
      <c r="A2" s="333" t="s">
        <v>1583</v>
      </c>
      <c r="B2" s="306"/>
      <c r="C2" s="307"/>
      <c r="D2" s="63" t="s">
        <v>2415</v>
      </c>
      <c r="E2" s="63" t="s">
        <v>2426</v>
      </c>
      <c r="F2" s="63" t="s">
        <v>2437</v>
      </c>
      <c r="G2" s="63" t="s">
        <v>2412</v>
      </c>
      <c r="H2" s="63" t="s">
        <v>2422</v>
      </c>
      <c r="I2" s="309"/>
    </row>
    <row r="3" spans="1:9" ht="15">
      <c r="A3" s="334" t="s">
        <v>1592</v>
      </c>
      <c r="B3" s="306"/>
      <c r="C3" s="307"/>
      <c r="D3" s="63" t="s">
        <v>2407</v>
      </c>
      <c r="E3" s="63" t="s">
        <v>2433</v>
      </c>
      <c r="F3" s="63" t="s">
        <v>2419</v>
      </c>
      <c r="G3" s="63" t="s">
        <v>2417</v>
      </c>
      <c r="H3" s="63" t="s">
        <v>2413</v>
      </c>
      <c r="I3" s="309"/>
    </row>
    <row r="4" spans="1:9" ht="15">
      <c r="A4" s="317" t="s">
        <v>891</v>
      </c>
      <c r="B4" s="318"/>
      <c r="C4" s="319"/>
      <c r="D4" s="63" t="s">
        <v>2427</v>
      </c>
      <c r="E4" s="63" t="s">
        <v>2421</v>
      </c>
      <c r="F4" s="63" t="s">
        <v>2425</v>
      </c>
      <c r="G4" s="63" t="s">
        <v>2420</v>
      </c>
      <c r="H4" s="63" t="s">
        <v>2411</v>
      </c>
      <c r="I4" s="309"/>
    </row>
    <row r="5" spans="1:9" ht="15">
      <c r="A5" s="320"/>
      <c r="B5" s="313"/>
      <c r="C5" s="321"/>
      <c r="D5" s="63" t="s">
        <v>2432</v>
      </c>
      <c r="E5" s="63" t="s">
        <v>2416</v>
      </c>
      <c r="F5" s="63" t="s">
        <v>2406</v>
      </c>
      <c r="G5" s="63" t="s">
        <v>2435</v>
      </c>
      <c r="H5" s="63" t="s">
        <v>2423</v>
      </c>
      <c r="I5" s="309"/>
    </row>
    <row r="6" spans="1:9" ht="15">
      <c r="A6" s="320"/>
      <c r="B6" s="313"/>
      <c r="C6" s="321"/>
      <c r="D6" s="63" t="s">
        <v>2434</v>
      </c>
      <c r="E6" s="63" t="s">
        <v>2429</v>
      </c>
      <c r="F6" s="63" t="s">
        <v>2424</v>
      </c>
      <c r="G6" s="63" t="s">
        <v>2414</v>
      </c>
      <c r="H6" s="63" t="s">
        <v>2430</v>
      </c>
      <c r="I6" s="309"/>
    </row>
    <row r="7" spans="1:9" ht="15" hidden="1">
      <c r="A7" s="320"/>
      <c r="B7" s="313"/>
      <c r="C7" s="321"/>
      <c r="D7" s="63"/>
      <c r="E7" s="63"/>
      <c r="F7" s="63"/>
      <c r="G7" s="63"/>
      <c r="H7" s="63"/>
      <c r="I7" s="309"/>
    </row>
    <row r="8" spans="1:9" ht="15" hidden="1">
      <c r="A8" s="322"/>
      <c r="B8" s="323"/>
      <c r="C8" s="324"/>
      <c r="D8" s="63"/>
      <c r="E8" s="63"/>
      <c r="F8" s="63"/>
      <c r="G8" s="63"/>
      <c r="H8" s="63"/>
      <c r="I8" s="310"/>
    </row>
    <row r="9" spans="1:9" ht="73.8">
      <c r="A9" s="335" t="s">
        <v>2418</v>
      </c>
      <c r="B9" s="313"/>
      <c r="C9" s="313"/>
      <c r="D9" s="12" t="s">
        <v>1810</v>
      </c>
      <c r="E9" s="12" t="s">
        <v>1810</v>
      </c>
      <c r="F9" s="12" t="s">
        <v>1810</v>
      </c>
      <c r="G9" s="12" t="s">
        <v>1810</v>
      </c>
      <c r="H9" s="12" t="s">
        <v>1810</v>
      </c>
      <c r="I9" s="336" t="s">
        <v>1581</v>
      </c>
    </row>
    <row r="10" spans="1:9" ht="14.1">
      <c r="A10" s="104"/>
      <c r="B10" s="105" t="s">
        <v>1573</v>
      </c>
      <c r="C10" s="105" t="s">
        <v>1577</v>
      </c>
      <c r="D10" s="106">
        <v>5</v>
      </c>
      <c r="E10" s="106">
        <v>6</v>
      </c>
      <c r="F10" s="106">
        <v>7</v>
      </c>
      <c r="G10" s="106">
        <v>8</v>
      </c>
      <c r="H10" s="106">
        <v>9</v>
      </c>
      <c r="I10" s="310"/>
    </row>
    <row r="11" spans="1:9" ht="15">
      <c r="A11" s="327">
        <v>6</v>
      </c>
      <c r="B11" s="107">
        <f t="shared" ref="B11:B149" si="0">ROW(C11)-10</f>
        <v>1</v>
      </c>
      <c r="C11" s="108" t="s">
        <v>1554</v>
      </c>
      <c r="D11" s="109">
        <v>1</v>
      </c>
      <c r="E11" s="109">
        <v>1</v>
      </c>
      <c r="F11" s="109">
        <v>1</v>
      </c>
      <c r="G11" s="109">
        <v>1</v>
      </c>
      <c r="H11" s="109">
        <v>1</v>
      </c>
      <c r="I11" s="110"/>
    </row>
    <row r="12" spans="1:9" ht="15">
      <c r="A12" s="309"/>
      <c r="B12" s="107">
        <f t="shared" si="0"/>
        <v>2</v>
      </c>
      <c r="C12" s="108" t="s">
        <v>1569</v>
      </c>
      <c r="D12" s="111">
        <v>0</v>
      </c>
      <c r="E12" s="109">
        <v>1</v>
      </c>
      <c r="F12" s="109">
        <v>1</v>
      </c>
      <c r="G12" s="109">
        <v>1</v>
      </c>
      <c r="H12" s="109">
        <v>1</v>
      </c>
      <c r="I12" s="110"/>
    </row>
    <row r="13" spans="1:9" ht="15">
      <c r="A13" s="309"/>
      <c r="B13" s="107">
        <f t="shared" si="0"/>
        <v>3</v>
      </c>
      <c r="C13" s="108" t="s">
        <v>1572</v>
      </c>
      <c r="D13" s="109">
        <v>1</v>
      </c>
      <c r="E13" s="109">
        <v>1</v>
      </c>
      <c r="F13" s="109">
        <v>1</v>
      </c>
      <c r="G13" s="109">
        <v>1</v>
      </c>
      <c r="H13" s="109">
        <v>0</v>
      </c>
      <c r="I13" s="110" t="s">
        <v>2457</v>
      </c>
    </row>
    <row r="14" spans="1:9" ht="15">
      <c r="A14" s="309"/>
      <c r="B14" s="107">
        <f t="shared" si="0"/>
        <v>4</v>
      </c>
      <c r="C14" s="108" t="s">
        <v>1558</v>
      </c>
      <c r="D14" s="111">
        <v>1</v>
      </c>
      <c r="E14" s="109">
        <v>1</v>
      </c>
      <c r="F14" s="109">
        <v>1</v>
      </c>
      <c r="G14" s="109">
        <v>0</v>
      </c>
      <c r="H14" s="109">
        <v>1</v>
      </c>
      <c r="I14" s="110" t="s">
        <v>2431</v>
      </c>
    </row>
    <row r="15" spans="1:9" ht="15">
      <c r="A15" s="309"/>
      <c r="B15" s="107">
        <f t="shared" si="0"/>
        <v>5</v>
      </c>
      <c r="C15" s="108" t="s">
        <v>1600</v>
      </c>
      <c r="D15" s="111">
        <v>1</v>
      </c>
      <c r="E15" s="109">
        <v>1</v>
      </c>
      <c r="F15" s="109">
        <v>1</v>
      </c>
      <c r="G15" s="109">
        <v>1</v>
      </c>
      <c r="H15" s="109">
        <v>1</v>
      </c>
      <c r="I15" s="110"/>
    </row>
    <row r="16" spans="1:9" ht="15">
      <c r="A16" s="309"/>
      <c r="B16" s="107">
        <f t="shared" si="0"/>
        <v>6</v>
      </c>
      <c r="C16" s="108" t="s">
        <v>1596</v>
      </c>
      <c r="D16" s="111">
        <v>0</v>
      </c>
      <c r="E16" s="109">
        <v>0</v>
      </c>
      <c r="F16" s="109">
        <v>0</v>
      </c>
      <c r="G16" s="109">
        <v>0</v>
      </c>
      <c r="H16" s="109">
        <v>1</v>
      </c>
      <c r="I16" s="110" t="s">
        <v>2438</v>
      </c>
    </row>
    <row r="17" spans="1:9" ht="15">
      <c r="A17" s="309"/>
      <c r="B17" s="107">
        <f t="shared" si="0"/>
        <v>7</v>
      </c>
      <c r="C17" s="108" t="s">
        <v>1617</v>
      </c>
      <c r="D17" s="109">
        <v>1</v>
      </c>
      <c r="E17" s="109">
        <v>1</v>
      </c>
      <c r="F17" s="109">
        <v>1</v>
      </c>
      <c r="G17" s="109">
        <v>1</v>
      </c>
      <c r="H17" s="109">
        <v>0</v>
      </c>
      <c r="I17" s="110" t="s">
        <v>2465</v>
      </c>
    </row>
    <row r="18" spans="1:9" ht="15">
      <c r="A18" s="309"/>
      <c r="B18" s="107">
        <f t="shared" si="0"/>
        <v>8</v>
      </c>
      <c r="C18" s="108" t="s">
        <v>1598</v>
      </c>
      <c r="D18" s="111">
        <v>1</v>
      </c>
      <c r="E18" s="109">
        <v>1</v>
      </c>
      <c r="F18" s="109">
        <v>1</v>
      </c>
      <c r="G18" s="109">
        <v>1</v>
      </c>
      <c r="H18" s="109">
        <v>1</v>
      </c>
      <c r="I18" s="110"/>
    </row>
    <row r="19" spans="1:9" ht="15">
      <c r="A19" s="309"/>
      <c r="B19" s="107">
        <f t="shared" si="0"/>
        <v>9</v>
      </c>
      <c r="C19" s="108" t="s">
        <v>1610</v>
      </c>
      <c r="D19" s="109">
        <v>1</v>
      </c>
      <c r="E19" s="109">
        <v>1</v>
      </c>
      <c r="F19" s="109">
        <v>1</v>
      </c>
      <c r="G19" s="109">
        <v>1</v>
      </c>
      <c r="H19" s="109">
        <v>1</v>
      </c>
      <c r="I19" s="110"/>
    </row>
    <row r="20" spans="1:9" ht="15">
      <c r="A20" s="309"/>
      <c r="B20" s="107">
        <f t="shared" si="0"/>
        <v>10</v>
      </c>
      <c r="C20" s="108" t="s">
        <v>1604</v>
      </c>
      <c r="D20" s="109">
        <v>1</v>
      </c>
      <c r="E20" s="109">
        <v>1</v>
      </c>
      <c r="F20" s="109">
        <v>1</v>
      </c>
      <c r="G20" s="109">
        <v>1</v>
      </c>
      <c r="H20" s="109">
        <v>0</v>
      </c>
      <c r="I20" s="110" t="s">
        <v>2029</v>
      </c>
    </row>
    <row r="21" spans="1:9" ht="15">
      <c r="A21" s="309"/>
      <c r="B21" s="107">
        <f t="shared" si="0"/>
        <v>11</v>
      </c>
      <c r="C21" s="108" t="s">
        <v>1615</v>
      </c>
      <c r="D21" s="109">
        <v>1</v>
      </c>
      <c r="E21" s="109">
        <v>1</v>
      </c>
      <c r="F21" s="109">
        <v>1</v>
      </c>
      <c r="G21" s="109">
        <v>1</v>
      </c>
      <c r="H21" s="109">
        <v>0</v>
      </c>
      <c r="I21" s="110" t="s">
        <v>2248</v>
      </c>
    </row>
    <row r="22" spans="1:9" ht="15">
      <c r="A22" s="309"/>
      <c r="B22" s="107">
        <f t="shared" si="0"/>
        <v>12</v>
      </c>
      <c r="C22" s="108" t="s">
        <v>1613</v>
      </c>
      <c r="D22" s="109">
        <v>1</v>
      </c>
      <c r="E22" s="109">
        <v>1</v>
      </c>
      <c r="F22" s="109">
        <v>1</v>
      </c>
      <c r="G22" s="109">
        <v>1</v>
      </c>
      <c r="H22" s="109">
        <v>1</v>
      </c>
      <c r="I22" s="110"/>
    </row>
    <row r="23" spans="1:9" ht="15">
      <c r="A23" s="309"/>
      <c r="B23" s="107">
        <f t="shared" si="0"/>
        <v>13</v>
      </c>
      <c r="C23" s="108" t="s">
        <v>1606</v>
      </c>
      <c r="D23" s="109">
        <v>1</v>
      </c>
      <c r="E23" s="109">
        <v>1</v>
      </c>
      <c r="F23" s="109">
        <v>1</v>
      </c>
      <c r="G23" s="109">
        <v>1</v>
      </c>
      <c r="H23" s="109">
        <v>1</v>
      </c>
      <c r="I23" s="110"/>
    </row>
    <row r="24" spans="1:9" ht="15">
      <c r="A24" s="309"/>
      <c r="B24" s="107">
        <f t="shared" si="0"/>
        <v>14</v>
      </c>
      <c r="C24" s="108" t="s">
        <v>1622</v>
      </c>
      <c r="D24" s="111">
        <v>0</v>
      </c>
      <c r="E24" s="109">
        <v>1</v>
      </c>
      <c r="F24" s="109">
        <v>1</v>
      </c>
      <c r="G24" s="109">
        <v>1</v>
      </c>
      <c r="H24" s="109">
        <v>1</v>
      </c>
      <c r="I24" s="110"/>
    </row>
    <row r="25" spans="1:9" ht="15">
      <c r="A25" s="309"/>
      <c r="B25" s="107">
        <f t="shared" si="0"/>
        <v>15</v>
      </c>
      <c r="C25" s="108" t="s">
        <v>1629</v>
      </c>
      <c r="D25" s="109">
        <v>1</v>
      </c>
      <c r="E25" s="109">
        <v>1</v>
      </c>
      <c r="F25" s="109">
        <v>1</v>
      </c>
      <c r="G25" s="109">
        <v>1</v>
      </c>
      <c r="H25" s="109">
        <v>0</v>
      </c>
      <c r="I25" s="110" t="s">
        <v>2464</v>
      </c>
    </row>
    <row r="26" spans="1:9" ht="15">
      <c r="A26" s="309"/>
      <c r="B26" s="107">
        <f t="shared" si="0"/>
        <v>16</v>
      </c>
      <c r="C26" s="108" t="s">
        <v>1611</v>
      </c>
      <c r="D26" s="111">
        <v>1</v>
      </c>
      <c r="E26" s="109">
        <v>1</v>
      </c>
      <c r="F26" s="109">
        <v>1</v>
      </c>
      <c r="G26" s="109">
        <v>1</v>
      </c>
      <c r="H26" s="109">
        <v>1</v>
      </c>
      <c r="I26" s="110"/>
    </row>
    <row r="27" spans="1:9" ht="15">
      <c r="A27" s="309"/>
      <c r="B27" s="107">
        <f t="shared" si="0"/>
        <v>17</v>
      </c>
      <c r="C27" s="108" t="s">
        <v>1603</v>
      </c>
      <c r="D27" s="109">
        <v>1</v>
      </c>
      <c r="E27" s="109">
        <v>1</v>
      </c>
      <c r="F27" s="109">
        <v>1</v>
      </c>
      <c r="G27" s="109">
        <v>1</v>
      </c>
      <c r="H27" s="109">
        <v>1</v>
      </c>
      <c r="I27" s="110" t="s">
        <v>2487</v>
      </c>
    </row>
    <row r="28" spans="1:9" ht="15">
      <c r="A28" s="309"/>
      <c r="B28" s="107">
        <f t="shared" si="0"/>
        <v>18</v>
      </c>
      <c r="C28" s="108" t="s">
        <v>1605</v>
      </c>
      <c r="D28" s="109">
        <v>1</v>
      </c>
      <c r="E28" s="109">
        <v>1</v>
      </c>
      <c r="F28" s="109">
        <v>1</v>
      </c>
      <c r="G28" s="109">
        <v>1</v>
      </c>
      <c r="H28" s="109">
        <v>0</v>
      </c>
      <c r="I28" s="110" t="s">
        <v>2461</v>
      </c>
    </row>
    <row r="29" spans="1:9" ht="15">
      <c r="A29" s="309"/>
      <c r="B29" s="107">
        <f t="shared" si="0"/>
        <v>19</v>
      </c>
      <c r="C29" s="108" t="s">
        <v>2246</v>
      </c>
      <c r="D29" s="111">
        <v>1</v>
      </c>
      <c r="E29" s="109">
        <v>1</v>
      </c>
      <c r="F29" s="109">
        <v>1</v>
      </c>
      <c r="G29" s="109">
        <v>1</v>
      </c>
      <c r="H29" s="109">
        <v>1</v>
      </c>
      <c r="I29" s="110"/>
    </row>
    <row r="30" spans="1:9" ht="15">
      <c r="A30" s="309"/>
      <c r="B30" s="107">
        <f t="shared" si="0"/>
        <v>20</v>
      </c>
      <c r="C30" s="108" t="s">
        <v>2247</v>
      </c>
      <c r="D30" s="111">
        <v>1</v>
      </c>
      <c r="E30" s="109">
        <v>1</v>
      </c>
      <c r="F30" s="109">
        <v>1</v>
      </c>
      <c r="G30" s="109">
        <v>0</v>
      </c>
      <c r="H30" s="109">
        <v>1</v>
      </c>
      <c r="I30" s="110" t="s">
        <v>2444</v>
      </c>
    </row>
    <row r="31" spans="1:9" ht="15">
      <c r="A31" s="309"/>
      <c r="B31" s="107">
        <f t="shared" si="0"/>
        <v>21</v>
      </c>
      <c r="C31" s="108" t="s">
        <v>2243</v>
      </c>
      <c r="D31" s="109">
        <v>0</v>
      </c>
      <c r="E31" s="109"/>
      <c r="F31" s="109"/>
      <c r="G31" s="109"/>
      <c r="H31" s="109"/>
      <c r="I31" s="112"/>
    </row>
    <row r="32" spans="1:9" ht="15">
      <c r="A32" s="309"/>
      <c r="B32" s="107">
        <f t="shared" si="0"/>
        <v>22</v>
      </c>
      <c r="C32" s="108" t="s">
        <v>2343</v>
      </c>
      <c r="D32" s="109">
        <v>1</v>
      </c>
      <c r="E32" s="109">
        <v>1</v>
      </c>
      <c r="F32" s="109">
        <v>1</v>
      </c>
      <c r="G32" s="109">
        <v>1</v>
      </c>
      <c r="H32" s="109">
        <v>0</v>
      </c>
      <c r="I32" s="110" t="s">
        <v>2454</v>
      </c>
    </row>
    <row r="33" spans="1:9" ht="15">
      <c r="A33" s="309"/>
      <c r="B33" s="107">
        <f t="shared" si="0"/>
        <v>23</v>
      </c>
      <c r="C33" s="108" t="s">
        <v>2441</v>
      </c>
      <c r="D33" s="109">
        <v>1</v>
      </c>
      <c r="E33" s="109">
        <v>1</v>
      </c>
      <c r="F33" s="109">
        <v>1</v>
      </c>
      <c r="G33" s="109">
        <v>1</v>
      </c>
      <c r="H33" s="109">
        <v>1</v>
      </c>
      <c r="I33" s="113"/>
    </row>
    <row r="34" spans="1:9" ht="15">
      <c r="A34" s="309"/>
      <c r="B34" s="107">
        <f t="shared" si="0"/>
        <v>24</v>
      </c>
      <c r="C34" s="108" t="s">
        <v>2440</v>
      </c>
      <c r="D34" s="111">
        <v>1</v>
      </c>
      <c r="E34" s="109">
        <v>1</v>
      </c>
      <c r="F34" s="109">
        <v>1</v>
      </c>
      <c r="G34" s="109">
        <v>1</v>
      </c>
      <c r="H34" s="109">
        <v>1</v>
      </c>
      <c r="I34" s="110"/>
    </row>
    <row r="35" spans="1:9" ht="15">
      <c r="A35" s="309"/>
      <c r="B35" s="107">
        <f t="shared" si="0"/>
        <v>25</v>
      </c>
      <c r="C35" s="108" t="s">
        <v>2439</v>
      </c>
      <c r="D35" s="111">
        <v>1</v>
      </c>
      <c r="E35" s="109">
        <v>1</v>
      </c>
      <c r="F35" s="109">
        <v>1</v>
      </c>
      <c r="G35" s="109">
        <v>1</v>
      </c>
      <c r="H35" s="109">
        <v>1</v>
      </c>
      <c r="I35" s="110"/>
    </row>
    <row r="36" spans="1:9" ht="15">
      <c r="A36" s="309"/>
      <c r="B36" s="107">
        <f t="shared" si="0"/>
        <v>26</v>
      </c>
      <c r="C36" s="108" t="s">
        <v>2448</v>
      </c>
      <c r="D36" s="109">
        <v>1</v>
      </c>
      <c r="E36" s="109">
        <v>1</v>
      </c>
      <c r="F36" s="109">
        <v>1</v>
      </c>
      <c r="G36" s="109">
        <v>1</v>
      </c>
      <c r="H36" s="109">
        <v>1</v>
      </c>
      <c r="I36" s="110" t="s">
        <v>2445</v>
      </c>
    </row>
    <row r="37" spans="1:9" ht="15">
      <c r="A37" s="309"/>
      <c r="B37" s="107">
        <f t="shared" si="0"/>
        <v>27</v>
      </c>
      <c r="C37" s="108" t="s">
        <v>2446</v>
      </c>
      <c r="D37" s="109">
        <v>1</v>
      </c>
      <c r="E37" s="109">
        <v>1</v>
      </c>
      <c r="F37" s="109">
        <v>1</v>
      </c>
      <c r="G37" s="109">
        <v>1</v>
      </c>
      <c r="H37" s="109">
        <v>1</v>
      </c>
      <c r="I37" s="110" t="s">
        <v>2249</v>
      </c>
    </row>
    <row r="38" spans="1:9" ht="15">
      <c r="A38" s="309"/>
      <c r="B38" s="107">
        <f t="shared" si="0"/>
        <v>28</v>
      </c>
      <c r="C38" s="108" t="s">
        <v>2443</v>
      </c>
      <c r="D38" s="109">
        <v>1</v>
      </c>
      <c r="E38" s="109">
        <v>1</v>
      </c>
      <c r="F38" s="109">
        <v>1</v>
      </c>
      <c r="G38" s="109">
        <v>1</v>
      </c>
      <c r="H38" s="109">
        <v>1</v>
      </c>
      <c r="I38" s="110"/>
    </row>
    <row r="39" spans="1:9" ht="15">
      <c r="A39" s="309"/>
      <c r="B39" s="107">
        <f t="shared" si="0"/>
        <v>29</v>
      </c>
      <c r="C39" s="108" t="s">
        <v>1625</v>
      </c>
      <c r="D39" s="109">
        <v>1</v>
      </c>
      <c r="E39" s="109">
        <v>1</v>
      </c>
      <c r="F39" s="109">
        <v>1</v>
      </c>
      <c r="G39" s="109">
        <v>1</v>
      </c>
      <c r="H39" s="109">
        <v>1</v>
      </c>
      <c r="I39" s="110"/>
    </row>
    <row r="40" spans="1:9" ht="15">
      <c r="A40" s="309"/>
      <c r="B40" s="107">
        <f t="shared" si="0"/>
        <v>30</v>
      </c>
      <c r="C40" s="108" t="s">
        <v>1575</v>
      </c>
      <c r="D40" s="109">
        <v>1</v>
      </c>
      <c r="E40" s="109"/>
      <c r="F40" s="109"/>
      <c r="G40" s="109"/>
      <c r="H40" s="109"/>
      <c r="I40" s="110" t="s">
        <v>2449</v>
      </c>
    </row>
    <row r="41" spans="1:9" ht="15">
      <c r="A41" s="309"/>
      <c r="B41" s="107">
        <f t="shared" si="0"/>
        <v>31</v>
      </c>
      <c r="C41" s="108" t="s">
        <v>2447</v>
      </c>
      <c r="D41" s="109">
        <v>1</v>
      </c>
      <c r="E41" s="109">
        <v>1</v>
      </c>
      <c r="F41" s="109">
        <v>1</v>
      </c>
      <c r="G41" s="109">
        <v>1</v>
      </c>
      <c r="H41" s="109">
        <v>1</v>
      </c>
      <c r="I41" s="110"/>
    </row>
    <row r="42" spans="1:9" ht="15">
      <c r="A42" s="310"/>
      <c r="B42" s="107">
        <f t="shared" si="0"/>
        <v>32</v>
      </c>
      <c r="C42" s="108" t="s">
        <v>2442</v>
      </c>
      <c r="D42" s="109"/>
      <c r="E42" s="109"/>
      <c r="F42" s="109"/>
      <c r="G42" s="109"/>
      <c r="H42" s="109"/>
      <c r="I42" s="110"/>
    </row>
    <row r="43" spans="1:9" ht="15">
      <c r="A43" s="328"/>
      <c r="B43" s="114">
        <f t="shared" si="0"/>
        <v>33</v>
      </c>
      <c r="C43" s="115" t="s">
        <v>1614</v>
      </c>
      <c r="D43" s="116">
        <v>1</v>
      </c>
      <c r="E43" s="117">
        <v>1</v>
      </c>
      <c r="F43" s="117">
        <v>1</v>
      </c>
      <c r="G43" s="117">
        <v>1</v>
      </c>
      <c r="H43" s="117">
        <v>1</v>
      </c>
      <c r="I43" s="118"/>
    </row>
    <row r="44" spans="1:9" ht="15">
      <c r="A44" s="309"/>
      <c r="B44" s="114">
        <f t="shared" si="0"/>
        <v>34</v>
      </c>
      <c r="C44" s="115" t="s">
        <v>1612</v>
      </c>
      <c r="D44" s="116">
        <v>1</v>
      </c>
      <c r="E44" s="117">
        <v>1</v>
      </c>
      <c r="F44" s="117">
        <v>1</v>
      </c>
      <c r="G44" s="117">
        <v>1</v>
      </c>
      <c r="H44" s="117">
        <v>0</v>
      </c>
      <c r="I44" s="118" t="s">
        <v>2460</v>
      </c>
    </row>
    <row r="45" spans="1:9" ht="15">
      <c r="A45" s="309"/>
      <c r="B45" s="114">
        <f t="shared" si="0"/>
        <v>35</v>
      </c>
      <c r="C45" s="115" t="s">
        <v>1616</v>
      </c>
      <c r="D45" s="117">
        <v>1</v>
      </c>
      <c r="E45" s="117">
        <v>1</v>
      </c>
      <c r="F45" s="117">
        <v>1</v>
      </c>
      <c r="G45" s="117">
        <v>1</v>
      </c>
      <c r="H45" s="117">
        <v>1</v>
      </c>
      <c r="I45" s="118"/>
    </row>
    <row r="46" spans="1:9" ht="15">
      <c r="A46" s="309"/>
      <c r="B46" s="114">
        <f t="shared" si="0"/>
        <v>36</v>
      </c>
      <c r="C46" s="115" t="s">
        <v>1608</v>
      </c>
      <c r="D46" s="116">
        <v>1</v>
      </c>
      <c r="E46" s="117">
        <v>1</v>
      </c>
      <c r="F46" s="117">
        <v>1</v>
      </c>
      <c r="G46" s="117">
        <v>1</v>
      </c>
      <c r="H46" s="117">
        <v>1</v>
      </c>
      <c r="I46" s="118" t="s">
        <v>2490</v>
      </c>
    </row>
    <row r="47" spans="1:9" ht="15">
      <c r="A47" s="309"/>
      <c r="B47" s="114">
        <f t="shared" si="0"/>
        <v>37</v>
      </c>
      <c r="C47" s="115" t="s">
        <v>1619</v>
      </c>
      <c r="D47" s="116">
        <v>0</v>
      </c>
      <c r="E47" s="117"/>
      <c r="F47" s="117"/>
      <c r="G47" s="117"/>
      <c r="H47" s="117"/>
      <c r="I47" s="118"/>
    </row>
    <row r="48" spans="1:9" ht="15">
      <c r="A48" s="309"/>
      <c r="B48" s="114">
        <f t="shared" si="0"/>
        <v>38</v>
      </c>
      <c r="C48" s="115" t="s">
        <v>1623</v>
      </c>
      <c r="D48" s="116">
        <v>1</v>
      </c>
      <c r="E48" s="117">
        <v>1</v>
      </c>
      <c r="F48" s="117">
        <v>1</v>
      </c>
      <c r="G48" s="117">
        <v>1</v>
      </c>
      <c r="H48" s="117">
        <v>1</v>
      </c>
      <c r="I48" s="118"/>
    </row>
    <row r="49" spans="1:9" ht="15">
      <c r="A49" s="309"/>
      <c r="B49" s="114">
        <f t="shared" si="0"/>
        <v>39</v>
      </c>
      <c r="C49" s="115" t="s">
        <v>1621</v>
      </c>
      <c r="D49" s="116">
        <v>1</v>
      </c>
      <c r="E49" s="117">
        <v>1</v>
      </c>
      <c r="F49" s="117">
        <v>1</v>
      </c>
      <c r="G49" s="117">
        <v>1</v>
      </c>
      <c r="H49" s="117">
        <v>1</v>
      </c>
      <c r="I49" s="118"/>
    </row>
    <row r="50" spans="1:9" ht="15">
      <c r="A50" s="309"/>
      <c r="B50" s="114">
        <f t="shared" si="0"/>
        <v>40</v>
      </c>
      <c r="C50" s="115" t="s">
        <v>1627</v>
      </c>
      <c r="D50" s="117">
        <v>1</v>
      </c>
      <c r="E50" s="117">
        <v>1</v>
      </c>
      <c r="F50" s="117">
        <v>1</v>
      </c>
      <c r="G50" s="117">
        <v>1</v>
      </c>
      <c r="H50" s="117">
        <v>1</v>
      </c>
      <c r="I50" s="118"/>
    </row>
    <row r="51" spans="1:9" ht="15">
      <c r="A51" s="309"/>
      <c r="B51" s="114">
        <f t="shared" si="0"/>
        <v>41</v>
      </c>
      <c r="C51" s="115" t="s">
        <v>1624</v>
      </c>
      <c r="D51" s="117">
        <v>1</v>
      </c>
      <c r="E51" s="117">
        <v>1</v>
      </c>
      <c r="F51" s="117">
        <v>1</v>
      </c>
      <c r="G51" s="117">
        <v>1</v>
      </c>
      <c r="H51" s="117">
        <v>1</v>
      </c>
      <c r="I51" s="118" t="s">
        <v>2450</v>
      </c>
    </row>
    <row r="52" spans="1:9" ht="15">
      <c r="A52" s="309"/>
      <c r="B52" s="114">
        <f t="shared" si="0"/>
        <v>42</v>
      </c>
      <c r="C52" s="115" t="s">
        <v>1626</v>
      </c>
      <c r="D52" s="116">
        <v>1</v>
      </c>
      <c r="E52" s="117">
        <v>1</v>
      </c>
      <c r="F52" s="117">
        <v>1</v>
      </c>
      <c r="G52" s="117">
        <v>1</v>
      </c>
      <c r="H52" s="117">
        <v>0</v>
      </c>
      <c r="I52" s="118" t="s">
        <v>2452</v>
      </c>
    </row>
    <row r="53" spans="1:9" ht="15">
      <c r="A53" s="309"/>
      <c r="B53" s="114">
        <f t="shared" si="0"/>
        <v>43</v>
      </c>
      <c r="C53" s="115" t="s">
        <v>1628</v>
      </c>
      <c r="D53" s="116">
        <v>1</v>
      </c>
      <c r="E53" s="117">
        <v>1</v>
      </c>
      <c r="F53" s="117">
        <v>1</v>
      </c>
      <c r="G53" s="117">
        <v>1</v>
      </c>
      <c r="H53" s="117">
        <v>1</v>
      </c>
      <c r="I53" s="118" t="s">
        <v>2450</v>
      </c>
    </row>
    <row r="54" spans="1:9" ht="15">
      <c r="A54" s="309"/>
      <c r="B54" s="114">
        <f t="shared" si="0"/>
        <v>44</v>
      </c>
      <c r="C54" s="115" t="s">
        <v>1630</v>
      </c>
      <c r="D54" s="116">
        <v>1</v>
      </c>
      <c r="E54" s="117">
        <v>1</v>
      </c>
      <c r="F54" s="117">
        <v>1</v>
      </c>
      <c r="G54" s="117">
        <v>1</v>
      </c>
      <c r="H54" s="117">
        <v>1</v>
      </c>
      <c r="I54" s="118"/>
    </row>
    <row r="55" spans="1:9" ht="15">
      <c r="A55" s="309"/>
      <c r="B55" s="114">
        <f t="shared" si="0"/>
        <v>45</v>
      </c>
      <c r="C55" s="115" t="s">
        <v>1632</v>
      </c>
      <c r="D55" s="117">
        <v>1</v>
      </c>
      <c r="E55" s="117">
        <v>1</v>
      </c>
      <c r="F55" s="117">
        <v>1</v>
      </c>
      <c r="G55" s="117">
        <v>1</v>
      </c>
      <c r="H55" s="117">
        <v>1</v>
      </c>
      <c r="I55" s="119"/>
    </row>
    <row r="56" spans="1:9" ht="15">
      <c r="A56" s="309"/>
      <c r="B56" s="114">
        <f t="shared" si="0"/>
        <v>46</v>
      </c>
      <c r="C56" s="115" t="s">
        <v>1631</v>
      </c>
      <c r="D56" s="116">
        <v>0</v>
      </c>
      <c r="E56" s="120">
        <v>0</v>
      </c>
      <c r="F56" s="120">
        <v>0</v>
      </c>
      <c r="G56" s="120">
        <v>0</v>
      </c>
      <c r="H56" s="120">
        <v>0</v>
      </c>
      <c r="I56" s="118"/>
    </row>
    <row r="57" spans="1:9" ht="15">
      <c r="A57" s="309"/>
      <c r="B57" s="114">
        <f t="shared" si="0"/>
        <v>47</v>
      </c>
      <c r="C57" s="115" t="s">
        <v>1639</v>
      </c>
      <c r="D57" s="117">
        <v>1</v>
      </c>
      <c r="E57" s="117">
        <v>1</v>
      </c>
      <c r="F57" s="117">
        <v>1</v>
      </c>
      <c r="G57" s="117">
        <v>1</v>
      </c>
      <c r="H57" s="117">
        <v>1</v>
      </c>
      <c r="I57" s="121"/>
    </row>
    <row r="58" spans="1:9" ht="15">
      <c r="A58" s="309"/>
      <c r="B58" s="114">
        <f t="shared" si="0"/>
        <v>48</v>
      </c>
      <c r="C58" s="115" t="s">
        <v>1636</v>
      </c>
      <c r="D58" s="116">
        <v>1</v>
      </c>
      <c r="E58" s="117">
        <v>1</v>
      </c>
      <c r="F58" s="117">
        <v>1</v>
      </c>
      <c r="G58" s="117">
        <v>1</v>
      </c>
      <c r="H58" s="117">
        <v>0</v>
      </c>
      <c r="I58" s="118" t="s">
        <v>2456</v>
      </c>
    </row>
    <row r="59" spans="1:9" ht="15">
      <c r="A59" s="309"/>
      <c r="B59" s="114">
        <f t="shared" si="0"/>
        <v>49</v>
      </c>
      <c r="C59" s="115" t="s">
        <v>1637</v>
      </c>
      <c r="D59" s="117">
        <v>0</v>
      </c>
      <c r="E59" s="117">
        <v>1</v>
      </c>
      <c r="F59" s="117">
        <v>1</v>
      </c>
      <c r="G59" s="117">
        <v>1</v>
      </c>
      <c r="H59" s="117">
        <v>1</v>
      </c>
      <c r="I59" s="118"/>
    </row>
    <row r="60" spans="1:9" ht="15">
      <c r="A60" s="309"/>
      <c r="B60" s="114">
        <f t="shared" si="0"/>
        <v>50</v>
      </c>
      <c r="C60" s="115" t="s">
        <v>1651</v>
      </c>
      <c r="D60" s="117">
        <v>1</v>
      </c>
      <c r="E60" s="117">
        <v>1</v>
      </c>
      <c r="F60" s="117">
        <v>1</v>
      </c>
      <c r="G60" s="117">
        <v>1</v>
      </c>
      <c r="H60" s="117">
        <v>1</v>
      </c>
      <c r="I60" s="118"/>
    </row>
    <row r="61" spans="1:9" ht="15">
      <c r="A61" s="309"/>
      <c r="B61" s="114">
        <f t="shared" si="0"/>
        <v>51</v>
      </c>
      <c r="C61" s="115" t="s">
        <v>1634</v>
      </c>
      <c r="D61" s="116">
        <v>1</v>
      </c>
      <c r="E61" s="117">
        <v>1</v>
      </c>
      <c r="F61" s="117">
        <v>1</v>
      </c>
      <c r="G61" s="117">
        <v>1</v>
      </c>
      <c r="H61" s="117">
        <v>1</v>
      </c>
      <c r="I61" s="118" t="s">
        <v>2451</v>
      </c>
    </row>
    <row r="62" spans="1:9" ht="15">
      <c r="A62" s="309"/>
      <c r="B62" s="114">
        <f t="shared" si="0"/>
        <v>52</v>
      </c>
      <c r="C62" s="115" t="s">
        <v>1658</v>
      </c>
      <c r="D62" s="116">
        <v>1</v>
      </c>
      <c r="E62" s="117">
        <v>1</v>
      </c>
      <c r="F62" s="117">
        <v>1</v>
      </c>
      <c r="G62" s="117">
        <v>1</v>
      </c>
      <c r="H62" s="117">
        <v>1</v>
      </c>
      <c r="I62" s="118"/>
    </row>
    <row r="63" spans="1:9" ht="15">
      <c r="A63" s="309"/>
      <c r="B63" s="114">
        <f t="shared" si="0"/>
        <v>53</v>
      </c>
      <c r="C63" s="115" t="s">
        <v>1633</v>
      </c>
      <c r="D63" s="116">
        <v>1</v>
      </c>
      <c r="E63" s="117">
        <v>1</v>
      </c>
      <c r="F63" s="117">
        <v>1</v>
      </c>
      <c r="G63" s="117">
        <v>1</v>
      </c>
      <c r="H63" s="117">
        <v>1</v>
      </c>
      <c r="I63" s="118"/>
    </row>
    <row r="64" spans="1:9" ht="15">
      <c r="A64" s="309"/>
      <c r="B64" s="114">
        <f t="shared" si="0"/>
        <v>54</v>
      </c>
      <c r="C64" s="115" t="s">
        <v>1640</v>
      </c>
      <c r="D64" s="116">
        <v>1</v>
      </c>
      <c r="E64" s="117">
        <v>1</v>
      </c>
      <c r="F64" s="117">
        <v>1</v>
      </c>
      <c r="G64" s="117">
        <v>1</v>
      </c>
      <c r="H64" s="117">
        <v>0</v>
      </c>
      <c r="I64" s="118"/>
    </row>
    <row r="65" spans="1:9" ht="15">
      <c r="A65" s="309"/>
      <c r="B65" s="114">
        <f t="shared" si="0"/>
        <v>55</v>
      </c>
      <c r="C65" s="115" t="s">
        <v>1635</v>
      </c>
      <c r="D65" s="116">
        <v>1</v>
      </c>
      <c r="E65" s="117">
        <v>1</v>
      </c>
      <c r="F65" s="117">
        <v>1</v>
      </c>
      <c r="G65" s="117">
        <v>1</v>
      </c>
      <c r="H65" s="117">
        <v>1</v>
      </c>
      <c r="I65" s="118"/>
    </row>
    <row r="66" spans="1:9" ht="15">
      <c r="A66" s="309"/>
      <c r="B66" s="114">
        <f t="shared" si="0"/>
        <v>56</v>
      </c>
      <c r="C66" s="115" t="s">
        <v>1646</v>
      </c>
      <c r="D66" s="122">
        <v>0</v>
      </c>
      <c r="E66" s="123">
        <v>0</v>
      </c>
      <c r="F66" s="123">
        <v>0</v>
      </c>
      <c r="G66" s="123">
        <v>0</v>
      </c>
      <c r="H66" s="123">
        <v>0</v>
      </c>
      <c r="I66" s="118"/>
    </row>
    <row r="67" spans="1:9" ht="15">
      <c r="A67" s="309"/>
      <c r="B67" s="114">
        <f t="shared" si="0"/>
        <v>57</v>
      </c>
      <c r="C67" s="115" t="s">
        <v>1657</v>
      </c>
      <c r="D67" s="117">
        <v>1</v>
      </c>
      <c r="E67" s="117">
        <v>1</v>
      </c>
      <c r="F67" s="117">
        <v>1</v>
      </c>
      <c r="G67" s="117">
        <v>1</v>
      </c>
      <c r="H67" s="117">
        <v>1</v>
      </c>
      <c r="I67" s="118" t="s">
        <v>2453</v>
      </c>
    </row>
    <row r="68" spans="1:9" ht="15">
      <c r="A68" s="309"/>
      <c r="B68" s="114">
        <f t="shared" si="0"/>
        <v>58</v>
      </c>
      <c r="C68" s="115" t="s">
        <v>1641</v>
      </c>
      <c r="D68" s="116">
        <v>1</v>
      </c>
      <c r="E68" s="117">
        <v>1</v>
      </c>
      <c r="F68" s="117">
        <v>1</v>
      </c>
      <c r="G68" s="117">
        <v>1</v>
      </c>
      <c r="H68" s="117">
        <v>1</v>
      </c>
      <c r="I68" s="118"/>
    </row>
    <row r="69" spans="1:9" ht="15">
      <c r="A69" s="309"/>
      <c r="B69" s="114">
        <f t="shared" si="0"/>
        <v>59</v>
      </c>
      <c r="C69" s="115" t="s">
        <v>1644</v>
      </c>
      <c r="D69" s="117">
        <v>1</v>
      </c>
      <c r="E69" s="117">
        <v>1</v>
      </c>
      <c r="F69" s="117">
        <v>1</v>
      </c>
      <c r="G69" s="117">
        <v>1</v>
      </c>
      <c r="H69" s="117">
        <v>1</v>
      </c>
      <c r="I69" s="118" t="s">
        <v>1743</v>
      </c>
    </row>
    <row r="70" spans="1:9" ht="15" hidden="1">
      <c r="A70" s="309"/>
      <c r="B70" s="114">
        <f t="shared" si="0"/>
        <v>60</v>
      </c>
      <c r="C70" s="115" t="s">
        <v>1642</v>
      </c>
      <c r="D70" s="116"/>
      <c r="E70" s="117"/>
      <c r="F70" s="117"/>
      <c r="G70" s="117"/>
      <c r="H70" s="117"/>
      <c r="I70" s="118"/>
    </row>
    <row r="71" spans="1:9" ht="15">
      <c r="A71" s="309"/>
      <c r="B71" s="114">
        <f t="shared" si="0"/>
        <v>61</v>
      </c>
      <c r="C71" s="115" t="s">
        <v>1647</v>
      </c>
      <c r="D71" s="116">
        <v>1</v>
      </c>
      <c r="E71" s="117">
        <v>1</v>
      </c>
      <c r="F71" s="117">
        <v>1</v>
      </c>
      <c r="G71" s="117">
        <v>1</v>
      </c>
      <c r="H71" s="117">
        <v>1</v>
      </c>
      <c r="I71" s="118" t="s">
        <v>2455</v>
      </c>
    </row>
    <row r="72" spans="1:9" ht="15">
      <c r="A72" s="309"/>
      <c r="B72" s="114">
        <f t="shared" si="0"/>
        <v>62</v>
      </c>
      <c r="C72" s="115" t="s">
        <v>1643</v>
      </c>
      <c r="D72" s="117">
        <v>1</v>
      </c>
      <c r="E72" s="117">
        <v>1</v>
      </c>
      <c r="F72" s="117">
        <v>1</v>
      </c>
      <c r="G72" s="117">
        <v>1</v>
      </c>
      <c r="H72" s="117">
        <v>1</v>
      </c>
      <c r="I72" s="118"/>
    </row>
    <row r="73" spans="1:9" ht="15">
      <c r="A73" s="309"/>
      <c r="B73" s="114">
        <f t="shared" si="0"/>
        <v>63</v>
      </c>
      <c r="C73" s="115" t="s">
        <v>1645</v>
      </c>
      <c r="D73" s="117">
        <v>1</v>
      </c>
      <c r="E73" s="117">
        <v>1</v>
      </c>
      <c r="F73" s="117">
        <v>1</v>
      </c>
      <c r="G73" s="117">
        <v>1</v>
      </c>
      <c r="H73" s="117">
        <v>1</v>
      </c>
      <c r="I73" s="118"/>
    </row>
    <row r="74" spans="1:9" ht="15">
      <c r="A74" s="309"/>
      <c r="B74" s="114">
        <f t="shared" si="0"/>
        <v>64</v>
      </c>
      <c r="C74" s="115" t="s">
        <v>1648</v>
      </c>
      <c r="D74" s="116">
        <v>0</v>
      </c>
      <c r="E74" s="117">
        <v>1</v>
      </c>
      <c r="F74" s="117">
        <v>1</v>
      </c>
      <c r="G74" s="117">
        <v>1</v>
      </c>
      <c r="H74" s="117">
        <v>1</v>
      </c>
      <c r="I74" s="117"/>
    </row>
    <row r="75" spans="1:9" ht="15">
      <c r="A75" s="309"/>
      <c r="B75" s="114">
        <f t="shared" si="0"/>
        <v>65</v>
      </c>
      <c r="C75" s="115" t="s">
        <v>1649</v>
      </c>
      <c r="D75" s="116">
        <v>1</v>
      </c>
      <c r="E75" s="117">
        <v>0</v>
      </c>
      <c r="F75" s="117">
        <v>1</v>
      </c>
      <c r="G75" s="117">
        <v>1</v>
      </c>
      <c r="H75" s="117">
        <v>1</v>
      </c>
      <c r="I75" s="118" t="s">
        <v>2475</v>
      </c>
    </row>
    <row r="76" spans="1:9" ht="15">
      <c r="A76" s="309"/>
      <c r="B76" s="114">
        <f t="shared" si="0"/>
        <v>66</v>
      </c>
      <c r="C76" s="115" t="s">
        <v>1666</v>
      </c>
      <c r="D76" s="116">
        <v>1</v>
      </c>
      <c r="E76" s="117">
        <v>1</v>
      </c>
      <c r="F76" s="117">
        <v>1</v>
      </c>
      <c r="G76" s="117">
        <v>1</v>
      </c>
      <c r="H76" s="117">
        <v>1</v>
      </c>
      <c r="I76" s="118"/>
    </row>
    <row r="77" spans="1:9" ht="15">
      <c r="A77" s="309"/>
      <c r="B77" s="114">
        <f t="shared" si="0"/>
        <v>67</v>
      </c>
      <c r="C77" s="115" t="s">
        <v>1660</v>
      </c>
      <c r="D77" s="116">
        <v>1</v>
      </c>
      <c r="E77" s="117">
        <v>1</v>
      </c>
      <c r="F77" s="117">
        <v>1</v>
      </c>
      <c r="G77" s="117">
        <v>1</v>
      </c>
      <c r="H77" s="117">
        <v>1</v>
      </c>
      <c r="I77" s="118" t="s">
        <v>2459</v>
      </c>
    </row>
    <row r="78" spans="1:9" ht="15">
      <c r="A78" s="309"/>
      <c r="B78" s="114">
        <f t="shared" si="0"/>
        <v>68</v>
      </c>
      <c r="C78" s="115" t="s">
        <v>1656</v>
      </c>
      <c r="D78" s="117">
        <v>1</v>
      </c>
      <c r="E78" s="117">
        <v>1</v>
      </c>
      <c r="F78" s="117">
        <v>1</v>
      </c>
      <c r="G78" s="117">
        <v>1</v>
      </c>
      <c r="H78" s="117">
        <v>1</v>
      </c>
      <c r="I78" s="118"/>
    </row>
    <row r="79" spans="1:9" ht="15">
      <c r="A79" s="309"/>
      <c r="B79" s="114">
        <f t="shared" si="0"/>
        <v>69</v>
      </c>
      <c r="C79" s="115" t="s">
        <v>1654</v>
      </c>
      <c r="D79" s="116"/>
      <c r="E79" s="117"/>
      <c r="F79" s="117"/>
      <c r="G79" s="117"/>
      <c r="H79" s="117"/>
      <c r="I79" s="118"/>
    </row>
    <row r="80" spans="1:9" ht="15">
      <c r="A80" s="309"/>
      <c r="B80" s="114">
        <f t="shared" si="0"/>
        <v>70</v>
      </c>
      <c r="C80" s="115" t="s">
        <v>1653</v>
      </c>
      <c r="D80" s="116">
        <v>1</v>
      </c>
      <c r="E80" s="117">
        <v>1</v>
      </c>
      <c r="F80" s="117">
        <v>1</v>
      </c>
      <c r="G80" s="117">
        <v>1</v>
      </c>
      <c r="H80" s="117">
        <v>1</v>
      </c>
      <c r="I80" s="118"/>
    </row>
    <row r="81" spans="1:9" ht="15">
      <c r="A81" s="309"/>
      <c r="B81" s="114">
        <f t="shared" si="0"/>
        <v>71</v>
      </c>
      <c r="C81" s="115" t="s">
        <v>1662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8"/>
    </row>
    <row r="82" spans="1:9" ht="15">
      <c r="A82" s="309"/>
      <c r="B82" s="114">
        <f t="shared" si="0"/>
        <v>72</v>
      </c>
      <c r="C82" s="115" t="s">
        <v>1664</v>
      </c>
      <c r="D82" s="117">
        <v>1</v>
      </c>
      <c r="E82" s="117">
        <v>1</v>
      </c>
      <c r="F82" s="117">
        <v>1</v>
      </c>
      <c r="G82" s="117">
        <v>1</v>
      </c>
      <c r="H82" s="117">
        <v>1</v>
      </c>
      <c r="I82" s="118"/>
    </row>
    <row r="83" spans="1:9" ht="15">
      <c r="A83" s="309"/>
      <c r="B83" s="114">
        <f t="shared" si="0"/>
        <v>73</v>
      </c>
      <c r="C83" s="115" t="s">
        <v>1667</v>
      </c>
      <c r="D83" s="117">
        <v>1</v>
      </c>
      <c r="E83" s="117">
        <v>1</v>
      </c>
      <c r="F83" s="117">
        <v>1</v>
      </c>
      <c r="G83" s="117">
        <v>1</v>
      </c>
      <c r="H83" s="117">
        <v>1</v>
      </c>
      <c r="I83" s="118"/>
    </row>
    <row r="84" spans="1:9" ht="15">
      <c r="A84" s="309"/>
      <c r="B84" s="114">
        <f t="shared" si="0"/>
        <v>74</v>
      </c>
      <c r="C84" s="115" t="s">
        <v>1668</v>
      </c>
      <c r="D84" s="116">
        <v>1</v>
      </c>
      <c r="E84" s="117">
        <v>1</v>
      </c>
      <c r="F84" s="117">
        <v>1</v>
      </c>
      <c r="G84" s="117">
        <v>1</v>
      </c>
      <c r="H84" s="117">
        <v>1</v>
      </c>
      <c r="I84" s="118" t="s">
        <v>2458</v>
      </c>
    </row>
    <row r="85" spans="1:9" ht="15">
      <c r="A85" s="309"/>
      <c r="B85" s="114">
        <f t="shared" si="0"/>
        <v>75</v>
      </c>
      <c r="C85" s="115" t="s">
        <v>1669</v>
      </c>
      <c r="D85" s="116">
        <v>0</v>
      </c>
      <c r="E85" s="117">
        <v>0</v>
      </c>
      <c r="F85" s="117">
        <v>0</v>
      </c>
      <c r="G85" s="117">
        <v>0</v>
      </c>
      <c r="H85" s="117">
        <v>0</v>
      </c>
      <c r="I85" s="118"/>
    </row>
    <row r="86" spans="1:9" ht="15">
      <c r="A86" s="309"/>
      <c r="B86" s="114">
        <f t="shared" si="0"/>
        <v>76</v>
      </c>
      <c r="C86" s="115" t="s">
        <v>1673</v>
      </c>
      <c r="D86" s="116">
        <v>1</v>
      </c>
      <c r="E86" s="117">
        <v>1</v>
      </c>
      <c r="F86" s="117">
        <v>1</v>
      </c>
      <c r="G86" s="117">
        <v>1</v>
      </c>
      <c r="H86" s="117">
        <v>1</v>
      </c>
      <c r="I86" s="118"/>
    </row>
    <row r="87" spans="1:9" ht="15">
      <c r="A87" s="309"/>
      <c r="B87" s="114">
        <f t="shared" si="0"/>
        <v>77</v>
      </c>
      <c r="C87" s="115" t="s">
        <v>1672</v>
      </c>
      <c r="D87" s="116">
        <v>1</v>
      </c>
      <c r="E87" s="117">
        <v>1</v>
      </c>
      <c r="F87" s="117">
        <v>1</v>
      </c>
      <c r="G87" s="117">
        <v>1</v>
      </c>
      <c r="H87" s="117">
        <v>1</v>
      </c>
      <c r="I87" s="118"/>
    </row>
    <row r="88" spans="1:9" ht="15">
      <c r="A88" s="309"/>
      <c r="B88" s="114">
        <f t="shared" si="0"/>
        <v>78</v>
      </c>
      <c r="C88" s="115" t="s">
        <v>1677</v>
      </c>
      <c r="D88" s="116">
        <v>1</v>
      </c>
      <c r="E88" s="117">
        <v>1</v>
      </c>
      <c r="F88" s="117">
        <v>1</v>
      </c>
      <c r="G88" s="117">
        <v>1</v>
      </c>
      <c r="H88" s="117">
        <v>1</v>
      </c>
      <c r="I88" s="124" t="s">
        <v>2494</v>
      </c>
    </row>
    <row r="89" spans="1:9" ht="15">
      <c r="A89" s="309"/>
      <c r="B89" s="114">
        <f t="shared" si="0"/>
        <v>79</v>
      </c>
      <c r="C89" s="115" t="s">
        <v>1682</v>
      </c>
      <c r="D89" s="116">
        <v>1</v>
      </c>
      <c r="E89" s="117">
        <v>1</v>
      </c>
      <c r="F89" s="117">
        <v>1</v>
      </c>
      <c r="G89" s="117">
        <v>1</v>
      </c>
      <c r="H89" s="117">
        <v>0</v>
      </c>
      <c r="I89" s="118"/>
    </row>
    <row r="90" spans="1:9" ht="15">
      <c r="A90" s="309"/>
      <c r="B90" s="114">
        <f t="shared" si="0"/>
        <v>80</v>
      </c>
      <c r="C90" s="115" t="s">
        <v>1675</v>
      </c>
      <c r="D90" s="116">
        <v>1</v>
      </c>
      <c r="E90" s="117">
        <v>1</v>
      </c>
      <c r="F90" s="117">
        <v>1</v>
      </c>
      <c r="G90" s="117">
        <v>1</v>
      </c>
      <c r="H90" s="117">
        <v>1</v>
      </c>
      <c r="I90" s="118"/>
    </row>
    <row r="91" spans="1:9" ht="17.25" customHeight="1">
      <c r="A91" s="309"/>
      <c r="B91" s="114">
        <f t="shared" si="0"/>
        <v>81</v>
      </c>
      <c r="C91" s="125" t="s">
        <v>1681</v>
      </c>
      <c r="D91" s="116">
        <v>1</v>
      </c>
      <c r="E91" s="117">
        <v>1</v>
      </c>
      <c r="F91" s="117">
        <v>1</v>
      </c>
      <c r="G91" s="117">
        <v>1</v>
      </c>
      <c r="H91" s="117">
        <v>1</v>
      </c>
      <c r="I91" s="118"/>
    </row>
    <row r="92" spans="1:9" ht="15">
      <c r="A92" s="309"/>
      <c r="B92" s="114">
        <f t="shared" si="0"/>
        <v>82</v>
      </c>
      <c r="C92" s="115" t="s">
        <v>1683</v>
      </c>
      <c r="D92" s="116">
        <v>1</v>
      </c>
      <c r="E92" s="116">
        <v>1</v>
      </c>
      <c r="F92" s="116">
        <v>1</v>
      </c>
      <c r="G92" s="116">
        <v>1</v>
      </c>
      <c r="H92" s="116">
        <v>1</v>
      </c>
      <c r="I92" s="118"/>
    </row>
    <row r="93" spans="1:9" ht="15">
      <c r="A93" s="309"/>
      <c r="B93" s="114">
        <f t="shared" si="0"/>
        <v>83</v>
      </c>
      <c r="C93" s="115" t="s">
        <v>1692</v>
      </c>
      <c r="D93" s="116">
        <v>1</v>
      </c>
      <c r="E93" s="117">
        <v>1</v>
      </c>
      <c r="F93" s="117">
        <v>1</v>
      </c>
      <c r="G93" s="117">
        <v>1</v>
      </c>
      <c r="H93" s="117">
        <v>1</v>
      </c>
      <c r="I93" s="118" t="s">
        <v>2032</v>
      </c>
    </row>
    <row r="94" spans="1:9" ht="15">
      <c r="A94" s="309"/>
      <c r="B94" s="114">
        <f t="shared" si="0"/>
        <v>84</v>
      </c>
      <c r="C94" s="115" t="s">
        <v>1685</v>
      </c>
      <c r="D94" s="116">
        <v>1</v>
      </c>
      <c r="E94" s="117">
        <v>1</v>
      </c>
      <c r="F94" s="117">
        <v>1</v>
      </c>
      <c r="G94" s="117">
        <v>1</v>
      </c>
      <c r="H94" s="117">
        <v>1</v>
      </c>
      <c r="I94" s="118"/>
    </row>
    <row r="95" spans="1:9" ht="15" hidden="1">
      <c r="A95" s="309"/>
      <c r="B95" s="114">
        <f t="shared" si="0"/>
        <v>85</v>
      </c>
      <c r="C95" s="115" t="s">
        <v>1690</v>
      </c>
      <c r="D95" s="116"/>
      <c r="E95" s="117"/>
      <c r="F95" s="117"/>
      <c r="G95" s="117"/>
      <c r="H95" s="117"/>
      <c r="I95" s="118"/>
    </row>
    <row r="96" spans="1:9" ht="15">
      <c r="A96" s="309"/>
      <c r="B96" s="114">
        <f t="shared" si="0"/>
        <v>86</v>
      </c>
      <c r="C96" s="115" t="s">
        <v>1687</v>
      </c>
      <c r="D96" s="116">
        <v>1</v>
      </c>
      <c r="E96" s="117">
        <v>1</v>
      </c>
      <c r="F96" s="117">
        <v>1</v>
      </c>
      <c r="G96" s="117">
        <v>1</v>
      </c>
      <c r="H96" s="117">
        <v>1</v>
      </c>
      <c r="I96" s="118" t="s">
        <v>2500</v>
      </c>
    </row>
    <row r="97" spans="1:9" ht="15">
      <c r="A97" s="309"/>
      <c r="B97" s="114">
        <f t="shared" si="0"/>
        <v>87</v>
      </c>
      <c r="C97" s="115" t="s">
        <v>1684</v>
      </c>
      <c r="D97" s="116">
        <v>1</v>
      </c>
      <c r="E97" s="117">
        <v>1</v>
      </c>
      <c r="F97" s="117">
        <v>1</v>
      </c>
      <c r="G97" s="117">
        <v>1</v>
      </c>
      <c r="H97" s="117">
        <v>1</v>
      </c>
      <c r="I97" s="118" t="s">
        <v>2467</v>
      </c>
    </row>
    <row r="98" spans="1:9" ht="15">
      <c r="A98" s="309"/>
      <c r="B98" s="114">
        <f t="shared" si="0"/>
        <v>88</v>
      </c>
      <c r="C98" s="115" t="s">
        <v>1689</v>
      </c>
      <c r="D98" s="116">
        <v>1</v>
      </c>
      <c r="E98" s="117">
        <v>0</v>
      </c>
      <c r="F98" s="117">
        <v>1</v>
      </c>
      <c r="G98" s="117">
        <v>1</v>
      </c>
      <c r="H98" s="117">
        <v>1</v>
      </c>
      <c r="I98" s="118" t="s">
        <v>2495</v>
      </c>
    </row>
    <row r="99" spans="1:9" ht="15">
      <c r="A99" s="309"/>
      <c r="B99" s="114">
        <f t="shared" si="0"/>
        <v>89</v>
      </c>
      <c r="C99" s="115" t="s">
        <v>1694</v>
      </c>
      <c r="D99" s="116">
        <v>1</v>
      </c>
      <c r="E99" s="117">
        <v>1</v>
      </c>
      <c r="F99" s="117">
        <v>0</v>
      </c>
      <c r="G99" s="117">
        <v>1</v>
      </c>
      <c r="H99" s="117">
        <v>1</v>
      </c>
      <c r="I99" s="118" t="s">
        <v>2346</v>
      </c>
    </row>
    <row r="100" spans="1:9" ht="15">
      <c r="A100" s="309"/>
      <c r="B100" s="114">
        <f t="shared" si="0"/>
        <v>90</v>
      </c>
      <c r="C100" s="115" t="s">
        <v>1699</v>
      </c>
      <c r="D100" s="116">
        <v>1</v>
      </c>
      <c r="E100" s="117">
        <v>1</v>
      </c>
      <c r="F100" s="117">
        <v>1</v>
      </c>
      <c r="G100" s="117">
        <v>1</v>
      </c>
      <c r="H100" s="117">
        <v>1</v>
      </c>
      <c r="I100" s="118" t="s">
        <v>2470</v>
      </c>
    </row>
    <row r="101" spans="1:9" ht="15">
      <c r="A101" s="309"/>
      <c r="B101" s="114">
        <f t="shared" si="0"/>
        <v>91</v>
      </c>
      <c r="C101" s="115" t="s">
        <v>1691</v>
      </c>
      <c r="D101" s="117">
        <v>1</v>
      </c>
      <c r="E101" s="117">
        <v>1</v>
      </c>
      <c r="F101" s="117">
        <v>1</v>
      </c>
      <c r="G101" s="117">
        <v>1</v>
      </c>
      <c r="H101" s="117">
        <v>1</v>
      </c>
      <c r="I101" s="118"/>
    </row>
    <row r="102" spans="1:9" ht="15">
      <c r="A102" s="309"/>
      <c r="B102" s="114">
        <f t="shared" si="0"/>
        <v>92</v>
      </c>
      <c r="C102" s="115" t="s">
        <v>1686</v>
      </c>
      <c r="D102" s="117">
        <v>1</v>
      </c>
      <c r="E102" s="117">
        <v>1</v>
      </c>
      <c r="F102" s="117">
        <v>1</v>
      </c>
      <c r="G102" s="117">
        <v>1</v>
      </c>
      <c r="H102" s="117">
        <v>1</v>
      </c>
      <c r="I102" s="118" t="s">
        <v>2501</v>
      </c>
    </row>
    <row r="103" spans="1:9" ht="15">
      <c r="A103" s="309"/>
      <c r="B103" s="114">
        <f t="shared" si="0"/>
        <v>93</v>
      </c>
      <c r="C103" s="115" t="s">
        <v>1698</v>
      </c>
      <c r="D103" s="116">
        <v>1</v>
      </c>
      <c r="E103" s="117">
        <v>1</v>
      </c>
      <c r="F103" s="117">
        <v>1</v>
      </c>
      <c r="G103" s="117">
        <v>1</v>
      </c>
      <c r="H103" s="117">
        <v>1</v>
      </c>
      <c r="I103" s="118" t="s">
        <v>2462</v>
      </c>
    </row>
    <row r="104" spans="1:9" ht="76.5" customHeight="1">
      <c r="A104" s="309"/>
      <c r="B104" s="114">
        <f t="shared" si="0"/>
        <v>94</v>
      </c>
      <c r="C104" s="115" t="s">
        <v>1700</v>
      </c>
      <c r="D104" s="117">
        <v>1</v>
      </c>
      <c r="E104" s="117">
        <v>1</v>
      </c>
      <c r="F104" s="117">
        <v>1</v>
      </c>
      <c r="G104" s="117">
        <v>1</v>
      </c>
      <c r="H104" s="117">
        <v>1</v>
      </c>
      <c r="I104" s="118" t="s">
        <v>2463</v>
      </c>
    </row>
    <row r="105" spans="1:9" ht="15">
      <c r="A105" s="309"/>
      <c r="B105" s="114">
        <f t="shared" si="0"/>
        <v>95</v>
      </c>
      <c r="C105" s="115" t="s">
        <v>1706</v>
      </c>
      <c r="D105" s="116">
        <v>1</v>
      </c>
      <c r="E105" s="117">
        <v>1</v>
      </c>
      <c r="F105" s="117">
        <v>1</v>
      </c>
      <c r="G105" s="117">
        <v>1</v>
      </c>
      <c r="H105" s="117">
        <v>1</v>
      </c>
      <c r="I105" s="118"/>
    </row>
    <row r="106" spans="1:9" ht="15">
      <c r="A106" s="309"/>
      <c r="B106" s="114">
        <f t="shared" si="0"/>
        <v>96</v>
      </c>
      <c r="C106" s="115" t="s">
        <v>1705</v>
      </c>
      <c r="D106" s="117">
        <v>1</v>
      </c>
      <c r="E106" s="117">
        <v>1</v>
      </c>
      <c r="F106" s="117">
        <v>1</v>
      </c>
      <c r="G106" s="117">
        <v>1</v>
      </c>
      <c r="H106" s="117">
        <v>1</v>
      </c>
      <c r="I106" s="126" t="s">
        <v>2276</v>
      </c>
    </row>
    <row r="107" spans="1:9" ht="15">
      <c r="A107" s="309"/>
      <c r="B107" s="114">
        <f t="shared" si="0"/>
        <v>97</v>
      </c>
      <c r="C107" s="115" t="s">
        <v>1707</v>
      </c>
      <c r="D107" s="116">
        <v>1</v>
      </c>
      <c r="E107" s="117">
        <v>1</v>
      </c>
      <c r="F107" s="117">
        <v>1</v>
      </c>
      <c r="G107" s="117">
        <v>1</v>
      </c>
      <c r="H107" s="117">
        <v>1</v>
      </c>
      <c r="I107" s="118" t="s">
        <v>2503</v>
      </c>
    </row>
    <row r="108" spans="1:9" ht="15">
      <c r="A108" s="309"/>
      <c r="B108" s="114">
        <f t="shared" si="0"/>
        <v>98</v>
      </c>
      <c r="C108" s="115" t="s">
        <v>1708</v>
      </c>
      <c r="D108" s="116">
        <v>1</v>
      </c>
      <c r="E108" s="117">
        <v>1</v>
      </c>
      <c r="F108" s="117">
        <v>1</v>
      </c>
      <c r="G108" s="117">
        <v>0</v>
      </c>
      <c r="H108" s="117">
        <v>1</v>
      </c>
      <c r="I108" s="118"/>
    </row>
    <row r="109" spans="1:9" ht="15">
      <c r="A109" s="309"/>
      <c r="B109" s="114">
        <f t="shared" si="0"/>
        <v>99</v>
      </c>
      <c r="C109" s="115" t="s">
        <v>1711</v>
      </c>
      <c r="D109" s="116">
        <v>1</v>
      </c>
      <c r="E109" s="117">
        <v>1</v>
      </c>
      <c r="F109" s="117">
        <v>1</v>
      </c>
      <c r="G109" s="117">
        <v>1</v>
      </c>
      <c r="H109" s="117">
        <v>1</v>
      </c>
      <c r="I109" s="127"/>
    </row>
    <row r="110" spans="1:9" ht="74.400000000000006">
      <c r="A110" s="309"/>
      <c r="B110" s="114">
        <f t="shared" si="0"/>
        <v>100</v>
      </c>
      <c r="C110" s="115" t="s">
        <v>1765</v>
      </c>
      <c r="D110" s="116">
        <v>1</v>
      </c>
      <c r="E110" s="116">
        <v>1</v>
      </c>
      <c r="F110" s="116">
        <v>1</v>
      </c>
      <c r="G110" s="116">
        <v>1</v>
      </c>
      <c r="H110" s="116">
        <v>1</v>
      </c>
      <c r="I110" s="127" t="s">
        <v>2506</v>
      </c>
    </row>
    <row r="111" spans="1:9" ht="15">
      <c r="A111" s="309"/>
      <c r="B111" s="114">
        <f t="shared" si="0"/>
        <v>101</v>
      </c>
      <c r="C111" s="115" t="s">
        <v>1764</v>
      </c>
      <c r="D111" s="117">
        <v>1</v>
      </c>
      <c r="E111" s="117">
        <v>1</v>
      </c>
      <c r="F111" s="117">
        <v>1</v>
      </c>
      <c r="G111" s="117">
        <v>1</v>
      </c>
      <c r="H111" s="117">
        <v>1</v>
      </c>
      <c r="I111" s="118"/>
    </row>
    <row r="112" spans="1:9" ht="15">
      <c r="A112" s="309"/>
      <c r="B112" s="114">
        <f t="shared" si="0"/>
        <v>102</v>
      </c>
      <c r="C112" s="115" t="s">
        <v>1826</v>
      </c>
      <c r="D112" s="116">
        <v>0</v>
      </c>
      <c r="E112" s="117">
        <v>1</v>
      </c>
      <c r="F112" s="117">
        <v>1</v>
      </c>
      <c r="G112" s="117">
        <v>1</v>
      </c>
      <c r="H112" s="117">
        <v>1</v>
      </c>
      <c r="I112" s="118" t="s">
        <v>2481</v>
      </c>
    </row>
    <row r="113" spans="1:10" ht="15">
      <c r="A113" s="309"/>
      <c r="B113" s="114">
        <f t="shared" si="0"/>
        <v>103</v>
      </c>
      <c r="C113" s="115" t="s">
        <v>1993</v>
      </c>
      <c r="D113" s="117">
        <v>1</v>
      </c>
      <c r="E113" s="117">
        <v>1</v>
      </c>
      <c r="F113" s="117">
        <v>1</v>
      </c>
      <c r="G113" s="117">
        <v>1</v>
      </c>
      <c r="H113" s="117">
        <v>1</v>
      </c>
      <c r="I113" s="118" t="s">
        <v>2248</v>
      </c>
    </row>
    <row r="114" spans="1:10" ht="15">
      <c r="A114" s="309"/>
      <c r="B114" s="114">
        <f t="shared" si="0"/>
        <v>104</v>
      </c>
      <c r="C114" s="115" t="s">
        <v>1973</v>
      </c>
      <c r="D114" s="116">
        <v>1</v>
      </c>
      <c r="E114" s="117">
        <v>1</v>
      </c>
      <c r="F114" s="117">
        <v>1</v>
      </c>
      <c r="G114" s="117">
        <v>1</v>
      </c>
      <c r="H114" s="117">
        <v>1</v>
      </c>
      <c r="I114" s="118"/>
    </row>
    <row r="115" spans="1:10" ht="15">
      <c r="A115" s="309"/>
      <c r="B115" s="114">
        <f t="shared" si="0"/>
        <v>105</v>
      </c>
      <c r="C115" s="115" t="s">
        <v>1970</v>
      </c>
      <c r="D115" s="116">
        <v>1</v>
      </c>
      <c r="E115" s="117">
        <v>1</v>
      </c>
      <c r="F115" s="117">
        <v>1</v>
      </c>
      <c r="G115" s="117">
        <v>1</v>
      </c>
      <c r="H115" s="117">
        <v>1</v>
      </c>
      <c r="I115" s="118" t="s">
        <v>2019</v>
      </c>
    </row>
    <row r="116" spans="1:10" ht="15">
      <c r="A116" s="309"/>
      <c r="B116" s="114">
        <f t="shared" si="0"/>
        <v>106</v>
      </c>
      <c r="C116" s="115" t="s">
        <v>1974</v>
      </c>
      <c r="D116" s="116">
        <v>1</v>
      </c>
      <c r="E116" s="117">
        <v>1</v>
      </c>
      <c r="F116" s="117">
        <v>1</v>
      </c>
      <c r="G116" s="117">
        <v>1</v>
      </c>
      <c r="H116" s="117">
        <v>1</v>
      </c>
      <c r="I116" s="118" t="s">
        <v>1805</v>
      </c>
    </row>
    <row r="117" spans="1:10" ht="15">
      <c r="A117" s="309"/>
      <c r="B117" s="114">
        <f t="shared" si="0"/>
        <v>107</v>
      </c>
      <c r="C117" s="115" t="s">
        <v>1983</v>
      </c>
      <c r="D117" s="116">
        <v>0</v>
      </c>
      <c r="E117" s="117">
        <v>0</v>
      </c>
      <c r="F117" s="117">
        <v>1</v>
      </c>
      <c r="G117" s="117">
        <v>1</v>
      </c>
      <c r="H117" s="117">
        <v>1</v>
      </c>
      <c r="I117" s="118"/>
    </row>
    <row r="118" spans="1:10" ht="15">
      <c r="A118" s="309"/>
      <c r="B118" s="114">
        <f t="shared" si="0"/>
        <v>108</v>
      </c>
      <c r="C118" s="115" t="s">
        <v>1971</v>
      </c>
      <c r="D118" s="116">
        <v>0</v>
      </c>
      <c r="E118" s="117">
        <v>0</v>
      </c>
      <c r="F118" s="117"/>
      <c r="G118" s="117">
        <v>1</v>
      </c>
      <c r="H118" s="117">
        <v>1</v>
      </c>
      <c r="I118" s="118" t="s">
        <v>2484</v>
      </c>
    </row>
    <row r="119" spans="1:10" ht="15">
      <c r="A119" s="309"/>
      <c r="B119" s="114">
        <f t="shared" si="0"/>
        <v>109</v>
      </c>
      <c r="C119" s="115" t="s">
        <v>1975</v>
      </c>
      <c r="D119" s="116">
        <v>1</v>
      </c>
      <c r="E119" s="117">
        <v>1</v>
      </c>
      <c r="F119" s="117">
        <v>1</v>
      </c>
      <c r="G119" s="117">
        <v>1</v>
      </c>
      <c r="H119" s="117">
        <v>1</v>
      </c>
      <c r="I119" s="118" t="s">
        <v>2466</v>
      </c>
    </row>
    <row r="120" spans="1:10" ht="15">
      <c r="A120" s="309"/>
      <c r="B120" s="114">
        <f t="shared" si="0"/>
        <v>110</v>
      </c>
      <c r="C120" s="115" t="s">
        <v>1609</v>
      </c>
      <c r="D120" s="117">
        <v>1</v>
      </c>
      <c r="E120" s="117">
        <v>1</v>
      </c>
      <c r="F120" s="117">
        <v>1</v>
      </c>
      <c r="G120" s="117">
        <v>1</v>
      </c>
      <c r="H120" s="117">
        <v>1</v>
      </c>
      <c r="I120" s="118" t="s">
        <v>2476</v>
      </c>
    </row>
    <row r="121" spans="1:10" ht="15">
      <c r="A121" s="309"/>
      <c r="B121" s="114">
        <f t="shared" si="0"/>
        <v>111</v>
      </c>
      <c r="C121" s="115" t="s">
        <v>1607</v>
      </c>
      <c r="D121" s="116">
        <v>1</v>
      </c>
      <c r="E121" s="116">
        <v>0</v>
      </c>
      <c r="F121" s="116">
        <v>1</v>
      </c>
      <c r="G121" s="116">
        <v>1</v>
      </c>
      <c r="H121" s="116">
        <v>1</v>
      </c>
      <c r="I121" s="118"/>
    </row>
    <row r="122" spans="1:10" ht="15">
      <c r="A122" s="309"/>
      <c r="B122" s="114">
        <f t="shared" si="0"/>
        <v>112</v>
      </c>
      <c r="C122" s="115" t="s">
        <v>2282</v>
      </c>
      <c r="D122" s="117">
        <v>1</v>
      </c>
      <c r="E122" s="117">
        <v>1</v>
      </c>
      <c r="F122" s="117">
        <v>1</v>
      </c>
      <c r="G122" s="117">
        <v>1</v>
      </c>
      <c r="H122" s="117">
        <v>1</v>
      </c>
      <c r="I122" s="118"/>
    </row>
    <row r="123" spans="1:10" ht="15">
      <c r="A123" s="309"/>
      <c r="B123" s="114">
        <f t="shared" si="0"/>
        <v>113</v>
      </c>
      <c r="C123" s="115" t="s">
        <v>2281</v>
      </c>
      <c r="D123" s="116">
        <v>1</v>
      </c>
      <c r="E123" s="117">
        <v>1</v>
      </c>
      <c r="F123" s="117">
        <v>0</v>
      </c>
      <c r="G123" s="117">
        <v>1</v>
      </c>
      <c r="H123" s="117">
        <v>1</v>
      </c>
      <c r="I123" s="118"/>
    </row>
    <row r="124" spans="1:10" ht="15">
      <c r="A124" s="309"/>
      <c r="B124" s="114">
        <f t="shared" si="0"/>
        <v>114</v>
      </c>
      <c r="C124" s="115" t="s">
        <v>2294</v>
      </c>
      <c r="D124" s="116"/>
      <c r="E124" s="117">
        <v>0</v>
      </c>
      <c r="F124" s="117"/>
      <c r="G124" s="117">
        <v>0</v>
      </c>
      <c r="H124" s="117">
        <v>0</v>
      </c>
      <c r="I124" s="118"/>
    </row>
    <row r="125" spans="1:10" ht="15">
      <c r="A125" s="309"/>
      <c r="B125" s="114">
        <f t="shared" si="0"/>
        <v>115</v>
      </c>
      <c r="C125" s="115" t="s">
        <v>2374</v>
      </c>
      <c r="D125" s="116">
        <v>1</v>
      </c>
      <c r="E125" s="117">
        <v>1</v>
      </c>
      <c r="F125" s="117">
        <v>1</v>
      </c>
      <c r="G125" s="117">
        <v>1</v>
      </c>
      <c r="H125" s="117">
        <v>1</v>
      </c>
      <c r="I125" s="118" t="s">
        <v>2498</v>
      </c>
      <c r="J125" s="59" t="s">
        <v>2468</v>
      </c>
    </row>
    <row r="126" spans="1:10" ht="15">
      <c r="A126" s="309"/>
      <c r="B126" s="114">
        <f t="shared" si="0"/>
        <v>116</v>
      </c>
      <c r="C126" s="115" t="s">
        <v>1618</v>
      </c>
      <c r="D126" s="116">
        <v>1</v>
      </c>
      <c r="E126" s="117">
        <v>1</v>
      </c>
      <c r="F126" s="117">
        <v>1</v>
      </c>
      <c r="G126" s="117">
        <v>1</v>
      </c>
      <c r="H126" s="117">
        <v>1</v>
      </c>
      <c r="I126" s="118" t="s">
        <v>1950</v>
      </c>
    </row>
    <row r="127" spans="1:10" ht="15">
      <c r="A127" s="309"/>
      <c r="B127" s="114">
        <f t="shared" si="0"/>
        <v>117</v>
      </c>
      <c r="C127" s="115" t="s">
        <v>2292</v>
      </c>
      <c r="D127" s="116">
        <v>1</v>
      </c>
      <c r="E127" s="117">
        <v>1</v>
      </c>
      <c r="F127" s="117">
        <v>1</v>
      </c>
      <c r="G127" s="117">
        <v>1</v>
      </c>
      <c r="H127" s="117">
        <v>0</v>
      </c>
      <c r="I127" s="118"/>
    </row>
    <row r="128" spans="1:10" ht="15">
      <c r="A128" s="309"/>
      <c r="B128" s="114">
        <f t="shared" si="0"/>
        <v>118</v>
      </c>
      <c r="C128" s="115" t="s">
        <v>2396</v>
      </c>
      <c r="D128" s="116">
        <v>1</v>
      </c>
      <c r="E128" s="117">
        <v>1</v>
      </c>
      <c r="F128" s="117">
        <v>1</v>
      </c>
      <c r="G128" s="117">
        <v>1</v>
      </c>
      <c r="H128" s="117">
        <v>1</v>
      </c>
      <c r="I128" s="118" t="s">
        <v>2469</v>
      </c>
    </row>
    <row r="129" spans="1:9" ht="15">
      <c r="A129" s="309"/>
      <c r="B129" s="114">
        <f t="shared" si="0"/>
        <v>119</v>
      </c>
      <c r="C129" s="115" t="s">
        <v>2379</v>
      </c>
      <c r="D129" s="116">
        <v>1</v>
      </c>
      <c r="E129" s="117">
        <v>1</v>
      </c>
      <c r="F129" s="117">
        <v>1</v>
      </c>
      <c r="G129" s="117">
        <v>1</v>
      </c>
      <c r="H129" s="117">
        <v>1</v>
      </c>
      <c r="I129" s="118" t="s">
        <v>2499</v>
      </c>
    </row>
    <row r="130" spans="1:9" ht="15">
      <c r="A130" s="309"/>
      <c r="B130" s="114">
        <f t="shared" si="0"/>
        <v>120</v>
      </c>
      <c r="C130" s="115" t="s">
        <v>2382</v>
      </c>
      <c r="D130" s="117">
        <v>1</v>
      </c>
      <c r="E130" s="117">
        <v>1</v>
      </c>
      <c r="F130" s="117">
        <v>1</v>
      </c>
      <c r="G130" s="117">
        <v>1</v>
      </c>
      <c r="H130" s="117">
        <v>1</v>
      </c>
      <c r="I130" s="121" t="s">
        <v>2505</v>
      </c>
    </row>
    <row r="131" spans="1:9" ht="15">
      <c r="A131" s="309"/>
      <c r="B131" s="114">
        <f t="shared" si="0"/>
        <v>121</v>
      </c>
      <c r="C131" s="115" t="s">
        <v>2383</v>
      </c>
      <c r="D131" s="117">
        <v>1</v>
      </c>
      <c r="E131" s="117">
        <v>1</v>
      </c>
      <c r="F131" s="117">
        <v>1</v>
      </c>
      <c r="G131" s="117">
        <v>1</v>
      </c>
      <c r="H131" s="117">
        <v>1</v>
      </c>
      <c r="I131" s="118" t="s">
        <v>2249</v>
      </c>
    </row>
    <row r="132" spans="1:9" ht="15" hidden="1">
      <c r="A132" s="309"/>
      <c r="B132" s="114">
        <f t="shared" si="0"/>
        <v>122</v>
      </c>
      <c r="C132" s="115" t="s">
        <v>2471</v>
      </c>
      <c r="D132" s="118"/>
      <c r="E132" s="118"/>
      <c r="F132" s="118"/>
      <c r="G132" s="118"/>
      <c r="H132" s="118"/>
      <c r="I132" s="118"/>
    </row>
    <row r="133" spans="1:9" ht="15">
      <c r="A133" s="309"/>
      <c r="B133" s="114">
        <f t="shared" si="0"/>
        <v>123</v>
      </c>
      <c r="C133" s="115" t="s">
        <v>2472</v>
      </c>
      <c r="D133" s="117">
        <v>1</v>
      </c>
      <c r="E133" s="117">
        <v>1</v>
      </c>
      <c r="F133" s="117">
        <v>1</v>
      </c>
      <c r="G133" s="117">
        <v>1</v>
      </c>
      <c r="H133" s="117">
        <v>1</v>
      </c>
      <c r="I133" s="118"/>
    </row>
    <row r="134" spans="1:9" ht="15">
      <c r="A134" s="309"/>
      <c r="B134" s="114">
        <f t="shared" si="0"/>
        <v>124</v>
      </c>
      <c r="C134" s="115" t="s">
        <v>2474</v>
      </c>
      <c r="D134" s="117">
        <v>1</v>
      </c>
      <c r="E134" s="117">
        <v>1</v>
      </c>
      <c r="F134" s="117">
        <v>1</v>
      </c>
      <c r="G134" s="117">
        <v>1</v>
      </c>
      <c r="H134" s="117">
        <v>1</v>
      </c>
      <c r="I134" s="118" t="s">
        <v>2493</v>
      </c>
    </row>
    <row r="135" spans="1:9" ht="15">
      <c r="A135" s="309"/>
      <c r="B135" s="114">
        <f t="shared" si="0"/>
        <v>125</v>
      </c>
      <c r="C135" s="115" t="s">
        <v>2477</v>
      </c>
      <c r="D135" s="117">
        <v>1</v>
      </c>
      <c r="E135" s="117">
        <v>1</v>
      </c>
      <c r="F135" s="117">
        <v>1</v>
      </c>
      <c r="G135" s="117">
        <v>1</v>
      </c>
      <c r="H135" s="117">
        <v>1</v>
      </c>
      <c r="I135" s="118" t="s">
        <v>2502</v>
      </c>
    </row>
    <row r="136" spans="1:9" ht="15">
      <c r="A136" s="309"/>
      <c r="B136" s="114">
        <f t="shared" si="0"/>
        <v>126</v>
      </c>
      <c r="C136" s="115" t="s">
        <v>2479</v>
      </c>
      <c r="D136" s="117">
        <v>0</v>
      </c>
      <c r="E136" s="117">
        <v>0</v>
      </c>
      <c r="F136" s="117">
        <v>1</v>
      </c>
      <c r="G136" s="117">
        <v>0</v>
      </c>
      <c r="H136" s="117">
        <v>1</v>
      </c>
      <c r="I136" s="118"/>
    </row>
    <row r="137" spans="1:9" ht="15">
      <c r="A137" s="309"/>
      <c r="B137" s="114">
        <f t="shared" si="0"/>
        <v>127</v>
      </c>
      <c r="C137" s="115" t="s">
        <v>2482</v>
      </c>
      <c r="D137" s="117">
        <v>1</v>
      </c>
      <c r="E137" s="117">
        <v>1</v>
      </c>
      <c r="F137" s="117">
        <v>1</v>
      </c>
      <c r="G137" s="117">
        <v>1</v>
      </c>
      <c r="H137" s="117">
        <v>1</v>
      </c>
      <c r="I137" s="118" t="s">
        <v>2504</v>
      </c>
    </row>
    <row r="138" spans="1:9" ht="15">
      <c r="A138" s="309"/>
      <c r="B138" s="114">
        <f t="shared" si="0"/>
        <v>128</v>
      </c>
      <c r="C138" s="115" t="s">
        <v>2473</v>
      </c>
      <c r="D138" s="117">
        <v>1</v>
      </c>
      <c r="E138" s="117">
        <v>1</v>
      </c>
      <c r="F138" s="117">
        <v>1</v>
      </c>
      <c r="G138" s="117">
        <v>1</v>
      </c>
      <c r="H138" s="117">
        <v>0</v>
      </c>
      <c r="I138" s="118"/>
    </row>
    <row r="139" spans="1:9" ht="15">
      <c r="A139" s="309"/>
      <c r="B139" s="114">
        <f t="shared" si="0"/>
        <v>129</v>
      </c>
      <c r="C139" s="115" t="s">
        <v>2488</v>
      </c>
      <c r="D139" s="117">
        <v>1</v>
      </c>
      <c r="E139" s="117">
        <v>1</v>
      </c>
      <c r="F139" s="117">
        <v>1</v>
      </c>
      <c r="G139" s="117">
        <v>1</v>
      </c>
      <c r="H139" s="117">
        <v>1</v>
      </c>
      <c r="I139" s="118"/>
    </row>
    <row r="140" spans="1:9" ht="15">
      <c r="A140" s="309"/>
      <c r="B140" s="114">
        <f t="shared" si="0"/>
        <v>130</v>
      </c>
      <c r="C140" s="115"/>
      <c r="D140" s="118"/>
      <c r="E140" s="118"/>
      <c r="F140" s="118"/>
      <c r="G140" s="118"/>
      <c r="H140" s="118"/>
      <c r="I140" s="118"/>
    </row>
    <row r="141" spans="1:9" ht="15">
      <c r="A141" s="309"/>
      <c r="B141" s="114">
        <f t="shared" si="0"/>
        <v>131</v>
      </c>
      <c r="C141" s="115" t="s">
        <v>2478</v>
      </c>
      <c r="D141" s="117">
        <v>0</v>
      </c>
      <c r="E141" s="117">
        <v>0</v>
      </c>
      <c r="F141" s="117">
        <v>1</v>
      </c>
      <c r="G141" s="117">
        <v>1</v>
      </c>
      <c r="H141" s="117">
        <v>1</v>
      </c>
      <c r="I141" s="118" t="s">
        <v>2496</v>
      </c>
    </row>
    <row r="142" spans="1:9" ht="15">
      <c r="A142" s="309"/>
      <c r="B142" s="114">
        <f t="shared" si="0"/>
        <v>132</v>
      </c>
      <c r="C142" s="115" t="s">
        <v>2483</v>
      </c>
      <c r="D142" s="118">
        <v>1</v>
      </c>
      <c r="E142" s="118">
        <v>1</v>
      </c>
      <c r="F142" s="118">
        <v>1</v>
      </c>
      <c r="G142" s="118">
        <v>1</v>
      </c>
      <c r="H142" s="118">
        <v>1</v>
      </c>
      <c r="I142" s="118" t="s">
        <v>2507</v>
      </c>
    </row>
    <row r="143" spans="1:9" ht="15">
      <c r="A143" s="309"/>
      <c r="B143" s="114">
        <f t="shared" si="0"/>
        <v>133</v>
      </c>
      <c r="C143" s="115" t="s">
        <v>2480</v>
      </c>
      <c r="D143" s="118">
        <v>1</v>
      </c>
      <c r="E143" s="118">
        <v>1</v>
      </c>
      <c r="F143" s="118">
        <v>1</v>
      </c>
      <c r="G143" s="118">
        <v>1</v>
      </c>
      <c r="H143" s="118">
        <v>1</v>
      </c>
      <c r="I143" s="118" t="s">
        <v>2497</v>
      </c>
    </row>
    <row r="144" spans="1:9" ht="15">
      <c r="A144" s="309"/>
      <c r="B144" s="114">
        <f t="shared" si="0"/>
        <v>134</v>
      </c>
      <c r="C144" s="115" t="s">
        <v>2485</v>
      </c>
      <c r="D144" s="118">
        <v>1</v>
      </c>
      <c r="E144" s="118">
        <v>1</v>
      </c>
      <c r="F144" s="118">
        <v>1</v>
      </c>
      <c r="G144" s="118">
        <v>1</v>
      </c>
      <c r="H144" s="118">
        <v>1</v>
      </c>
      <c r="I144" s="118"/>
    </row>
    <row r="145" spans="1:9" ht="15">
      <c r="A145" s="309"/>
      <c r="B145" s="114">
        <f t="shared" si="0"/>
        <v>135</v>
      </c>
      <c r="C145" s="115" t="s">
        <v>2376</v>
      </c>
      <c r="D145" s="118">
        <v>1</v>
      </c>
      <c r="E145" s="118">
        <v>1</v>
      </c>
      <c r="F145" s="118">
        <v>1</v>
      </c>
      <c r="G145" s="118">
        <v>1</v>
      </c>
      <c r="H145" s="118">
        <v>1</v>
      </c>
      <c r="I145" s="118" t="s">
        <v>1924</v>
      </c>
    </row>
    <row r="146" spans="1:9" ht="15">
      <c r="A146" s="309"/>
      <c r="B146" s="114">
        <f t="shared" si="0"/>
        <v>136</v>
      </c>
      <c r="C146" s="115" t="s">
        <v>2486</v>
      </c>
      <c r="D146" s="118"/>
      <c r="E146" s="118">
        <v>1</v>
      </c>
      <c r="F146" s="118">
        <v>1</v>
      </c>
      <c r="G146" s="118"/>
      <c r="H146" s="118"/>
      <c r="I146" s="118"/>
    </row>
    <row r="147" spans="1:9" ht="15">
      <c r="A147" s="309"/>
      <c r="B147" s="114">
        <f t="shared" si="0"/>
        <v>137</v>
      </c>
      <c r="C147" s="115" t="s">
        <v>2489</v>
      </c>
      <c r="D147" s="118"/>
      <c r="E147" s="118"/>
      <c r="F147" s="118">
        <v>1</v>
      </c>
      <c r="G147" s="118">
        <v>1</v>
      </c>
      <c r="H147" s="118"/>
      <c r="I147" s="118"/>
    </row>
    <row r="148" spans="1:9" ht="15">
      <c r="A148" s="309"/>
      <c r="B148" s="114">
        <f t="shared" si="0"/>
        <v>138</v>
      </c>
      <c r="C148" s="115" t="s">
        <v>2491</v>
      </c>
      <c r="D148" s="118"/>
      <c r="E148" s="118"/>
      <c r="F148" s="118">
        <v>1</v>
      </c>
      <c r="G148" s="118">
        <v>1</v>
      </c>
      <c r="H148" s="118">
        <v>1</v>
      </c>
      <c r="I148" s="118"/>
    </row>
    <row r="149" spans="1:9" ht="15">
      <c r="A149" s="310"/>
      <c r="B149" s="114">
        <f t="shared" si="0"/>
        <v>139</v>
      </c>
      <c r="C149" s="115" t="s">
        <v>2492</v>
      </c>
      <c r="D149" s="118"/>
      <c r="E149" s="118"/>
      <c r="F149" s="118"/>
      <c r="G149" s="118"/>
      <c r="H149" s="118">
        <v>1</v>
      </c>
      <c r="I149" s="118"/>
    </row>
    <row r="150" spans="1:9" ht="14.1">
      <c r="A150" s="329" t="s">
        <v>1710</v>
      </c>
      <c r="B150" s="306"/>
      <c r="C150" s="307"/>
      <c r="D150" s="128">
        <f t="shared" ref="D150:H150" si="1">SUM(D11:D149)</f>
        <v>112</v>
      </c>
      <c r="E150" s="128">
        <f t="shared" si="1"/>
        <v>114</v>
      </c>
      <c r="F150" s="128">
        <f t="shared" si="1"/>
        <v>120</v>
      </c>
      <c r="G150" s="128">
        <f t="shared" si="1"/>
        <v>118</v>
      </c>
      <c r="H150" s="128">
        <f t="shared" si="1"/>
        <v>109</v>
      </c>
      <c r="I150" s="96"/>
    </row>
    <row r="151" spans="1:9" ht="12.3">
      <c r="A151" s="330" t="s">
        <v>1712</v>
      </c>
      <c r="B151" s="306"/>
      <c r="C151" s="307"/>
      <c r="D151" s="129">
        <f t="shared" ref="D151:H151" si="2">SUM(D11:D42)</f>
        <v>27</v>
      </c>
      <c r="E151" s="129">
        <f t="shared" si="2"/>
        <v>28</v>
      </c>
      <c r="F151" s="129">
        <f t="shared" si="2"/>
        <v>28</v>
      </c>
      <c r="G151" s="129">
        <f t="shared" si="2"/>
        <v>26</v>
      </c>
      <c r="H151" s="129">
        <f t="shared" si="2"/>
        <v>22</v>
      </c>
      <c r="I151" s="96"/>
    </row>
    <row r="152" spans="1:9" ht="12.3">
      <c r="A152" s="330" t="s">
        <v>1709</v>
      </c>
      <c r="B152" s="306"/>
      <c r="C152" s="307"/>
      <c r="D152" s="129">
        <f t="shared" ref="D152:H152" si="3">D150-D151</f>
        <v>85</v>
      </c>
      <c r="E152" s="129">
        <f t="shared" si="3"/>
        <v>86</v>
      </c>
      <c r="F152" s="129">
        <f t="shared" si="3"/>
        <v>92</v>
      </c>
      <c r="G152" s="129">
        <f t="shared" si="3"/>
        <v>92</v>
      </c>
      <c r="H152" s="129">
        <f t="shared" si="3"/>
        <v>87</v>
      </c>
      <c r="I152" s="96"/>
    </row>
    <row r="153" spans="1:9" ht="12.3">
      <c r="A153" s="96"/>
      <c r="B153" s="96"/>
      <c r="C153" s="95"/>
      <c r="D153" s="96"/>
      <c r="E153" s="96"/>
      <c r="F153" s="96"/>
      <c r="G153" s="96"/>
      <c r="H153" s="96"/>
      <c r="I153" s="96"/>
    </row>
    <row r="154" spans="1:9" ht="12.3">
      <c r="A154" s="96"/>
      <c r="B154" s="96"/>
      <c r="C154" s="95"/>
      <c r="D154" s="96"/>
      <c r="E154" s="96"/>
      <c r="F154" s="96"/>
      <c r="G154" s="96"/>
      <c r="H154" s="96"/>
      <c r="I154" s="96"/>
    </row>
    <row r="155" spans="1:9" ht="12.3">
      <c r="A155" s="96"/>
      <c r="B155" s="96"/>
      <c r="C155" s="95"/>
      <c r="D155" s="96"/>
      <c r="E155" s="96"/>
      <c r="F155" s="96"/>
      <c r="G155" s="96"/>
      <c r="H155" s="96"/>
      <c r="I155" s="96"/>
    </row>
    <row r="156" spans="1:9" ht="12.3">
      <c r="A156" s="96"/>
      <c r="B156" s="96"/>
      <c r="C156" s="95"/>
      <c r="D156" s="96"/>
      <c r="E156" s="96"/>
      <c r="F156" s="96"/>
      <c r="G156" s="96"/>
      <c r="H156" s="96"/>
      <c r="I156" s="96"/>
    </row>
    <row r="157" spans="1:9" ht="12.3">
      <c r="A157" s="96"/>
      <c r="B157" s="96"/>
      <c r="C157" s="95"/>
      <c r="D157" s="96"/>
      <c r="E157" s="96"/>
      <c r="F157" s="96"/>
      <c r="G157" s="96"/>
      <c r="H157" s="96"/>
      <c r="I157" s="96"/>
    </row>
    <row r="158" spans="1:9" ht="12.3">
      <c r="A158" s="96"/>
      <c r="B158" s="96"/>
      <c r="C158" s="95"/>
      <c r="D158" s="96"/>
      <c r="E158" s="96"/>
      <c r="F158" s="96"/>
      <c r="G158" s="96"/>
      <c r="H158" s="96"/>
      <c r="I158" s="96"/>
    </row>
    <row r="159" spans="1:9" ht="12.3">
      <c r="A159" s="96"/>
      <c r="B159" s="96"/>
      <c r="C159" s="95"/>
      <c r="D159" s="96"/>
      <c r="E159" s="96"/>
      <c r="F159" s="96"/>
      <c r="G159" s="96"/>
      <c r="H159" s="96"/>
      <c r="I159" s="96"/>
    </row>
    <row r="160" spans="1:9" ht="12.3">
      <c r="A160" s="96"/>
      <c r="B160" s="96"/>
      <c r="C160" s="95"/>
      <c r="D160" s="96"/>
      <c r="E160" s="96"/>
      <c r="F160" s="96"/>
      <c r="G160" s="96"/>
      <c r="H160" s="96"/>
      <c r="I160" s="96"/>
    </row>
    <row r="161" spans="1:9" ht="12.3">
      <c r="A161" s="96"/>
      <c r="B161" s="96"/>
      <c r="C161" s="95"/>
      <c r="D161" s="96"/>
      <c r="E161" s="96"/>
      <c r="F161" s="96"/>
      <c r="G161" s="96"/>
      <c r="H161" s="96"/>
      <c r="I161" s="96"/>
    </row>
  </sheetData>
  <mergeCells count="12">
    <mergeCell ref="A9:C9"/>
    <mergeCell ref="I9:I10"/>
    <mergeCell ref="A1:C1"/>
    <mergeCell ref="I1:I8"/>
    <mergeCell ref="A2:C2"/>
    <mergeCell ref="A3:C3"/>
    <mergeCell ref="A4:C8"/>
    <mergeCell ref="A11:A42"/>
    <mergeCell ref="A43:A149"/>
    <mergeCell ref="A150:C150"/>
    <mergeCell ref="A151:C151"/>
    <mergeCell ref="A152:C15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J162"/>
  <sheetViews>
    <sheetView workbookViewId="0">
      <pane ySplit="10" topLeftCell="A11" activePane="bottomLeft" state="frozen"/>
      <selection pane="bottomLeft" activeCell="B12" sqref="B12"/>
    </sheetView>
  </sheetViews>
  <sheetFormatPr defaultColWidth="12.609375" defaultRowHeight="15.75" customHeight="1"/>
  <cols>
    <col min="1" max="1" customWidth="true" width="4.0"/>
    <col min="2" max="2" customWidth="true" width="4.21875"/>
    <col min="3" max="3" customWidth="true" width="31.0"/>
    <col min="4" max="4" customWidth="true" width="18.0"/>
    <col min="5" max="5" customWidth="true" width="16.609375"/>
    <col min="6" max="6" customWidth="true" width="13.71875"/>
    <col min="7" max="7" customWidth="true" width="15.38671875"/>
    <col min="8" max="8" customWidth="true" width="14.5"/>
    <col min="9" max="9" customWidth="true" width="61.109375"/>
  </cols>
  <sheetData>
    <row r="1" spans="1:9" ht="17.7">
      <c r="A1" s="331" t="s">
        <v>2509</v>
      </c>
      <c r="B1" s="313"/>
      <c r="C1" s="313"/>
      <c r="D1" s="103" t="s">
        <v>2428</v>
      </c>
      <c r="E1" s="103" t="s">
        <v>2410</v>
      </c>
      <c r="F1" s="103" t="s">
        <v>2408</v>
      </c>
      <c r="G1" s="103" t="s">
        <v>2409</v>
      </c>
      <c r="H1" s="103" t="s">
        <v>2436</v>
      </c>
      <c r="I1" s="332" t="s">
        <v>974</v>
      </c>
    </row>
    <row r="2" spans="1:9" ht="15">
      <c r="A2" s="333" t="s">
        <v>1583</v>
      </c>
      <c r="B2" s="306"/>
      <c r="C2" s="307"/>
      <c r="D2" s="63" t="s">
        <v>2522</v>
      </c>
      <c r="E2" s="63" t="s">
        <v>2517</v>
      </c>
      <c r="F2" s="63" t="s">
        <v>2515</v>
      </c>
      <c r="G2" s="63" t="s">
        <v>2518</v>
      </c>
      <c r="H2" s="63" t="s">
        <v>2520</v>
      </c>
      <c r="I2" s="309"/>
    </row>
    <row r="3" spans="1:9" ht="15">
      <c r="A3" s="334" t="s">
        <v>1592</v>
      </c>
      <c r="B3" s="306"/>
      <c r="C3" s="307"/>
      <c r="D3" s="63" t="s">
        <v>2511</v>
      </c>
      <c r="E3" s="63" t="s">
        <v>2508</v>
      </c>
      <c r="F3" s="63" t="s">
        <v>2516</v>
      </c>
      <c r="G3" s="63" t="s">
        <v>2510</v>
      </c>
      <c r="H3" s="63" t="s">
        <v>2519</v>
      </c>
      <c r="I3" s="309"/>
    </row>
    <row r="4" spans="1:9" ht="15">
      <c r="A4" s="317" t="s">
        <v>979</v>
      </c>
      <c r="B4" s="318"/>
      <c r="C4" s="319"/>
      <c r="D4" s="63" t="s">
        <v>2513</v>
      </c>
      <c r="E4" s="63" t="s">
        <v>2421</v>
      </c>
      <c r="F4" s="63" t="s">
        <v>2425</v>
      </c>
      <c r="G4" s="63" t="s">
        <v>2420</v>
      </c>
      <c r="H4" s="63" t="s">
        <v>2514</v>
      </c>
      <c r="I4" s="309"/>
    </row>
    <row r="5" spans="1:9" ht="15">
      <c r="A5" s="320"/>
      <c r="B5" s="313"/>
      <c r="C5" s="321"/>
      <c r="D5" s="63" t="s">
        <v>2432</v>
      </c>
      <c r="E5" s="63" t="s">
        <v>2416</v>
      </c>
      <c r="F5" s="63" t="s">
        <v>2406</v>
      </c>
      <c r="G5" s="63" t="s">
        <v>2435</v>
      </c>
      <c r="H5" s="63" t="s">
        <v>2525</v>
      </c>
      <c r="I5" s="309"/>
    </row>
    <row r="6" spans="1:9" ht="15">
      <c r="A6" s="320"/>
      <c r="B6" s="313"/>
      <c r="C6" s="321"/>
      <c r="D6" s="63" t="s">
        <v>2523</v>
      </c>
      <c r="E6" s="63" t="s">
        <v>2429</v>
      </c>
      <c r="F6" s="63" t="s">
        <v>2524</v>
      </c>
      <c r="G6" s="63" t="s">
        <v>2414</v>
      </c>
      <c r="H6" s="63" t="s">
        <v>2512</v>
      </c>
      <c r="I6" s="309"/>
    </row>
    <row r="7" spans="1:9" ht="15" hidden="1">
      <c r="A7" s="320"/>
      <c r="B7" s="313"/>
      <c r="C7" s="321"/>
      <c r="D7" s="63"/>
      <c r="E7" s="63"/>
      <c r="F7" s="63"/>
      <c r="G7" s="63"/>
      <c r="H7" s="63"/>
      <c r="I7" s="309"/>
    </row>
    <row r="8" spans="1:9" ht="15" hidden="1">
      <c r="A8" s="322"/>
      <c r="B8" s="323"/>
      <c r="C8" s="324"/>
      <c r="D8" s="63"/>
      <c r="E8" s="63"/>
      <c r="F8" s="63"/>
      <c r="G8" s="63"/>
      <c r="H8" s="63"/>
      <c r="I8" s="310"/>
    </row>
    <row r="9" spans="1:9" ht="98.4">
      <c r="A9" s="335" t="s">
        <v>2418</v>
      </c>
      <c r="B9" s="313"/>
      <c r="C9" s="313"/>
      <c r="D9" s="12" t="s">
        <v>1810</v>
      </c>
      <c r="E9" s="12" t="s">
        <v>1810</v>
      </c>
      <c r="F9" s="12" t="s">
        <v>1810</v>
      </c>
      <c r="G9" s="12" t="s">
        <v>1810</v>
      </c>
      <c r="H9" s="12" t="s">
        <v>1810</v>
      </c>
      <c r="I9" s="336" t="s">
        <v>1581</v>
      </c>
    </row>
    <row r="10" spans="1:9" ht="14.1">
      <c r="A10" s="104"/>
      <c r="B10" s="105" t="s">
        <v>1573</v>
      </c>
      <c r="C10" s="105" t="s">
        <v>1577</v>
      </c>
      <c r="D10" s="106">
        <v>12</v>
      </c>
      <c r="E10" s="106">
        <v>13</v>
      </c>
      <c r="F10" s="106">
        <v>14</v>
      </c>
      <c r="G10" s="106">
        <v>15</v>
      </c>
      <c r="H10" s="106">
        <v>16</v>
      </c>
      <c r="I10" s="310"/>
    </row>
    <row r="11" spans="1:9" ht="15">
      <c r="A11" s="327">
        <v>6</v>
      </c>
      <c r="B11" s="107">
        <f t="shared" ref="B11:B43" si="0">ROW(C11)-10</f>
        <v>1</v>
      </c>
      <c r="C11" s="108" t="s">
        <v>1554</v>
      </c>
      <c r="D11" s="109">
        <v>1</v>
      </c>
      <c r="E11" s="109">
        <v>1</v>
      </c>
      <c r="F11" s="109">
        <v>1</v>
      </c>
      <c r="G11" s="109">
        <v>1</v>
      </c>
      <c r="H11" s="109">
        <v>1</v>
      </c>
      <c r="I11" s="110"/>
    </row>
    <row r="12" spans="1:9" ht="15">
      <c r="A12" s="309"/>
      <c r="B12" s="107">
        <f t="shared" si="0"/>
        <v>2</v>
      </c>
      <c r="C12" s="108" t="s">
        <v>1569</v>
      </c>
      <c r="D12" s="111">
        <v>1</v>
      </c>
      <c r="E12" s="109">
        <v>1</v>
      </c>
      <c r="F12" s="109">
        <v>1</v>
      </c>
      <c r="G12" s="109">
        <v>1</v>
      </c>
      <c r="H12" s="109">
        <v>1</v>
      </c>
      <c r="I12" s="110"/>
    </row>
    <row r="13" spans="1:9" ht="15">
      <c r="A13" s="309"/>
      <c r="B13" s="107">
        <f t="shared" si="0"/>
        <v>3</v>
      </c>
      <c r="C13" s="108" t="s">
        <v>1572</v>
      </c>
      <c r="D13" s="111">
        <v>1</v>
      </c>
      <c r="E13" s="109">
        <v>1</v>
      </c>
      <c r="F13" s="109">
        <v>1</v>
      </c>
      <c r="G13" s="109">
        <v>1</v>
      </c>
      <c r="H13" s="109">
        <v>1</v>
      </c>
      <c r="I13" s="110" t="s">
        <v>2558</v>
      </c>
    </row>
    <row r="14" spans="1:9" ht="15">
      <c r="A14" s="309"/>
      <c r="B14" s="107">
        <f t="shared" si="0"/>
        <v>4</v>
      </c>
      <c r="C14" s="108" t="s">
        <v>1558</v>
      </c>
      <c r="D14" s="111">
        <v>1</v>
      </c>
      <c r="E14" s="109">
        <v>1</v>
      </c>
      <c r="F14" s="109">
        <v>1</v>
      </c>
      <c r="G14" s="109">
        <v>1</v>
      </c>
      <c r="H14" s="109">
        <v>1</v>
      </c>
      <c r="I14" s="110" t="s">
        <v>2521</v>
      </c>
    </row>
    <row r="15" spans="1:9" ht="15">
      <c r="A15" s="309"/>
      <c r="B15" s="107">
        <f t="shared" si="0"/>
        <v>5</v>
      </c>
      <c r="C15" s="108" t="s">
        <v>1600</v>
      </c>
      <c r="D15" s="111">
        <v>1</v>
      </c>
      <c r="E15" s="109">
        <v>1</v>
      </c>
      <c r="F15" s="109">
        <v>1</v>
      </c>
      <c r="G15" s="109">
        <v>1</v>
      </c>
      <c r="H15" s="109">
        <v>1</v>
      </c>
      <c r="I15" s="110" t="s">
        <v>2527</v>
      </c>
    </row>
    <row r="16" spans="1:9" ht="15">
      <c r="A16" s="309"/>
      <c r="B16" s="107">
        <f t="shared" si="0"/>
        <v>6</v>
      </c>
      <c r="C16" s="108" t="s">
        <v>1596</v>
      </c>
      <c r="D16" s="111">
        <v>0</v>
      </c>
      <c r="E16" s="111">
        <v>0</v>
      </c>
      <c r="F16" s="111">
        <v>0</v>
      </c>
      <c r="G16" s="111">
        <v>0</v>
      </c>
      <c r="H16" s="111">
        <v>1</v>
      </c>
      <c r="I16" s="110" t="s">
        <v>2526</v>
      </c>
    </row>
    <row r="17" spans="1:9" ht="15">
      <c r="A17" s="309"/>
      <c r="B17" s="107">
        <f t="shared" si="0"/>
        <v>7</v>
      </c>
      <c r="C17" s="108" t="s">
        <v>1617</v>
      </c>
      <c r="D17" s="111">
        <v>1</v>
      </c>
      <c r="E17" s="109">
        <v>1</v>
      </c>
      <c r="F17" s="109">
        <v>1</v>
      </c>
      <c r="G17" s="109">
        <v>1</v>
      </c>
      <c r="H17" s="109">
        <v>1</v>
      </c>
      <c r="I17" s="110" t="s">
        <v>2553</v>
      </c>
    </row>
    <row r="18" spans="1:9" ht="15">
      <c r="A18" s="309"/>
      <c r="B18" s="107">
        <f t="shared" si="0"/>
        <v>8</v>
      </c>
      <c r="C18" s="108" t="s">
        <v>1598</v>
      </c>
      <c r="D18" s="111">
        <v>1</v>
      </c>
      <c r="E18" s="109">
        <v>1</v>
      </c>
      <c r="F18" s="109">
        <v>1</v>
      </c>
      <c r="G18" s="109">
        <v>1</v>
      </c>
      <c r="H18" s="109">
        <v>0</v>
      </c>
      <c r="I18" s="110"/>
    </row>
    <row r="19" spans="1:9" ht="15">
      <c r="A19" s="309"/>
      <c r="B19" s="107">
        <f t="shared" si="0"/>
        <v>9</v>
      </c>
      <c r="C19" s="108" t="s">
        <v>1610</v>
      </c>
      <c r="D19" s="109">
        <v>1</v>
      </c>
      <c r="E19" s="109">
        <v>1</v>
      </c>
      <c r="F19" s="109">
        <v>1</v>
      </c>
      <c r="G19" s="109">
        <v>1</v>
      </c>
      <c r="H19" s="109">
        <v>1</v>
      </c>
      <c r="I19" s="110"/>
    </row>
    <row r="20" spans="1:9" ht="15">
      <c r="A20" s="309"/>
      <c r="B20" s="107">
        <f t="shared" si="0"/>
        <v>10</v>
      </c>
      <c r="C20" s="108" t="s">
        <v>1604</v>
      </c>
      <c r="D20" s="109"/>
      <c r="E20" s="109">
        <v>1</v>
      </c>
      <c r="F20" s="109">
        <v>1</v>
      </c>
      <c r="G20" s="109">
        <v>1</v>
      </c>
      <c r="H20" s="109">
        <v>1</v>
      </c>
      <c r="I20" s="110" t="s">
        <v>2535</v>
      </c>
    </row>
    <row r="21" spans="1:9" ht="15">
      <c r="A21" s="309"/>
      <c r="B21" s="107">
        <f t="shared" si="0"/>
        <v>11</v>
      </c>
      <c r="C21" s="108" t="s">
        <v>1615</v>
      </c>
      <c r="D21" s="109">
        <v>1</v>
      </c>
      <c r="E21" s="109">
        <v>1</v>
      </c>
      <c r="F21" s="109">
        <v>1</v>
      </c>
      <c r="G21" s="109">
        <v>1</v>
      </c>
      <c r="H21" s="109">
        <v>1</v>
      </c>
      <c r="I21" s="110" t="s">
        <v>2536</v>
      </c>
    </row>
    <row r="22" spans="1:9" ht="15">
      <c r="A22" s="309"/>
      <c r="B22" s="107">
        <f t="shared" si="0"/>
        <v>12</v>
      </c>
      <c r="C22" s="108" t="s">
        <v>1613</v>
      </c>
      <c r="D22" s="109">
        <v>1</v>
      </c>
      <c r="E22" s="109">
        <v>1</v>
      </c>
      <c r="F22" s="109">
        <v>1</v>
      </c>
      <c r="G22" s="109">
        <v>1</v>
      </c>
      <c r="H22" s="109">
        <v>1</v>
      </c>
      <c r="I22" s="110"/>
    </row>
    <row r="23" spans="1:9" ht="15">
      <c r="A23" s="309"/>
      <c r="B23" s="107">
        <f t="shared" si="0"/>
        <v>13</v>
      </c>
      <c r="C23" s="108" t="s">
        <v>1606</v>
      </c>
      <c r="D23" s="109">
        <v>1</v>
      </c>
      <c r="E23" s="109">
        <v>1</v>
      </c>
      <c r="F23" s="109">
        <v>1</v>
      </c>
      <c r="G23" s="109">
        <v>1</v>
      </c>
      <c r="H23" s="109">
        <v>1</v>
      </c>
      <c r="I23" s="110"/>
    </row>
    <row r="24" spans="1:9" ht="15">
      <c r="A24" s="309"/>
      <c r="B24" s="107">
        <f t="shared" si="0"/>
        <v>14</v>
      </c>
      <c r="C24" s="108" t="s">
        <v>1622</v>
      </c>
      <c r="D24" s="111">
        <v>1</v>
      </c>
      <c r="E24" s="109">
        <v>1</v>
      </c>
      <c r="F24" s="109">
        <v>0</v>
      </c>
      <c r="G24" s="109">
        <v>0</v>
      </c>
      <c r="H24" s="109">
        <v>0</v>
      </c>
      <c r="I24" s="110"/>
    </row>
    <row r="25" spans="1:9" ht="15">
      <c r="A25" s="309"/>
      <c r="B25" s="107">
        <f t="shared" si="0"/>
        <v>15</v>
      </c>
      <c r="C25" s="108" t="s">
        <v>1629</v>
      </c>
      <c r="D25" s="109">
        <v>1</v>
      </c>
      <c r="E25" s="109">
        <v>1</v>
      </c>
      <c r="F25" s="109">
        <v>1</v>
      </c>
      <c r="G25" s="109">
        <v>1</v>
      </c>
      <c r="H25" s="109">
        <v>1</v>
      </c>
      <c r="I25" s="110" t="s">
        <v>2528</v>
      </c>
    </row>
    <row r="26" spans="1:9" ht="15">
      <c r="A26" s="309"/>
      <c r="B26" s="107">
        <f t="shared" si="0"/>
        <v>16</v>
      </c>
      <c r="C26" s="108" t="s">
        <v>1611</v>
      </c>
      <c r="D26" s="111">
        <v>1</v>
      </c>
      <c r="E26" s="109">
        <v>1</v>
      </c>
      <c r="F26" s="109">
        <v>1</v>
      </c>
      <c r="G26" s="109">
        <v>1</v>
      </c>
      <c r="H26" s="109">
        <v>1</v>
      </c>
      <c r="I26" s="110" t="s">
        <v>2531</v>
      </c>
    </row>
    <row r="27" spans="1:9" ht="15">
      <c r="A27" s="309"/>
      <c r="B27" s="107">
        <f t="shared" si="0"/>
        <v>17</v>
      </c>
      <c r="C27" s="108" t="s">
        <v>1603</v>
      </c>
      <c r="D27" s="109">
        <v>1</v>
      </c>
      <c r="E27" s="109">
        <v>1</v>
      </c>
      <c r="F27" s="109">
        <v>1</v>
      </c>
      <c r="G27" s="109">
        <v>1</v>
      </c>
      <c r="H27" s="109">
        <v>1</v>
      </c>
      <c r="I27" s="110" t="s">
        <v>2567</v>
      </c>
    </row>
    <row r="28" spans="1:9" ht="15">
      <c r="A28" s="309"/>
      <c r="B28" s="107">
        <f t="shared" si="0"/>
        <v>18</v>
      </c>
      <c r="C28" s="108" t="s">
        <v>1605</v>
      </c>
      <c r="D28" s="111">
        <v>1</v>
      </c>
      <c r="E28" s="130">
        <v>0</v>
      </c>
      <c r="F28" s="130">
        <v>0</v>
      </c>
      <c r="G28" s="130">
        <v>0</v>
      </c>
      <c r="H28" s="130">
        <v>0</v>
      </c>
      <c r="I28" s="110" t="s">
        <v>1601</v>
      </c>
    </row>
    <row r="29" spans="1:9" ht="15">
      <c r="A29" s="309"/>
      <c r="B29" s="107">
        <f t="shared" si="0"/>
        <v>19</v>
      </c>
      <c r="C29" s="108" t="s">
        <v>2246</v>
      </c>
      <c r="D29" s="111">
        <v>1</v>
      </c>
      <c r="E29" s="109">
        <v>1</v>
      </c>
      <c r="F29" s="109">
        <v>1</v>
      </c>
      <c r="G29" s="109">
        <v>0</v>
      </c>
      <c r="H29" s="109">
        <v>1</v>
      </c>
      <c r="I29" s="110" t="s">
        <v>2529</v>
      </c>
    </row>
    <row r="30" spans="1:9" ht="15">
      <c r="A30" s="309"/>
      <c r="B30" s="107">
        <f t="shared" si="0"/>
        <v>20</v>
      </c>
      <c r="C30" s="108" t="s">
        <v>2247</v>
      </c>
      <c r="D30" s="111">
        <v>1</v>
      </c>
      <c r="E30" s="109">
        <v>1</v>
      </c>
      <c r="F30" s="109">
        <v>1</v>
      </c>
      <c r="G30" s="109">
        <v>1</v>
      </c>
      <c r="H30" s="109">
        <v>1</v>
      </c>
      <c r="I30" s="110" t="s">
        <v>2521</v>
      </c>
    </row>
    <row r="31" spans="1:9" ht="15">
      <c r="A31" s="309"/>
      <c r="B31" s="107">
        <f t="shared" si="0"/>
        <v>21</v>
      </c>
      <c r="C31" s="108" t="s">
        <v>2243</v>
      </c>
      <c r="D31" s="109">
        <v>1</v>
      </c>
      <c r="E31" s="109">
        <v>1</v>
      </c>
      <c r="F31" s="109">
        <v>1</v>
      </c>
      <c r="G31" s="109">
        <v>1</v>
      </c>
      <c r="H31" s="109">
        <v>1</v>
      </c>
      <c r="I31" s="112"/>
    </row>
    <row r="32" spans="1:9" ht="15">
      <c r="A32" s="309"/>
      <c r="B32" s="107">
        <f t="shared" si="0"/>
        <v>22</v>
      </c>
      <c r="C32" s="108" t="s">
        <v>2530</v>
      </c>
      <c r="D32" s="109">
        <v>1</v>
      </c>
      <c r="E32" s="109">
        <v>1</v>
      </c>
      <c r="F32" s="109">
        <v>1</v>
      </c>
      <c r="G32" s="109">
        <v>1</v>
      </c>
      <c r="H32" s="109">
        <v>1</v>
      </c>
      <c r="I32" s="110" t="s">
        <v>2539</v>
      </c>
    </row>
    <row r="33" spans="1:9" ht="15">
      <c r="A33" s="309"/>
      <c r="B33" s="107">
        <f t="shared" si="0"/>
        <v>23</v>
      </c>
      <c r="C33" s="108" t="s">
        <v>2441</v>
      </c>
      <c r="D33" s="109">
        <v>1</v>
      </c>
      <c r="E33" s="109">
        <v>1</v>
      </c>
      <c r="F33" s="109">
        <v>0</v>
      </c>
      <c r="G33" s="109">
        <v>1</v>
      </c>
      <c r="H33" s="109">
        <v>1</v>
      </c>
      <c r="I33" s="113"/>
    </row>
    <row r="34" spans="1:9" ht="15">
      <c r="A34" s="309"/>
      <c r="B34" s="107">
        <f t="shared" si="0"/>
        <v>24</v>
      </c>
      <c r="C34" s="108" t="s">
        <v>2440</v>
      </c>
      <c r="D34" s="111">
        <v>1</v>
      </c>
      <c r="E34" s="109">
        <v>1</v>
      </c>
      <c r="F34" s="109">
        <v>1</v>
      </c>
      <c r="G34" s="109">
        <v>1</v>
      </c>
      <c r="H34" s="109">
        <v>1</v>
      </c>
      <c r="I34" s="110"/>
    </row>
    <row r="35" spans="1:9" ht="15">
      <c r="A35" s="309"/>
      <c r="B35" s="107">
        <f t="shared" si="0"/>
        <v>25</v>
      </c>
      <c r="C35" s="108" t="s">
        <v>2439</v>
      </c>
      <c r="D35" s="111">
        <v>1</v>
      </c>
      <c r="E35" s="109">
        <v>0</v>
      </c>
      <c r="F35" s="109">
        <v>0</v>
      </c>
      <c r="G35" s="109">
        <v>1</v>
      </c>
      <c r="H35" s="109">
        <v>1</v>
      </c>
      <c r="I35" s="110"/>
    </row>
    <row r="36" spans="1:9" ht="15">
      <c r="A36" s="309"/>
      <c r="B36" s="107">
        <f t="shared" si="0"/>
        <v>26</v>
      </c>
      <c r="C36" s="108" t="s">
        <v>2448</v>
      </c>
      <c r="D36" s="109">
        <v>1</v>
      </c>
      <c r="E36" s="109">
        <v>1</v>
      </c>
      <c r="F36" s="109">
        <v>1</v>
      </c>
      <c r="G36" s="109">
        <v>1</v>
      </c>
      <c r="H36" s="109">
        <v>1</v>
      </c>
      <c r="I36" s="110"/>
    </row>
    <row r="37" spans="1:9" ht="15">
      <c r="A37" s="309"/>
      <c r="B37" s="107">
        <f t="shared" si="0"/>
        <v>27</v>
      </c>
      <c r="C37" s="108" t="s">
        <v>2446</v>
      </c>
      <c r="D37" s="109">
        <v>1</v>
      </c>
      <c r="E37" s="109">
        <v>1</v>
      </c>
      <c r="F37" s="109">
        <v>1</v>
      </c>
      <c r="G37" s="109">
        <v>1</v>
      </c>
      <c r="H37" s="109">
        <v>1</v>
      </c>
      <c r="I37" s="110"/>
    </row>
    <row r="38" spans="1:9" ht="15">
      <c r="A38" s="309"/>
      <c r="B38" s="107">
        <f t="shared" si="0"/>
        <v>28</v>
      </c>
      <c r="C38" s="108" t="s">
        <v>2443</v>
      </c>
      <c r="D38" s="109">
        <v>1</v>
      </c>
      <c r="E38" s="109">
        <v>1</v>
      </c>
      <c r="F38" s="109">
        <v>1</v>
      </c>
      <c r="G38" s="109">
        <v>1</v>
      </c>
      <c r="H38" s="109">
        <v>1</v>
      </c>
      <c r="I38" s="110"/>
    </row>
    <row r="39" spans="1:9" ht="15">
      <c r="A39" s="309"/>
      <c r="B39" s="107">
        <f t="shared" si="0"/>
        <v>29</v>
      </c>
      <c r="C39" s="108" t="s">
        <v>1625</v>
      </c>
      <c r="D39" s="109">
        <v>1</v>
      </c>
      <c r="E39" s="109">
        <v>1</v>
      </c>
      <c r="F39" s="109">
        <v>1</v>
      </c>
      <c r="G39" s="109">
        <v>1</v>
      </c>
      <c r="H39" s="109">
        <v>1</v>
      </c>
      <c r="I39" s="110" t="s">
        <v>1805</v>
      </c>
    </row>
    <row r="40" spans="1:9" ht="15">
      <c r="A40" s="309"/>
      <c r="B40" s="107">
        <f t="shared" si="0"/>
        <v>30</v>
      </c>
      <c r="C40" s="108" t="s">
        <v>1575</v>
      </c>
      <c r="D40" s="109"/>
      <c r="E40" s="109"/>
      <c r="F40" s="109"/>
      <c r="G40" s="109"/>
      <c r="H40" s="109"/>
      <c r="I40" s="110"/>
    </row>
    <row r="41" spans="1:9" ht="15">
      <c r="A41" s="309"/>
      <c r="B41" s="107">
        <f t="shared" si="0"/>
        <v>31</v>
      </c>
      <c r="C41" s="108" t="s">
        <v>2447</v>
      </c>
      <c r="D41" s="109">
        <v>1</v>
      </c>
      <c r="E41" s="109">
        <v>1</v>
      </c>
      <c r="F41" s="109">
        <v>1</v>
      </c>
      <c r="G41" s="109">
        <v>1</v>
      </c>
      <c r="H41" s="109">
        <v>1</v>
      </c>
      <c r="I41" s="110"/>
    </row>
    <row r="42" spans="1:9" ht="15">
      <c r="A42" s="310"/>
      <c r="B42" s="107">
        <f t="shared" si="0"/>
        <v>32</v>
      </c>
      <c r="C42" s="108" t="s">
        <v>2442</v>
      </c>
      <c r="D42" s="109">
        <v>1</v>
      </c>
      <c r="E42" s="109"/>
      <c r="F42" s="109">
        <v>1</v>
      </c>
      <c r="G42" s="109">
        <v>1</v>
      </c>
      <c r="H42" s="109">
        <v>1</v>
      </c>
      <c r="I42" s="110"/>
    </row>
    <row r="43" spans="1:9" ht="15">
      <c r="B43" s="114">
        <f t="shared" si="0"/>
        <v>33</v>
      </c>
      <c r="C43" s="108" t="s">
        <v>2532</v>
      </c>
      <c r="D43" s="110">
        <v>1</v>
      </c>
      <c r="E43" s="110">
        <v>1</v>
      </c>
      <c r="F43" s="110">
        <v>1</v>
      </c>
      <c r="G43" s="110">
        <v>1</v>
      </c>
      <c r="H43" s="110">
        <v>1</v>
      </c>
      <c r="I43" s="110"/>
    </row>
    <row r="44" spans="1:9" ht="15">
      <c r="A44" s="131"/>
      <c r="B44" s="107"/>
      <c r="C44" s="108" t="s">
        <v>2533</v>
      </c>
      <c r="D44" s="109"/>
      <c r="E44" s="109"/>
      <c r="F44" s="109"/>
      <c r="G44" s="109"/>
      <c r="H44" s="109">
        <v>1</v>
      </c>
      <c r="I44" s="110"/>
    </row>
    <row r="45" spans="1:9" ht="15">
      <c r="A45" s="132"/>
      <c r="B45" s="107"/>
      <c r="C45" s="108" t="s">
        <v>2534</v>
      </c>
      <c r="D45" s="109">
        <v>1</v>
      </c>
      <c r="E45" s="109">
        <v>1</v>
      </c>
      <c r="F45" s="109">
        <v>1</v>
      </c>
      <c r="G45" s="109">
        <v>1</v>
      </c>
      <c r="H45" s="109">
        <v>1</v>
      </c>
      <c r="I45" s="110" t="s">
        <v>2571</v>
      </c>
    </row>
    <row r="46" spans="1:9" ht="15">
      <c r="A46" s="328"/>
      <c r="B46" s="114">
        <f t="shared" ref="B46:B148" si="1">ROW(C46)-10</f>
        <v>36</v>
      </c>
      <c r="C46" s="115" t="s">
        <v>1614</v>
      </c>
      <c r="D46" s="116">
        <v>1</v>
      </c>
      <c r="E46" s="117">
        <v>1</v>
      </c>
      <c r="F46" s="117">
        <v>1</v>
      </c>
      <c r="G46" s="117">
        <v>1</v>
      </c>
      <c r="H46" s="117">
        <v>1</v>
      </c>
      <c r="I46" s="118"/>
    </row>
    <row r="47" spans="1:9" ht="15">
      <c r="A47" s="309"/>
      <c r="B47" s="114">
        <f t="shared" si="1"/>
        <v>37</v>
      </c>
      <c r="C47" s="115" t="s">
        <v>1612</v>
      </c>
      <c r="D47" s="116">
        <v>1</v>
      </c>
      <c r="E47" s="117">
        <v>1</v>
      </c>
      <c r="F47" s="117">
        <v>1</v>
      </c>
      <c r="G47" s="117">
        <v>1</v>
      </c>
      <c r="H47" s="117">
        <v>0</v>
      </c>
      <c r="I47" s="118" t="s">
        <v>2550</v>
      </c>
    </row>
    <row r="48" spans="1:9" ht="15">
      <c r="A48" s="309"/>
      <c r="B48" s="114">
        <f t="shared" si="1"/>
        <v>38</v>
      </c>
      <c r="C48" s="115" t="s">
        <v>1616</v>
      </c>
      <c r="D48" s="117">
        <v>1</v>
      </c>
      <c r="E48" s="117">
        <v>1</v>
      </c>
      <c r="F48" s="117">
        <v>1</v>
      </c>
      <c r="G48" s="117">
        <v>1</v>
      </c>
      <c r="H48" s="117">
        <v>0</v>
      </c>
      <c r="I48" s="118"/>
    </row>
    <row r="49" spans="1:9" ht="15">
      <c r="A49" s="309"/>
      <c r="B49" s="114">
        <f t="shared" si="1"/>
        <v>39</v>
      </c>
      <c r="C49" s="115" t="s">
        <v>1608</v>
      </c>
      <c r="D49" s="117">
        <v>1</v>
      </c>
      <c r="E49" s="117">
        <v>1</v>
      </c>
      <c r="F49" s="117">
        <v>1</v>
      </c>
      <c r="G49" s="117">
        <v>1</v>
      </c>
      <c r="H49" s="117">
        <v>1</v>
      </c>
      <c r="I49" s="118" t="s">
        <v>2563</v>
      </c>
    </row>
    <row r="50" spans="1:9" ht="15">
      <c r="A50" s="309"/>
      <c r="B50" s="114">
        <f t="shared" si="1"/>
        <v>40</v>
      </c>
      <c r="C50" s="115" t="s">
        <v>1619</v>
      </c>
      <c r="D50" s="116">
        <v>0</v>
      </c>
      <c r="E50" s="117">
        <v>0</v>
      </c>
      <c r="F50" s="117">
        <v>0</v>
      </c>
      <c r="G50" s="117">
        <v>0</v>
      </c>
      <c r="H50" s="117">
        <v>0</v>
      </c>
      <c r="I50" s="118"/>
    </row>
    <row r="51" spans="1:9" ht="15">
      <c r="A51" s="309"/>
      <c r="B51" s="114">
        <f t="shared" si="1"/>
        <v>41</v>
      </c>
      <c r="C51" s="115" t="s">
        <v>1623</v>
      </c>
      <c r="D51" s="117">
        <v>1</v>
      </c>
      <c r="E51" s="117">
        <v>1</v>
      </c>
      <c r="F51" s="117">
        <v>1</v>
      </c>
      <c r="G51" s="117">
        <v>1</v>
      </c>
      <c r="H51" s="117">
        <v>1</v>
      </c>
      <c r="I51" s="118"/>
    </row>
    <row r="52" spans="1:9" ht="15">
      <c r="A52" s="309"/>
      <c r="B52" s="114">
        <f t="shared" si="1"/>
        <v>42</v>
      </c>
      <c r="C52" s="115" t="s">
        <v>1621</v>
      </c>
      <c r="D52" s="116">
        <v>1</v>
      </c>
      <c r="E52" s="117">
        <v>1</v>
      </c>
      <c r="F52" s="117">
        <v>1</v>
      </c>
      <c r="G52" s="117">
        <v>1</v>
      </c>
      <c r="H52" s="117">
        <v>1</v>
      </c>
      <c r="I52" s="118"/>
    </row>
    <row r="53" spans="1:9" ht="15">
      <c r="A53" s="309"/>
      <c r="B53" s="114">
        <f t="shared" si="1"/>
        <v>43</v>
      </c>
      <c r="C53" s="115" t="s">
        <v>1627</v>
      </c>
      <c r="D53" s="117">
        <v>1</v>
      </c>
      <c r="E53" s="117">
        <v>1</v>
      </c>
      <c r="F53" s="117">
        <v>1</v>
      </c>
      <c r="G53" s="117">
        <v>1</v>
      </c>
      <c r="H53" s="117">
        <v>1</v>
      </c>
      <c r="I53" s="118" t="s">
        <v>2537</v>
      </c>
    </row>
    <row r="54" spans="1:9" ht="15">
      <c r="A54" s="309"/>
      <c r="B54" s="114">
        <f t="shared" si="1"/>
        <v>44</v>
      </c>
      <c r="C54" s="115" t="s">
        <v>1624</v>
      </c>
      <c r="D54" s="117">
        <v>1</v>
      </c>
      <c r="E54" s="117">
        <v>1</v>
      </c>
      <c r="F54" s="117">
        <v>1</v>
      </c>
      <c r="G54" s="117">
        <v>1</v>
      </c>
      <c r="H54" s="117">
        <v>0</v>
      </c>
      <c r="I54" s="118" t="s">
        <v>2556</v>
      </c>
    </row>
    <row r="55" spans="1:9" ht="15">
      <c r="A55" s="309"/>
      <c r="B55" s="114">
        <f t="shared" si="1"/>
        <v>45</v>
      </c>
      <c r="C55" s="115" t="s">
        <v>1626</v>
      </c>
      <c r="D55" s="116">
        <v>1</v>
      </c>
      <c r="E55" s="117">
        <v>1</v>
      </c>
      <c r="F55" s="117">
        <v>1</v>
      </c>
      <c r="G55" s="117">
        <v>1</v>
      </c>
      <c r="H55" s="117">
        <v>1</v>
      </c>
      <c r="I55" s="118"/>
    </row>
    <row r="56" spans="1:9" ht="15">
      <c r="A56" s="309"/>
      <c r="B56" s="114">
        <f t="shared" si="1"/>
        <v>46</v>
      </c>
      <c r="C56" s="115" t="s">
        <v>1628</v>
      </c>
      <c r="D56" s="116">
        <v>1</v>
      </c>
      <c r="E56" s="117">
        <v>1</v>
      </c>
      <c r="F56" s="117">
        <v>1</v>
      </c>
      <c r="G56" s="117">
        <v>1</v>
      </c>
      <c r="H56" s="117">
        <v>0</v>
      </c>
      <c r="I56" s="118" t="s">
        <v>2554</v>
      </c>
    </row>
    <row r="57" spans="1:9" ht="15">
      <c r="A57" s="309"/>
      <c r="B57" s="114">
        <f t="shared" si="1"/>
        <v>47</v>
      </c>
      <c r="C57" s="115" t="s">
        <v>1630</v>
      </c>
      <c r="D57" s="116">
        <v>1</v>
      </c>
      <c r="E57" s="117">
        <v>1</v>
      </c>
      <c r="F57" s="117">
        <v>1</v>
      </c>
      <c r="G57" s="117">
        <v>1</v>
      </c>
      <c r="H57" s="117">
        <v>1</v>
      </c>
      <c r="I57" s="118" t="s">
        <v>2538</v>
      </c>
    </row>
    <row r="58" spans="1:9" ht="15">
      <c r="A58" s="309"/>
      <c r="B58" s="114">
        <f t="shared" si="1"/>
        <v>48</v>
      </c>
      <c r="C58" s="115" t="s">
        <v>1632</v>
      </c>
      <c r="D58" s="117">
        <v>1</v>
      </c>
      <c r="E58" s="117">
        <v>1</v>
      </c>
      <c r="F58" s="117">
        <v>1</v>
      </c>
      <c r="G58" s="117">
        <v>1</v>
      </c>
      <c r="H58" s="117">
        <v>1</v>
      </c>
      <c r="I58" s="119"/>
    </row>
    <row r="59" spans="1:9" ht="15">
      <c r="A59" s="309"/>
      <c r="B59" s="114">
        <f t="shared" si="1"/>
        <v>49</v>
      </c>
      <c r="C59" s="115" t="s">
        <v>1631</v>
      </c>
      <c r="D59" s="116">
        <v>0</v>
      </c>
      <c r="E59" s="120"/>
      <c r="F59" s="120"/>
      <c r="G59" s="120">
        <v>1</v>
      </c>
      <c r="H59" s="120">
        <v>1</v>
      </c>
      <c r="I59" s="118" t="s">
        <v>2549</v>
      </c>
    </row>
    <row r="60" spans="1:9" ht="15">
      <c r="A60" s="309"/>
      <c r="B60" s="114">
        <f t="shared" si="1"/>
        <v>50</v>
      </c>
      <c r="C60" s="115" t="s">
        <v>1639</v>
      </c>
      <c r="D60" s="117">
        <v>1</v>
      </c>
      <c r="E60" s="117">
        <v>1</v>
      </c>
      <c r="F60" s="117">
        <v>1</v>
      </c>
      <c r="G60" s="117">
        <v>1</v>
      </c>
      <c r="H60" s="117">
        <v>1</v>
      </c>
      <c r="I60" s="121"/>
    </row>
    <row r="61" spans="1:9" ht="15">
      <c r="A61" s="309"/>
      <c r="B61" s="114">
        <f t="shared" si="1"/>
        <v>51</v>
      </c>
      <c r="C61" s="115" t="s">
        <v>1636</v>
      </c>
      <c r="D61" s="116">
        <v>1</v>
      </c>
      <c r="E61" s="117">
        <v>1</v>
      </c>
      <c r="F61" s="117">
        <v>1</v>
      </c>
      <c r="G61" s="117">
        <v>1</v>
      </c>
      <c r="H61" s="117">
        <v>0</v>
      </c>
      <c r="I61" s="118" t="s">
        <v>2564</v>
      </c>
    </row>
    <row r="62" spans="1:9" ht="15">
      <c r="A62" s="309"/>
      <c r="B62" s="114">
        <f t="shared" si="1"/>
        <v>52</v>
      </c>
      <c r="C62" s="115" t="s">
        <v>1637</v>
      </c>
      <c r="D62" s="117">
        <v>1</v>
      </c>
      <c r="E62" s="117">
        <v>1</v>
      </c>
      <c r="F62" s="117">
        <v>1</v>
      </c>
      <c r="G62" s="117">
        <v>1</v>
      </c>
      <c r="H62" s="117">
        <v>1</v>
      </c>
      <c r="I62" s="118" t="s">
        <v>2547</v>
      </c>
    </row>
    <row r="63" spans="1:9" ht="15">
      <c r="A63" s="309"/>
      <c r="B63" s="114">
        <f t="shared" si="1"/>
        <v>53</v>
      </c>
      <c r="C63" s="115" t="s">
        <v>1651</v>
      </c>
      <c r="D63" s="117">
        <v>1</v>
      </c>
      <c r="E63" s="117">
        <v>1</v>
      </c>
      <c r="F63" s="117">
        <v>1</v>
      </c>
      <c r="G63" s="117">
        <v>1</v>
      </c>
      <c r="H63" s="117">
        <v>1</v>
      </c>
      <c r="I63" s="118"/>
    </row>
    <row r="64" spans="1:9" ht="15">
      <c r="A64" s="309"/>
      <c r="B64" s="114">
        <f t="shared" si="1"/>
        <v>54</v>
      </c>
      <c r="C64" s="115" t="s">
        <v>1634</v>
      </c>
      <c r="D64" s="116">
        <v>1</v>
      </c>
      <c r="E64" s="117">
        <v>1</v>
      </c>
      <c r="F64" s="117">
        <v>1</v>
      </c>
      <c r="G64" s="117">
        <v>1</v>
      </c>
      <c r="H64" s="117">
        <v>1</v>
      </c>
      <c r="I64" s="118" t="s">
        <v>2541</v>
      </c>
    </row>
    <row r="65" spans="1:9" ht="15">
      <c r="A65" s="309"/>
      <c r="B65" s="114">
        <f t="shared" si="1"/>
        <v>55</v>
      </c>
      <c r="C65" s="115" t="s">
        <v>1658</v>
      </c>
      <c r="D65" s="116">
        <v>1</v>
      </c>
      <c r="E65" s="117">
        <v>1</v>
      </c>
      <c r="F65" s="117">
        <v>0</v>
      </c>
      <c r="G65" s="117">
        <v>1</v>
      </c>
      <c r="H65" s="117"/>
      <c r="I65" s="118"/>
    </row>
    <row r="66" spans="1:9" ht="15">
      <c r="A66" s="309"/>
      <c r="B66" s="114">
        <f t="shared" si="1"/>
        <v>56</v>
      </c>
      <c r="C66" s="115" t="s">
        <v>1633</v>
      </c>
      <c r="D66" s="116">
        <v>1</v>
      </c>
      <c r="E66" s="117">
        <v>1</v>
      </c>
      <c r="F66" s="117">
        <v>1</v>
      </c>
      <c r="G66" s="117">
        <v>1</v>
      </c>
      <c r="H66" s="117">
        <v>1</v>
      </c>
      <c r="I66" s="118" t="s">
        <v>2540</v>
      </c>
    </row>
    <row r="67" spans="1:9" ht="15">
      <c r="A67" s="309"/>
      <c r="B67" s="114">
        <f t="shared" si="1"/>
        <v>57</v>
      </c>
      <c r="C67" s="115" t="s">
        <v>1640</v>
      </c>
      <c r="D67" s="116">
        <v>1</v>
      </c>
      <c r="E67" s="117">
        <v>1</v>
      </c>
      <c r="F67" s="117">
        <v>1</v>
      </c>
      <c r="G67" s="117">
        <v>0</v>
      </c>
      <c r="H67" s="117">
        <v>1</v>
      </c>
      <c r="I67" s="118"/>
    </row>
    <row r="68" spans="1:9" ht="15">
      <c r="A68" s="309"/>
      <c r="B68" s="114">
        <f t="shared" si="1"/>
        <v>58</v>
      </c>
      <c r="C68" s="115" t="s">
        <v>1635</v>
      </c>
      <c r="D68" s="116">
        <v>1</v>
      </c>
      <c r="E68" s="117">
        <v>1</v>
      </c>
      <c r="F68" s="117">
        <v>1</v>
      </c>
      <c r="G68" s="117">
        <v>1</v>
      </c>
      <c r="H68" s="117">
        <v>1</v>
      </c>
      <c r="I68" s="118" t="s">
        <v>2542</v>
      </c>
    </row>
    <row r="69" spans="1:9" ht="15">
      <c r="A69" s="309"/>
      <c r="B69" s="114">
        <f t="shared" si="1"/>
        <v>59</v>
      </c>
      <c r="C69" s="115" t="s">
        <v>1646</v>
      </c>
      <c r="D69" s="122">
        <v>0</v>
      </c>
      <c r="E69" s="123">
        <v>0</v>
      </c>
      <c r="F69" s="123">
        <v>0</v>
      </c>
      <c r="G69" s="123">
        <v>0</v>
      </c>
      <c r="H69" s="123">
        <v>0</v>
      </c>
      <c r="I69" s="118"/>
    </row>
    <row r="70" spans="1:9" ht="15">
      <c r="A70" s="309"/>
      <c r="B70" s="114">
        <f t="shared" si="1"/>
        <v>60</v>
      </c>
      <c r="C70" s="115" t="s">
        <v>1657</v>
      </c>
      <c r="D70" s="117">
        <v>1</v>
      </c>
      <c r="E70" s="117">
        <v>1</v>
      </c>
      <c r="F70" s="117">
        <v>1</v>
      </c>
      <c r="G70" s="117">
        <v>1</v>
      </c>
      <c r="H70" s="117">
        <v>1</v>
      </c>
      <c r="I70" s="118" t="s">
        <v>2543</v>
      </c>
    </row>
    <row r="71" spans="1:9" ht="15">
      <c r="A71" s="309"/>
      <c r="B71" s="114">
        <f t="shared" si="1"/>
        <v>61</v>
      </c>
      <c r="C71" s="115" t="s">
        <v>1641</v>
      </c>
      <c r="D71" s="116">
        <v>0</v>
      </c>
      <c r="E71" s="117">
        <v>1</v>
      </c>
      <c r="F71" s="117">
        <v>1</v>
      </c>
      <c r="G71" s="117">
        <v>1</v>
      </c>
      <c r="H71" s="117">
        <v>0</v>
      </c>
      <c r="I71" s="118" t="s">
        <v>2559</v>
      </c>
    </row>
    <row r="72" spans="1:9" ht="15">
      <c r="A72" s="309"/>
      <c r="B72" s="114">
        <f t="shared" si="1"/>
        <v>62</v>
      </c>
      <c r="C72" s="115" t="s">
        <v>1644</v>
      </c>
      <c r="D72" s="117">
        <v>1</v>
      </c>
      <c r="E72" s="117">
        <v>1</v>
      </c>
      <c r="F72" s="117">
        <v>1</v>
      </c>
      <c r="G72" s="117">
        <v>1</v>
      </c>
      <c r="H72" s="117">
        <v>1</v>
      </c>
      <c r="I72" s="118" t="s">
        <v>2552</v>
      </c>
    </row>
    <row r="73" spans="1:9" ht="15" hidden="1">
      <c r="A73" s="309"/>
      <c r="B73" s="114">
        <f t="shared" si="1"/>
        <v>63</v>
      </c>
      <c r="C73" s="115" t="s">
        <v>1642</v>
      </c>
      <c r="D73" s="116"/>
      <c r="E73" s="117"/>
      <c r="F73" s="117"/>
      <c r="G73" s="117"/>
      <c r="H73" s="117"/>
      <c r="I73" s="118"/>
    </row>
    <row r="74" spans="1:9" ht="15">
      <c r="A74" s="309"/>
      <c r="B74" s="114">
        <f t="shared" si="1"/>
        <v>64</v>
      </c>
      <c r="C74" s="115" t="s">
        <v>1647</v>
      </c>
      <c r="D74" s="116">
        <v>1</v>
      </c>
      <c r="E74" s="117">
        <v>1</v>
      </c>
      <c r="F74" s="117">
        <v>0</v>
      </c>
      <c r="G74" s="117">
        <v>1</v>
      </c>
      <c r="H74" s="117">
        <v>1</v>
      </c>
      <c r="I74" s="118"/>
    </row>
    <row r="75" spans="1:9" ht="15">
      <c r="A75" s="309"/>
      <c r="B75" s="114">
        <f t="shared" si="1"/>
        <v>65</v>
      </c>
      <c r="C75" s="115" t="s">
        <v>1643</v>
      </c>
      <c r="D75" s="117">
        <v>1</v>
      </c>
      <c r="E75" s="117">
        <v>1</v>
      </c>
      <c r="F75" s="117">
        <v>1</v>
      </c>
      <c r="G75" s="117">
        <v>1</v>
      </c>
      <c r="H75" s="117">
        <v>1</v>
      </c>
      <c r="I75" s="118"/>
    </row>
    <row r="76" spans="1:9" ht="15">
      <c r="A76" s="309"/>
      <c r="B76" s="114">
        <f t="shared" si="1"/>
        <v>66</v>
      </c>
      <c r="C76" s="115" t="s">
        <v>1645</v>
      </c>
      <c r="D76" s="117">
        <v>1</v>
      </c>
      <c r="E76" s="117">
        <v>0</v>
      </c>
      <c r="F76" s="117">
        <v>1</v>
      </c>
      <c r="G76" s="117">
        <v>1</v>
      </c>
      <c r="H76" s="117">
        <v>1</v>
      </c>
      <c r="I76" s="118"/>
    </row>
    <row r="77" spans="1:9" ht="15">
      <c r="A77" s="309"/>
      <c r="B77" s="114">
        <f t="shared" si="1"/>
        <v>67</v>
      </c>
      <c r="C77" s="115" t="s">
        <v>1648</v>
      </c>
      <c r="D77" s="116">
        <v>1</v>
      </c>
      <c r="E77" s="117">
        <v>1</v>
      </c>
      <c r="F77" s="117">
        <v>1</v>
      </c>
      <c r="G77" s="117">
        <v>0</v>
      </c>
      <c r="H77" s="117">
        <v>1</v>
      </c>
      <c r="I77" s="117"/>
    </row>
    <row r="78" spans="1:9" ht="15">
      <c r="A78" s="309"/>
      <c r="B78" s="114">
        <f t="shared" si="1"/>
        <v>68</v>
      </c>
      <c r="C78" s="115" t="s">
        <v>1649</v>
      </c>
      <c r="D78" s="116">
        <v>1</v>
      </c>
      <c r="E78" s="117">
        <v>1</v>
      </c>
      <c r="F78" s="117">
        <v>1</v>
      </c>
      <c r="G78" s="117">
        <v>1</v>
      </c>
      <c r="H78" s="117">
        <v>1</v>
      </c>
      <c r="I78" s="118"/>
    </row>
    <row r="79" spans="1:9" ht="15">
      <c r="A79" s="309"/>
      <c r="B79" s="114">
        <f t="shared" si="1"/>
        <v>69</v>
      </c>
      <c r="C79" s="115" t="s">
        <v>1666</v>
      </c>
      <c r="D79" s="116">
        <v>1</v>
      </c>
      <c r="E79" s="117">
        <v>1</v>
      </c>
      <c r="F79" s="117">
        <v>1</v>
      </c>
      <c r="G79" s="117">
        <v>1</v>
      </c>
      <c r="H79" s="117">
        <v>1</v>
      </c>
      <c r="I79" s="118"/>
    </row>
    <row r="80" spans="1:9" ht="15">
      <c r="A80" s="309"/>
      <c r="B80" s="114">
        <f t="shared" si="1"/>
        <v>70</v>
      </c>
      <c r="C80" s="115" t="s">
        <v>1660</v>
      </c>
      <c r="D80" s="116">
        <v>1</v>
      </c>
      <c r="E80" s="117">
        <v>1</v>
      </c>
      <c r="F80" s="117">
        <v>1</v>
      </c>
      <c r="G80" s="117">
        <v>1</v>
      </c>
      <c r="H80" s="117">
        <v>1</v>
      </c>
      <c r="I80" s="118" t="s">
        <v>2544</v>
      </c>
    </row>
    <row r="81" spans="1:9" ht="15">
      <c r="A81" s="309"/>
      <c r="B81" s="114">
        <f t="shared" si="1"/>
        <v>71</v>
      </c>
      <c r="C81" s="115" t="s">
        <v>1656</v>
      </c>
      <c r="D81" s="116">
        <v>1</v>
      </c>
      <c r="E81" s="117">
        <v>1</v>
      </c>
      <c r="F81" s="117">
        <v>1</v>
      </c>
      <c r="G81" s="117">
        <v>1</v>
      </c>
      <c r="H81" s="117">
        <v>1</v>
      </c>
      <c r="I81" s="118"/>
    </row>
    <row r="82" spans="1:9" ht="15">
      <c r="A82" s="309"/>
      <c r="B82" s="114">
        <f t="shared" si="1"/>
        <v>72</v>
      </c>
      <c r="C82" s="115" t="s">
        <v>1654</v>
      </c>
      <c r="D82" s="116"/>
      <c r="E82" s="117"/>
      <c r="F82" s="117"/>
      <c r="G82" s="117"/>
      <c r="H82" s="117"/>
      <c r="I82" s="118"/>
    </row>
    <row r="83" spans="1:9" ht="15">
      <c r="A83" s="309"/>
      <c r="B83" s="114">
        <f t="shared" si="1"/>
        <v>73</v>
      </c>
      <c r="C83" s="115" t="s">
        <v>1653</v>
      </c>
      <c r="D83" s="116">
        <v>1</v>
      </c>
      <c r="E83" s="117">
        <v>1</v>
      </c>
      <c r="F83" s="117">
        <v>1</v>
      </c>
      <c r="G83" s="117">
        <v>1</v>
      </c>
      <c r="H83" s="117">
        <v>1</v>
      </c>
      <c r="I83" s="118"/>
    </row>
    <row r="84" spans="1:9" ht="15">
      <c r="A84" s="309"/>
      <c r="B84" s="114">
        <f t="shared" si="1"/>
        <v>74</v>
      </c>
      <c r="C84" s="115" t="s">
        <v>1662</v>
      </c>
      <c r="D84" s="117">
        <v>0</v>
      </c>
      <c r="E84" s="117">
        <v>0</v>
      </c>
      <c r="F84" s="117">
        <v>1</v>
      </c>
      <c r="G84" s="117">
        <v>1</v>
      </c>
      <c r="H84" s="117">
        <v>1</v>
      </c>
      <c r="I84" s="118"/>
    </row>
    <row r="85" spans="1:9" ht="15">
      <c r="A85" s="309"/>
      <c r="B85" s="114">
        <f t="shared" si="1"/>
        <v>75</v>
      </c>
      <c r="C85" s="115" t="s">
        <v>1664</v>
      </c>
      <c r="D85" s="117">
        <v>1</v>
      </c>
      <c r="E85" s="117">
        <v>1</v>
      </c>
      <c r="F85" s="117">
        <v>1</v>
      </c>
      <c r="G85" s="117">
        <v>1</v>
      </c>
      <c r="H85" s="117">
        <v>1</v>
      </c>
      <c r="I85" s="118"/>
    </row>
    <row r="86" spans="1:9" ht="15">
      <c r="A86" s="309"/>
      <c r="B86" s="114">
        <f t="shared" si="1"/>
        <v>76</v>
      </c>
      <c r="C86" s="115" t="s">
        <v>1667</v>
      </c>
      <c r="D86" s="117">
        <v>0</v>
      </c>
      <c r="E86" s="117">
        <v>1</v>
      </c>
      <c r="F86" s="117">
        <v>1</v>
      </c>
      <c r="G86" s="117">
        <v>1</v>
      </c>
      <c r="H86" s="117">
        <v>1</v>
      </c>
      <c r="I86" s="117"/>
    </row>
    <row r="87" spans="1:9" ht="15">
      <c r="A87" s="309"/>
      <c r="B87" s="114">
        <f t="shared" si="1"/>
        <v>77</v>
      </c>
      <c r="C87" s="115" t="s">
        <v>1668</v>
      </c>
      <c r="D87" s="116">
        <v>1</v>
      </c>
      <c r="E87" s="117">
        <v>1</v>
      </c>
      <c r="F87" s="117">
        <v>1</v>
      </c>
      <c r="G87" s="117">
        <v>1</v>
      </c>
      <c r="H87" s="117">
        <v>1</v>
      </c>
      <c r="I87" s="118" t="s">
        <v>2569</v>
      </c>
    </row>
    <row r="88" spans="1:9" ht="15">
      <c r="A88" s="309"/>
      <c r="B88" s="114">
        <f t="shared" si="1"/>
        <v>78</v>
      </c>
      <c r="C88" s="115" t="s">
        <v>1669</v>
      </c>
      <c r="D88" s="116">
        <v>1</v>
      </c>
      <c r="E88" s="117">
        <v>0</v>
      </c>
      <c r="F88" s="117">
        <v>1</v>
      </c>
      <c r="G88" s="117">
        <v>0</v>
      </c>
      <c r="H88" s="117">
        <v>1</v>
      </c>
      <c r="I88" s="118" t="s">
        <v>2545</v>
      </c>
    </row>
    <row r="89" spans="1:9" ht="15">
      <c r="A89" s="309"/>
      <c r="B89" s="114">
        <f t="shared" si="1"/>
        <v>79</v>
      </c>
      <c r="C89" s="115" t="s">
        <v>1673</v>
      </c>
      <c r="D89" s="116">
        <v>1</v>
      </c>
      <c r="E89" s="117">
        <v>1</v>
      </c>
      <c r="F89" s="117">
        <v>1</v>
      </c>
      <c r="G89" s="117">
        <v>1</v>
      </c>
      <c r="H89" s="117">
        <v>1</v>
      </c>
      <c r="I89" s="118" t="s">
        <v>2546</v>
      </c>
    </row>
    <row r="90" spans="1:9" ht="15">
      <c r="A90" s="309"/>
      <c r="B90" s="114">
        <f t="shared" si="1"/>
        <v>80</v>
      </c>
      <c r="C90" s="115" t="s">
        <v>1672</v>
      </c>
      <c r="D90" s="116">
        <v>1</v>
      </c>
      <c r="E90" s="117">
        <v>1</v>
      </c>
      <c r="F90" s="117">
        <v>1</v>
      </c>
      <c r="G90" s="117">
        <v>1</v>
      </c>
      <c r="H90" s="117">
        <v>1</v>
      </c>
      <c r="I90" s="118"/>
    </row>
    <row r="91" spans="1:9" ht="15">
      <c r="A91" s="309"/>
      <c r="B91" s="114">
        <f t="shared" si="1"/>
        <v>81</v>
      </c>
      <c r="C91" s="115" t="s">
        <v>1677</v>
      </c>
      <c r="D91" s="116">
        <v>1</v>
      </c>
      <c r="E91" s="117">
        <v>1</v>
      </c>
      <c r="F91" s="117">
        <v>1</v>
      </c>
      <c r="G91" s="117">
        <v>1</v>
      </c>
      <c r="H91" s="117">
        <v>1</v>
      </c>
      <c r="I91" s="124" t="s">
        <v>2577</v>
      </c>
    </row>
    <row r="92" spans="1:9" ht="15">
      <c r="A92" s="309"/>
      <c r="B92" s="114">
        <f t="shared" si="1"/>
        <v>82</v>
      </c>
      <c r="C92" s="115" t="s">
        <v>1682</v>
      </c>
      <c r="D92" s="116">
        <v>1</v>
      </c>
      <c r="E92" s="116">
        <v>1</v>
      </c>
      <c r="F92" s="116">
        <v>1</v>
      </c>
      <c r="G92" s="116">
        <v>1</v>
      </c>
      <c r="H92" s="116">
        <v>1</v>
      </c>
      <c r="I92" s="118"/>
    </row>
    <row r="93" spans="1:9" ht="15">
      <c r="A93" s="309"/>
      <c r="B93" s="114">
        <f t="shared" si="1"/>
        <v>83</v>
      </c>
      <c r="C93" s="115" t="s">
        <v>1675</v>
      </c>
      <c r="D93" s="116">
        <v>1</v>
      </c>
      <c r="E93" s="117">
        <v>1</v>
      </c>
      <c r="F93" s="117">
        <v>1</v>
      </c>
      <c r="G93" s="117">
        <v>1</v>
      </c>
      <c r="H93" s="117">
        <v>1</v>
      </c>
      <c r="I93" s="118" t="s">
        <v>2548</v>
      </c>
    </row>
    <row r="94" spans="1:9" ht="17.25" customHeight="1">
      <c r="A94" s="309"/>
      <c r="B94" s="114">
        <f t="shared" si="1"/>
        <v>84</v>
      </c>
      <c r="C94" s="125" t="s">
        <v>1681</v>
      </c>
      <c r="D94" s="116">
        <v>1</v>
      </c>
      <c r="E94" s="117">
        <v>1</v>
      </c>
      <c r="F94" s="117">
        <v>1</v>
      </c>
      <c r="G94" s="117">
        <v>1</v>
      </c>
      <c r="H94" s="117"/>
      <c r="I94" s="118"/>
    </row>
    <row r="95" spans="1:9" ht="15">
      <c r="A95" s="309"/>
      <c r="B95" s="114">
        <f t="shared" si="1"/>
        <v>85</v>
      </c>
      <c r="C95" s="115" t="s">
        <v>1683</v>
      </c>
      <c r="D95" s="116">
        <v>0</v>
      </c>
      <c r="E95" s="116">
        <v>0</v>
      </c>
      <c r="F95" s="116">
        <v>1</v>
      </c>
      <c r="G95" s="116">
        <v>1</v>
      </c>
      <c r="H95" s="116">
        <v>1</v>
      </c>
      <c r="I95" s="118"/>
    </row>
    <row r="96" spans="1:9" ht="15">
      <c r="A96" s="309"/>
      <c r="B96" s="114">
        <f t="shared" si="1"/>
        <v>86</v>
      </c>
      <c r="C96" s="115" t="s">
        <v>1692</v>
      </c>
      <c r="D96" s="116">
        <v>1</v>
      </c>
      <c r="E96" s="117">
        <v>1</v>
      </c>
      <c r="F96" s="117">
        <v>1</v>
      </c>
      <c r="G96" s="117">
        <v>1</v>
      </c>
      <c r="H96" s="117">
        <v>1</v>
      </c>
      <c r="I96" s="118" t="s">
        <v>2551</v>
      </c>
    </row>
    <row r="97" spans="1:9" ht="15">
      <c r="A97" s="309"/>
      <c r="B97" s="114">
        <f t="shared" si="1"/>
        <v>87</v>
      </c>
      <c r="C97" s="115" t="s">
        <v>1685</v>
      </c>
      <c r="D97" s="116">
        <v>1</v>
      </c>
      <c r="E97" s="117">
        <v>1</v>
      </c>
      <c r="F97" s="117">
        <v>1</v>
      </c>
      <c r="G97" s="117">
        <v>1</v>
      </c>
      <c r="H97" s="117">
        <v>1</v>
      </c>
      <c r="I97" s="118"/>
    </row>
    <row r="98" spans="1:9" ht="15" hidden="1">
      <c r="A98" s="309"/>
      <c r="B98" s="114">
        <f t="shared" si="1"/>
        <v>88</v>
      </c>
      <c r="C98" s="115" t="s">
        <v>1690</v>
      </c>
      <c r="D98" s="116"/>
      <c r="E98" s="117"/>
      <c r="F98" s="117"/>
      <c r="G98" s="117"/>
      <c r="H98" s="117"/>
      <c r="I98" s="118"/>
    </row>
    <row r="99" spans="1:9" ht="15">
      <c r="A99" s="309"/>
      <c r="B99" s="114">
        <f t="shared" si="1"/>
        <v>89</v>
      </c>
      <c r="C99" s="115" t="s">
        <v>1687</v>
      </c>
      <c r="D99" s="116">
        <v>1</v>
      </c>
      <c r="E99" s="117">
        <v>1</v>
      </c>
      <c r="F99" s="117">
        <v>1</v>
      </c>
      <c r="G99" s="117">
        <v>1</v>
      </c>
      <c r="H99" s="117">
        <v>1</v>
      </c>
      <c r="I99" s="118" t="s">
        <v>2561</v>
      </c>
    </row>
    <row r="100" spans="1:9" ht="15">
      <c r="A100" s="309"/>
      <c r="B100" s="114">
        <f t="shared" si="1"/>
        <v>90</v>
      </c>
      <c r="C100" s="115" t="s">
        <v>1684</v>
      </c>
      <c r="D100" s="116">
        <v>1</v>
      </c>
      <c r="E100" s="117">
        <v>1</v>
      </c>
      <c r="F100" s="117">
        <v>1</v>
      </c>
      <c r="G100" s="117">
        <v>1</v>
      </c>
      <c r="H100" s="117">
        <v>1</v>
      </c>
      <c r="I100" s="118" t="s">
        <v>2560</v>
      </c>
    </row>
    <row r="101" spans="1:9" ht="15">
      <c r="A101" s="309"/>
      <c r="B101" s="114">
        <f t="shared" si="1"/>
        <v>91</v>
      </c>
      <c r="C101" s="115" t="s">
        <v>1689</v>
      </c>
      <c r="D101" s="116">
        <v>1</v>
      </c>
      <c r="E101" s="117">
        <v>1</v>
      </c>
      <c r="F101" s="117">
        <v>0</v>
      </c>
      <c r="G101" s="117">
        <v>1</v>
      </c>
      <c r="H101" s="117">
        <v>1</v>
      </c>
      <c r="I101" s="133" t="s">
        <v>2582</v>
      </c>
    </row>
    <row r="102" spans="1:9" ht="15">
      <c r="A102" s="309"/>
      <c r="B102" s="114">
        <f t="shared" si="1"/>
        <v>92</v>
      </c>
      <c r="C102" s="115" t="s">
        <v>1694</v>
      </c>
      <c r="D102" s="116">
        <v>1</v>
      </c>
      <c r="E102" s="117">
        <v>1</v>
      </c>
      <c r="F102" s="117">
        <v>1</v>
      </c>
      <c r="G102" s="117">
        <v>1</v>
      </c>
      <c r="H102" s="117">
        <v>1</v>
      </c>
      <c r="I102" s="118" t="s">
        <v>2572</v>
      </c>
    </row>
    <row r="103" spans="1:9" ht="15">
      <c r="A103" s="309"/>
      <c r="B103" s="114">
        <f t="shared" si="1"/>
        <v>93</v>
      </c>
      <c r="C103" s="115" t="s">
        <v>1699</v>
      </c>
      <c r="D103" s="116">
        <v>1</v>
      </c>
      <c r="E103" s="117">
        <v>1</v>
      </c>
      <c r="F103" s="117">
        <v>1</v>
      </c>
      <c r="G103" s="117">
        <v>1</v>
      </c>
      <c r="H103" s="117">
        <v>1</v>
      </c>
      <c r="I103" s="118" t="s">
        <v>2555</v>
      </c>
    </row>
    <row r="104" spans="1:9" ht="15">
      <c r="A104" s="309"/>
      <c r="B104" s="114">
        <f t="shared" si="1"/>
        <v>94</v>
      </c>
      <c r="C104" s="115" t="s">
        <v>1691</v>
      </c>
      <c r="D104" s="117">
        <v>1</v>
      </c>
      <c r="E104" s="117">
        <v>1</v>
      </c>
      <c r="F104" s="117">
        <v>1</v>
      </c>
      <c r="G104" s="117">
        <v>1</v>
      </c>
      <c r="H104" s="117">
        <v>1</v>
      </c>
      <c r="I104" s="118"/>
    </row>
    <row r="105" spans="1:9" ht="15">
      <c r="A105" s="309"/>
      <c r="B105" s="114">
        <f t="shared" si="1"/>
        <v>95</v>
      </c>
      <c r="C105" s="115" t="s">
        <v>1686</v>
      </c>
      <c r="D105" s="117">
        <v>1</v>
      </c>
      <c r="E105" s="117">
        <v>1</v>
      </c>
      <c r="F105" s="117">
        <v>1</v>
      </c>
      <c r="G105" s="117">
        <v>1</v>
      </c>
      <c r="H105" s="117">
        <v>1</v>
      </c>
      <c r="I105" s="118" t="s">
        <v>2586</v>
      </c>
    </row>
    <row r="106" spans="1:9" ht="15">
      <c r="A106" s="309"/>
      <c r="B106" s="114">
        <f t="shared" si="1"/>
        <v>96</v>
      </c>
      <c r="C106" s="115" t="s">
        <v>1698</v>
      </c>
      <c r="D106" s="116">
        <v>1</v>
      </c>
      <c r="E106" s="117">
        <v>1</v>
      </c>
      <c r="F106" s="117">
        <v>1</v>
      </c>
      <c r="G106" s="117">
        <v>1</v>
      </c>
      <c r="H106" s="117">
        <v>1</v>
      </c>
      <c r="I106" s="118"/>
    </row>
    <row r="107" spans="1:9" ht="76.5" customHeight="1">
      <c r="A107" s="309"/>
      <c r="B107" s="114">
        <f t="shared" si="1"/>
        <v>97</v>
      </c>
      <c r="C107" s="115" t="s">
        <v>1700</v>
      </c>
      <c r="D107" s="117">
        <v>1</v>
      </c>
      <c r="E107" s="117">
        <v>1</v>
      </c>
      <c r="F107" s="117">
        <v>1</v>
      </c>
      <c r="G107" s="117">
        <v>1</v>
      </c>
      <c r="H107" s="117">
        <v>1</v>
      </c>
      <c r="I107" s="118" t="s">
        <v>2574</v>
      </c>
    </row>
    <row r="108" spans="1:9" ht="56.25" customHeight="1">
      <c r="A108" s="309"/>
      <c r="B108" s="114">
        <f t="shared" si="1"/>
        <v>98</v>
      </c>
      <c r="C108" s="115" t="s">
        <v>1706</v>
      </c>
      <c r="D108" s="116">
        <v>1</v>
      </c>
      <c r="E108" s="117">
        <v>1</v>
      </c>
      <c r="F108" s="117">
        <v>1</v>
      </c>
      <c r="G108" s="117">
        <v>1</v>
      </c>
      <c r="H108" s="117">
        <v>1</v>
      </c>
      <c r="I108" s="118" t="s">
        <v>2575</v>
      </c>
    </row>
    <row r="109" spans="1:9" ht="15">
      <c r="A109" s="309"/>
      <c r="B109" s="114">
        <f t="shared" si="1"/>
        <v>99</v>
      </c>
      <c r="C109" s="115" t="s">
        <v>1705</v>
      </c>
      <c r="D109" s="117">
        <v>1</v>
      </c>
      <c r="E109" s="117">
        <v>1</v>
      </c>
      <c r="F109" s="117">
        <v>1</v>
      </c>
      <c r="G109" s="117">
        <v>1</v>
      </c>
      <c r="H109" s="117">
        <v>1</v>
      </c>
      <c r="I109" s="126" t="s">
        <v>2276</v>
      </c>
    </row>
    <row r="110" spans="1:9" ht="15">
      <c r="A110" s="309"/>
      <c r="B110" s="114">
        <f t="shared" si="1"/>
        <v>100</v>
      </c>
      <c r="C110" s="115" t="s">
        <v>1707</v>
      </c>
      <c r="D110" s="116">
        <v>1</v>
      </c>
      <c r="E110" s="117">
        <v>1</v>
      </c>
      <c r="F110" s="117">
        <v>1</v>
      </c>
      <c r="G110" s="117">
        <v>1</v>
      </c>
      <c r="H110" s="117">
        <v>1</v>
      </c>
      <c r="I110" s="118" t="s">
        <v>2583</v>
      </c>
    </row>
    <row r="111" spans="1:9" ht="15">
      <c r="A111" s="309"/>
      <c r="B111" s="114">
        <f t="shared" si="1"/>
        <v>101</v>
      </c>
      <c r="C111" s="115" t="s">
        <v>1708</v>
      </c>
      <c r="D111" s="116">
        <v>1</v>
      </c>
      <c r="E111" s="117">
        <v>1</v>
      </c>
      <c r="F111" s="117">
        <v>0</v>
      </c>
      <c r="G111" s="117">
        <v>1</v>
      </c>
      <c r="H111" s="117">
        <v>1</v>
      </c>
      <c r="I111" s="134" t="s">
        <v>2557</v>
      </c>
    </row>
    <row r="112" spans="1:9" ht="15">
      <c r="A112" s="309"/>
      <c r="B112" s="114">
        <f t="shared" si="1"/>
        <v>102</v>
      </c>
      <c r="C112" s="115" t="s">
        <v>1711</v>
      </c>
      <c r="D112" s="116">
        <v>1</v>
      </c>
      <c r="E112" s="117">
        <v>1</v>
      </c>
      <c r="F112" s="117">
        <v>1</v>
      </c>
      <c r="G112" s="117">
        <v>0</v>
      </c>
      <c r="H112" s="117">
        <v>1</v>
      </c>
      <c r="I112" s="127"/>
    </row>
    <row r="113" spans="1:10" ht="49.8">
      <c r="A113" s="309"/>
      <c r="B113" s="114">
        <f t="shared" si="1"/>
        <v>103</v>
      </c>
      <c r="C113" s="115" t="s">
        <v>1765</v>
      </c>
      <c r="D113" s="116">
        <v>1</v>
      </c>
      <c r="E113" s="116">
        <v>0</v>
      </c>
      <c r="F113" s="116">
        <v>1</v>
      </c>
      <c r="G113" s="116">
        <v>1</v>
      </c>
      <c r="H113" s="116">
        <v>1</v>
      </c>
      <c r="I113" s="127" t="s">
        <v>2584</v>
      </c>
    </row>
    <row r="114" spans="1:10" ht="15">
      <c r="A114" s="309"/>
      <c r="B114" s="114">
        <f t="shared" si="1"/>
        <v>104</v>
      </c>
      <c r="C114" s="115" t="s">
        <v>1764</v>
      </c>
      <c r="D114" s="117"/>
      <c r="E114" s="117"/>
      <c r="F114" s="117"/>
      <c r="G114" s="117"/>
      <c r="H114" s="117"/>
      <c r="I114" s="118"/>
    </row>
    <row r="115" spans="1:10" ht="15">
      <c r="A115" s="309"/>
      <c r="B115" s="114">
        <f t="shared" si="1"/>
        <v>105</v>
      </c>
      <c r="C115" s="115" t="s">
        <v>1826</v>
      </c>
      <c r="D115" s="116">
        <v>1</v>
      </c>
      <c r="E115" s="117">
        <v>1</v>
      </c>
      <c r="F115" s="117">
        <v>1</v>
      </c>
      <c r="G115" s="117">
        <v>1</v>
      </c>
      <c r="H115" s="117">
        <v>1</v>
      </c>
      <c r="I115" s="118" t="s">
        <v>2578</v>
      </c>
    </row>
    <row r="116" spans="1:10" ht="15">
      <c r="A116" s="309"/>
      <c r="B116" s="114">
        <f t="shared" si="1"/>
        <v>106</v>
      </c>
      <c r="C116" s="115" t="s">
        <v>1993</v>
      </c>
      <c r="D116" s="117">
        <v>1</v>
      </c>
      <c r="E116" s="117">
        <v>1</v>
      </c>
      <c r="F116" s="117">
        <v>1</v>
      </c>
      <c r="G116" s="117">
        <v>1</v>
      </c>
      <c r="H116" s="117">
        <v>1</v>
      </c>
      <c r="I116" s="118"/>
    </row>
    <row r="117" spans="1:10" ht="15">
      <c r="A117" s="309"/>
      <c r="B117" s="114">
        <f t="shared" si="1"/>
        <v>107</v>
      </c>
      <c r="C117" s="115" t="s">
        <v>1973</v>
      </c>
      <c r="D117" s="116">
        <v>1</v>
      </c>
      <c r="E117" s="117">
        <v>1</v>
      </c>
      <c r="F117" s="117">
        <v>1</v>
      </c>
      <c r="G117" s="117">
        <v>1</v>
      </c>
      <c r="H117" s="117">
        <v>1</v>
      </c>
      <c r="I117" s="118" t="s">
        <v>2585</v>
      </c>
    </row>
    <row r="118" spans="1:10" ht="15">
      <c r="A118" s="309"/>
      <c r="B118" s="114">
        <f t="shared" si="1"/>
        <v>108</v>
      </c>
      <c r="C118" s="115" t="s">
        <v>1970</v>
      </c>
      <c r="D118" s="116">
        <v>1</v>
      </c>
      <c r="E118" s="117">
        <v>1</v>
      </c>
      <c r="F118" s="117">
        <v>1</v>
      </c>
      <c r="G118" s="117">
        <v>1</v>
      </c>
      <c r="H118" s="117">
        <v>1</v>
      </c>
      <c r="I118" s="118" t="s">
        <v>2587</v>
      </c>
    </row>
    <row r="119" spans="1:10" ht="15">
      <c r="A119" s="309"/>
      <c r="B119" s="114">
        <f t="shared" si="1"/>
        <v>109</v>
      </c>
      <c r="C119" s="115" t="s">
        <v>1974</v>
      </c>
      <c r="D119" s="116">
        <v>0</v>
      </c>
      <c r="E119" s="117">
        <v>1</v>
      </c>
      <c r="F119" s="117">
        <v>1</v>
      </c>
      <c r="G119" s="117">
        <v>1</v>
      </c>
      <c r="H119" s="117">
        <v>1</v>
      </c>
      <c r="I119" s="118" t="s">
        <v>2580</v>
      </c>
    </row>
    <row r="120" spans="1:10" ht="15">
      <c r="A120" s="309"/>
      <c r="B120" s="114">
        <f t="shared" si="1"/>
        <v>110</v>
      </c>
      <c r="C120" s="115" t="s">
        <v>1983</v>
      </c>
      <c r="D120" s="116">
        <v>1</v>
      </c>
      <c r="E120" s="117">
        <v>1</v>
      </c>
      <c r="F120" s="117">
        <v>1</v>
      </c>
      <c r="G120" s="117">
        <v>1</v>
      </c>
      <c r="H120" s="117">
        <v>1</v>
      </c>
      <c r="I120" s="118"/>
    </row>
    <row r="121" spans="1:10" ht="15">
      <c r="A121" s="309"/>
      <c r="B121" s="114">
        <f t="shared" si="1"/>
        <v>111</v>
      </c>
      <c r="C121" s="115" t="s">
        <v>1971</v>
      </c>
      <c r="D121" s="116">
        <v>0</v>
      </c>
      <c r="E121" s="117">
        <v>1</v>
      </c>
      <c r="F121" s="117">
        <v>0</v>
      </c>
      <c r="G121" s="117">
        <v>1</v>
      </c>
      <c r="H121" s="117">
        <v>0</v>
      </c>
      <c r="I121" s="118" t="s">
        <v>2029</v>
      </c>
    </row>
    <row r="122" spans="1:10" ht="15">
      <c r="A122" s="309"/>
      <c r="B122" s="114">
        <f t="shared" si="1"/>
        <v>112</v>
      </c>
      <c r="C122" s="115" t="s">
        <v>1975</v>
      </c>
      <c r="D122" s="116">
        <v>1</v>
      </c>
      <c r="E122" s="117">
        <v>1</v>
      </c>
      <c r="F122" s="117">
        <v>1</v>
      </c>
      <c r="G122" s="117">
        <v>1</v>
      </c>
      <c r="H122" s="117">
        <v>1</v>
      </c>
      <c r="I122" s="118" t="s">
        <v>2581</v>
      </c>
    </row>
    <row r="123" spans="1:10" ht="15">
      <c r="A123" s="309"/>
      <c r="B123" s="114">
        <f t="shared" si="1"/>
        <v>113</v>
      </c>
      <c r="C123" s="115" t="s">
        <v>1609</v>
      </c>
      <c r="D123" s="117">
        <v>1</v>
      </c>
      <c r="E123" s="117">
        <v>1</v>
      </c>
      <c r="F123" s="117">
        <v>1</v>
      </c>
      <c r="G123" s="117">
        <v>1</v>
      </c>
      <c r="H123" s="117">
        <v>1</v>
      </c>
      <c r="I123" s="118" t="s">
        <v>2562</v>
      </c>
    </row>
    <row r="124" spans="1:10" ht="15">
      <c r="A124" s="309"/>
      <c r="B124" s="114">
        <f t="shared" si="1"/>
        <v>114</v>
      </c>
      <c r="C124" s="115" t="s">
        <v>1607</v>
      </c>
      <c r="D124" s="116">
        <v>1</v>
      </c>
      <c r="E124" s="116">
        <v>1</v>
      </c>
      <c r="F124" s="116">
        <v>1</v>
      </c>
      <c r="G124" s="116">
        <v>1</v>
      </c>
      <c r="H124" s="116">
        <v>1</v>
      </c>
      <c r="I124" s="118" t="s">
        <v>2570</v>
      </c>
    </row>
    <row r="125" spans="1:10" ht="15">
      <c r="A125" s="309"/>
      <c r="B125" s="114">
        <f t="shared" si="1"/>
        <v>115</v>
      </c>
      <c r="C125" s="115" t="s">
        <v>2282</v>
      </c>
      <c r="D125" s="117">
        <v>1</v>
      </c>
      <c r="E125" s="117">
        <v>1</v>
      </c>
      <c r="F125" s="117">
        <v>1</v>
      </c>
      <c r="G125" s="117">
        <v>1</v>
      </c>
      <c r="H125" s="117">
        <v>1</v>
      </c>
      <c r="I125" s="118"/>
    </row>
    <row r="126" spans="1:10" ht="15">
      <c r="A126" s="309"/>
      <c r="B126" s="114">
        <f t="shared" si="1"/>
        <v>116</v>
      </c>
      <c r="C126" s="115" t="s">
        <v>2281</v>
      </c>
      <c r="D126" s="116">
        <v>1</v>
      </c>
      <c r="E126" s="116">
        <v>1</v>
      </c>
      <c r="F126" s="116">
        <v>1</v>
      </c>
      <c r="G126" s="116">
        <v>1</v>
      </c>
      <c r="H126" s="117">
        <v>1</v>
      </c>
      <c r="I126" s="118" t="s">
        <v>2568</v>
      </c>
    </row>
    <row r="127" spans="1:10" ht="15">
      <c r="A127" s="309"/>
      <c r="B127" s="114">
        <f t="shared" si="1"/>
        <v>117</v>
      </c>
      <c r="C127" s="115" t="s">
        <v>2294</v>
      </c>
      <c r="D127" s="116"/>
      <c r="E127" s="117">
        <v>0</v>
      </c>
      <c r="F127" s="117">
        <v>1</v>
      </c>
      <c r="G127" s="117">
        <v>0</v>
      </c>
      <c r="H127" s="117">
        <v>0</v>
      </c>
      <c r="I127" s="118" t="s">
        <v>2565</v>
      </c>
    </row>
    <row r="128" spans="1:10" ht="15">
      <c r="A128" s="309"/>
      <c r="B128" s="114">
        <f t="shared" si="1"/>
        <v>118</v>
      </c>
      <c r="C128" s="115" t="s">
        <v>2374</v>
      </c>
      <c r="D128" s="116">
        <v>1</v>
      </c>
      <c r="E128" s="117">
        <v>1</v>
      </c>
      <c r="F128" s="117">
        <v>1</v>
      </c>
      <c r="G128" s="117">
        <v>1</v>
      </c>
      <c r="H128" s="117">
        <v>1</v>
      </c>
      <c r="I128" s="118" t="s">
        <v>2588</v>
      </c>
      <c r="J128" s="59" t="s">
        <v>2468</v>
      </c>
    </row>
    <row r="129" spans="1:9" ht="15">
      <c r="A129" s="309"/>
      <c r="B129" s="114">
        <f t="shared" si="1"/>
        <v>119</v>
      </c>
      <c r="C129" s="115" t="s">
        <v>1618</v>
      </c>
      <c r="D129" s="116">
        <v>1</v>
      </c>
      <c r="E129" s="117">
        <v>1</v>
      </c>
      <c r="F129" s="117">
        <v>1</v>
      </c>
      <c r="G129" s="117">
        <v>0</v>
      </c>
      <c r="H129" s="117">
        <v>1</v>
      </c>
      <c r="I129" s="118" t="s">
        <v>2566</v>
      </c>
    </row>
    <row r="130" spans="1:9" ht="15">
      <c r="A130" s="309"/>
      <c r="B130" s="114">
        <f t="shared" si="1"/>
        <v>120</v>
      </c>
      <c r="C130" s="115" t="s">
        <v>2292</v>
      </c>
      <c r="D130" s="116">
        <v>1</v>
      </c>
      <c r="E130" s="117">
        <v>1</v>
      </c>
      <c r="F130" s="117">
        <v>1</v>
      </c>
      <c r="G130" s="117">
        <v>1</v>
      </c>
      <c r="H130" s="117"/>
      <c r="I130" s="118"/>
    </row>
    <row r="131" spans="1:9" ht="15">
      <c r="A131" s="309"/>
      <c r="B131" s="114">
        <f t="shared" si="1"/>
        <v>121</v>
      </c>
      <c r="C131" s="115" t="s">
        <v>2396</v>
      </c>
      <c r="D131" s="116">
        <v>1</v>
      </c>
      <c r="E131" s="117">
        <v>1</v>
      </c>
      <c r="F131" s="117">
        <v>1</v>
      </c>
      <c r="G131" s="117">
        <v>1</v>
      </c>
      <c r="H131" s="117">
        <v>1</v>
      </c>
      <c r="I131" s="118"/>
    </row>
    <row r="132" spans="1:9" ht="15">
      <c r="A132" s="309"/>
      <c r="B132" s="114">
        <f t="shared" si="1"/>
        <v>122</v>
      </c>
      <c r="C132" s="115" t="s">
        <v>2379</v>
      </c>
      <c r="D132" s="116">
        <v>1</v>
      </c>
      <c r="E132" s="117">
        <v>0</v>
      </c>
      <c r="F132" s="117">
        <v>1</v>
      </c>
      <c r="G132" s="117">
        <v>1</v>
      </c>
      <c r="H132" s="117">
        <v>1</v>
      </c>
      <c r="I132" s="118"/>
    </row>
    <row r="133" spans="1:9" ht="15">
      <c r="A133" s="309"/>
      <c r="B133" s="114">
        <f t="shared" si="1"/>
        <v>123</v>
      </c>
      <c r="C133" s="115" t="s">
        <v>2382</v>
      </c>
      <c r="D133" s="117">
        <v>1</v>
      </c>
      <c r="E133" s="117">
        <v>1</v>
      </c>
      <c r="F133" s="117">
        <v>1</v>
      </c>
      <c r="G133" s="117">
        <v>1</v>
      </c>
      <c r="H133" s="117">
        <v>1</v>
      </c>
      <c r="I133" s="121" t="s">
        <v>2589</v>
      </c>
    </row>
    <row r="134" spans="1:9" ht="15">
      <c r="A134" s="309"/>
      <c r="B134" s="114">
        <f t="shared" si="1"/>
        <v>124</v>
      </c>
      <c r="C134" s="115" t="s">
        <v>2383</v>
      </c>
      <c r="D134" s="117">
        <v>1</v>
      </c>
      <c r="E134" s="117">
        <v>1</v>
      </c>
      <c r="F134" s="117">
        <v>1</v>
      </c>
      <c r="G134" s="117">
        <v>1</v>
      </c>
      <c r="H134" s="117">
        <v>0</v>
      </c>
      <c r="I134" s="118" t="s">
        <v>2579</v>
      </c>
    </row>
    <row r="135" spans="1:9" ht="15" hidden="1">
      <c r="A135" s="309"/>
      <c r="B135" s="114">
        <f t="shared" si="1"/>
        <v>125</v>
      </c>
      <c r="C135" s="115" t="s">
        <v>2471</v>
      </c>
      <c r="D135" s="118"/>
      <c r="E135" s="118"/>
      <c r="F135" s="118"/>
      <c r="G135" s="118"/>
      <c r="H135" s="118"/>
      <c r="I135" s="118"/>
    </row>
    <row r="136" spans="1:9" ht="15">
      <c r="A136" s="309"/>
      <c r="B136" s="114">
        <f t="shared" si="1"/>
        <v>126</v>
      </c>
      <c r="C136" s="115" t="s">
        <v>2472</v>
      </c>
      <c r="D136" s="117">
        <v>1</v>
      </c>
      <c r="E136" s="117">
        <v>1</v>
      </c>
      <c r="F136" s="117">
        <v>1</v>
      </c>
      <c r="G136" s="117">
        <v>1</v>
      </c>
      <c r="H136" s="117">
        <v>1</v>
      </c>
      <c r="I136" s="118"/>
    </row>
    <row r="137" spans="1:9" ht="15">
      <c r="A137" s="309"/>
      <c r="B137" s="114">
        <f t="shared" si="1"/>
        <v>127</v>
      </c>
      <c r="C137" s="115" t="s">
        <v>2474</v>
      </c>
      <c r="D137" s="117">
        <v>1</v>
      </c>
      <c r="E137" s="117">
        <v>1</v>
      </c>
      <c r="F137" s="117">
        <v>1</v>
      </c>
      <c r="G137" s="117">
        <v>1</v>
      </c>
      <c r="H137" s="117">
        <v>1</v>
      </c>
      <c r="I137" s="118" t="s">
        <v>2566</v>
      </c>
    </row>
    <row r="138" spans="1:9" ht="15">
      <c r="A138" s="309"/>
      <c r="B138" s="114">
        <f t="shared" si="1"/>
        <v>128</v>
      </c>
      <c r="C138" s="115" t="s">
        <v>2477</v>
      </c>
      <c r="D138" s="117">
        <v>1</v>
      </c>
      <c r="E138" s="117">
        <v>1</v>
      </c>
      <c r="F138" s="117">
        <v>1</v>
      </c>
      <c r="G138" s="117">
        <v>1</v>
      </c>
      <c r="H138" s="117">
        <v>1</v>
      </c>
      <c r="I138" s="118" t="s">
        <v>2590</v>
      </c>
    </row>
    <row r="139" spans="1:9" ht="15">
      <c r="A139" s="309"/>
      <c r="B139" s="114">
        <f t="shared" si="1"/>
        <v>129</v>
      </c>
      <c r="C139" s="115" t="s">
        <v>2479</v>
      </c>
      <c r="D139" s="117">
        <v>1</v>
      </c>
      <c r="E139" s="117">
        <v>0</v>
      </c>
      <c r="F139" s="117">
        <v>1</v>
      </c>
      <c r="G139" s="117">
        <v>0</v>
      </c>
      <c r="H139" s="117">
        <v>1</v>
      </c>
      <c r="I139" s="118"/>
    </row>
    <row r="140" spans="1:9" ht="15">
      <c r="A140" s="309"/>
      <c r="B140" s="114">
        <f t="shared" si="1"/>
        <v>130</v>
      </c>
      <c r="C140" s="115" t="s">
        <v>2482</v>
      </c>
      <c r="D140" s="117">
        <v>1</v>
      </c>
      <c r="E140" s="117">
        <v>0</v>
      </c>
      <c r="F140" s="117">
        <v>1</v>
      </c>
      <c r="G140" s="117">
        <v>1</v>
      </c>
      <c r="H140" s="117">
        <v>1</v>
      </c>
      <c r="I140" s="118"/>
    </row>
    <row r="141" spans="1:9" ht="15">
      <c r="A141" s="309"/>
      <c r="B141" s="114">
        <f t="shared" si="1"/>
        <v>131</v>
      </c>
      <c r="C141" s="115" t="s">
        <v>2473</v>
      </c>
      <c r="D141" s="117"/>
      <c r="E141" s="117"/>
      <c r="F141" s="117">
        <v>1</v>
      </c>
      <c r="G141" s="117">
        <v>1</v>
      </c>
      <c r="H141" s="117">
        <v>0</v>
      </c>
      <c r="I141" s="118"/>
    </row>
    <row r="142" spans="1:9" ht="15">
      <c r="A142" s="309"/>
      <c r="B142" s="114">
        <f t="shared" si="1"/>
        <v>132</v>
      </c>
      <c r="C142" s="115" t="s">
        <v>2488</v>
      </c>
      <c r="D142" s="117">
        <v>1</v>
      </c>
      <c r="E142" s="117">
        <v>1</v>
      </c>
      <c r="F142" s="117">
        <v>1</v>
      </c>
      <c r="G142" s="117">
        <v>1</v>
      </c>
      <c r="H142" s="117">
        <v>1</v>
      </c>
      <c r="I142" s="118"/>
    </row>
    <row r="143" spans="1:9" ht="15">
      <c r="A143" s="309"/>
      <c r="B143" s="114">
        <f t="shared" si="1"/>
        <v>133</v>
      </c>
      <c r="C143" s="115" t="s">
        <v>2478</v>
      </c>
      <c r="D143" s="117">
        <v>1</v>
      </c>
      <c r="E143" s="117">
        <v>1</v>
      </c>
      <c r="F143" s="117">
        <v>1</v>
      </c>
      <c r="G143" s="117">
        <v>1</v>
      </c>
      <c r="H143" s="117">
        <v>1</v>
      </c>
      <c r="I143" s="118" t="s">
        <v>2456</v>
      </c>
    </row>
    <row r="144" spans="1:9" ht="15">
      <c r="A144" s="309"/>
      <c r="B144" s="114">
        <f t="shared" si="1"/>
        <v>134</v>
      </c>
      <c r="C144" s="115" t="s">
        <v>2483</v>
      </c>
      <c r="D144" s="118">
        <v>1</v>
      </c>
      <c r="E144" s="118">
        <v>1</v>
      </c>
      <c r="F144" s="118">
        <v>1</v>
      </c>
      <c r="G144" s="118">
        <v>1</v>
      </c>
      <c r="H144" s="118">
        <v>1</v>
      </c>
      <c r="I144" s="118"/>
    </row>
    <row r="145" spans="1:9" ht="15">
      <c r="A145" s="309"/>
      <c r="B145" s="114">
        <f t="shared" si="1"/>
        <v>135</v>
      </c>
      <c r="C145" s="115" t="s">
        <v>2480</v>
      </c>
      <c r="D145" s="118">
        <v>1</v>
      </c>
      <c r="E145" s="118">
        <v>1</v>
      </c>
      <c r="F145" s="118">
        <v>1</v>
      </c>
      <c r="G145" s="118">
        <v>1</v>
      </c>
      <c r="H145" s="118">
        <v>1</v>
      </c>
      <c r="I145" s="118"/>
    </row>
    <row r="146" spans="1:9" ht="15">
      <c r="A146" s="309"/>
      <c r="B146" s="114">
        <f t="shared" si="1"/>
        <v>136</v>
      </c>
      <c r="C146" s="115" t="s">
        <v>2485</v>
      </c>
      <c r="D146" s="118">
        <v>1</v>
      </c>
      <c r="E146" s="118">
        <v>1</v>
      </c>
      <c r="F146" s="118">
        <v>0</v>
      </c>
      <c r="G146" s="118">
        <v>1</v>
      </c>
      <c r="H146" s="118">
        <v>0</v>
      </c>
      <c r="I146" s="118"/>
    </row>
    <row r="147" spans="1:9" ht="15">
      <c r="A147" s="309"/>
      <c r="B147" s="114">
        <f t="shared" si="1"/>
        <v>137</v>
      </c>
      <c r="C147" s="115" t="s">
        <v>2376</v>
      </c>
      <c r="D147" s="118">
        <v>1</v>
      </c>
      <c r="E147" s="118">
        <v>1</v>
      </c>
      <c r="F147" s="118">
        <v>1</v>
      </c>
      <c r="G147" s="118">
        <v>1</v>
      </c>
      <c r="H147" s="118">
        <v>1</v>
      </c>
      <c r="I147" s="118" t="s">
        <v>2249</v>
      </c>
    </row>
    <row r="148" spans="1:9" ht="15">
      <c r="A148" s="309"/>
      <c r="B148" s="114">
        <f t="shared" si="1"/>
        <v>138</v>
      </c>
      <c r="C148" s="115" t="s">
        <v>2533</v>
      </c>
      <c r="D148" s="118">
        <v>1</v>
      </c>
      <c r="E148" s="118">
        <v>1</v>
      </c>
      <c r="F148" s="118">
        <v>1</v>
      </c>
      <c r="G148" s="118">
        <v>1</v>
      </c>
      <c r="H148" s="118"/>
      <c r="I148" s="118"/>
    </row>
    <row r="149" spans="1:9" ht="15">
      <c r="A149" s="310"/>
      <c r="B149" s="114"/>
      <c r="C149" s="115" t="s">
        <v>2576</v>
      </c>
      <c r="D149" s="118">
        <v>1</v>
      </c>
      <c r="E149" s="118">
        <v>1</v>
      </c>
      <c r="F149" s="118">
        <v>1</v>
      </c>
      <c r="G149" s="118"/>
      <c r="H149" s="118"/>
      <c r="I149" s="118"/>
    </row>
    <row r="150" spans="1:9" ht="15">
      <c r="A150" s="118"/>
      <c r="B150" s="114"/>
      <c r="C150" s="115" t="s">
        <v>2573</v>
      </c>
      <c r="D150" s="118">
        <v>1</v>
      </c>
      <c r="E150" s="118">
        <v>1</v>
      </c>
      <c r="F150" s="118">
        <v>1</v>
      </c>
      <c r="G150" s="118">
        <v>1</v>
      </c>
      <c r="H150" s="118">
        <v>1</v>
      </c>
      <c r="I150" s="118"/>
    </row>
    <row r="151" spans="1:9" ht="14.1">
      <c r="A151" s="329" t="s">
        <v>1710</v>
      </c>
      <c r="B151" s="306"/>
      <c r="C151" s="307"/>
      <c r="D151" s="128">
        <f t="shared" ref="D151:H151" si="2">SUM(D11:D150)</f>
        <v>120</v>
      </c>
      <c r="E151" s="128">
        <f t="shared" si="2"/>
        <v>116</v>
      </c>
      <c r="F151" s="128">
        <f t="shared" si="2"/>
        <v>119</v>
      </c>
      <c r="G151" s="128">
        <f t="shared" si="2"/>
        <v>119</v>
      </c>
      <c r="H151" s="128">
        <f t="shared" si="2"/>
        <v>113</v>
      </c>
      <c r="I151" s="96"/>
    </row>
    <row r="152" spans="1:9" ht="12.3">
      <c r="A152" s="330" t="s">
        <v>1712</v>
      </c>
      <c r="B152" s="306"/>
      <c r="C152" s="307"/>
      <c r="D152" s="129">
        <f t="shared" ref="D152:H152" si="3">SUM(D11:D45)</f>
        <v>31</v>
      </c>
      <c r="E152" s="129">
        <f t="shared" si="3"/>
        <v>29</v>
      </c>
      <c r="F152" s="129">
        <f t="shared" si="3"/>
        <v>28</v>
      </c>
      <c r="G152" s="129">
        <f t="shared" si="3"/>
        <v>29</v>
      </c>
      <c r="H152" s="129">
        <f t="shared" si="3"/>
        <v>31</v>
      </c>
      <c r="I152" s="96"/>
    </row>
    <row r="153" spans="1:9" ht="12.3">
      <c r="A153" s="330" t="s">
        <v>1709</v>
      </c>
      <c r="B153" s="306"/>
      <c r="C153" s="307"/>
      <c r="D153" s="129">
        <f t="shared" ref="D153:H153" si="4">D151-D152</f>
        <v>89</v>
      </c>
      <c r="E153" s="129">
        <f t="shared" si="4"/>
        <v>87</v>
      </c>
      <c r="F153" s="129">
        <f t="shared" si="4"/>
        <v>91</v>
      </c>
      <c r="G153" s="129">
        <f t="shared" si="4"/>
        <v>90</v>
      </c>
      <c r="H153" s="129">
        <f t="shared" si="4"/>
        <v>82</v>
      </c>
      <c r="I153" s="96"/>
    </row>
    <row r="154" spans="1:9" ht="12.3">
      <c r="A154" s="96"/>
      <c r="B154" s="96"/>
      <c r="C154" s="95"/>
      <c r="D154" s="96"/>
      <c r="E154" s="96"/>
      <c r="F154" s="96"/>
      <c r="G154" s="96"/>
      <c r="H154" s="96"/>
      <c r="I154" s="96"/>
    </row>
    <row r="155" spans="1:9" ht="12.3">
      <c r="A155" s="96"/>
      <c r="B155" s="96"/>
      <c r="C155" s="95"/>
      <c r="D155" s="96"/>
      <c r="E155" s="96"/>
      <c r="F155" s="96"/>
      <c r="G155" s="96"/>
      <c r="H155" s="96"/>
      <c r="I155" s="96"/>
    </row>
    <row r="156" spans="1:9" ht="12.3">
      <c r="A156" s="96"/>
      <c r="B156" s="96"/>
      <c r="C156" s="95"/>
      <c r="D156" s="96"/>
      <c r="E156" s="96"/>
      <c r="F156" s="96"/>
      <c r="G156" s="96"/>
      <c r="H156" s="96"/>
      <c r="I156" s="96"/>
    </row>
    <row r="157" spans="1:9" ht="12.3">
      <c r="A157" s="96"/>
      <c r="B157" s="96"/>
      <c r="C157" s="95"/>
      <c r="D157" s="96"/>
      <c r="E157" s="96"/>
      <c r="F157" s="96"/>
      <c r="G157" s="96"/>
      <c r="H157" s="96"/>
      <c r="I157" s="96"/>
    </row>
    <row r="158" spans="1:9" ht="12.3">
      <c r="A158" s="96"/>
      <c r="B158" s="96"/>
      <c r="C158" s="95"/>
      <c r="D158" s="96"/>
      <c r="E158" s="96"/>
      <c r="F158" s="96"/>
      <c r="G158" s="96"/>
      <c r="H158" s="96"/>
      <c r="I158" s="96"/>
    </row>
    <row r="159" spans="1:9" ht="12.3">
      <c r="A159" s="96"/>
      <c r="B159" s="96"/>
      <c r="C159" s="95"/>
      <c r="D159" s="96"/>
      <c r="E159" s="96"/>
      <c r="F159" s="96"/>
      <c r="G159" s="96"/>
      <c r="H159" s="96"/>
      <c r="I159" s="96"/>
    </row>
    <row r="160" spans="1:9" ht="12.3">
      <c r="A160" s="96"/>
      <c r="B160" s="96"/>
      <c r="C160" s="95"/>
      <c r="D160" s="96"/>
      <c r="E160" s="96"/>
      <c r="F160" s="96"/>
      <c r="G160" s="96"/>
      <c r="H160" s="96"/>
      <c r="I160" s="96"/>
    </row>
    <row r="161" spans="1:9" ht="12.3">
      <c r="A161" s="96"/>
      <c r="B161" s="96"/>
      <c r="C161" s="95"/>
      <c r="D161" s="96"/>
      <c r="E161" s="96"/>
      <c r="F161" s="96"/>
      <c r="G161" s="96"/>
      <c r="H161" s="96"/>
      <c r="I161" s="96"/>
    </row>
    <row r="162" spans="1:9" ht="12.3">
      <c r="A162" s="96"/>
      <c r="B162" s="96"/>
      <c r="C162" s="95"/>
      <c r="D162" s="96"/>
      <c r="E162" s="96"/>
      <c r="F162" s="96"/>
      <c r="G162" s="96"/>
      <c r="H162" s="96"/>
      <c r="I162" s="96"/>
    </row>
  </sheetData>
  <mergeCells count="12">
    <mergeCell ref="A9:C9"/>
    <mergeCell ref="I9:I10"/>
    <mergeCell ref="A1:C1"/>
    <mergeCell ref="I1:I8"/>
    <mergeCell ref="A2:C2"/>
    <mergeCell ref="A3:C3"/>
    <mergeCell ref="A4:C8"/>
    <mergeCell ref="A11:A42"/>
    <mergeCell ref="A46:A149"/>
    <mergeCell ref="A151:C151"/>
    <mergeCell ref="A152:C152"/>
    <mergeCell ref="A153:C15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B1018"/>
  <sheetViews>
    <sheetView workbookViewId="0"/>
  </sheetViews>
  <sheetFormatPr defaultColWidth="12.609375" defaultRowHeight="15.75" customHeight="1"/>
  <cols>
    <col min="1" max="1" customWidth="true" width="4.88671875"/>
    <col min="2" max="2" customWidth="true" width="4.609375"/>
    <col min="3" max="3" customWidth="true" width="25.609375"/>
    <col min="4" max="4" customWidth="true" width="17.0"/>
    <col min="5" max="6" customWidth="true" width="18.88671875"/>
    <col min="7" max="7" customWidth="true" width="22.21875"/>
    <col min="8" max="8" customWidth="true" width="22.88671875"/>
    <col min="9" max="9" customWidth="true" width="66.109375"/>
  </cols>
  <sheetData>
    <row r="1" spans="1:28" ht="17.7">
      <c r="A1" s="312"/>
      <c r="B1" s="313"/>
      <c r="C1" s="313"/>
      <c r="D1" s="39" t="s">
        <v>1929</v>
      </c>
      <c r="E1" s="69" t="s">
        <v>1576</v>
      </c>
      <c r="F1" s="40" t="s">
        <v>1555</v>
      </c>
      <c r="G1" s="40" t="s">
        <v>1918</v>
      </c>
      <c r="H1" s="40" t="s">
        <v>1926</v>
      </c>
      <c r="I1" s="314" t="s">
        <v>1050</v>
      </c>
      <c r="J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30">
      <c r="A2" s="315" t="s">
        <v>1583</v>
      </c>
      <c r="B2" s="306"/>
      <c r="C2" s="307"/>
      <c r="D2" s="3" t="s">
        <v>1851</v>
      </c>
      <c r="E2" s="70" t="s">
        <v>2591</v>
      </c>
      <c r="F2" s="4" t="s">
        <v>2592</v>
      </c>
      <c r="G2" s="4" t="s">
        <v>2593</v>
      </c>
      <c r="H2" s="4" t="s">
        <v>1996</v>
      </c>
      <c r="I2" s="309"/>
      <c r="J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5">
      <c r="A3" s="316" t="s">
        <v>1592</v>
      </c>
      <c r="B3" s="306"/>
      <c r="C3" s="307"/>
      <c r="D3" s="6" t="s">
        <v>1853</v>
      </c>
      <c r="E3" s="71" t="s">
        <v>2594</v>
      </c>
      <c r="F3" s="7" t="s">
        <v>1590</v>
      </c>
      <c r="G3" s="7" t="s">
        <v>2596</v>
      </c>
      <c r="H3" s="7" t="s">
        <v>2595</v>
      </c>
      <c r="I3" s="309"/>
      <c r="J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5">
      <c r="A4" s="317" t="s">
        <v>1055</v>
      </c>
      <c r="B4" s="318"/>
      <c r="C4" s="319"/>
      <c r="D4" s="8" t="s">
        <v>1923</v>
      </c>
      <c r="E4" s="72" t="s">
        <v>2234</v>
      </c>
      <c r="F4" s="9" t="s">
        <v>1847</v>
      </c>
      <c r="G4" s="9" t="s">
        <v>1999</v>
      </c>
      <c r="H4" s="9" t="s">
        <v>1779</v>
      </c>
      <c r="I4" s="309"/>
      <c r="J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6.5" customHeight="1">
      <c r="A5" s="320"/>
      <c r="B5" s="313"/>
      <c r="C5" s="321"/>
      <c r="D5" s="8" t="s">
        <v>1734</v>
      </c>
      <c r="E5" s="72" t="s">
        <v>1997</v>
      </c>
      <c r="F5" s="9" t="s">
        <v>1571</v>
      </c>
      <c r="G5" s="9" t="s">
        <v>1778</v>
      </c>
      <c r="H5" s="9" t="s">
        <v>2240</v>
      </c>
      <c r="I5" s="309"/>
      <c r="J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5">
      <c r="A6" s="320"/>
      <c r="B6" s="313"/>
      <c r="C6" s="321"/>
      <c r="D6" s="8" t="s">
        <v>1928</v>
      </c>
      <c r="E6" s="72" t="s">
        <v>1586</v>
      </c>
      <c r="F6" s="9" t="s">
        <v>1570</v>
      </c>
      <c r="G6" s="11" t="s">
        <v>2239</v>
      </c>
      <c r="H6" s="9" t="s">
        <v>2238</v>
      </c>
      <c r="I6" s="309"/>
      <c r="J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5" hidden="1">
      <c r="A7" s="322"/>
      <c r="B7" s="323"/>
      <c r="C7" s="324"/>
      <c r="D7" s="41"/>
      <c r="E7" s="73"/>
      <c r="F7" s="11"/>
      <c r="G7" s="9"/>
      <c r="H7" s="9"/>
      <c r="I7" s="310"/>
      <c r="J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86.1">
      <c r="A8" s="305" t="s">
        <v>1056</v>
      </c>
      <c r="B8" s="306"/>
      <c r="C8" s="307"/>
      <c r="D8" s="12" t="s">
        <v>1810</v>
      </c>
      <c r="E8" s="12" t="s">
        <v>1810</v>
      </c>
      <c r="F8" s="12" t="s">
        <v>1810</v>
      </c>
      <c r="G8" s="12" t="s">
        <v>1810</v>
      </c>
      <c r="H8" s="12" t="s">
        <v>1810</v>
      </c>
      <c r="I8" s="13" t="s">
        <v>1581</v>
      </c>
      <c r="J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4.1">
      <c r="A9" s="14"/>
      <c r="B9" s="15" t="s">
        <v>1573</v>
      </c>
      <c r="C9" s="15" t="s">
        <v>1577</v>
      </c>
      <c r="D9" s="16">
        <v>44746</v>
      </c>
      <c r="E9" s="74">
        <v>44747</v>
      </c>
      <c r="F9" s="16">
        <v>44748</v>
      </c>
      <c r="G9" s="16">
        <v>44749</v>
      </c>
      <c r="H9" s="16">
        <v>44750</v>
      </c>
      <c r="I9" s="34"/>
      <c r="J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5">
      <c r="A10" s="308">
        <v>6</v>
      </c>
      <c r="B10" s="17">
        <f t="shared" ref="B10:B125" si="0">ROW(C10)-9</f>
        <v>1</v>
      </c>
      <c r="C10" s="62" t="s">
        <v>1575</v>
      </c>
      <c r="D10" s="43">
        <v>1</v>
      </c>
      <c r="E10" s="43">
        <v>1</v>
      </c>
      <c r="F10" s="43">
        <v>1</v>
      </c>
      <c r="G10" s="43">
        <v>1</v>
      </c>
      <c r="H10" s="43">
        <v>0</v>
      </c>
      <c r="I10" s="43" t="s">
        <v>2629</v>
      </c>
      <c r="J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5">
      <c r="A11" s="309"/>
      <c r="B11" s="17">
        <f t="shared" si="0"/>
        <v>2</v>
      </c>
      <c r="C11" s="63" t="s">
        <v>1554</v>
      </c>
      <c r="D11" s="43">
        <v>1</v>
      </c>
      <c r="E11" s="50">
        <v>1</v>
      </c>
      <c r="F11" s="43">
        <v>1</v>
      </c>
      <c r="G11" s="43">
        <v>1</v>
      </c>
      <c r="H11" s="43">
        <v>0</v>
      </c>
      <c r="I11" s="43"/>
      <c r="J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5">
      <c r="A12" s="309"/>
      <c r="B12" s="17">
        <f t="shared" si="0"/>
        <v>3</v>
      </c>
      <c r="C12" s="63" t="s">
        <v>1569</v>
      </c>
      <c r="D12" s="43">
        <v>1</v>
      </c>
      <c r="E12" s="50">
        <v>1</v>
      </c>
      <c r="F12" s="43">
        <v>1</v>
      </c>
      <c r="G12" s="43">
        <v>1</v>
      </c>
      <c r="H12" s="43">
        <v>0</v>
      </c>
      <c r="I12" s="43"/>
      <c r="J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5">
      <c r="A13" s="309"/>
      <c r="B13" s="17">
        <f t="shared" si="0"/>
        <v>4</v>
      </c>
      <c r="C13" s="63" t="s">
        <v>1572</v>
      </c>
      <c r="D13" s="43">
        <v>1</v>
      </c>
      <c r="E13" s="50">
        <v>0</v>
      </c>
      <c r="F13" s="43">
        <v>1</v>
      </c>
      <c r="G13" s="43">
        <v>0</v>
      </c>
      <c r="H13" s="43">
        <v>0</v>
      </c>
      <c r="I13" s="43" t="s">
        <v>2601</v>
      </c>
      <c r="J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5">
      <c r="A14" s="309"/>
      <c r="B14" s="17">
        <f t="shared" si="0"/>
        <v>5</v>
      </c>
      <c r="C14" s="63" t="s">
        <v>1558</v>
      </c>
      <c r="D14" s="43">
        <v>1</v>
      </c>
      <c r="E14" s="50">
        <v>1</v>
      </c>
      <c r="F14" s="43">
        <v>1</v>
      </c>
      <c r="G14" s="43">
        <v>0</v>
      </c>
      <c r="H14" s="43">
        <v>0</v>
      </c>
      <c r="I14" s="43" t="s">
        <v>2605</v>
      </c>
      <c r="J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5">
      <c r="A15" s="309"/>
      <c r="B15" s="17">
        <f t="shared" si="0"/>
        <v>6</v>
      </c>
      <c r="C15" s="63" t="s">
        <v>1600</v>
      </c>
      <c r="D15" s="43">
        <v>1</v>
      </c>
      <c r="E15" s="50">
        <v>1</v>
      </c>
      <c r="F15" s="43">
        <v>0</v>
      </c>
      <c r="G15" s="43">
        <v>1</v>
      </c>
      <c r="H15" s="43">
        <v>1</v>
      </c>
      <c r="I15" s="43"/>
      <c r="J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5">
      <c r="A16" s="309"/>
      <c r="B16" s="17">
        <f t="shared" si="0"/>
        <v>7</v>
      </c>
      <c r="C16" s="63" t="s">
        <v>1596</v>
      </c>
      <c r="D16" s="43">
        <v>0</v>
      </c>
      <c r="E16" s="43">
        <v>1</v>
      </c>
      <c r="F16" s="43">
        <v>0</v>
      </c>
      <c r="G16" s="43">
        <v>0</v>
      </c>
      <c r="H16" s="43">
        <v>0</v>
      </c>
      <c r="I16" s="43" t="s">
        <v>2066</v>
      </c>
      <c r="J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5">
      <c r="A17" s="309"/>
      <c r="B17" s="17">
        <f t="shared" si="0"/>
        <v>8</v>
      </c>
      <c r="C17" s="63" t="s">
        <v>1617</v>
      </c>
      <c r="D17" s="43">
        <v>1</v>
      </c>
      <c r="E17" s="50">
        <v>1</v>
      </c>
      <c r="F17" s="43">
        <v>1</v>
      </c>
      <c r="G17" s="43">
        <v>1</v>
      </c>
      <c r="H17" s="43">
        <v>0</v>
      </c>
      <c r="I17" s="43" t="s">
        <v>2626</v>
      </c>
      <c r="J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5">
      <c r="A18" s="309"/>
      <c r="B18" s="17">
        <f t="shared" si="0"/>
        <v>9</v>
      </c>
      <c r="C18" s="63" t="s">
        <v>1598</v>
      </c>
      <c r="D18" s="43">
        <v>1</v>
      </c>
      <c r="E18" s="50">
        <v>1</v>
      </c>
      <c r="F18" s="43">
        <v>1</v>
      </c>
      <c r="G18" s="43">
        <v>1</v>
      </c>
      <c r="H18" s="43">
        <v>0</v>
      </c>
      <c r="I18" s="44" t="s">
        <v>2602</v>
      </c>
      <c r="J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27.6">
      <c r="A19" s="309"/>
      <c r="B19" s="17">
        <f t="shared" si="0"/>
        <v>10</v>
      </c>
      <c r="C19" s="63" t="s">
        <v>1610</v>
      </c>
      <c r="D19" s="43">
        <v>1</v>
      </c>
      <c r="E19" s="43">
        <v>1</v>
      </c>
      <c r="F19" s="43">
        <v>1</v>
      </c>
      <c r="G19" s="43">
        <v>1</v>
      </c>
      <c r="H19" s="43">
        <v>0</v>
      </c>
      <c r="I19" s="44" t="s">
        <v>2606</v>
      </c>
      <c r="J19" s="2"/>
      <c r="L19" s="2" t="s">
        <v>1595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5">
      <c r="A20" s="309"/>
      <c r="B20" s="17">
        <f t="shared" si="0"/>
        <v>11</v>
      </c>
      <c r="C20" s="63" t="s">
        <v>1604</v>
      </c>
      <c r="D20" s="43">
        <v>1</v>
      </c>
      <c r="E20" s="43">
        <v>1</v>
      </c>
      <c r="F20" s="43">
        <v>1</v>
      </c>
      <c r="G20" s="43">
        <v>1</v>
      </c>
      <c r="H20" s="43">
        <v>0</v>
      </c>
      <c r="I20" s="52" t="s">
        <v>2599</v>
      </c>
      <c r="J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36.9">
      <c r="A21" s="309"/>
      <c r="B21" s="17">
        <f t="shared" si="0"/>
        <v>12</v>
      </c>
      <c r="C21" s="63" t="s">
        <v>1615</v>
      </c>
      <c r="D21" s="43">
        <v>1</v>
      </c>
      <c r="E21" s="43">
        <v>1</v>
      </c>
      <c r="F21" s="43">
        <v>1</v>
      </c>
      <c r="G21" s="43">
        <v>1</v>
      </c>
      <c r="H21" s="43">
        <v>0</v>
      </c>
      <c r="I21" s="52" t="s">
        <v>2608</v>
      </c>
      <c r="J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5">
      <c r="A22" s="309"/>
      <c r="B22" s="17">
        <f t="shared" si="0"/>
        <v>13</v>
      </c>
      <c r="C22" s="63" t="s">
        <v>1613</v>
      </c>
      <c r="D22" s="43">
        <v>1</v>
      </c>
      <c r="E22" s="43">
        <v>1</v>
      </c>
      <c r="F22" s="43">
        <v>1</v>
      </c>
      <c r="G22" s="43">
        <v>1</v>
      </c>
      <c r="H22" s="43">
        <v>0</v>
      </c>
      <c r="I22" s="43" t="s">
        <v>2600</v>
      </c>
      <c r="J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5">
      <c r="A23" s="309"/>
      <c r="B23" s="17">
        <f t="shared" si="0"/>
        <v>14</v>
      </c>
      <c r="C23" s="63" t="s">
        <v>1606</v>
      </c>
      <c r="D23" s="43">
        <v>1</v>
      </c>
      <c r="E23" s="50">
        <v>1</v>
      </c>
      <c r="F23" s="43">
        <v>1</v>
      </c>
      <c r="G23" s="43">
        <v>1</v>
      </c>
      <c r="H23" s="43">
        <v>0</v>
      </c>
      <c r="I23" s="43" t="s">
        <v>2612</v>
      </c>
      <c r="J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5">
      <c r="A24" s="309"/>
      <c r="B24" s="17">
        <f t="shared" si="0"/>
        <v>15</v>
      </c>
      <c r="C24" s="63" t="s">
        <v>1622</v>
      </c>
      <c r="D24" s="46">
        <v>1</v>
      </c>
      <c r="E24" s="75">
        <v>1</v>
      </c>
      <c r="F24" s="36">
        <v>1</v>
      </c>
      <c r="G24" s="43">
        <v>1</v>
      </c>
      <c r="H24" s="43">
        <v>0</v>
      </c>
      <c r="I24" s="47" t="s">
        <v>2598</v>
      </c>
      <c r="J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5">
      <c r="A25" s="309"/>
      <c r="B25" s="17">
        <f t="shared" si="0"/>
        <v>16</v>
      </c>
      <c r="C25" s="63" t="s">
        <v>1629</v>
      </c>
      <c r="D25" s="43">
        <v>1</v>
      </c>
      <c r="E25" s="43">
        <v>1</v>
      </c>
      <c r="F25" s="43">
        <v>1</v>
      </c>
      <c r="G25" s="43">
        <v>1</v>
      </c>
      <c r="H25" s="43">
        <v>0</v>
      </c>
      <c r="I25" s="43" t="s">
        <v>2600</v>
      </c>
      <c r="J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5">
      <c r="A26" s="309"/>
      <c r="B26" s="17">
        <f t="shared" si="0"/>
        <v>17</v>
      </c>
      <c r="C26" s="63" t="s">
        <v>1611</v>
      </c>
      <c r="D26" s="43">
        <v>1</v>
      </c>
      <c r="E26" s="43">
        <v>1</v>
      </c>
      <c r="F26" s="43">
        <v>1</v>
      </c>
      <c r="G26" s="43">
        <v>1</v>
      </c>
      <c r="H26" s="43">
        <v>0</v>
      </c>
      <c r="I26" s="43" t="s">
        <v>2614</v>
      </c>
      <c r="J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5">
      <c r="A27" s="309"/>
      <c r="B27" s="17">
        <f t="shared" si="0"/>
        <v>18</v>
      </c>
      <c r="C27" s="63" t="s">
        <v>1603</v>
      </c>
      <c r="D27" s="43">
        <v>1</v>
      </c>
      <c r="E27" s="50">
        <v>0</v>
      </c>
      <c r="F27" s="43">
        <v>0</v>
      </c>
      <c r="G27" s="43">
        <v>0</v>
      </c>
      <c r="H27" s="43">
        <v>0</v>
      </c>
      <c r="I27" s="43" t="s">
        <v>2597</v>
      </c>
      <c r="J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5">
      <c r="A28" s="309"/>
      <c r="B28" s="17">
        <f t="shared" si="0"/>
        <v>19</v>
      </c>
      <c r="C28" s="63" t="s">
        <v>1605</v>
      </c>
      <c r="D28" s="43">
        <v>1</v>
      </c>
      <c r="E28" s="50">
        <v>0</v>
      </c>
      <c r="F28" s="43">
        <v>0</v>
      </c>
      <c r="G28" s="43">
        <v>1</v>
      </c>
      <c r="H28" s="43">
        <v>0</v>
      </c>
      <c r="I28" s="43" t="s">
        <v>2619</v>
      </c>
      <c r="J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5">
      <c r="A29" s="309"/>
      <c r="B29" s="17">
        <f t="shared" si="0"/>
        <v>20</v>
      </c>
      <c r="C29" s="63" t="s">
        <v>2246</v>
      </c>
      <c r="D29" s="43"/>
      <c r="E29" s="50"/>
      <c r="F29" s="43"/>
      <c r="G29" s="43"/>
      <c r="H29" s="43">
        <v>0</v>
      </c>
      <c r="I29" s="43"/>
      <c r="J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5">
      <c r="A30" s="309"/>
      <c r="B30" s="17">
        <f t="shared" si="0"/>
        <v>21</v>
      </c>
      <c r="C30" s="63" t="s">
        <v>2247</v>
      </c>
      <c r="D30" s="43">
        <v>1</v>
      </c>
      <c r="E30" s="50">
        <v>1</v>
      </c>
      <c r="F30" s="43">
        <v>1</v>
      </c>
      <c r="G30" s="43">
        <v>1</v>
      </c>
      <c r="H30" s="43">
        <v>0</v>
      </c>
      <c r="I30" s="43" t="s">
        <v>2628</v>
      </c>
      <c r="J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5">
      <c r="A31" s="309"/>
      <c r="B31" s="17">
        <f t="shared" si="0"/>
        <v>22</v>
      </c>
      <c r="C31" s="63" t="s">
        <v>2243</v>
      </c>
      <c r="D31" s="46">
        <v>1</v>
      </c>
      <c r="E31" s="46">
        <v>1</v>
      </c>
      <c r="F31" s="46">
        <v>1</v>
      </c>
      <c r="G31" s="46">
        <v>1</v>
      </c>
      <c r="H31" s="46">
        <v>0</v>
      </c>
      <c r="I31" s="43" t="s">
        <v>2624</v>
      </c>
      <c r="J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5">
      <c r="A32" s="310"/>
      <c r="B32" s="17">
        <f t="shared" si="0"/>
        <v>23</v>
      </c>
      <c r="C32" s="63" t="s">
        <v>2343</v>
      </c>
      <c r="D32" s="46"/>
      <c r="E32" s="75">
        <v>1</v>
      </c>
      <c r="F32" s="36">
        <v>1</v>
      </c>
      <c r="G32" s="43"/>
      <c r="H32" s="43"/>
      <c r="I32" s="56" t="s">
        <v>2603</v>
      </c>
      <c r="J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5">
      <c r="A33" s="308">
        <v>7</v>
      </c>
      <c r="B33" s="17">
        <f t="shared" si="0"/>
        <v>24</v>
      </c>
      <c r="C33" s="63" t="s">
        <v>1614</v>
      </c>
      <c r="D33" s="43">
        <v>1</v>
      </c>
      <c r="E33" s="50"/>
      <c r="F33" s="43"/>
      <c r="G33" s="43"/>
      <c r="H33" s="43"/>
      <c r="I33" s="43"/>
      <c r="J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5">
      <c r="A34" s="309"/>
      <c r="B34" s="17">
        <f t="shared" si="0"/>
        <v>25</v>
      </c>
      <c r="C34" s="63" t="s">
        <v>1612</v>
      </c>
      <c r="D34" s="43">
        <v>1</v>
      </c>
      <c r="E34" s="50">
        <v>1</v>
      </c>
      <c r="F34" s="43">
        <v>1</v>
      </c>
      <c r="G34" s="43">
        <v>1</v>
      </c>
      <c r="H34" s="43">
        <v>1</v>
      </c>
      <c r="I34" s="97" t="s">
        <v>2604</v>
      </c>
      <c r="J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5">
      <c r="A35" s="309"/>
      <c r="B35" s="17">
        <f t="shared" si="0"/>
        <v>26</v>
      </c>
      <c r="C35" s="63" t="s">
        <v>1616</v>
      </c>
      <c r="D35" s="43">
        <v>1</v>
      </c>
      <c r="E35" s="43">
        <v>1</v>
      </c>
      <c r="F35" s="43">
        <v>1</v>
      </c>
      <c r="G35" s="43">
        <v>1</v>
      </c>
      <c r="H35" s="43">
        <v>1</v>
      </c>
      <c r="I35" s="19" t="s">
        <v>1878</v>
      </c>
      <c r="J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69">
      <c r="A36" s="309"/>
      <c r="B36" s="17">
        <f t="shared" si="0"/>
        <v>27</v>
      </c>
      <c r="C36" s="63" t="s">
        <v>1608</v>
      </c>
      <c r="D36" s="43">
        <v>1</v>
      </c>
      <c r="E36" s="50">
        <v>1</v>
      </c>
      <c r="F36" s="43">
        <v>1</v>
      </c>
      <c r="G36" s="43">
        <v>0</v>
      </c>
      <c r="H36" s="43">
        <v>1</v>
      </c>
      <c r="I36" s="44" t="s">
        <v>2643</v>
      </c>
      <c r="J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5">
      <c r="A37" s="309"/>
      <c r="B37" s="17">
        <f t="shared" si="0"/>
        <v>28</v>
      </c>
      <c r="C37" s="63" t="s">
        <v>1619</v>
      </c>
      <c r="D37" s="43">
        <v>0</v>
      </c>
      <c r="E37" s="50">
        <v>0</v>
      </c>
      <c r="F37" s="43">
        <v>0</v>
      </c>
      <c r="G37" s="43">
        <v>0</v>
      </c>
      <c r="H37" s="43">
        <v>0</v>
      </c>
      <c r="I37" s="43"/>
      <c r="J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5">
      <c r="A38" s="309"/>
      <c r="B38" s="17">
        <f t="shared" si="0"/>
        <v>29</v>
      </c>
      <c r="C38" s="63" t="s">
        <v>1623</v>
      </c>
      <c r="D38" s="43">
        <v>1</v>
      </c>
      <c r="E38" s="43">
        <v>1</v>
      </c>
      <c r="F38" s="43">
        <v>1</v>
      </c>
      <c r="G38" s="43">
        <v>1</v>
      </c>
      <c r="H38" s="43">
        <v>0</v>
      </c>
      <c r="I38" s="19" t="s">
        <v>1073</v>
      </c>
      <c r="J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5">
      <c r="A39" s="309"/>
      <c r="B39" s="17">
        <f t="shared" si="0"/>
        <v>30</v>
      </c>
      <c r="C39" s="63" t="s">
        <v>1625</v>
      </c>
      <c r="D39" s="43">
        <v>1</v>
      </c>
      <c r="E39" s="43">
        <v>1</v>
      </c>
      <c r="F39" s="43">
        <v>1</v>
      </c>
      <c r="G39" s="43">
        <v>0</v>
      </c>
      <c r="H39" s="43">
        <v>1</v>
      </c>
      <c r="I39" s="43" t="s">
        <v>2607</v>
      </c>
      <c r="J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5">
      <c r="A40" s="309"/>
      <c r="B40" s="17">
        <f t="shared" si="0"/>
        <v>31</v>
      </c>
      <c r="C40" s="63" t="s">
        <v>1621</v>
      </c>
      <c r="D40" s="43"/>
      <c r="E40" s="50"/>
      <c r="F40" s="43"/>
      <c r="G40" s="43"/>
      <c r="H40" s="43"/>
      <c r="I40" s="43"/>
      <c r="J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15">
      <c r="A41" s="309"/>
      <c r="B41" s="17">
        <f t="shared" si="0"/>
        <v>32</v>
      </c>
      <c r="C41" s="63" t="s">
        <v>1627</v>
      </c>
      <c r="D41" s="43"/>
      <c r="E41" s="50">
        <v>1</v>
      </c>
      <c r="F41" s="50">
        <v>1</v>
      </c>
      <c r="G41" s="50">
        <v>1</v>
      </c>
      <c r="H41" s="50">
        <v>1</v>
      </c>
      <c r="I41" s="56" t="s">
        <v>2603</v>
      </c>
      <c r="J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5">
      <c r="A42" s="309"/>
      <c r="B42" s="17">
        <f t="shared" si="0"/>
        <v>33</v>
      </c>
      <c r="C42" s="63" t="s">
        <v>1624</v>
      </c>
      <c r="D42" s="43">
        <v>1</v>
      </c>
      <c r="E42" s="50">
        <v>1</v>
      </c>
      <c r="F42" s="43">
        <v>1</v>
      </c>
      <c r="G42" s="43">
        <v>1</v>
      </c>
      <c r="H42" s="43">
        <v>1</v>
      </c>
      <c r="I42" s="19" t="s">
        <v>1878</v>
      </c>
      <c r="J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5">
      <c r="A43" s="309"/>
      <c r="B43" s="17">
        <f t="shared" si="0"/>
        <v>34</v>
      </c>
      <c r="C43" s="63" t="s">
        <v>1626</v>
      </c>
      <c r="D43" s="43">
        <v>1</v>
      </c>
      <c r="E43" s="50">
        <v>1</v>
      </c>
      <c r="F43" s="43">
        <v>1</v>
      </c>
      <c r="G43" s="43">
        <v>1</v>
      </c>
      <c r="H43" s="43">
        <v>1</v>
      </c>
      <c r="I43" s="43" t="s">
        <v>2611</v>
      </c>
      <c r="J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5">
      <c r="A44" s="309"/>
      <c r="B44" s="17">
        <f t="shared" si="0"/>
        <v>35</v>
      </c>
      <c r="C44" s="63" t="s">
        <v>1628</v>
      </c>
      <c r="D44" s="43">
        <v>1</v>
      </c>
      <c r="E44" s="50">
        <v>1</v>
      </c>
      <c r="F44" s="43">
        <v>1</v>
      </c>
      <c r="G44" s="43">
        <v>1</v>
      </c>
      <c r="H44" s="43">
        <v>1</v>
      </c>
      <c r="I44" s="53" t="s">
        <v>2610</v>
      </c>
      <c r="J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25.5" customHeight="1">
      <c r="A45" s="309"/>
      <c r="B45" s="17">
        <f t="shared" si="0"/>
        <v>36</v>
      </c>
      <c r="C45" s="63" t="s">
        <v>1630</v>
      </c>
      <c r="D45" s="43">
        <v>1</v>
      </c>
      <c r="E45" s="50">
        <v>1</v>
      </c>
      <c r="F45" s="43">
        <v>1</v>
      </c>
      <c r="G45" s="43">
        <v>1</v>
      </c>
      <c r="H45" s="43">
        <v>1</v>
      </c>
      <c r="I45" s="98" t="s">
        <v>2609</v>
      </c>
      <c r="J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5">
      <c r="A46" s="309"/>
      <c r="B46" s="17">
        <f t="shared" si="0"/>
        <v>37</v>
      </c>
      <c r="C46" s="63" t="s">
        <v>1632</v>
      </c>
      <c r="D46" s="43">
        <v>1</v>
      </c>
      <c r="E46" s="50">
        <v>1</v>
      </c>
      <c r="F46" s="43">
        <v>1</v>
      </c>
      <c r="G46" s="43">
        <v>1</v>
      </c>
      <c r="H46" s="43">
        <v>1</v>
      </c>
      <c r="I46" s="56" t="s">
        <v>2613</v>
      </c>
      <c r="J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55.8">
      <c r="A47" s="309"/>
      <c r="B47" s="17">
        <f t="shared" si="0"/>
        <v>38</v>
      </c>
      <c r="C47" s="63" t="s">
        <v>1631</v>
      </c>
      <c r="D47" s="43">
        <v>1</v>
      </c>
      <c r="E47" s="50">
        <v>1</v>
      </c>
      <c r="F47" s="56">
        <v>1</v>
      </c>
      <c r="G47" s="43">
        <v>0</v>
      </c>
      <c r="H47" s="43">
        <v>1</v>
      </c>
      <c r="I47" s="82" t="s">
        <v>1079</v>
      </c>
      <c r="J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5">
      <c r="A48" s="309"/>
      <c r="B48" s="17">
        <f t="shared" si="0"/>
        <v>39</v>
      </c>
      <c r="C48" s="63" t="s">
        <v>1639</v>
      </c>
      <c r="D48" s="43">
        <v>1</v>
      </c>
      <c r="E48" s="43">
        <v>1</v>
      </c>
      <c r="F48" s="43">
        <v>1</v>
      </c>
      <c r="G48" s="43">
        <v>1</v>
      </c>
      <c r="H48" s="43">
        <v>1</v>
      </c>
      <c r="I48" s="53" t="s">
        <v>2610</v>
      </c>
      <c r="J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41.4">
      <c r="A49" s="309"/>
      <c r="B49" s="17">
        <f t="shared" si="0"/>
        <v>40</v>
      </c>
      <c r="C49" s="63" t="s">
        <v>1636</v>
      </c>
      <c r="D49" s="43">
        <v>1</v>
      </c>
      <c r="E49" s="50">
        <v>1</v>
      </c>
      <c r="F49" s="43">
        <v>1</v>
      </c>
      <c r="G49" s="43">
        <v>1</v>
      </c>
      <c r="H49" s="43">
        <v>0</v>
      </c>
      <c r="I49" s="44" t="s">
        <v>2630</v>
      </c>
      <c r="J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5">
      <c r="A50" s="309"/>
      <c r="B50" s="17">
        <f t="shared" si="0"/>
        <v>41</v>
      </c>
      <c r="C50" s="63" t="s">
        <v>1637</v>
      </c>
      <c r="D50" s="43">
        <v>1</v>
      </c>
      <c r="E50" s="43">
        <v>1</v>
      </c>
      <c r="F50" s="43">
        <v>1</v>
      </c>
      <c r="G50" s="43">
        <v>1</v>
      </c>
      <c r="H50" s="43"/>
      <c r="I50" s="43"/>
      <c r="J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5">
      <c r="A51" s="309"/>
      <c r="B51" s="17">
        <f t="shared" si="0"/>
        <v>42</v>
      </c>
      <c r="C51" s="63" t="s">
        <v>1651</v>
      </c>
      <c r="D51" s="43">
        <v>1</v>
      </c>
      <c r="E51" s="43">
        <v>1</v>
      </c>
      <c r="F51" s="43">
        <v>1</v>
      </c>
      <c r="G51" s="43">
        <v>1</v>
      </c>
      <c r="H51" s="43">
        <v>1</v>
      </c>
      <c r="I51" s="43"/>
      <c r="J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5">
      <c r="A52" s="309"/>
      <c r="B52" s="17">
        <f t="shared" si="0"/>
        <v>43</v>
      </c>
      <c r="C52" s="63" t="s">
        <v>1634</v>
      </c>
      <c r="D52" s="43">
        <v>1</v>
      </c>
      <c r="E52" s="50">
        <v>1</v>
      </c>
      <c r="F52" s="43">
        <v>1</v>
      </c>
      <c r="G52" s="43">
        <v>1</v>
      </c>
      <c r="H52" s="43">
        <v>1</v>
      </c>
      <c r="I52" s="43" t="s">
        <v>2615</v>
      </c>
      <c r="J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5">
      <c r="A53" s="309"/>
      <c r="B53" s="17">
        <f t="shared" si="0"/>
        <v>44</v>
      </c>
      <c r="C53" s="63" t="s">
        <v>1658</v>
      </c>
      <c r="D53" s="43">
        <v>1</v>
      </c>
      <c r="E53" s="50">
        <v>1</v>
      </c>
      <c r="F53" s="43">
        <v>1</v>
      </c>
      <c r="G53" s="43">
        <v>1</v>
      </c>
      <c r="H53" s="43">
        <v>1</v>
      </c>
      <c r="I53" s="43"/>
      <c r="J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5">
      <c r="A54" s="309"/>
      <c r="B54" s="17">
        <f t="shared" si="0"/>
        <v>45</v>
      </c>
      <c r="C54" s="63" t="s">
        <v>1633</v>
      </c>
      <c r="D54" s="43">
        <v>0</v>
      </c>
      <c r="E54" s="50">
        <v>1</v>
      </c>
      <c r="F54" s="43">
        <v>1</v>
      </c>
      <c r="G54" s="43">
        <v>1</v>
      </c>
      <c r="H54" s="43">
        <v>1</v>
      </c>
      <c r="I54" s="43" t="s">
        <v>2616</v>
      </c>
      <c r="J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5">
      <c r="A55" s="309"/>
      <c r="B55" s="17">
        <f t="shared" si="0"/>
        <v>46</v>
      </c>
      <c r="C55" s="63" t="s">
        <v>1640</v>
      </c>
      <c r="D55" s="43">
        <v>1</v>
      </c>
      <c r="E55" s="50">
        <v>1</v>
      </c>
      <c r="F55" s="43">
        <v>1</v>
      </c>
      <c r="G55" s="43">
        <v>1</v>
      </c>
      <c r="H55" s="43">
        <v>1</v>
      </c>
      <c r="I55" s="56" t="s">
        <v>2617</v>
      </c>
      <c r="J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5">
      <c r="A56" s="309"/>
      <c r="B56" s="17">
        <f t="shared" si="0"/>
        <v>47</v>
      </c>
      <c r="C56" s="63" t="s">
        <v>1635</v>
      </c>
      <c r="D56" s="43">
        <v>1</v>
      </c>
      <c r="E56" s="50">
        <v>1</v>
      </c>
      <c r="F56" s="43">
        <v>1</v>
      </c>
      <c r="G56" s="43">
        <v>1</v>
      </c>
      <c r="H56" s="43">
        <v>1</v>
      </c>
      <c r="I56" s="43" t="s">
        <v>2618</v>
      </c>
      <c r="J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5">
      <c r="A57" s="309"/>
      <c r="B57" s="17">
        <f t="shared" si="0"/>
        <v>48</v>
      </c>
      <c r="C57" s="63" t="s">
        <v>1646</v>
      </c>
      <c r="D57" s="43">
        <v>0</v>
      </c>
      <c r="E57" s="76">
        <v>0</v>
      </c>
      <c r="F57" s="57">
        <v>0</v>
      </c>
      <c r="G57" s="57">
        <v>0</v>
      </c>
      <c r="H57" s="58"/>
      <c r="I57" s="43"/>
      <c r="J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24.6">
      <c r="A58" s="309"/>
      <c r="B58" s="17">
        <f t="shared" si="0"/>
        <v>49</v>
      </c>
      <c r="C58" s="63" t="s">
        <v>1657</v>
      </c>
      <c r="D58" s="43">
        <v>1</v>
      </c>
      <c r="E58" s="50">
        <v>1</v>
      </c>
      <c r="F58" s="43">
        <v>1</v>
      </c>
      <c r="G58" s="43">
        <v>1</v>
      </c>
      <c r="H58" s="43">
        <v>1</v>
      </c>
      <c r="I58" s="50" t="s">
        <v>1084</v>
      </c>
      <c r="J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5">
      <c r="A59" s="309"/>
      <c r="B59" s="17">
        <f t="shared" si="0"/>
        <v>50</v>
      </c>
      <c r="C59" s="63" t="s">
        <v>1641</v>
      </c>
      <c r="D59" s="43">
        <v>1</v>
      </c>
      <c r="E59" s="50">
        <v>1</v>
      </c>
      <c r="F59" s="43">
        <v>0</v>
      </c>
      <c r="G59" s="43">
        <v>0</v>
      </c>
      <c r="H59" s="43">
        <v>0</v>
      </c>
      <c r="I59" s="43"/>
      <c r="J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5">
      <c r="A60" s="309"/>
      <c r="B60" s="17">
        <f t="shared" si="0"/>
        <v>51</v>
      </c>
      <c r="C60" s="63" t="s">
        <v>1644</v>
      </c>
      <c r="D60" s="43">
        <v>1</v>
      </c>
      <c r="E60" s="43">
        <v>1</v>
      </c>
      <c r="F60" s="43">
        <v>1</v>
      </c>
      <c r="G60" s="43">
        <v>1</v>
      </c>
      <c r="H60" s="43">
        <v>1</v>
      </c>
      <c r="I60" s="43" t="s">
        <v>1085</v>
      </c>
      <c r="J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5">
      <c r="A61" s="309"/>
      <c r="B61" s="17">
        <f t="shared" si="0"/>
        <v>52</v>
      </c>
      <c r="C61" s="63" t="s">
        <v>1642</v>
      </c>
      <c r="D61" s="43"/>
      <c r="E61" s="50">
        <v>1</v>
      </c>
      <c r="F61" s="43">
        <v>1</v>
      </c>
      <c r="G61" s="43">
        <v>1</v>
      </c>
      <c r="H61" s="43">
        <v>1</v>
      </c>
      <c r="I61" s="43"/>
      <c r="J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5">
      <c r="A62" s="309"/>
      <c r="B62" s="17">
        <f t="shared" si="0"/>
        <v>53</v>
      </c>
      <c r="C62" s="63" t="s">
        <v>1647</v>
      </c>
      <c r="D62" s="43">
        <v>1</v>
      </c>
      <c r="E62" s="50">
        <v>1</v>
      </c>
      <c r="F62" s="43">
        <v>1</v>
      </c>
      <c r="G62" s="43">
        <v>1</v>
      </c>
      <c r="H62" s="43">
        <v>1</v>
      </c>
      <c r="I62" s="43"/>
      <c r="J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5">
      <c r="A63" s="309"/>
      <c r="B63" s="17">
        <f t="shared" si="0"/>
        <v>54</v>
      </c>
      <c r="C63" s="63" t="s">
        <v>1643</v>
      </c>
      <c r="D63" s="43">
        <v>1</v>
      </c>
      <c r="E63" s="50">
        <v>1</v>
      </c>
      <c r="F63" s="43">
        <v>1</v>
      </c>
      <c r="G63" s="43">
        <v>1</v>
      </c>
      <c r="H63" s="43">
        <v>1</v>
      </c>
      <c r="I63" s="43"/>
      <c r="J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5">
      <c r="A64" s="309"/>
      <c r="B64" s="17">
        <f t="shared" si="0"/>
        <v>55</v>
      </c>
      <c r="C64" s="63" t="s">
        <v>1645</v>
      </c>
      <c r="D64" s="43">
        <v>1</v>
      </c>
      <c r="E64" s="50">
        <v>1</v>
      </c>
      <c r="F64" s="43">
        <v>1</v>
      </c>
      <c r="G64" s="43">
        <v>1</v>
      </c>
      <c r="H64" s="43">
        <v>1</v>
      </c>
      <c r="I64" s="43" t="s">
        <v>1086</v>
      </c>
      <c r="J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5">
      <c r="A65" s="309"/>
      <c r="B65" s="17">
        <f t="shared" si="0"/>
        <v>56</v>
      </c>
      <c r="C65" s="63" t="s">
        <v>1648</v>
      </c>
      <c r="D65" s="43">
        <v>1</v>
      </c>
      <c r="E65" s="50">
        <v>1</v>
      </c>
      <c r="F65" s="43">
        <v>1</v>
      </c>
      <c r="G65" s="43">
        <v>1</v>
      </c>
      <c r="H65" s="43">
        <v>1</v>
      </c>
      <c r="I65" s="43" t="s">
        <v>2621</v>
      </c>
      <c r="J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5">
      <c r="A66" s="309"/>
      <c r="B66" s="17">
        <f t="shared" si="0"/>
        <v>57</v>
      </c>
      <c r="C66" s="63" t="s">
        <v>1649</v>
      </c>
      <c r="D66" s="43">
        <v>1</v>
      </c>
      <c r="E66" s="50">
        <v>1</v>
      </c>
      <c r="F66" s="43">
        <v>1</v>
      </c>
      <c r="G66" s="43">
        <v>1</v>
      </c>
      <c r="H66" s="43">
        <v>1</v>
      </c>
      <c r="I66" s="30" t="s">
        <v>2622</v>
      </c>
      <c r="J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5">
      <c r="A67" s="309"/>
      <c r="B67" s="17">
        <f t="shared" si="0"/>
        <v>58</v>
      </c>
      <c r="C67" s="63" t="s">
        <v>1666</v>
      </c>
      <c r="D67" s="43">
        <v>1</v>
      </c>
      <c r="E67" s="50">
        <v>1</v>
      </c>
      <c r="F67" s="43">
        <v>1</v>
      </c>
      <c r="G67" s="43">
        <v>1</v>
      </c>
      <c r="H67" s="43">
        <v>1</v>
      </c>
      <c r="I67" s="44"/>
      <c r="J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5">
      <c r="A68" s="309"/>
      <c r="B68" s="17">
        <f t="shared" si="0"/>
        <v>59</v>
      </c>
      <c r="C68" s="63" t="s">
        <v>1660</v>
      </c>
      <c r="D68" s="43">
        <v>1</v>
      </c>
      <c r="E68" s="50">
        <v>1</v>
      </c>
      <c r="F68" s="43">
        <v>1</v>
      </c>
      <c r="G68" s="43">
        <v>1</v>
      </c>
      <c r="H68" s="43">
        <v>1</v>
      </c>
      <c r="I68" s="56" t="s">
        <v>2603</v>
      </c>
      <c r="J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5">
      <c r="A69" s="309"/>
      <c r="B69" s="17">
        <f t="shared" si="0"/>
        <v>60</v>
      </c>
      <c r="C69" s="63" t="s">
        <v>1656</v>
      </c>
      <c r="D69" s="43">
        <v>1</v>
      </c>
      <c r="E69" s="50">
        <v>1</v>
      </c>
      <c r="F69" s="43">
        <v>1</v>
      </c>
      <c r="G69" s="43">
        <v>0</v>
      </c>
      <c r="H69" s="43">
        <v>1</v>
      </c>
      <c r="I69" s="37" t="s">
        <v>2603</v>
      </c>
      <c r="J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5">
      <c r="A70" s="309"/>
      <c r="B70" s="17">
        <f t="shared" si="0"/>
        <v>61</v>
      </c>
      <c r="C70" s="63" t="s">
        <v>1654</v>
      </c>
      <c r="D70" s="43">
        <v>1</v>
      </c>
      <c r="E70" s="50">
        <v>1</v>
      </c>
      <c r="F70" s="43">
        <v>1</v>
      </c>
      <c r="G70" s="43">
        <v>1</v>
      </c>
      <c r="H70" s="43">
        <v>1</v>
      </c>
      <c r="I70" s="43" t="s">
        <v>2620</v>
      </c>
      <c r="J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5">
      <c r="A71" s="309"/>
      <c r="B71" s="17">
        <f t="shared" si="0"/>
        <v>62</v>
      </c>
      <c r="C71" s="63" t="s">
        <v>1653</v>
      </c>
      <c r="D71" s="43">
        <v>1</v>
      </c>
      <c r="E71" s="50">
        <v>1</v>
      </c>
      <c r="F71" s="43">
        <v>1</v>
      </c>
      <c r="G71" s="43">
        <v>1</v>
      </c>
      <c r="H71" s="43">
        <v>1</v>
      </c>
      <c r="I71" s="43"/>
      <c r="J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5">
      <c r="A72" s="309"/>
      <c r="B72" s="17">
        <f t="shared" si="0"/>
        <v>63</v>
      </c>
      <c r="C72" s="63" t="s">
        <v>1662</v>
      </c>
      <c r="D72" s="43">
        <v>0</v>
      </c>
      <c r="E72" s="43">
        <v>1</v>
      </c>
      <c r="F72" s="43">
        <v>0</v>
      </c>
      <c r="G72" s="43">
        <v>0</v>
      </c>
      <c r="H72" s="43">
        <v>0</v>
      </c>
      <c r="I72" s="43"/>
      <c r="J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5">
      <c r="A73" s="309"/>
      <c r="B73" s="17">
        <f t="shared" si="0"/>
        <v>64</v>
      </c>
      <c r="C73" s="63" t="s">
        <v>1664</v>
      </c>
      <c r="D73" s="43">
        <v>1</v>
      </c>
      <c r="E73" s="43">
        <v>1</v>
      </c>
      <c r="F73" s="43">
        <v>1</v>
      </c>
      <c r="G73" s="43">
        <v>1</v>
      </c>
      <c r="H73" s="43">
        <v>1</v>
      </c>
      <c r="I73" s="43"/>
      <c r="J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5">
      <c r="A74" s="309"/>
      <c r="B74" s="17">
        <f t="shared" si="0"/>
        <v>65</v>
      </c>
      <c r="C74" s="63" t="s">
        <v>1667</v>
      </c>
      <c r="D74" s="43">
        <v>1</v>
      </c>
      <c r="E74" s="43">
        <v>1</v>
      </c>
      <c r="F74" s="43">
        <v>1</v>
      </c>
      <c r="G74" s="43">
        <v>0</v>
      </c>
      <c r="H74" s="43">
        <v>1</v>
      </c>
      <c r="I74" s="43"/>
      <c r="J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5">
      <c r="A75" s="309"/>
      <c r="B75" s="17">
        <f t="shared" si="0"/>
        <v>66</v>
      </c>
      <c r="C75" s="63" t="s">
        <v>1668</v>
      </c>
      <c r="D75" s="43">
        <v>1</v>
      </c>
      <c r="E75" s="50">
        <v>1</v>
      </c>
      <c r="F75" s="43">
        <v>1</v>
      </c>
      <c r="G75" s="43">
        <v>1</v>
      </c>
      <c r="H75" s="43">
        <v>1</v>
      </c>
      <c r="I75" s="43" t="s">
        <v>1090</v>
      </c>
      <c r="J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5">
      <c r="A76" s="309"/>
      <c r="B76" s="17">
        <f t="shared" si="0"/>
        <v>67</v>
      </c>
      <c r="C76" s="63" t="s">
        <v>1669</v>
      </c>
      <c r="D76" s="43">
        <v>1</v>
      </c>
      <c r="E76" s="50">
        <v>0</v>
      </c>
      <c r="F76" s="43">
        <v>1</v>
      </c>
      <c r="G76" s="43">
        <v>0</v>
      </c>
      <c r="H76" s="43">
        <v>1</v>
      </c>
      <c r="I76" s="44" t="s">
        <v>2623</v>
      </c>
      <c r="J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5">
      <c r="A77" s="309"/>
      <c r="B77" s="17">
        <f t="shared" si="0"/>
        <v>68</v>
      </c>
      <c r="C77" s="63" t="s">
        <v>1673</v>
      </c>
      <c r="D77" s="43">
        <v>1</v>
      </c>
      <c r="E77" s="50">
        <v>1</v>
      </c>
      <c r="F77" s="43">
        <v>1</v>
      </c>
      <c r="G77" s="43">
        <v>1</v>
      </c>
      <c r="H77" s="43">
        <v>1</v>
      </c>
      <c r="I77" s="44"/>
      <c r="J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5">
      <c r="A78" s="309"/>
      <c r="B78" s="17">
        <f t="shared" si="0"/>
        <v>69</v>
      </c>
      <c r="C78" s="63" t="s">
        <v>1672</v>
      </c>
      <c r="D78" s="43">
        <v>1</v>
      </c>
      <c r="E78" s="50">
        <v>1</v>
      </c>
      <c r="F78" s="43">
        <v>1</v>
      </c>
      <c r="G78" s="43">
        <v>1</v>
      </c>
      <c r="H78" s="43">
        <v>1</v>
      </c>
      <c r="I78" s="44"/>
      <c r="J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69.599999999999994">
      <c r="A79" s="309"/>
      <c r="B79" s="17">
        <f t="shared" si="0"/>
        <v>70</v>
      </c>
      <c r="C79" s="63" t="s">
        <v>1677</v>
      </c>
      <c r="D79" s="43">
        <v>1</v>
      </c>
      <c r="E79" s="50">
        <v>1</v>
      </c>
      <c r="F79" s="43">
        <v>1</v>
      </c>
      <c r="G79" s="43">
        <v>1</v>
      </c>
      <c r="H79" s="43">
        <v>1</v>
      </c>
      <c r="I79" s="48" t="s">
        <v>1092</v>
      </c>
      <c r="J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5">
      <c r="A80" s="309"/>
      <c r="B80" s="17">
        <f t="shared" si="0"/>
        <v>71</v>
      </c>
      <c r="C80" s="63" t="s">
        <v>1682</v>
      </c>
      <c r="D80" s="43">
        <v>0</v>
      </c>
      <c r="E80" s="43">
        <v>1</v>
      </c>
      <c r="F80" s="43">
        <v>1</v>
      </c>
      <c r="G80" s="43">
        <v>1</v>
      </c>
      <c r="H80" s="43">
        <v>1</v>
      </c>
      <c r="I80" s="64"/>
      <c r="J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5">
      <c r="A81" s="309"/>
      <c r="B81" s="17">
        <f t="shared" si="0"/>
        <v>72</v>
      </c>
      <c r="C81" s="63" t="s">
        <v>1675</v>
      </c>
      <c r="D81" s="43">
        <v>1</v>
      </c>
      <c r="E81" s="50">
        <v>1</v>
      </c>
      <c r="F81" s="43">
        <v>1</v>
      </c>
      <c r="G81" s="43">
        <v>1</v>
      </c>
      <c r="H81" s="43">
        <v>1</v>
      </c>
      <c r="I81" s="43" t="s">
        <v>2627</v>
      </c>
      <c r="J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3.8">
      <c r="A82" s="309"/>
      <c r="B82" s="17">
        <f t="shared" si="0"/>
        <v>73</v>
      </c>
      <c r="C82" s="66" t="s">
        <v>1681</v>
      </c>
      <c r="D82" s="43">
        <v>1</v>
      </c>
      <c r="E82" s="50">
        <v>1</v>
      </c>
      <c r="F82" s="43">
        <v>1</v>
      </c>
      <c r="G82" s="43">
        <v>1</v>
      </c>
      <c r="H82" s="43">
        <v>1</v>
      </c>
      <c r="I82" s="43" t="s">
        <v>2625</v>
      </c>
      <c r="J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5">
      <c r="A83" s="309"/>
      <c r="B83" s="17">
        <f t="shared" si="0"/>
        <v>74</v>
      </c>
      <c r="C83" s="63" t="s">
        <v>1683</v>
      </c>
      <c r="D83" s="43">
        <v>1</v>
      </c>
      <c r="E83" s="43">
        <v>1</v>
      </c>
      <c r="F83" s="43">
        <v>1</v>
      </c>
      <c r="G83" s="43">
        <v>1</v>
      </c>
      <c r="H83" s="43">
        <v>1</v>
      </c>
      <c r="I83" s="43" t="s">
        <v>1897</v>
      </c>
      <c r="J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5">
      <c r="A84" s="309"/>
      <c r="B84" s="17">
        <f t="shared" si="0"/>
        <v>75</v>
      </c>
      <c r="C84" s="63" t="s">
        <v>1692</v>
      </c>
      <c r="D84" s="43">
        <v>0</v>
      </c>
      <c r="E84" s="50">
        <v>1</v>
      </c>
      <c r="F84" s="43">
        <v>1</v>
      </c>
      <c r="G84" s="43">
        <v>1</v>
      </c>
      <c r="H84" s="43">
        <v>1</v>
      </c>
      <c r="I84" s="43" t="s">
        <v>1756</v>
      </c>
      <c r="J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5">
      <c r="A85" s="309"/>
      <c r="B85" s="17">
        <f t="shared" si="0"/>
        <v>76</v>
      </c>
      <c r="C85" s="63" t="s">
        <v>1685</v>
      </c>
      <c r="D85" s="43">
        <v>1</v>
      </c>
      <c r="E85" s="50">
        <v>1</v>
      </c>
      <c r="F85" s="43">
        <v>1</v>
      </c>
      <c r="G85" s="43">
        <v>1</v>
      </c>
      <c r="H85" s="43">
        <v>1</v>
      </c>
      <c r="I85" s="43"/>
      <c r="J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5">
      <c r="A86" s="309"/>
      <c r="B86" s="17">
        <f t="shared" si="0"/>
        <v>77</v>
      </c>
      <c r="C86" s="63" t="s">
        <v>1690</v>
      </c>
      <c r="D86" s="43">
        <v>1</v>
      </c>
      <c r="E86" s="50">
        <v>1</v>
      </c>
      <c r="F86" s="43">
        <v>1</v>
      </c>
      <c r="G86" s="43">
        <v>1</v>
      </c>
      <c r="H86" s="43">
        <v>1</v>
      </c>
      <c r="I86" s="43" t="s">
        <v>2635</v>
      </c>
      <c r="J86" s="29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5">
      <c r="A87" s="309"/>
      <c r="B87" s="17">
        <f t="shared" si="0"/>
        <v>78</v>
      </c>
      <c r="C87" s="63" t="s">
        <v>1687</v>
      </c>
      <c r="D87" s="43">
        <v>1</v>
      </c>
      <c r="E87" s="50">
        <v>1</v>
      </c>
      <c r="F87" s="43">
        <v>1</v>
      </c>
      <c r="G87" s="43">
        <v>1</v>
      </c>
      <c r="H87" s="43">
        <v>1</v>
      </c>
      <c r="I87" s="43" t="s">
        <v>2647</v>
      </c>
      <c r="J87" s="29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5">
      <c r="A88" s="309"/>
      <c r="B88" s="17">
        <f t="shared" si="0"/>
        <v>79</v>
      </c>
      <c r="C88" s="63" t="s">
        <v>1684</v>
      </c>
      <c r="D88" s="43">
        <v>1</v>
      </c>
      <c r="E88" s="50">
        <v>1</v>
      </c>
      <c r="F88" s="43">
        <v>1</v>
      </c>
      <c r="G88" s="43">
        <v>1</v>
      </c>
      <c r="H88" s="43">
        <v>1</v>
      </c>
      <c r="I88" s="43" t="s">
        <v>2634</v>
      </c>
      <c r="J88" s="29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5">
      <c r="A89" s="309"/>
      <c r="B89" s="17">
        <f t="shared" si="0"/>
        <v>80</v>
      </c>
      <c r="C89" s="63" t="s">
        <v>1689</v>
      </c>
      <c r="D89" s="43">
        <v>1</v>
      </c>
      <c r="E89" s="50">
        <v>1</v>
      </c>
      <c r="F89" s="43">
        <v>1</v>
      </c>
      <c r="G89" s="43">
        <v>1</v>
      </c>
      <c r="H89" s="43">
        <v>1</v>
      </c>
      <c r="I89" s="99" t="s">
        <v>1099</v>
      </c>
      <c r="J89" s="29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5">
      <c r="A90" s="309"/>
      <c r="B90" s="17">
        <f t="shared" si="0"/>
        <v>81</v>
      </c>
      <c r="C90" s="63" t="s">
        <v>1694</v>
      </c>
      <c r="D90" s="43">
        <v>1</v>
      </c>
      <c r="E90" s="50">
        <v>1</v>
      </c>
      <c r="F90" s="43">
        <v>1</v>
      </c>
      <c r="G90" s="43">
        <v>1</v>
      </c>
      <c r="H90" s="43">
        <v>1</v>
      </c>
      <c r="I90" s="100" t="s">
        <v>1100</v>
      </c>
      <c r="J90" s="29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5">
      <c r="A91" s="309"/>
      <c r="B91" s="17">
        <f t="shared" si="0"/>
        <v>82</v>
      </c>
      <c r="C91" s="63" t="s">
        <v>1699</v>
      </c>
      <c r="D91" s="43">
        <v>1</v>
      </c>
      <c r="E91" s="50">
        <v>1</v>
      </c>
      <c r="F91" s="43">
        <v>1</v>
      </c>
      <c r="G91" s="43">
        <v>0</v>
      </c>
      <c r="H91" s="43">
        <v>0</v>
      </c>
      <c r="I91" s="43" t="s">
        <v>1101</v>
      </c>
      <c r="J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5">
      <c r="A92" s="309"/>
      <c r="B92" s="17">
        <f t="shared" si="0"/>
        <v>83</v>
      </c>
      <c r="C92" s="63" t="s">
        <v>1691</v>
      </c>
      <c r="D92" s="43">
        <v>1</v>
      </c>
      <c r="E92" s="50">
        <v>1</v>
      </c>
      <c r="F92" s="43">
        <v>1</v>
      </c>
      <c r="G92" s="43">
        <v>1</v>
      </c>
      <c r="H92" s="43">
        <v>1</v>
      </c>
      <c r="I92" s="50" t="s">
        <v>1679</v>
      </c>
      <c r="J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5">
      <c r="A93" s="309"/>
      <c r="B93" s="17">
        <f t="shared" si="0"/>
        <v>84</v>
      </c>
      <c r="C93" s="63" t="s">
        <v>1686</v>
      </c>
      <c r="D93" s="43">
        <v>1</v>
      </c>
      <c r="E93" s="43">
        <v>1</v>
      </c>
      <c r="F93" s="43">
        <v>1</v>
      </c>
      <c r="G93" s="43">
        <v>1</v>
      </c>
      <c r="H93" s="43">
        <v>1</v>
      </c>
      <c r="I93" s="43" t="s">
        <v>2648</v>
      </c>
      <c r="J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5">
      <c r="A94" s="309"/>
      <c r="B94" s="17">
        <f t="shared" si="0"/>
        <v>85</v>
      </c>
      <c r="C94" s="63" t="s">
        <v>1698</v>
      </c>
      <c r="D94" s="43">
        <v>1</v>
      </c>
      <c r="E94" s="50">
        <v>1</v>
      </c>
      <c r="F94" s="43">
        <v>1</v>
      </c>
      <c r="G94" s="43">
        <v>1</v>
      </c>
      <c r="H94" s="43">
        <v>1</v>
      </c>
      <c r="I94" s="43" t="s">
        <v>2631</v>
      </c>
      <c r="J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72" customHeight="1">
      <c r="A95" s="309"/>
      <c r="B95" s="17">
        <f t="shared" si="0"/>
        <v>86</v>
      </c>
      <c r="C95" s="63" t="s">
        <v>1700</v>
      </c>
      <c r="D95" s="43">
        <v>1</v>
      </c>
      <c r="E95" s="50">
        <v>1</v>
      </c>
      <c r="F95" s="43">
        <v>1</v>
      </c>
      <c r="G95" s="43">
        <v>1</v>
      </c>
      <c r="H95" s="43">
        <v>1</v>
      </c>
      <c r="I95" s="50" t="s">
        <v>1104</v>
      </c>
      <c r="J95" s="83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75" customHeight="1">
      <c r="A96" s="309"/>
      <c r="B96" s="17">
        <f t="shared" si="0"/>
        <v>87</v>
      </c>
      <c r="C96" s="63" t="s">
        <v>1706</v>
      </c>
      <c r="D96" s="43">
        <v>1</v>
      </c>
      <c r="E96" s="50">
        <v>1</v>
      </c>
      <c r="F96" s="43">
        <v>1</v>
      </c>
      <c r="G96" s="43">
        <v>1</v>
      </c>
      <c r="H96" s="43">
        <v>1</v>
      </c>
      <c r="I96" s="67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29.25" customHeight="1">
      <c r="A97" s="309"/>
      <c r="B97" s="17">
        <f t="shared" si="0"/>
        <v>88</v>
      </c>
      <c r="C97" s="63" t="s">
        <v>1705</v>
      </c>
      <c r="D97" s="43">
        <v>1</v>
      </c>
      <c r="E97" s="50">
        <v>1</v>
      </c>
      <c r="F97" s="43">
        <v>1</v>
      </c>
      <c r="G97" s="43">
        <v>1</v>
      </c>
      <c r="H97" s="43">
        <v>1</v>
      </c>
      <c r="I97" s="50" t="s">
        <v>1105</v>
      </c>
      <c r="J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15">
      <c r="A98" s="309"/>
      <c r="B98" s="17">
        <f t="shared" si="0"/>
        <v>89</v>
      </c>
      <c r="C98" s="63" t="s">
        <v>1707</v>
      </c>
      <c r="D98" s="43">
        <v>1</v>
      </c>
      <c r="E98" s="50">
        <v>1</v>
      </c>
      <c r="F98" s="43">
        <v>1</v>
      </c>
      <c r="G98" s="43">
        <v>1</v>
      </c>
      <c r="H98" s="43">
        <v>1</v>
      </c>
      <c r="I98" s="84" t="s">
        <v>2632</v>
      </c>
      <c r="J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5">
      <c r="A99" s="309"/>
      <c r="B99" s="17">
        <f t="shared" si="0"/>
        <v>90</v>
      </c>
      <c r="C99" s="63" t="s">
        <v>1708</v>
      </c>
      <c r="D99" s="43">
        <v>1</v>
      </c>
      <c r="E99" s="50">
        <v>1</v>
      </c>
      <c r="F99" s="43">
        <v>1</v>
      </c>
      <c r="G99" s="43">
        <v>1</v>
      </c>
      <c r="H99" s="43">
        <v>1</v>
      </c>
      <c r="I99" s="43"/>
      <c r="J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5">
      <c r="A100" s="309"/>
      <c r="B100" s="17">
        <f t="shared" si="0"/>
        <v>91</v>
      </c>
      <c r="C100" s="63" t="s">
        <v>1711</v>
      </c>
      <c r="D100" s="43">
        <v>1</v>
      </c>
      <c r="E100" s="50">
        <v>1</v>
      </c>
      <c r="F100" s="43">
        <v>0</v>
      </c>
      <c r="G100" s="43">
        <v>0</v>
      </c>
      <c r="H100" s="43">
        <v>1</v>
      </c>
      <c r="I100" s="50" t="s">
        <v>2152</v>
      </c>
      <c r="J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15">
      <c r="A101" s="309"/>
      <c r="B101" s="17">
        <f t="shared" si="0"/>
        <v>92</v>
      </c>
      <c r="C101" s="63" t="s">
        <v>1765</v>
      </c>
      <c r="D101" s="43">
        <v>1</v>
      </c>
      <c r="E101" s="43">
        <v>1</v>
      </c>
      <c r="F101" s="43">
        <v>0</v>
      </c>
      <c r="G101" s="43">
        <v>1</v>
      </c>
      <c r="H101" s="43">
        <v>1</v>
      </c>
      <c r="I101" s="59" t="s">
        <v>2640</v>
      </c>
      <c r="J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15">
      <c r="A102" s="309"/>
      <c r="B102" s="17">
        <f t="shared" si="0"/>
        <v>93</v>
      </c>
      <c r="C102" s="63" t="s">
        <v>1764</v>
      </c>
      <c r="D102" s="43"/>
      <c r="E102" s="43">
        <v>1</v>
      </c>
      <c r="F102" s="43">
        <v>1</v>
      </c>
      <c r="G102" s="43">
        <v>1</v>
      </c>
      <c r="H102" s="43">
        <v>1</v>
      </c>
      <c r="I102" s="101" t="s">
        <v>2603</v>
      </c>
      <c r="J102" s="2"/>
      <c r="L102" s="2"/>
      <c r="M102" s="2">
        <f>45+15</f>
        <v>60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15">
      <c r="A103" s="309"/>
      <c r="B103" s="17">
        <f t="shared" si="0"/>
        <v>94</v>
      </c>
      <c r="C103" s="63" t="s">
        <v>1826</v>
      </c>
      <c r="D103" s="43">
        <v>0</v>
      </c>
      <c r="E103" s="50">
        <v>0</v>
      </c>
      <c r="F103" s="43">
        <v>0</v>
      </c>
      <c r="G103" s="43">
        <v>1</v>
      </c>
      <c r="H103" s="43">
        <v>1</v>
      </c>
      <c r="I103" s="50"/>
      <c r="J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5">
      <c r="A104" s="309"/>
      <c r="B104" s="17">
        <f t="shared" si="0"/>
        <v>95</v>
      </c>
      <c r="C104" s="63" t="s">
        <v>1993</v>
      </c>
      <c r="D104" s="43">
        <v>1</v>
      </c>
      <c r="E104" s="50">
        <v>1</v>
      </c>
      <c r="F104" s="43">
        <v>1</v>
      </c>
      <c r="G104" s="50">
        <v>1</v>
      </c>
      <c r="H104" s="43">
        <v>1</v>
      </c>
      <c r="I104" s="43"/>
      <c r="J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5">
      <c r="A105" s="309"/>
      <c r="B105" s="17">
        <f t="shared" si="0"/>
        <v>96</v>
      </c>
      <c r="C105" s="63" t="s">
        <v>1973</v>
      </c>
      <c r="D105" s="43">
        <v>1</v>
      </c>
      <c r="E105" s="50">
        <v>1</v>
      </c>
      <c r="F105" s="43">
        <v>1</v>
      </c>
      <c r="G105" s="43">
        <v>1</v>
      </c>
      <c r="H105" s="43">
        <v>0</v>
      </c>
      <c r="I105" s="43" t="s">
        <v>1109</v>
      </c>
      <c r="J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5">
      <c r="A106" s="309"/>
      <c r="B106" s="17">
        <f t="shared" si="0"/>
        <v>97</v>
      </c>
      <c r="C106" s="63" t="s">
        <v>1970</v>
      </c>
      <c r="D106" s="59">
        <v>1</v>
      </c>
      <c r="E106" s="50">
        <v>1</v>
      </c>
      <c r="F106" s="43">
        <v>1</v>
      </c>
      <c r="G106" s="43">
        <v>1</v>
      </c>
      <c r="H106" s="59">
        <v>1</v>
      </c>
      <c r="I106" s="56" t="s">
        <v>2633</v>
      </c>
      <c r="J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15">
      <c r="A107" s="309"/>
      <c r="B107" s="17">
        <f t="shared" si="0"/>
        <v>98</v>
      </c>
      <c r="C107" s="63" t="s">
        <v>1974</v>
      </c>
      <c r="D107" s="43">
        <v>1</v>
      </c>
      <c r="E107" s="50">
        <v>1</v>
      </c>
      <c r="F107" s="43">
        <v>1</v>
      </c>
      <c r="G107" s="43">
        <v>1</v>
      </c>
      <c r="H107" s="43">
        <v>1</v>
      </c>
      <c r="I107" s="43" t="s">
        <v>1111</v>
      </c>
      <c r="J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5">
      <c r="A108" s="309"/>
      <c r="B108" s="17">
        <f t="shared" si="0"/>
        <v>99</v>
      </c>
      <c r="C108" s="63" t="s">
        <v>1983</v>
      </c>
      <c r="D108" s="43">
        <v>1</v>
      </c>
      <c r="E108" s="50">
        <v>1</v>
      </c>
      <c r="F108" s="43">
        <v>1</v>
      </c>
      <c r="G108" s="43">
        <v>1</v>
      </c>
      <c r="H108" s="43">
        <v>1</v>
      </c>
      <c r="I108" s="43"/>
      <c r="J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5">
      <c r="A109" s="309"/>
      <c r="B109" s="17">
        <f t="shared" si="0"/>
        <v>100</v>
      </c>
      <c r="C109" s="63" t="s">
        <v>1971</v>
      </c>
      <c r="D109" s="43">
        <v>1</v>
      </c>
      <c r="E109" s="50">
        <v>0</v>
      </c>
      <c r="F109" s="43">
        <v>1</v>
      </c>
      <c r="G109" s="43">
        <v>1</v>
      </c>
      <c r="H109" s="43">
        <v>1</v>
      </c>
      <c r="I109" s="43" t="s">
        <v>1112</v>
      </c>
      <c r="J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5">
      <c r="A110" s="309"/>
      <c r="B110" s="17">
        <f t="shared" si="0"/>
        <v>101</v>
      </c>
      <c r="C110" s="63" t="s">
        <v>1975</v>
      </c>
      <c r="D110" s="43">
        <v>1</v>
      </c>
      <c r="E110" s="50">
        <v>1</v>
      </c>
      <c r="F110" s="43">
        <v>1</v>
      </c>
      <c r="G110" s="43">
        <v>1</v>
      </c>
      <c r="H110" s="43">
        <v>1</v>
      </c>
      <c r="I110" s="50" t="s">
        <v>1823</v>
      </c>
      <c r="J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5">
      <c r="A111" s="309"/>
      <c r="B111" s="17">
        <f t="shared" si="0"/>
        <v>102</v>
      </c>
      <c r="C111" s="63" t="s">
        <v>1609</v>
      </c>
      <c r="D111" s="43">
        <v>1</v>
      </c>
      <c r="E111" s="43">
        <v>1</v>
      </c>
      <c r="F111" s="43">
        <v>1</v>
      </c>
      <c r="G111" s="43">
        <v>1</v>
      </c>
      <c r="H111" s="43">
        <v>1</v>
      </c>
      <c r="I111" s="43" t="s">
        <v>1113</v>
      </c>
      <c r="J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5">
      <c r="A112" s="309"/>
      <c r="B112" s="17">
        <f t="shared" si="0"/>
        <v>103</v>
      </c>
      <c r="C112" s="63" t="s">
        <v>1607</v>
      </c>
      <c r="D112" s="43">
        <v>1</v>
      </c>
      <c r="E112" s="50">
        <v>1</v>
      </c>
      <c r="F112" s="43">
        <v>1</v>
      </c>
      <c r="G112" s="43">
        <v>1</v>
      </c>
      <c r="H112" s="43">
        <v>1</v>
      </c>
      <c r="I112" s="43" t="s">
        <v>2649</v>
      </c>
      <c r="J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5">
      <c r="A113" s="309"/>
      <c r="B113" s="17">
        <f t="shared" si="0"/>
        <v>104</v>
      </c>
      <c r="C113" s="63" t="s">
        <v>2282</v>
      </c>
      <c r="D113" s="43">
        <v>1</v>
      </c>
      <c r="E113" s="43">
        <v>1</v>
      </c>
      <c r="F113" s="43">
        <v>1</v>
      </c>
      <c r="G113" s="43">
        <v>1</v>
      </c>
      <c r="H113" s="43">
        <v>1</v>
      </c>
      <c r="I113" s="43" t="s">
        <v>2636</v>
      </c>
      <c r="J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</row>
    <row r="114" spans="1:28" ht="15">
      <c r="A114" s="309"/>
      <c r="B114" s="17">
        <f t="shared" si="0"/>
        <v>105</v>
      </c>
      <c r="C114" s="63" t="s">
        <v>2281</v>
      </c>
      <c r="D114" s="43">
        <v>0</v>
      </c>
      <c r="E114" s="43">
        <v>1</v>
      </c>
      <c r="F114" s="43">
        <v>1</v>
      </c>
      <c r="G114" s="43">
        <v>1</v>
      </c>
      <c r="H114" s="43">
        <v>1</v>
      </c>
      <c r="I114" s="43" t="s">
        <v>2438</v>
      </c>
      <c r="J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</row>
    <row r="115" spans="1:28" ht="15">
      <c r="A115" s="309"/>
      <c r="B115" s="17">
        <f t="shared" si="0"/>
        <v>106</v>
      </c>
      <c r="C115" s="63" t="s">
        <v>2286</v>
      </c>
      <c r="D115" s="43"/>
      <c r="E115" s="50"/>
      <c r="F115" s="43"/>
      <c r="G115" s="43"/>
      <c r="H115" s="43"/>
      <c r="I115" s="43"/>
      <c r="J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</row>
    <row r="116" spans="1:28" ht="15">
      <c r="A116" s="309"/>
      <c r="B116" s="17">
        <f t="shared" si="0"/>
        <v>107</v>
      </c>
      <c r="C116" s="63" t="s">
        <v>1703</v>
      </c>
      <c r="D116" s="43">
        <v>1</v>
      </c>
      <c r="E116" s="50">
        <v>1</v>
      </c>
      <c r="F116" s="43">
        <v>1</v>
      </c>
      <c r="G116" s="43">
        <v>1</v>
      </c>
      <c r="H116" s="43">
        <v>1</v>
      </c>
      <c r="I116" s="43" t="s">
        <v>1116</v>
      </c>
      <c r="J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</row>
    <row r="117" spans="1:28" ht="15">
      <c r="A117" s="309"/>
      <c r="B117" s="17">
        <f t="shared" si="0"/>
        <v>108</v>
      </c>
      <c r="C117" s="63" t="s">
        <v>2294</v>
      </c>
      <c r="D117" s="43">
        <v>0</v>
      </c>
      <c r="E117" s="50">
        <v>1</v>
      </c>
      <c r="F117" s="43">
        <v>1</v>
      </c>
      <c r="G117" s="43">
        <v>1</v>
      </c>
      <c r="H117" s="43">
        <v>1</v>
      </c>
      <c r="I117" s="43" t="s">
        <v>2646</v>
      </c>
      <c r="J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</row>
    <row r="118" spans="1:28" ht="15">
      <c r="A118" s="309"/>
      <c r="B118" s="17">
        <f t="shared" si="0"/>
        <v>109</v>
      </c>
      <c r="C118" s="63" t="s">
        <v>2289</v>
      </c>
      <c r="D118" s="43">
        <v>1</v>
      </c>
      <c r="E118" s="50">
        <v>1</v>
      </c>
      <c r="F118" s="43">
        <v>1</v>
      </c>
      <c r="G118" s="43">
        <v>1</v>
      </c>
      <c r="H118" s="43">
        <v>1</v>
      </c>
      <c r="I118" s="43" t="s">
        <v>2637</v>
      </c>
      <c r="J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</row>
    <row r="119" spans="1:28" ht="15">
      <c r="A119" s="309"/>
      <c r="B119" s="135">
        <f t="shared" si="0"/>
        <v>110</v>
      </c>
      <c r="C119" s="136" t="s">
        <v>1618</v>
      </c>
      <c r="D119" s="67">
        <v>1</v>
      </c>
      <c r="E119" s="137">
        <v>1</v>
      </c>
      <c r="F119" s="67">
        <v>1</v>
      </c>
      <c r="G119" s="58">
        <v>1</v>
      </c>
      <c r="H119" s="58">
        <v>1</v>
      </c>
      <c r="I119" s="138" t="s">
        <v>2645</v>
      </c>
      <c r="J119" s="139"/>
      <c r="K119" s="140"/>
      <c r="L119" s="139"/>
      <c r="M119" s="139"/>
      <c r="N119" s="139"/>
      <c r="O119" s="139"/>
      <c r="P119" s="139"/>
      <c r="Q119" s="139"/>
      <c r="R119" s="139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</row>
    <row r="120" spans="1:28" ht="15">
      <c r="A120" s="309"/>
      <c r="B120" s="17">
        <f t="shared" si="0"/>
        <v>111</v>
      </c>
      <c r="C120" s="63" t="s">
        <v>2292</v>
      </c>
      <c r="D120" s="43">
        <v>1</v>
      </c>
      <c r="E120" s="50">
        <v>1</v>
      </c>
      <c r="F120" s="43">
        <v>1</v>
      </c>
      <c r="G120" s="43">
        <v>1</v>
      </c>
      <c r="H120" s="43">
        <v>1</v>
      </c>
      <c r="I120" s="43"/>
      <c r="J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</row>
    <row r="121" spans="1:28" ht="15">
      <c r="A121" s="309"/>
      <c r="B121" s="17">
        <f t="shared" si="0"/>
        <v>112</v>
      </c>
      <c r="C121" s="63" t="s">
        <v>2295</v>
      </c>
      <c r="D121" s="43">
        <v>1</v>
      </c>
      <c r="E121" s="50">
        <v>1</v>
      </c>
      <c r="F121" s="43">
        <v>1</v>
      </c>
      <c r="G121" s="43">
        <v>1</v>
      </c>
      <c r="H121" s="43">
        <v>1</v>
      </c>
      <c r="I121" s="43"/>
      <c r="J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</row>
    <row r="122" spans="1:28" ht="15">
      <c r="A122" s="309"/>
      <c r="B122" s="17">
        <f t="shared" si="0"/>
        <v>113</v>
      </c>
      <c r="C122" s="63" t="s">
        <v>2297</v>
      </c>
      <c r="D122" s="43"/>
      <c r="E122" s="50"/>
      <c r="F122" s="43"/>
      <c r="G122" s="43"/>
      <c r="H122" s="43"/>
      <c r="I122" s="43"/>
      <c r="J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</row>
    <row r="123" spans="1:28" ht="15">
      <c r="A123" s="309"/>
      <c r="B123" s="17">
        <f t="shared" si="0"/>
        <v>114</v>
      </c>
      <c r="C123" s="63" t="s">
        <v>2296</v>
      </c>
      <c r="D123" s="43">
        <v>1</v>
      </c>
      <c r="E123" s="50">
        <v>1</v>
      </c>
      <c r="F123" s="43">
        <v>1</v>
      </c>
      <c r="G123" s="43">
        <v>1</v>
      </c>
      <c r="H123" s="43">
        <v>1</v>
      </c>
      <c r="I123" s="43" t="s">
        <v>2638</v>
      </c>
      <c r="J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</row>
    <row r="124" spans="1:28" ht="15">
      <c r="A124" s="309"/>
      <c r="B124" s="17">
        <f t="shared" si="0"/>
        <v>115</v>
      </c>
      <c r="C124" s="18" t="s">
        <v>2641</v>
      </c>
      <c r="D124" s="43"/>
      <c r="E124" s="50"/>
      <c r="F124" s="43"/>
      <c r="G124" s="43"/>
      <c r="H124" s="43"/>
      <c r="I124" s="43"/>
      <c r="J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</row>
    <row r="125" spans="1:28" ht="15">
      <c r="A125" s="309"/>
      <c r="B125" s="17">
        <f t="shared" si="0"/>
        <v>116</v>
      </c>
      <c r="C125" s="18" t="s">
        <v>2639</v>
      </c>
      <c r="D125" s="43"/>
      <c r="E125" s="50"/>
      <c r="F125" s="43"/>
      <c r="G125" s="43">
        <v>1</v>
      </c>
      <c r="H125" s="43">
        <v>1</v>
      </c>
      <c r="I125" s="43"/>
      <c r="J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</row>
    <row r="126" spans="1:28" ht="12.3">
      <c r="A126" s="310"/>
      <c r="B126" s="59">
        <v>117</v>
      </c>
      <c r="C126" s="59" t="s">
        <v>2642</v>
      </c>
      <c r="D126" s="43">
        <v>1</v>
      </c>
      <c r="E126" s="50">
        <v>1</v>
      </c>
      <c r="F126" s="43">
        <v>1</v>
      </c>
      <c r="G126" s="43">
        <v>1</v>
      </c>
      <c r="H126" s="43">
        <v>1</v>
      </c>
      <c r="I126" s="43"/>
      <c r="J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</row>
    <row r="127" spans="1:28" ht="14.1">
      <c r="A127" s="311" t="s">
        <v>1710</v>
      </c>
      <c r="B127" s="306"/>
      <c r="C127" s="307"/>
      <c r="D127" s="31">
        <f t="shared" ref="D127:H127" si="1">SUM(D10:D126)</f>
        <v>97</v>
      </c>
      <c r="E127" s="31">
        <f t="shared" si="1"/>
        <v>102</v>
      </c>
      <c r="F127" s="31">
        <f t="shared" si="1"/>
        <v>99</v>
      </c>
      <c r="G127" s="31">
        <f t="shared" si="1"/>
        <v>94</v>
      </c>
      <c r="H127" s="31">
        <f t="shared" si="1"/>
        <v>81</v>
      </c>
      <c r="I127" s="43" t="s">
        <v>2644</v>
      </c>
      <c r="J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12.3">
      <c r="A128" s="2"/>
      <c r="B128" s="27"/>
      <c r="C128" s="32" t="s">
        <v>1712</v>
      </c>
      <c r="D128" s="33">
        <f t="shared" ref="D128:H128" si="2">SUM(D10:D32)</f>
        <v>20</v>
      </c>
      <c r="E128" s="78">
        <f t="shared" si="2"/>
        <v>19</v>
      </c>
      <c r="F128" s="33">
        <f t="shared" si="2"/>
        <v>18</v>
      </c>
      <c r="G128" s="33">
        <f t="shared" si="2"/>
        <v>17</v>
      </c>
      <c r="H128" s="33">
        <f t="shared" si="2"/>
        <v>1</v>
      </c>
      <c r="I128" s="51"/>
      <c r="J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12.3">
      <c r="A129" s="2"/>
      <c r="B129" s="27"/>
      <c r="C129" s="32" t="s">
        <v>1709</v>
      </c>
      <c r="D129" s="33">
        <f t="shared" ref="D129:H129" si="3">D127-D128</f>
        <v>77</v>
      </c>
      <c r="E129" s="78">
        <f t="shared" si="3"/>
        <v>83</v>
      </c>
      <c r="F129" s="33">
        <f t="shared" si="3"/>
        <v>81</v>
      </c>
      <c r="G129" s="33">
        <f t="shared" si="3"/>
        <v>77</v>
      </c>
      <c r="H129" s="33">
        <f t="shared" si="3"/>
        <v>80</v>
      </c>
      <c r="I129" s="2"/>
      <c r="J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2.3">
      <c r="A130" s="2"/>
      <c r="B130" s="2"/>
      <c r="C130" s="29"/>
      <c r="D130" s="2"/>
      <c r="E130" s="79"/>
      <c r="F130" s="2"/>
      <c r="G130" s="2"/>
      <c r="H130" s="29"/>
      <c r="I130" s="2"/>
      <c r="J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2.3">
      <c r="A131" s="2"/>
      <c r="B131" s="2"/>
      <c r="C131" s="29"/>
      <c r="D131" s="2"/>
      <c r="E131" s="79"/>
      <c r="F131" s="2"/>
      <c r="G131" s="2"/>
      <c r="H131" s="29"/>
      <c r="I131" s="2"/>
      <c r="J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2.3">
      <c r="A132" s="2"/>
      <c r="B132" s="2"/>
      <c r="C132" s="29"/>
      <c r="D132" s="2"/>
      <c r="E132" s="79"/>
      <c r="F132" s="2"/>
      <c r="G132" s="2"/>
      <c r="H132" s="29"/>
      <c r="I132" s="2"/>
      <c r="J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2.3">
      <c r="A133" s="2"/>
      <c r="B133" s="2"/>
      <c r="C133" s="29"/>
      <c r="D133" s="2"/>
      <c r="E133" s="79"/>
      <c r="F133" s="2"/>
      <c r="G133" s="2"/>
      <c r="H133" s="29"/>
      <c r="I133" s="2"/>
      <c r="J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2.3">
      <c r="A134" s="2"/>
      <c r="B134" s="2"/>
      <c r="C134" s="29"/>
      <c r="D134" s="2"/>
      <c r="E134" s="79"/>
      <c r="F134" s="2"/>
      <c r="G134" s="2"/>
      <c r="H134" s="29"/>
      <c r="I134" s="2"/>
      <c r="J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2.3">
      <c r="A135" s="2"/>
      <c r="B135" s="2"/>
      <c r="C135" s="29"/>
      <c r="D135" s="2"/>
      <c r="E135" s="79"/>
      <c r="F135" s="2"/>
      <c r="G135" s="2"/>
      <c r="H135" s="29"/>
      <c r="I135" s="2"/>
      <c r="J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2.3">
      <c r="A136" s="2"/>
      <c r="B136" s="2"/>
      <c r="C136" s="29"/>
      <c r="D136" s="2"/>
      <c r="E136" s="79"/>
      <c r="F136" s="2"/>
      <c r="G136" s="2"/>
      <c r="H136" s="29"/>
      <c r="I136" s="2"/>
      <c r="J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2.3">
      <c r="A137" s="2"/>
      <c r="B137" s="2"/>
      <c r="C137" s="29"/>
      <c r="D137" s="2"/>
      <c r="E137" s="79"/>
      <c r="F137" s="2"/>
      <c r="G137" s="2"/>
      <c r="H137" s="29"/>
      <c r="I137" s="2"/>
      <c r="J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2.3">
      <c r="A138" s="2"/>
      <c r="B138" s="2"/>
      <c r="C138" s="29"/>
      <c r="D138" s="2"/>
      <c r="E138" s="79"/>
      <c r="F138" s="2"/>
      <c r="G138" s="2"/>
      <c r="H138" s="29"/>
      <c r="I138" s="2"/>
      <c r="J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2.3">
      <c r="A139" s="2"/>
      <c r="B139" s="2"/>
      <c r="C139" s="29"/>
      <c r="D139" s="2"/>
      <c r="E139" s="79"/>
      <c r="F139" s="2"/>
      <c r="G139" s="2"/>
      <c r="H139" s="29"/>
      <c r="I139" s="2"/>
      <c r="J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2.3">
      <c r="A140" s="2"/>
      <c r="B140" s="2"/>
      <c r="C140" s="29"/>
      <c r="D140" s="2"/>
      <c r="E140" s="79"/>
      <c r="F140" s="2"/>
      <c r="G140" s="2"/>
      <c r="H140" s="29"/>
      <c r="I140" s="2"/>
      <c r="J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2.3">
      <c r="A141" s="2"/>
      <c r="B141" s="2"/>
      <c r="C141" s="29"/>
      <c r="D141" s="2"/>
      <c r="E141" s="79"/>
      <c r="F141" s="2"/>
      <c r="G141" s="2"/>
      <c r="H141" s="29"/>
      <c r="I141" s="2"/>
      <c r="J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2.3">
      <c r="A142" s="2"/>
      <c r="B142" s="2"/>
      <c r="C142" s="29"/>
      <c r="D142" s="2"/>
      <c r="E142" s="79"/>
      <c r="F142" s="2"/>
      <c r="G142" s="2"/>
      <c r="H142" s="29"/>
      <c r="I142" s="2"/>
      <c r="J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2.3">
      <c r="A143" s="2"/>
      <c r="B143" s="2"/>
      <c r="C143" s="29"/>
      <c r="D143" s="2"/>
      <c r="E143" s="79"/>
      <c r="F143" s="2"/>
      <c r="G143" s="2"/>
      <c r="H143" s="29"/>
      <c r="I143" s="2"/>
      <c r="J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2.3">
      <c r="A144" s="2"/>
      <c r="B144" s="2"/>
      <c r="C144" s="29"/>
      <c r="D144" s="2"/>
      <c r="E144" s="79"/>
      <c r="F144" s="2"/>
      <c r="G144" s="2"/>
      <c r="H144" s="29"/>
      <c r="I144" s="2"/>
      <c r="J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2.3">
      <c r="A145" s="2"/>
      <c r="B145" s="2"/>
      <c r="C145" s="29"/>
      <c r="D145" s="2"/>
      <c r="E145" s="79"/>
      <c r="F145" s="2"/>
      <c r="G145" s="2"/>
      <c r="H145" s="29"/>
      <c r="I145" s="2"/>
      <c r="J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2.3">
      <c r="A146" s="2"/>
      <c r="B146" s="2"/>
      <c r="C146" s="29"/>
      <c r="D146" s="2"/>
      <c r="E146" s="79"/>
      <c r="F146" s="2"/>
      <c r="G146" s="2"/>
      <c r="H146" s="29"/>
      <c r="I146" s="2"/>
      <c r="J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2.3">
      <c r="A147" s="2"/>
      <c r="B147" s="2"/>
      <c r="C147" s="29"/>
      <c r="D147" s="2"/>
      <c r="E147" s="79"/>
      <c r="F147" s="2"/>
      <c r="G147" s="2"/>
      <c r="H147" s="29"/>
      <c r="I147" s="2"/>
      <c r="J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2.3">
      <c r="A148" s="2"/>
      <c r="B148" s="2"/>
      <c r="C148" s="29"/>
      <c r="D148" s="2"/>
      <c r="E148" s="79"/>
      <c r="F148" s="2"/>
      <c r="G148" s="2"/>
      <c r="H148" s="29"/>
      <c r="I148" s="2"/>
      <c r="J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2.3">
      <c r="A149" s="2"/>
      <c r="B149" s="2"/>
      <c r="C149" s="29"/>
      <c r="D149" s="2"/>
      <c r="E149" s="79"/>
      <c r="F149" s="2"/>
      <c r="G149" s="2"/>
      <c r="H149" s="29"/>
      <c r="I149" s="2"/>
      <c r="J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2.3">
      <c r="A150" s="2"/>
      <c r="B150" s="2"/>
      <c r="C150" s="29"/>
      <c r="D150" s="2"/>
      <c r="E150" s="79"/>
      <c r="F150" s="2"/>
      <c r="G150" s="2"/>
      <c r="H150" s="29"/>
      <c r="I150" s="2"/>
      <c r="J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2.3">
      <c r="A151" s="2"/>
      <c r="B151" s="2"/>
      <c r="C151" s="29"/>
      <c r="D151" s="2"/>
      <c r="E151" s="79"/>
      <c r="F151" s="2"/>
      <c r="G151" s="2"/>
      <c r="H151" s="29"/>
      <c r="I151" s="2"/>
      <c r="J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2.3">
      <c r="A152" s="2"/>
      <c r="B152" s="2"/>
      <c r="C152" s="29"/>
      <c r="D152" s="2"/>
      <c r="E152" s="79"/>
      <c r="F152" s="2"/>
      <c r="G152" s="2"/>
      <c r="H152" s="29"/>
      <c r="I152" s="2"/>
      <c r="J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2.3">
      <c r="A153" s="2"/>
      <c r="B153" s="2"/>
      <c r="C153" s="29"/>
      <c r="D153" s="2"/>
      <c r="E153" s="79"/>
      <c r="F153" s="2"/>
      <c r="G153" s="2"/>
      <c r="H153" s="29"/>
      <c r="I153" s="2"/>
      <c r="J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2.3">
      <c r="A154" s="2"/>
      <c r="B154" s="2"/>
      <c r="C154" s="29"/>
      <c r="D154" s="2"/>
      <c r="E154" s="79"/>
      <c r="F154" s="2"/>
      <c r="G154" s="2"/>
      <c r="H154" s="29"/>
      <c r="I154" s="2"/>
      <c r="J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2.3">
      <c r="A155" s="2"/>
      <c r="B155" s="2"/>
      <c r="C155" s="29"/>
      <c r="D155" s="2"/>
      <c r="E155" s="79"/>
      <c r="F155" s="2"/>
      <c r="G155" s="2"/>
      <c r="H155" s="29"/>
      <c r="I155" s="2"/>
      <c r="J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2.3">
      <c r="A156" s="2"/>
      <c r="B156" s="2"/>
      <c r="C156" s="29"/>
      <c r="D156" s="2"/>
      <c r="E156" s="79"/>
      <c r="F156" s="2"/>
      <c r="G156" s="2"/>
      <c r="H156" s="29"/>
      <c r="I156" s="2"/>
      <c r="J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2.3">
      <c r="A157" s="2"/>
      <c r="B157" s="2"/>
      <c r="C157" s="29"/>
      <c r="D157" s="2"/>
      <c r="E157" s="79"/>
      <c r="F157" s="2"/>
      <c r="G157" s="2"/>
      <c r="H157" s="29"/>
      <c r="I157" s="2"/>
      <c r="J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2.3">
      <c r="A158" s="2"/>
      <c r="B158" s="2"/>
      <c r="C158" s="29"/>
      <c r="D158" s="2"/>
      <c r="E158" s="79"/>
      <c r="F158" s="2"/>
      <c r="G158" s="2"/>
      <c r="H158" s="29"/>
      <c r="I158" s="2"/>
      <c r="J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2.3">
      <c r="A159" s="2"/>
      <c r="B159" s="2"/>
      <c r="C159" s="29"/>
      <c r="D159" s="2"/>
      <c r="E159" s="79"/>
      <c r="F159" s="2"/>
      <c r="G159" s="2"/>
      <c r="H159" s="29"/>
      <c r="I159" s="2"/>
      <c r="J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2.3">
      <c r="A160" s="2"/>
      <c r="B160" s="2"/>
      <c r="C160" s="29"/>
      <c r="D160" s="2"/>
      <c r="E160" s="79"/>
      <c r="F160" s="2"/>
      <c r="G160" s="2"/>
      <c r="H160" s="29"/>
      <c r="I160" s="2"/>
      <c r="J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2.3">
      <c r="A161" s="2"/>
      <c r="B161" s="2"/>
      <c r="C161" s="29"/>
      <c r="D161" s="2"/>
      <c r="E161" s="79"/>
      <c r="F161" s="2"/>
      <c r="G161" s="2"/>
      <c r="H161" s="29"/>
      <c r="I161" s="2"/>
      <c r="J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2.3">
      <c r="A162" s="2"/>
      <c r="B162" s="2"/>
      <c r="C162" s="29"/>
      <c r="D162" s="2"/>
      <c r="E162" s="79"/>
      <c r="F162" s="2"/>
      <c r="G162" s="2"/>
      <c r="H162" s="29"/>
      <c r="I162" s="2"/>
      <c r="J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2.3">
      <c r="A163" s="2"/>
      <c r="B163" s="2"/>
      <c r="C163" s="29"/>
      <c r="D163" s="2"/>
      <c r="E163" s="79"/>
      <c r="F163" s="2"/>
      <c r="G163" s="2"/>
      <c r="H163" s="29"/>
      <c r="I163" s="2"/>
      <c r="J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2.3">
      <c r="A164" s="2"/>
      <c r="B164" s="2"/>
      <c r="C164" s="29"/>
      <c r="D164" s="2"/>
      <c r="E164" s="79"/>
      <c r="F164" s="2"/>
      <c r="G164" s="2"/>
      <c r="H164" s="29"/>
      <c r="I164" s="2"/>
      <c r="J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2.3">
      <c r="A165" s="2"/>
      <c r="B165" s="2"/>
      <c r="C165" s="29"/>
      <c r="D165" s="2"/>
      <c r="E165" s="79"/>
      <c r="F165" s="2"/>
      <c r="G165" s="2"/>
      <c r="H165" s="29"/>
      <c r="I165" s="2"/>
      <c r="J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2.3">
      <c r="A166" s="2"/>
      <c r="B166" s="2"/>
      <c r="C166" s="29"/>
      <c r="D166" s="2"/>
      <c r="E166" s="79"/>
      <c r="F166" s="2"/>
      <c r="G166" s="2"/>
      <c r="H166" s="29"/>
      <c r="I166" s="2"/>
      <c r="J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2.3">
      <c r="A167" s="2"/>
      <c r="B167" s="2"/>
      <c r="C167" s="29"/>
      <c r="D167" s="2"/>
      <c r="E167" s="79"/>
      <c r="F167" s="2"/>
      <c r="G167" s="2"/>
      <c r="H167" s="29"/>
      <c r="I167" s="2"/>
      <c r="J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2.3">
      <c r="A168" s="2"/>
      <c r="B168" s="2"/>
      <c r="C168" s="29"/>
      <c r="D168" s="2"/>
      <c r="E168" s="79"/>
      <c r="F168" s="2"/>
      <c r="G168" s="2"/>
      <c r="H168" s="29"/>
      <c r="I168" s="2"/>
      <c r="J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2.3">
      <c r="A169" s="2"/>
      <c r="B169" s="2"/>
      <c r="C169" s="29"/>
      <c r="D169" s="2"/>
      <c r="E169" s="79"/>
      <c r="F169" s="2"/>
      <c r="G169" s="2"/>
      <c r="H169" s="29"/>
      <c r="I169" s="2"/>
      <c r="J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2.3">
      <c r="A170" s="2"/>
      <c r="B170" s="2"/>
      <c r="C170" s="29"/>
      <c r="D170" s="2"/>
      <c r="E170" s="79"/>
      <c r="F170" s="2"/>
      <c r="G170" s="2"/>
      <c r="H170" s="29"/>
      <c r="I170" s="2"/>
      <c r="J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2.3">
      <c r="A171" s="2"/>
      <c r="B171" s="2"/>
      <c r="C171" s="29"/>
      <c r="D171" s="2"/>
      <c r="E171" s="79"/>
      <c r="F171" s="2"/>
      <c r="G171" s="2"/>
      <c r="H171" s="29"/>
      <c r="I171" s="2"/>
      <c r="J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2.3">
      <c r="A172" s="2"/>
      <c r="B172" s="2"/>
      <c r="C172" s="29"/>
      <c r="D172" s="2"/>
      <c r="E172" s="79"/>
      <c r="F172" s="2"/>
      <c r="G172" s="2"/>
      <c r="H172" s="29"/>
      <c r="I172" s="2"/>
      <c r="J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2.3">
      <c r="A173" s="2"/>
      <c r="B173" s="2"/>
      <c r="C173" s="29"/>
      <c r="D173" s="2"/>
      <c r="E173" s="79"/>
      <c r="F173" s="2"/>
      <c r="G173" s="2"/>
      <c r="H173" s="29"/>
      <c r="I173" s="2"/>
      <c r="J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2.3">
      <c r="A174" s="2"/>
      <c r="B174" s="2"/>
      <c r="C174" s="29"/>
      <c r="D174" s="2"/>
      <c r="E174" s="79"/>
      <c r="F174" s="2"/>
      <c r="G174" s="2"/>
      <c r="H174" s="29"/>
      <c r="I174" s="2"/>
      <c r="J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2.3">
      <c r="A175" s="2"/>
      <c r="B175" s="2"/>
      <c r="C175" s="29"/>
      <c r="D175" s="2"/>
      <c r="E175" s="79"/>
      <c r="F175" s="2"/>
      <c r="G175" s="2"/>
      <c r="H175" s="29"/>
      <c r="I175" s="2"/>
      <c r="J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2.3">
      <c r="A176" s="2"/>
      <c r="B176" s="2"/>
      <c r="C176" s="29"/>
      <c r="D176" s="2"/>
      <c r="E176" s="79"/>
      <c r="F176" s="2"/>
      <c r="G176" s="2"/>
      <c r="H176" s="29"/>
      <c r="I176" s="2"/>
      <c r="J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2.3">
      <c r="A177" s="2"/>
      <c r="B177" s="2"/>
      <c r="C177" s="29"/>
      <c r="D177" s="2"/>
      <c r="E177" s="79"/>
      <c r="F177" s="2"/>
      <c r="G177" s="2"/>
      <c r="H177" s="29"/>
      <c r="I177" s="2"/>
      <c r="J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2.3">
      <c r="A178" s="2"/>
      <c r="B178" s="2"/>
      <c r="C178" s="29"/>
      <c r="D178" s="2"/>
      <c r="E178" s="79"/>
      <c r="F178" s="2"/>
      <c r="G178" s="2"/>
      <c r="H178" s="29"/>
      <c r="I178" s="2"/>
      <c r="J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2.3">
      <c r="A179" s="2"/>
      <c r="B179" s="2"/>
      <c r="C179" s="29"/>
      <c r="D179" s="2"/>
      <c r="E179" s="79"/>
      <c r="F179" s="2"/>
      <c r="G179" s="2"/>
      <c r="H179" s="29"/>
      <c r="I179" s="2"/>
      <c r="J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2.3">
      <c r="A180" s="2"/>
      <c r="B180" s="2"/>
      <c r="C180" s="29"/>
      <c r="D180" s="2"/>
      <c r="E180" s="79"/>
      <c r="F180" s="2"/>
      <c r="G180" s="2"/>
      <c r="H180" s="29"/>
      <c r="I180" s="2"/>
      <c r="J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2.3">
      <c r="A181" s="2"/>
      <c r="B181" s="2"/>
      <c r="C181" s="29"/>
      <c r="D181" s="2"/>
      <c r="E181" s="79"/>
      <c r="F181" s="2"/>
      <c r="G181" s="2"/>
      <c r="H181" s="29"/>
      <c r="I181" s="2"/>
      <c r="J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2.3">
      <c r="A182" s="2"/>
      <c r="B182" s="2"/>
      <c r="C182" s="29"/>
      <c r="D182" s="2"/>
      <c r="E182" s="79"/>
      <c r="F182" s="2"/>
      <c r="G182" s="2"/>
      <c r="H182" s="29"/>
      <c r="I182" s="2"/>
      <c r="J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2.3">
      <c r="A183" s="2"/>
      <c r="B183" s="2"/>
      <c r="C183" s="29"/>
      <c r="D183" s="2"/>
      <c r="E183" s="79"/>
      <c r="F183" s="2"/>
      <c r="G183" s="2"/>
      <c r="H183" s="29"/>
      <c r="I183" s="2"/>
      <c r="J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2.3">
      <c r="A184" s="2"/>
      <c r="B184" s="2"/>
      <c r="C184" s="29"/>
      <c r="D184" s="2"/>
      <c r="E184" s="79"/>
      <c r="F184" s="2"/>
      <c r="G184" s="2"/>
      <c r="H184" s="29"/>
      <c r="I184" s="2"/>
      <c r="J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2.3">
      <c r="A185" s="2"/>
      <c r="B185" s="2"/>
      <c r="C185" s="29"/>
      <c r="D185" s="2"/>
      <c r="E185" s="79"/>
      <c r="F185" s="2"/>
      <c r="G185" s="2"/>
      <c r="H185" s="29"/>
      <c r="I185" s="2"/>
      <c r="J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2.3">
      <c r="A186" s="2"/>
      <c r="B186" s="2"/>
      <c r="C186" s="29"/>
      <c r="D186" s="2"/>
      <c r="E186" s="79"/>
      <c r="F186" s="2"/>
      <c r="G186" s="2"/>
      <c r="H186" s="29"/>
      <c r="I186" s="2"/>
      <c r="J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2.3">
      <c r="A187" s="2"/>
      <c r="B187" s="2"/>
      <c r="C187" s="29"/>
      <c r="D187" s="2"/>
      <c r="E187" s="79"/>
      <c r="F187" s="2"/>
      <c r="G187" s="2"/>
      <c r="H187" s="29"/>
      <c r="I187" s="2"/>
      <c r="J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2.3">
      <c r="A188" s="2"/>
      <c r="B188" s="2"/>
      <c r="C188" s="29"/>
      <c r="D188" s="2"/>
      <c r="E188" s="79"/>
      <c r="F188" s="2"/>
      <c r="G188" s="2"/>
      <c r="H188" s="29"/>
      <c r="I188" s="2"/>
      <c r="J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2.3">
      <c r="A189" s="2"/>
      <c r="B189" s="2"/>
      <c r="C189" s="29"/>
      <c r="D189" s="2"/>
      <c r="E189" s="79"/>
      <c r="F189" s="2"/>
      <c r="G189" s="2"/>
      <c r="H189" s="29"/>
      <c r="I189" s="2"/>
      <c r="J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2.3">
      <c r="A190" s="2"/>
      <c r="B190" s="2"/>
      <c r="C190" s="29"/>
      <c r="D190" s="2"/>
      <c r="E190" s="79"/>
      <c r="F190" s="2"/>
      <c r="G190" s="2"/>
      <c r="H190" s="29"/>
      <c r="I190" s="2"/>
      <c r="J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2.3">
      <c r="A191" s="2"/>
      <c r="B191" s="2"/>
      <c r="C191" s="29"/>
      <c r="D191" s="2"/>
      <c r="E191" s="79"/>
      <c r="F191" s="2"/>
      <c r="G191" s="2"/>
      <c r="H191" s="29"/>
      <c r="I191" s="2"/>
      <c r="J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2.3">
      <c r="A192" s="2"/>
      <c r="B192" s="2"/>
      <c r="C192" s="29"/>
      <c r="D192" s="2"/>
      <c r="E192" s="79"/>
      <c r="F192" s="2"/>
      <c r="G192" s="2"/>
      <c r="H192" s="29"/>
      <c r="I192" s="2"/>
      <c r="J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2.3">
      <c r="A193" s="2"/>
      <c r="B193" s="2"/>
      <c r="C193" s="29"/>
      <c r="D193" s="2"/>
      <c r="E193" s="79"/>
      <c r="F193" s="2"/>
      <c r="G193" s="2"/>
      <c r="H193" s="29"/>
      <c r="I193" s="2"/>
      <c r="J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2.3">
      <c r="A194" s="2"/>
      <c r="B194" s="2"/>
      <c r="C194" s="29"/>
      <c r="D194" s="2"/>
      <c r="E194" s="79"/>
      <c r="F194" s="2"/>
      <c r="G194" s="2"/>
      <c r="H194" s="29"/>
      <c r="I194" s="2"/>
      <c r="J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2.3">
      <c r="A195" s="2"/>
      <c r="B195" s="2"/>
      <c r="C195" s="29"/>
      <c r="D195" s="2"/>
      <c r="E195" s="79"/>
      <c r="F195" s="2"/>
      <c r="G195" s="2"/>
      <c r="H195" s="29"/>
      <c r="I195" s="2"/>
      <c r="J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2.3">
      <c r="A196" s="2"/>
      <c r="B196" s="2"/>
      <c r="C196" s="29"/>
      <c r="D196" s="2"/>
      <c r="E196" s="79"/>
      <c r="F196" s="2"/>
      <c r="G196" s="2"/>
      <c r="H196" s="29"/>
      <c r="I196" s="2"/>
      <c r="J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2.3">
      <c r="A197" s="2"/>
      <c r="B197" s="2"/>
      <c r="C197" s="29"/>
      <c r="D197" s="2"/>
      <c r="E197" s="79"/>
      <c r="F197" s="2"/>
      <c r="G197" s="2"/>
      <c r="H197" s="29"/>
      <c r="I197" s="2"/>
      <c r="J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2.3">
      <c r="A198" s="2"/>
      <c r="B198" s="2"/>
      <c r="C198" s="29"/>
      <c r="D198" s="2"/>
      <c r="E198" s="79"/>
      <c r="F198" s="2"/>
      <c r="G198" s="2"/>
      <c r="H198" s="29"/>
      <c r="I198" s="2"/>
      <c r="J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2.3">
      <c r="A199" s="2"/>
      <c r="B199" s="2"/>
      <c r="C199" s="29"/>
      <c r="D199" s="2"/>
      <c r="E199" s="79"/>
      <c r="F199" s="2"/>
      <c r="G199" s="2"/>
      <c r="H199" s="29"/>
      <c r="I199" s="2"/>
      <c r="J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2.3">
      <c r="A200" s="2"/>
      <c r="B200" s="2"/>
      <c r="C200" s="29"/>
      <c r="D200" s="2"/>
      <c r="E200" s="79"/>
      <c r="F200" s="2"/>
      <c r="G200" s="2"/>
      <c r="H200" s="29"/>
      <c r="I200" s="2"/>
      <c r="J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2.3">
      <c r="A201" s="2"/>
      <c r="B201" s="2"/>
      <c r="C201" s="29"/>
      <c r="D201" s="2"/>
      <c r="E201" s="79"/>
      <c r="F201" s="2"/>
      <c r="G201" s="2"/>
      <c r="H201" s="29"/>
      <c r="I201" s="2"/>
      <c r="J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2.3">
      <c r="A202" s="2"/>
      <c r="B202" s="2"/>
      <c r="C202" s="29"/>
      <c r="D202" s="2"/>
      <c r="E202" s="79"/>
      <c r="F202" s="2"/>
      <c r="G202" s="2"/>
      <c r="H202" s="29"/>
      <c r="I202" s="2"/>
      <c r="J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2.3">
      <c r="A203" s="2"/>
      <c r="B203" s="2"/>
      <c r="C203" s="29"/>
      <c r="D203" s="2"/>
      <c r="E203" s="79"/>
      <c r="F203" s="2"/>
      <c r="G203" s="2"/>
      <c r="H203" s="29"/>
      <c r="I203" s="2"/>
      <c r="J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2.3">
      <c r="A204" s="2"/>
      <c r="B204" s="2"/>
      <c r="C204" s="29"/>
      <c r="D204" s="2"/>
      <c r="E204" s="79"/>
      <c r="F204" s="2"/>
      <c r="G204" s="2"/>
      <c r="H204" s="29"/>
      <c r="I204" s="2"/>
      <c r="J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2.3">
      <c r="A205" s="2"/>
      <c r="B205" s="2"/>
      <c r="C205" s="29"/>
      <c r="D205" s="2"/>
      <c r="E205" s="79"/>
      <c r="F205" s="2"/>
      <c r="G205" s="2"/>
      <c r="H205" s="29"/>
      <c r="I205" s="2"/>
      <c r="J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2.3">
      <c r="A206" s="2"/>
      <c r="B206" s="2"/>
      <c r="C206" s="29"/>
      <c r="D206" s="2"/>
      <c r="E206" s="79"/>
      <c r="F206" s="2"/>
      <c r="G206" s="2"/>
      <c r="H206" s="29"/>
      <c r="I206" s="2"/>
      <c r="J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2.3">
      <c r="A207" s="2"/>
      <c r="B207" s="2"/>
      <c r="C207" s="29"/>
      <c r="D207" s="2"/>
      <c r="E207" s="79"/>
      <c r="F207" s="2"/>
      <c r="G207" s="2"/>
      <c r="H207" s="29"/>
      <c r="I207" s="2"/>
      <c r="J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2.3">
      <c r="A208" s="2"/>
      <c r="B208" s="2"/>
      <c r="C208" s="29"/>
      <c r="D208" s="2"/>
      <c r="E208" s="79"/>
      <c r="F208" s="2"/>
      <c r="G208" s="2"/>
      <c r="H208" s="29"/>
      <c r="I208" s="2"/>
      <c r="J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2.3">
      <c r="A209" s="2"/>
      <c r="B209" s="2"/>
      <c r="C209" s="29"/>
      <c r="D209" s="2"/>
      <c r="E209" s="79"/>
      <c r="F209" s="2"/>
      <c r="G209" s="2"/>
      <c r="H209" s="29"/>
      <c r="I209" s="2"/>
      <c r="J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2.3">
      <c r="A210" s="2"/>
      <c r="B210" s="2"/>
      <c r="C210" s="29"/>
      <c r="D210" s="2"/>
      <c r="E210" s="79"/>
      <c r="F210" s="2"/>
      <c r="G210" s="2"/>
      <c r="H210" s="29"/>
      <c r="I210" s="2"/>
      <c r="J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2.3">
      <c r="A211" s="2"/>
      <c r="B211" s="2"/>
      <c r="C211" s="29"/>
      <c r="D211" s="2"/>
      <c r="E211" s="79"/>
      <c r="F211" s="2"/>
      <c r="G211" s="2"/>
      <c r="H211" s="29"/>
      <c r="I211" s="2"/>
      <c r="J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2.3">
      <c r="A212" s="2"/>
      <c r="B212" s="2"/>
      <c r="C212" s="29"/>
      <c r="D212" s="2"/>
      <c r="E212" s="79"/>
      <c r="F212" s="2"/>
      <c r="G212" s="2"/>
      <c r="H212" s="29"/>
      <c r="I212" s="2"/>
      <c r="J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2.3">
      <c r="A213" s="2"/>
      <c r="B213" s="2"/>
      <c r="C213" s="29"/>
      <c r="D213" s="2"/>
      <c r="E213" s="79"/>
      <c r="F213" s="2"/>
      <c r="G213" s="2"/>
      <c r="H213" s="29"/>
      <c r="I213" s="2"/>
      <c r="J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2.3">
      <c r="A214" s="2"/>
      <c r="B214" s="2"/>
      <c r="C214" s="29"/>
      <c r="D214" s="2"/>
      <c r="E214" s="79"/>
      <c r="F214" s="2"/>
      <c r="G214" s="2"/>
      <c r="H214" s="29"/>
      <c r="I214" s="2"/>
      <c r="J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2.3">
      <c r="A215" s="2"/>
      <c r="B215" s="2"/>
      <c r="C215" s="29"/>
      <c r="D215" s="2"/>
      <c r="E215" s="79"/>
      <c r="F215" s="2"/>
      <c r="G215" s="2"/>
      <c r="H215" s="29"/>
      <c r="I215" s="2"/>
      <c r="J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2.3">
      <c r="A216" s="2"/>
      <c r="B216" s="2"/>
      <c r="C216" s="29"/>
      <c r="D216" s="2"/>
      <c r="E216" s="79"/>
      <c r="F216" s="2"/>
      <c r="G216" s="2"/>
      <c r="H216" s="29"/>
      <c r="I216" s="2"/>
      <c r="J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2.3">
      <c r="A217" s="2"/>
      <c r="B217" s="2"/>
      <c r="C217" s="29"/>
      <c r="D217" s="2"/>
      <c r="E217" s="79"/>
      <c r="F217" s="2"/>
      <c r="G217" s="2"/>
      <c r="H217" s="29"/>
      <c r="I217" s="2"/>
      <c r="J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2.3">
      <c r="A218" s="2"/>
      <c r="B218" s="2"/>
      <c r="C218" s="29"/>
      <c r="D218" s="2"/>
      <c r="E218" s="79"/>
      <c r="F218" s="2"/>
      <c r="G218" s="2"/>
      <c r="H218" s="29"/>
      <c r="I218" s="2"/>
      <c r="J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2.3">
      <c r="A219" s="2"/>
      <c r="B219" s="2"/>
      <c r="C219" s="29"/>
      <c r="D219" s="2"/>
      <c r="E219" s="79"/>
      <c r="F219" s="2"/>
      <c r="G219" s="2"/>
      <c r="H219" s="29"/>
      <c r="I219" s="2"/>
      <c r="J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2.3">
      <c r="A220" s="2"/>
      <c r="B220" s="2"/>
      <c r="C220" s="29"/>
      <c r="D220" s="2"/>
      <c r="E220" s="79"/>
      <c r="F220" s="2"/>
      <c r="G220" s="2"/>
      <c r="H220" s="29"/>
      <c r="I220" s="2"/>
      <c r="J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2.3">
      <c r="A221" s="2"/>
      <c r="B221" s="2"/>
      <c r="C221" s="29"/>
      <c r="D221" s="2"/>
      <c r="E221" s="79"/>
      <c r="F221" s="2"/>
      <c r="G221" s="2"/>
      <c r="H221" s="29"/>
      <c r="I221" s="2"/>
      <c r="J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2.3">
      <c r="A222" s="2"/>
      <c r="B222" s="2"/>
      <c r="C222" s="29"/>
      <c r="D222" s="2"/>
      <c r="E222" s="79"/>
      <c r="F222" s="2"/>
      <c r="G222" s="2"/>
      <c r="H222" s="29"/>
      <c r="I222" s="2"/>
      <c r="J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2.3">
      <c r="A223" s="2"/>
      <c r="B223" s="2"/>
      <c r="C223" s="29"/>
      <c r="D223" s="2"/>
      <c r="E223" s="79"/>
      <c r="F223" s="2"/>
      <c r="G223" s="2"/>
      <c r="H223" s="29"/>
      <c r="I223" s="2"/>
      <c r="J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2.3">
      <c r="A224" s="2"/>
      <c r="B224" s="2"/>
      <c r="C224" s="29"/>
      <c r="D224" s="2"/>
      <c r="E224" s="79"/>
      <c r="F224" s="2"/>
      <c r="G224" s="2"/>
      <c r="H224" s="29"/>
      <c r="I224" s="2"/>
      <c r="J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2.3">
      <c r="A225" s="2"/>
      <c r="B225" s="2"/>
      <c r="C225" s="29"/>
      <c r="D225" s="2"/>
      <c r="E225" s="79"/>
      <c r="F225" s="2"/>
      <c r="G225" s="2"/>
      <c r="H225" s="29"/>
      <c r="I225" s="2"/>
      <c r="J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2.3">
      <c r="A226" s="2"/>
      <c r="B226" s="2"/>
      <c r="C226" s="29"/>
      <c r="D226" s="2"/>
      <c r="E226" s="79"/>
      <c r="F226" s="2"/>
      <c r="G226" s="2"/>
      <c r="H226" s="29"/>
      <c r="I226" s="2"/>
      <c r="J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2.3">
      <c r="A227" s="2"/>
      <c r="B227" s="2"/>
      <c r="C227" s="29"/>
      <c r="D227" s="2"/>
      <c r="E227" s="79"/>
      <c r="F227" s="2"/>
      <c r="G227" s="2"/>
      <c r="H227" s="29"/>
      <c r="I227" s="2"/>
      <c r="J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2.3">
      <c r="A228" s="2"/>
      <c r="B228" s="2"/>
      <c r="C228" s="29"/>
      <c r="D228" s="2"/>
      <c r="E228" s="79"/>
      <c r="F228" s="2"/>
      <c r="G228" s="2"/>
      <c r="H228" s="29"/>
      <c r="I228" s="2"/>
      <c r="J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2.3">
      <c r="A229" s="2"/>
      <c r="B229" s="2"/>
      <c r="C229" s="29"/>
      <c r="D229" s="2"/>
      <c r="E229" s="79"/>
      <c r="F229" s="2"/>
      <c r="G229" s="2"/>
      <c r="H229" s="29"/>
      <c r="I229" s="2"/>
      <c r="J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2.3">
      <c r="A230" s="2"/>
      <c r="B230" s="2"/>
      <c r="C230" s="29"/>
      <c r="D230" s="2"/>
      <c r="E230" s="79"/>
      <c r="F230" s="2"/>
      <c r="G230" s="2"/>
      <c r="H230" s="29"/>
      <c r="I230" s="2"/>
      <c r="J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2.3">
      <c r="A231" s="2"/>
      <c r="B231" s="2"/>
      <c r="C231" s="29"/>
      <c r="D231" s="2"/>
      <c r="E231" s="79"/>
      <c r="F231" s="2"/>
      <c r="G231" s="2"/>
      <c r="H231" s="29"/>
      <c r="I231" s="2"/>
      <c r="J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2.3">
      <c r="A232" s="2"/>
      <c r="B232" s="2"/>
      <c r="C232" s="29"/>
      <c r="D232" s="2"/>
      <c r="E232" s="79"/>
      <c r="F232" s="2"/>
      <c r="G232" s="2"/>
      <c r="H232" s="29"/>
      <c r="I232" s="2"/>
      <c r="J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2.3">
      <c r="A233" s="2"/>
      <c r="B233" s="2"/>
      <c r="C233" s="29"/>
      <c r="D233" s="2"/>
      <c r="E233" s="79"/>
      <c r="F233" s="2"/>
      <c r="G233" s="2"/>
      <c r="H233" s="29"/>
      <c r="I233" s="2"/>
      <c r="J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2.3">
      <c r="A234" s="2"/>
      <c r="B234" s="2"/>
      <c r="C234" s="29"/>
      <c r="D234" s="2"/>
      <c r="E234" s="79"/>
      <c r="F234" s="2"/>
      <c r="G234" s="2"/>
      <c r="H234" s="29"/>
      <c r="I234" s="2"/>
      <c r="J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2.3">
      <c r="A235" s="2"/>
      <c r="B235" s="2"/>
      <c r="C235" s="29"/>
      <c r="D235" s="2"/>
      <c r="E235" s="79"/>
      <c r="F235" s="2"/>
      <c r="G235" s="2"/>
      <c r="H235" s="29"/>
      <c r="I235" s="2"/>
      <c r="J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2.3">
      <c r="A236" s="2"/>
      <c r="B236" s="2"/>
      <c r="C236" s="29"/>
      <c r="D236" s="2"/>
      <c r="E236" s="79"/>
      <c r="F236" s="2"/>
      <c r="G236" s="2"/>
      <c r="H236" s="29"/>
      <c r="I236" s="2"/>
      <c r="J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2.3">
      <c r="A237" s="2"/>
      <c r="B237" s="2"/>
      <c r="C237" s="29"/>
      <c r="D237" s="2"/>
      <c r="E237" s="79"/>
      <c r="F237" s="2"/>
      <c r="G237" s="2"/>
      <c r="H237" s="29"/>
      <c r="I237" s="2"/>
      <c r="J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2.3">
      <c r="A238" s="2"/>
      <c r="B238" s="2"/>
      <c r="C238" s="29"/>
      <c r="D238" s="2"/>
      <c r="E238" s="79"/>
      <c r="F238" s="2"/>
      <c r="G238" s="2"/>
      <c r="H238" s="29"/>
      <c r="I238" s="2"/>
      <c r="J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2.3">
      <c r="A239" s="2"/>
      <c r="B239" s="2"/>
      <c r="C239" s="29"/>
      <c r="D239" s="2"/>
      <c r="E239" s="79"/>
      <c r="F239" s="2"/>
      <c r="G239" s="2"/>
      <c r="H239" s="29"/>
      <c r="I239" s="2"/>
      <c r="J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2.3">
      <c r="A240" s="2"/>
      <c r="B240" s="2"/>
      <c r="C240" s="29"/>
      <c r="D240" s="2"/>
      <c r="E240" s="79"/>
      <c r="F240" s="2"/>
      <c r="G240" s="2"/>
      <c r="H240" s="29"/>
      <c r="I240" s="2"/>
      <c r="J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2.3">
      <c r="A241" s="2"/>
      <c r="B241" s="2"/>
      <c r="C241" s="29"/>
      <c r="D241" s="2"/>
      <c r="E241" s="79"/>
      <c r="F241" s="2"/>
      <c r="G241" s="2"/>
      <c r="H241" s="29"/>
      <c r="I241" s="2"/>
      <c r="J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2.3">
      <c r="A242" s="2"/>
      <c r="B242" s="2"/>
      <c r="C242" s="29"/>
      <c r="D242" s="2"/>
      <c r="E242" s="79"/>
      <c r="F242" s="2"/>
      <c r="G242" s="2"/>
      <c r="H242" s="29"/>
      <c r="I242" s="2"/>
      <c r="J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2.3">
      <c r="A243" s="2"/>
      <c r="B243" s="2"/>
      <c r="C243" s="29"/>
      <c r="D243" s="2"/>
      <c r="E243" s="79"/>
      <c r="F243" s="2"/>
      <c r="G243" s="2"/>
      <c r="H243" s="29"/>
      <c r="I243" s="2"/>
      <c r="J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2.3">
      <c r="A244" s="2"/>
      <c r="B244" s="2"/>
      <c r="C244" s="29"/>
      <c r="D244" s="2"/>
      <c r="E244" s="79"/>
      <c r="F244" s="2"/>
      <c r="G244" s="2"/>
      <c r="H244" s="29"/>
      <c r="I244" s="2"/>
      <c r="J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2.3">
      <c r="A245" s="2"/>
      <c r="B245" s="2"/>
      <c r="C245" s="29"/>
      <c r="D245" s="2"/>
      <c r="E245" s="79"/>
      <c r="F245" s="2"/>
      <c r="G245" s="2"/>
      <c r="H245" s="29"/>
      <c r="I245" s="2"/>
      <c r="J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2.3">
      <c r="A246" s="2"/>
      <c r="B246" s="2"/>
      <c r="C246" s="29"/>
      <c r="D246" s="2"/>
      <c r="E246" s="79"/>
      <c r="F246" s="2"/>
      <c r="G246" s="2"/>
      <c r="H246" s="29"/>
      <c r="I246" s="2"/>
      <c r="J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2.3">
      <c r="A247" s="2"/>
      <c r="B247" s="2"/>
      <c r="C247" s="29"/>
      <c r="D247" s="2"/>
      <c r="E247" s="79"/>
      <c r="F247" s="2"/>
      <c r="G247" s="2"/>
      <c r="H247" s="29"/>
      <c r="I247" s="2"/>
      <c r="J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2.3">
      <c r="A248" s="2"/>
      <c r="B248" s="2"/>
      <c r="C248" s="29"/>
      <c r="D248" s="2"/>
      <c r="E248" s="79"/>
      <c r="F248" s="2"/>
      <c r="G248" s="2"/>
      <c r="H248" s="29"/>
      <c r="I248" s="2"/>
      <c r="J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2.3">
      <c r="A249" s="2"/>
      <c r="B249" s="2"/>
      <c r="C249" s="29"/>
      <c r="D249" s="2"/>
      <c r="E249" s="79"/>
      <c r="F249" s="2"/>
      <c r="G249" s="2"/>
      <c r="H249" s="29"/>
      <c r="I249" s="2"/>
      <c r="J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2.3">
      <c r="A250" s="2"/>
      <c r="B250" s="2"/>
      <c r="C250" s="29"/>
      <c r="D250" s="2"/>
      <c r="E250" s="79"/>
      <c r="F250" s="2"/>
      <c r="G250" s="2"/>
      <c r="H250" s="29"/>
      <c r="I250" s="2"/>
      <c r="J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2.3">
      <c r="A251" s="2"/>
      <c r="B251" s="2"/>
      <c r="C251" s="29"/>
      <c r="D251" s="2"/>
      <c r="E251" s="79"/>
      <c r="F251" s="2"/>
      <c r="G251" s="2"/>
      <c r="H251" s="29"/>
      <c r="I251" s="2"/>
      <c r="J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2.3">
      <c r="A252" s="2"/>
      <c r="B252" s="2"/>
      <c r="C252" s="29"/>
      <c r="D252" s="2"/>
      <c r="E252" s="79"/>
      <c r="F252" s="2"/>
      <c r="G252" s="2"/>
      <c r="H252" s="29"/>
      <c r="I252" s="2"/>
      <c r="J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2.3">
      <c r="A253" s="2"/>
      <c r="B253" s="2"/>
      <c r="C253" s="29"/>
      <c r="D253" s="2"/>
      <c r="E253" s="79"/>
      <c r="F253" s="2"/>
      <c r="G253" s="2"/>
      <c r="H253" s="29"/>
      <c r="I253" s="2"/>
      <c r="J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2.3">
      <c r="A254" s="2"/>
      <c r="B254" s="2"/>
      <c r="C254" s="29"/>
      <c r="D254" s="2"/>
      <c r="E254" s="79"/>
      <c r="F254" s="2"/>
      <c r="G254" s="2"/>
      <c r="H254" s="29"/>
      <c r="I254" s="2"/>
      <c r="J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2.3">
      <c r="A255" s="2"/>
      <c r="B255" s="2"/>
      <c r="C255" s="29"/>
      <c r="D255" s="2"/>
      <c r="E255" s="79"/>
      <c r="F255" s="2"/>
      <c r="G255" s="2"/>
      <c r="H255" s="29"/>
      <c r="I255" s="2"/>
      <c r="J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2.3">
      <c r="A256" s="2"/>
      <c r="B256" s="2"/>
      <c r="C256" s="29"/>
      <c r="D256" s="2"/>
      <c r="E256" s="79"/>
      <c r="F256" s="2"/>
      <c r="G256" s="2"/>
      <c r="H256" s="29"/>
      <c r="I256" s="2"/>
      <c r="J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2.3">
      <c r="A257" s="2"/>
      <c r="B257" s="2"/>
      <c r="C257" s="29"/>
      <c r="D257" s="2"/>
      <c r="E257" s="79"/>
      <c r="F257" s="2"/>
      <c r="G257" s="2"/>
      <c r="H257" s="29"/>
      <c r="I257" s="2"/>
      <c r="J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2.3">
      <c r="A258" s="2"/>
      <c r="B258" s="2"/>
      <c r="C258" s="29"/>
      <c r="D258" s="2"/>
      <c r="E258" s="79"/>
      <c r="F258" s="2"/>
      <c r="G258" s="2"/>
      <c r="H258" s="29"/>
      <c r="I258" s="2"/>
      <c r="J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2.3">
      <c r="A259" s="2"/>
      <c r="B259" s="2"/>
      <c r="C259" s="29"/>
      <c r="D259" s="2"/>
      <c r="E259" s="79"/>
      <c r="F259" s="2"/>
      <c r="G259" s="2"/>
      <c r="H259" s="29"/>
      <c r="I259" s="2"/>
      <c r="J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2.3">
      <c r="A260" s="2"/>
      <c r="B260" s="2"/>
      <c r="C260" s="29"/>
      <c r="D260" s="2"/>
      <c r="E260" s="79"/>
      <c r="F260" s="2"/>
      <c r="G260" s="2"/>
      <c r="H260" s="29"/>
      <c r="I260" s="2"/>
      <c r="J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2.3">
      <c r="A261" s="2"/>
      <c r="B261" s="2"/>
      <c r="C261" s="29"/>
      <c r="D261" s="2"/>
      <c r="E261" s="79"/>
      <c r="F261" s="2"/>
      <c r="G261" s="2"/>
      <c r="H261" s="29"/>
      <c r="I261" s="2"/>
      <c r="J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2.3">
      <c r="A262" s="2"/>
      <c r="B262" s="2"/>
      <c r="C262" s="29"/>
      <c r="D262" s="2"/>
      <c r="E262" s="79"/>
      <c r="F262" s="2"/>
      <c r="G262" s="2"/>
      <c r="H262" s="29"/>
      <c r="I262" s="2"/>
      <c r="J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2.3">
      <c r="A263" s="2"/>
      <c r="B263" s="2"/>
      <c r="C263" s="29"/>
      <c r="D263" s="2"/>
      <c r="E263" s="79"/>
      <c r="F263" s="2"/>
      <c r="G263" s="2"/>
      <c r="H263" s="29"/>
      <c r="I263" s="2"/>
      <c r="J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2.3">
      <c r="A264" s="2"/>
      <c r="B264" s="2"/>
      <c r="C264" s="29"/>
      <c r="D264" s="2"/>
      <c r="E264" s="79"/>
      <c r="F264" s="2"/>
      <c r="G264" s="2"/>
      <c r="H264" s="29"/>
      <c r="I264" s="2"/>
      <c r="J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2.3">
      <c r="A265" s="2"/>
      <c r="B265" s="2"/>
      <c r="C265" s="29"/>
      <c r="D265" s="2"/>
      <c r="E265" s="79"/>
      <c r="F265" s="2"/>
      <c r="G265" s="2"/>
      <c r="H265" s="29"/>
      <c r="I265" s="2"/>
      <c r="J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2.3">
      <c r="A266" s="2"/>
      <c r="B266" s="2"/>
      <c r="C266" s="29"/>
      <c r="D266" s="2"/>
      <c r="E266" s="79"/>
      <c r="F266" s="2"/>
      <c r="G266" s="2"/>
      <c r="H266" s="29"/>
      <c r="I266" s="2"/>
      <c r="J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2.3">
      <c r="A267" s="2"/>
      <c r="B267" s="2"/>
      <c r="C267" s="29"/>
      <c r="D267" s="2"/>
      <c r="E267" s="79"/>
      <c r="F267" s="2"/>
      <c r="G267" s="2"/>
      <c r="H267" s="29"/>
      <c r="I267" s="2"/>
      <c r="J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2.3">
      <c r="A268" s="2"/>
      <c r="B268" s="2"/>
      <c r="C268" s="29"/>
      <c r="D268" s="2"/>
      <c r="E268" s="79"/>
      <c r="F268" s="2"/>
      <c r="G268" s="2"/>
      <c r="H268" s="29"/>
      <c r="I268" s="2"/>
      <c r="J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2.3">
      <c r="A269" s="2"/>
      <c r="B269" s="2"/>
      <c r="C269" s="29"/>
      <c r="D269" s="2"/>
      <c r="E269" s="79"/>
      <c r="F269" s="2"/>
      <c r="G269" s="2"/>
      <c r="H269" s="29"/>
      <c r="I269" s="2"/>
      <c r="J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2.3">
      <c r="A270" s="2"/>
      <c r="B270" s="2"/>
      <c r="C270" s="29"/>
      <c r="D270" s="2"/>
      <c r="E270" s="79"/>
      <c r="F270" s="2"/>
      <c r="G270" s="2"/>
      <c r="H270" s="29"/>
      <c r="I270" s="2"/>
      <c r="J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2.3">
      <c r="A271" s="2"/>
      <c r="B271" s="2"/>
      <c r="C271" s="29"/>
      <c r="D271" s="2"/>
      <c r="E271" s="79"/>
      <c r="F271" s="2"/>
      <c r="G271" s="2"/>
      <c r="H271" s="29"/>
      <c r="I271" s="2"/>
      <c r="J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2.3">
      <c r="A272" s="2"/>
      <c r="B272" s="2"/>
      <c r="C272" s="29"/>
      <c r="D272" s="2"/>
      <c r="E272" s="79"/>
      <c r="F272" s="2"/>
      <c r="G272" s="2"/>
      <c r="H272" s="29"/>
      <c r="I272" s="2"/>
      <c r="J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2.3">
      <c r="A273" s="2"/>
      <c r="B273" s="2"/>
      <c r="C273" s="29"/>
      <c r="D273" s="2"/>
      <c r="E273" s="79"/>
      <c r="F273" s="2"/>
      <c r="G273" s="2"/>
      <c r="H273" s="29"/>
      <c r="I273" s="2"/>
      <c r="J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2.3">
      <c r="A274" s="2"/>
      <c r="B274" s="2"/>
      <c r="C274" s="29"/>
      <c r="D274" s="2"/>
      <c r="E274" s="79"/>
      <c r="F274" s="2"/>
      <c r="G274" s="2"/>
      <c r="H274" s="29"/>
      <c r="I274" s="2"/>
      <c r="J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2.3">
      <c r="A275" s="2"/>
      <c r="B275" s="2"/>
      <c r="C275" s="29"/>
      <c r="D275" s="2"/>
      <c r="E275" s="79"/>
      <c r="F275" s="2"/>
      <c r="G275" s="2"/>
      <c r="H275" s="29"/>
      <c r="I275" s="2"/>
      <c r="J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2.3">
      <c r="A276" s="2"/>
      <c r="B276" s="2"/>
      <c r="C276" s="29"/>
      <c r="D276" s="2"/>
      <c r="E276" s="79"/>
      <c r="F276" s="2"/>
      <c r="G276" s="2"/>
      <c r="H276" s="29"/>
      <c r="I276" s="2"/>
      <c r="J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2.3">
      <c r="A277" s="2"/>
      <c r="B277" s="2"/>
      <c r="C277" s="29"/>
      <c r="D277" s="2"/>
      <c r="E277" s="79"/>
      <c r="F277" s="2"/>
      <c r="G277" s="2"/>
      <c r="H277" s="29"/>
      <c r="I277" s="2"/>
      <c r="J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2.3">
      <c r="A278" s="2"/>
      <c r="B278" s="2"/>
      <c r="C278" s="29"/>
      <c r="D278" s="2"/>
      <c r="E278" s="79"/>
      <c r="F278" s="2"/>
      <c r="G278" s="2"/>
      <c r="H278" s="29"/>
      <c r="I278" s="2"/>
      <c r="J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2.3">
      <c r="A279" s="2"/>
      <c r="B279" s="2"/>
      <c r="C279" s="29"/>
      <c r="D279" s="2"/>
      <c r="E279" s="79"/>
      <c r="F279" s="2"/>
      <c r="G279" s="2"/>
      <c r="H279" s="29"/>
      <c r="I279" s="2"/>
      <c r="J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2.3">
      <c r="A280" s="2"/>
      <c r="B280" s="2"/>
      <c r="C280" s="29"/>
      <c r="D280" s="2"/>
      <c r="E280" s="79"/>
      <c r="F280" s="2"/>
      <c r="G280" s="2"/>
      <c r="H280" s="29"/>
      <c r="I280" s="2"/>
      <c r="J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2.3">
      <c r="A281" s="2"/>
      <c r="B281" s="2"/>
      <c r="C281" s="29"/>
      <c r="D281" s="2"/>
      <c r="E281" s="79"/>
      <c r="F281" s="2"/>
      <c r="G281" s="2"/>
      <c r="H281" s="29"/>
      <c r="I281" s="2"/>
      <c r="J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2.3">
      <c r="A282" s="2"/>
      <c r="B282" s="2"/>
      <c r="C282" s="29"/>
      <c r="D282" s="2"/>
      <c r="E282" s="79"/>
      <c r="F282" s="2"/>
      <c r="G282" s="2"/>
      <c r="H282" s="29"/>
      <c r="I282" s="2"/>
      <c r="J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2.3">
      <c r="A283" s="2"/>
      <c r="B283" s="2"/>
      <c r="C283" s="29"/>
      <c r="D283" s="2"/>
      <c r="E283" s="79"/>
      <c r="F283" s="2"/>
      <c r="G283" s="2"/>
      <c r="H283" s="29"/>
      <c r="I283" s="2"/>
      <c r="J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2.3">
      <c r="A284" s="2"/>
      <c r="B284" s="2"/>
      <c r="C284" s="29"/>
      <c r="D284" s="2"/>
      <c r="E284" s="79"/>
      <c r="F284" s="2"/>
      <c r="G284" s="2"/>
      <c r="H284" s="29"/>
      <c r="I284" s="2"/>
      <c r="J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2.3">
      <c r="A285" s="2"/>
      <c r="B285" s="2"/>
      <c r="C285" s="29"/>
      <c r="D285" s="2"/>
      <c r="E285" s="79"/>
      <c r="F285" s="2"/>
      <c r="G285" s="2"/>
      <c r="H285" s="29"/>
      <c r="I285" s="2"/>
      <c r="J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2.3">
      <c r="A286" s="2"/>
      <c r="B286" s="2"/>
      <c r="C286" s="29"/>
      <c r="D286" s="2"/>
      <c r="E286" s="79"/>
      <c r="F286" s="2"/>
      <c r="G286" s="2"/>
      <c r="H286" s="29"/>
      <c r="I286" s="2"/>
      <c r="J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2.3">
      <c r="A287" s="2"/>
      <c r="B287" s="2"/>
      <c r="C287" s="29"/>
      <c r="D287" s="2"/>
      <c r="E287" s="79"/>
      <c r="F287" s="2"/>
      <c r="G287" s="2"/>
      <c r="H287" s="29"/>
      <c r="I287" s="2"/>
      <c r="J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2.3">
      <c r="A288" s="2"/>
      <c r="B288" s="2"/>
      <c r="C288" s="29"/>
      <c r="D288" s="2"/>
      <c r="E288" s="79"/>
      <c r="F288" s="2"/>
      <c r="G288" s="2"/>
      <c r="H288" s="29"/>
      <c r="I288" s="2"/>
      <c r="J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2.3">
      <c r="A289" s="2"/>
      <c r="B289" s="2"/>
      <c r="C289" s="29"/>
      <c r="D289" s="2"/>
      <c r="E289" s="79"/>
      <c r="F289" s="2"/>
      <c r="G289" s="2"/>
      <c r="H289" s="29"/>
      <c r="I289" s="2"/>
      <c r="J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2.3">
      <c r="A290" s="2"/>
      <c r="B290" s="2"/>
      <c r="C290" s="29"/>
      <c r="D290" s="2"/>
      <c r="E290" s="79"/>
      <c r="F290" s="2"/>
      <c r="G290" s="2"/>
      <c r="H290" s="29"/>
      <c r="I290" s="2"/>
      <c r="J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2.3">
      <c r="A291" s="2"/>
      <c r="B291" s="2"/>
      <c r="C291" s="29"/>
      <c r="D291" s="2"/>
      <c r="E291" s="79"/>
      <c r="F291" s="2"/>
      <c r="G291" s="2"/>
      <c r="H291" s="29"/>
      <c r="I291" s="2"/>
      <c r="J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2.3">
      <c r="A292" s="2"/>
      <c r="B292" s="2"/>
      <c r="C292" s="29"/>
      <c r="D292" s="2"/>
      <c r="E292" s="79"/>
      <c r="F292" s="2"/>
      <c r="G292" s="2"/>
      <c r="H292" s="29"/>
      <c r="I292" s="2"/>
      <c r="J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2.3">
      <c r="A293" s="2"/>
      <c r="B293" s="2"/>
      <c r="C293" s="29"/>
      <c r="D293" s="2"/>
      <c r="E293" s="79"/>
      <c r="F293" s="2"/>
      <c r="G293" s="2"/>
      <c r="H293" s="29"/>
      <c r="I293" s="2"/>
      <c r="J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2.3">
      <c r="A294" s="2"/>
      <c r="B294" s="2"/>
      <c r="C294" s="29"/>
      <c r="D294" s="2"/>
      <c r="E294" s="79"/>
      <c r="F294" s="2"/>
      <c r="G294" s="2"/>
      <c r="H294" s="29"/>
      <c r="I294" s="2"/>
      <c r="J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2.3">
      <c r="A295" s="2"/>
      <c r="B295" s="2"/>
      <c r="C295" s="29"/>
      <c r="D295" s="2"/>
      <c r="E295" s="79"/>
      <c r="F295" s="2"/>
      <c r="G295" s="2"/>
      <c r="H295" s="29"/>
      <c r="I295" s="2"/>
      <c r="J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2.3">
      <c r="A296" s="2"/>
      <c r="B296" s="2"/>
      <c r="C296" s="29"/>
      <c r="D296" s="2"/>
      <c r="E296" s="79"/>
      <c r="F296" s="2"/>
      <c r="G296" s="2"/>
      <c r="H296" s="29"/>
      <c r="I296" s="2"/>
      <c r="J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2.3">
      <c r="A297" s="2"/>
      <c r="B297" s="2"/>
      <c r="C297" s="29"/>
      <c r="D297" s="2"/>
      <c r="E297" s="79"/>
      <c r="F297" s="2"/>
      <c r="G297" s="2"/>
      <c r="H297" s="29"/>
      <c r="I297" s="2"/>
      <c r="J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2.3">
      <c r="A298" s="2"/>
      <c r="B298" s="2"/>
      <c r="C298" s="29"/>
      <c r="D298" s="2"/>
      <c r="E298" s="79"/>
      <c r="F298" s="2"/>
      <c r="G298" s="2"/>
      <c r="H298" s="29"/>
      <c r="I298" s="2"/>
      <c r="J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2.3">
      <c r="A299" s="2"/>
      <c r="B299" s="2"/>
      <c r="C299" s="29"/>
      <c r="D299" s="2"/>
      <c r="E299" s="79"/>
      <c r="F299" s="2"/>
      <c r="G299" s="2"/>
      <c r="H299" s="29"/>
      <c r="I299" s="2"/>
      <c r="J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2.3">
      <c r="A300" s="2"/>
      <c r="B300" s="2"/>
      <c r="C300" s="29"/>
      <c r="D300" s="2"/>
      <c r="E300" s="79"/>
      <c r="F300" s="2"/>
      <c r="G300" s="2"/>
      <c r="H300" s="29"/>
      <c r="I300" s="2"/>
      <c r="J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2.3">
      <c r="A301" s="2"/>
      <c r="B301" s="2"/>
      <c r="C301" s="29"/>
      <c r="D301" s="2"/>
      <c r="E301" s="79"/>
      <c r="F301" s="2"/>
      <c r="G301" s="2"/>
      <c r="H301" s="29"/>
      <c r="I301" s="2"/>
      <c r="J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2.3">
      <c r="A302" s="2"/>
      <c r="B302" s="2"/>
      <c r="C302" s="29"/>
      <c r="D302" s="2"/>
      <c r="E302" s="79"/>
      <c r="F302" s="2"/>
      <c r="G302" s="2"/>
      <c r="H302" s="29"/>
      <c r="I302" s="2"/>
      <c r="J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2.3">
      <c r="A303" s="2"/>
      <c r="B303" s="2"/>
      <c r="C303" s="29"/>
      <c r="D303" s="2"/>
      <c r="E303" s="79"/>
      <c r="F303" s="2"/>
      <c r="G303" s="2"/>
      <c r="H303" s="29"/>
      <c r="I303" s="2"/>
      <c r="J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2.3">
      <c r="A304" s="2"/>
      <c r="B304" s="2"/>
      <c r="C304" s="29"/>
      <c r="D304" s="2"/>
      <c r="E304" s="79"/>
      <c r="F304" s="2"/>
      <c r="G304" s="2"/>
      <c r="H304" s="29"/>
      <c r="I304" s="2"/>
      <c r="J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2.3">
      <c r="A305" s="2"/>
      <c r="B305" s="2"/>
      <c r="C305" s="29"/>
      <c r="D305" s="2"/>
      <c r="E305" s="79"/>
      <c r="F305" s="2"/>
      <c r="G305" s="2"/>
      <c r="H305" s="29"/>
      <c r="I305" s="2"/>
      <c r="J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2.3">
      <c r="A306" s="2"/>
      <c r="B306" s="2"/>
      <c r="C306" s="29"/>
      <c r="D306" s="2"/>
      <c r="E306" s="79"/>
      <c r="F306" s="2"/>
      <c r="G306" s="2"/>
      <c r="H306" s="29"/>
      <c r="I306" s="2"/>
      <c r="J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2.3">
      <c r="A307" s="2"/>
      <c r="B307" s="2"/>
      <c r="C307" s="29"/>
      <c r="D307" s="2"/>
      <c r="E307" s="79"/>
      <c r="F307" s="2"/>
      <c r="G307" s="2"/>
      <c r="H307" s="29"/>
      <c r="I307" s="2"/>
      <c r="J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2.3">
      <c r="A308" s="2"/>
      <c r="B308" s="2"/>
      <c r="C308" s="29"/>
      <c r="D308" s="2"/>
      <c r="E308" s="79"/>
      <c r="F308" s="2"/>
      <c r="G308" s="2"/>
      <c r="H308" s="29"/>
      <c r="I308" s="2"/>
      <c r="J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2.3">
      <c r="A309" s="2"/>
      <c r="B309" s="2"/>
      <c r="C309" s="29"/>
      <c r="D309" s="2"/>
      <c r="E309" s="79"/>
      <c r="F309" s="2"/>
      <c r="G309" s="2"/>
      <c r="H309" s="29"/>
      <c r="I309" s="2"/>
      <c r="J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2.3">
      <c r="A310" s="2"/>
      <c r="B310" s="2"/>
      <c r="C310" s="29"/>
      <c r="D310" s="2"/>
      <c r="E310" s="79"/>
      <c r="F310" s="2"/>
      <c r="G310" s="2"/>
      <c r="H310" s="29"/>
      <c r="I310" s="2"/>
      <c r="J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2.3">
      <c r="A311" s="2"/>
      <c r="B311" s="2"/>
      <c r="C311" s="29"/>
      <c r="D311" s="2"/>
      <c r="E311" s="79"/>
      <c r="F311" s="2"/>
      <c r="G311" s="2"/>
      <c r="H311" s="29"/>
      <c r="I311" s="2"/>
      <c r="J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2.3">
      <c r="A312" s="2"/>
      <c r="B312" s="2"/>
      <c r="C312" s="29"/>
      <c r="D312" s="2"/>
      <c r="E312" s="79"/>
      <c r="F312" s="2"/>
      <c r="G312" s="2"/>
      <c r="H312" s="29"/>
      <c r="I312" s="2"/>
      <c r="J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2.3">
      <c r="A313" s="2"/>
      <c r="B313" s="2"/>
      <c r="C313" s="29"/>
      <c r="D313" s="2"/>
      <c r="E313" s="79"/>
      <c r="F313" s="2"/>
      <c r="G313" s="2"/>
      <c r="H313" s="29"/>
      <c r="I313" s="2"/>
      <c r="J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2.3">
      <c r="A314" s="2"/>
      <c r="B314" s="2"/>
      <c r="C314" s="29"/>
      <c r="D314" s="2"/>
      <c r="E314" s="79"/>
      <c r="F314" s="2"/>
      <c r="G314" s="2"/>
      <c r="H314" s="29"/>
      <c r="I314" s="2"/>
      <c r="J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2.3">
      <c r="A315" s="2"/>
      <c r="B315" s="2"/>
      <c r="C315" s="29"/>
      <c r="D315" s="2"/>
      <c r="E315" s="79"/>
      <c r="F315" s="2"/>
      <c r="G315" s="2"/>
      <c r="H315" s="29"/>
      <c r="I315" s="2"/>
      <c r="J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2.3">
      <c r="A316" s="2"/>
      <c r="B316" s="2"/>
      <c r="C316" s="29"/>
      <c r="D316" s="2"/>
      <c r="E316" s="79"/>
      <c r="F316" s="2"/>
      <c r="G316" s="2"/>
      <c r="H316" s="29"/>
      <c r="I316" s="2"/>
      <c r="J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2.3">
      <c r="A317" s="2"/>
      <c r="B317" s="2"/>
      <c r="C317" s="29"/>
      <c r="D317" s="2"/>
      <c r="E317" s="79"/>
      <c r="F317" s="2"/>
      <c r="G317" s="2"/>
      <c r="H317" s="29"/>
      <c r="I317" s="2"/>
      <c r="J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2.3">
      <c r="A318" s="2"/>
      <c r="B318" s="2"/>
      <c r="C318" s="29"/>
      <c r="D318" s="2"/>
      <c r="E318" s="79"/>
      <c r="F318" s="2"/>
      <c r="G318" s="2"/>
      <c r="H318" s="29"/>
      <c r="I318" s="2"/>
      <c r="J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2.3">
      <c r="A319" s="2"/>
      <c r="B319" s="2"/>
      <c r="C319" s="29"/>
      <c r="D319" s="2"/>
      <c r="E319" s="79"/>
      <c r="F319" s="2"/>
      <c r="G319" s="2"/>
      <c r="H319" s="29"/>
      <c r="I319" s="2"/>
      <c r="J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2.3">
      <c r="A320" s="2"/>
      <c r="B320" s="2"/>
      <c r="C320" s="29"/>
      <c r="D320" s="2"/>
      <c r="E320" s="79"/>
      <c r="F320" s="2"/>
      <c r="G320" s="2"/>
      <c r="H320" s="29"/>
      <c r="I320" s="2"/>
      <c r="J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2.3">
      <c r="A321" s="2"/>
      <c r="B321" s="2"/>
      <c r="C321" s="29"/>
      <c r="D321" s="2"/>
      <c r="E321" s="79"/>
      <c r="F321" s="2"/>
      <c r="G321" s="2"/>
      <c r="H321" s="29"/>
      <c r="I321" s="2"/>
      <c r="J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2.3">
      <c r="A322" s="2"/>
      <c r="B322" s="2"/>
      <c r="C322" s="29"/>
      <c r="D322" s="2"/>
      <c r="E322" s="79"/>
      <c r="F322" s="2"/>
      <c r="G322" s="2"/>
      <c r="H322" s="29"/>
      <c r="I322" s="2"/>
      <c r="J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2.3">
      <c r="A323" s="2"/>
      <c r="B323" s="2"/>
      <c r="C323" s="29"/>
      <c r="D323" s="2"/>
      <c r="E323" s="79"/>
      <c r="F323" s="2"/>
      <c r="G323" s="2"/>
      <c r="H323" s="29"/>
      <c r="I323" s="2"/>
      <c r="J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2.3">
      <c r="A324" s="2"/>
      <c r="B324" s="2"/>
      <c r="C324" s="29"/>
      <c r="D324" s="2"/>
      <c r="E324" s="79"/>
      <c r="F324" s="2"/>
      <c r="G324" s="2"/>
      <c r="H324" s="29"/>
      <c r="I324" s="2"/>
      <c r="J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2.3">
      <c r="A325" s="2"/>
      <c r="B325" s="2"/>
      <c r="C325" s="29"/>
      <c r="D325" s="2"/>
      <c r="E325" s="79"/>
      <c r="F325" s="2"/>
      <c r="G325" s="2"/>
      <c r="H325" s="29"/>
      <c r="I325" s="2"/>
      <c r="J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2.3">
      <c r="A326" s="2"/>
      <c r="B326" s="2"/>
      <c r="C326" s="29"/>
      <c r="D326" s="2"/>
      <c r="E326" s="79"/>
      <c r="F326" s="2"/>
      <c r="G326" s="2"/>
      <c r="H326" s="29"/>
      <c r="I326" s="2"/>
      <c r="J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2.3">
      <c r="A327" s="2"/>
      <c r="B327" s="2"/>
      <c r="C327" s="29"/>
      <c r="D327" s="2"/>
      <c r="E327" s="79"/>
      <c r="F327" s="2"/>
      <c r="G327" s="2"/>
      <c r="H327" s="29"/>
      <c r="I327" s="2"/>
      <c r="J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2.3">
      <c r="A328" s="2"/>
      <c r="B328" s="2"/>
      <c r="C328" s="29"/>
      <c r="D328" s="2"/>
      <c r="E328" s="79"/>
      <c r="F328" s="2"/>
      <c r="G328" s="2"/>
      <c r="H328" s="29"/>
      <c r="I328" s="2"/>
      <c r="J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2.3">
      <c r="A329" s="2"/>
      <c r="B329" s="2"/>
      <c r="C329" s="29"/>
      <c r="D329" s="2"/>
      <c r="E329" s="79"/>
      <c r="F329" s="2"/>
      <c r="G329" s="2"/>
      <c r="H329" s="29"/>
      <c r="I329" s="2"/>
      <c r="J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2.3">
      <c r="A330" s="2"/>
      <c r="B330" s="2"/>
      <c r="C330" s="29"/>
      <c r="D330" s="2"/>
      <c r="E330" s="79"/>
      <c r="F330" s="2"/>
      <c r="G330" s="2"/>
      <c r="H330" s="29"/>
      <c r="I330" s="2"/>
      <c r="J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2.3">
      <c r="A331" s="2"/>
      <c r="B331" s="2"/>
      <c r="C331" s="29"/>
      <c r="D331" s="2"/>
      <c r="E331" s="79"/>
      <c r="F331" s="2"/>
      <c r="G331" s="2"/>
      <c r="H331" s="29"/>
      <c r="I331" s="2"/>
      <c r="J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2.3">
      <c r="A332" s="2"/>
      <c r="B332" s="2"/>
      <c r="C332" s="29"/>
      <c r="D332" s="2"/>
      <c r="E332" s="79"/>
      <c r="F332" s="2"/>
      <c r="G332" s="2"/>
      <c r="H332" s="29"/>
      <c r="I332" s="2"/>
      <c r="J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2.3">
      <c r="A333" s="2"/>
      <c r="B333" s="2"/>
      <c r="C333" s="29"/>
      <c r="D333" s="2"/>
      <c r="E333" s="79"/>
      <c r="F333" s="2"/>
      <c r="G333" s="2"/>
      <c r="H333" s="29"/>
      <c r="I333" s="2"/>
      <c r="J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2.3">
      <c r="A334" s="2"/>
      <c r="B334" s="2"/>
      <c r="C334" s="29"/>
      <c r="D334" s="2"/>
      <c r="E334" s="79"/>
      <c r="F334" s="2"/>
      <c r="G334" s="2"/>
      <c r="H334" s="29"/>
      <c r="I334" s="2"/>
      <c r="J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2.3">
      <c r="A335" s="2"/>
      <c r="B335" s="2"/>
      <c r="C335" s="29"/>
      <c r="D335" s="2"/>
      <c r="E335" s="79"/>
      <c r="F335" s="2"/>
      <c r="G335" s="2"/>
      <c r="H335" s="29"/>
      <c r="I335" s="2"/>
      <c r="J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2.3">
      <c r="A336" s="2"/>
      <c r="B336" s="2"/>
      <c r="C336" s="29"/>
      <c r="D336" s="2"/>
      <c r="E336" s="79"/>
      <c r="F336" s="2"/>
      <c r="G336" s="2"/>
      <c r="H336" s="29"/>
      <c r="I336" s="2"/>
      <c r="J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2.3">
      <c r="A337" s="2"/>
      <c r="B337" s="2"/>
      <c r="C337" s="29"/>
      <c r="D337" s="2"/>
      <c r="E337" s="79"/>
      <c r="F337" s="2"/>
      <c r="G337" s="2"/>
      <c r="H337" s="29"/>
      <c r="I337" s="2"/>
      <c r="J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2.3">
      <c r="A338" s="2"/>
      <c r="B338" s="2"/>
      <c r="C338" s="29"/>
      <c r="D338" s="2"/>
      <c r="E338" s="79"/>
      <c r="F338" s="2"/>
      <c r="G338" s="2"/>
      <c r="H338" s="29"/>
      <c r="I338" s="2"/>
      <c r="J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2.3">
      <c r="A339" s="2"/>
      <c r="B339" s="2"/>
      <c r="C339" s="29"/>
      <c r="D339" s="2"/>
      <c r="E339" s="79"/>
      <c r="F339" s="2"/>
      <c r="G339" s="2"/>
      <c r="H339" s="29"/>
      <c r="I339" s="2"/>
      <c r="J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2.3">
      <c r="A340" s="2"/>
      <c r="B340" s="2"/>
      <c r="C340" s="29"/>
      <c r="D340" s="2"/>
      <c r="E340" s="79"/>
      <c r="F340" s="2"/>
      <c r="G340" s="2"/>
      <c r="H340" s="29"/>
      <c r="I340" s="2"/>
      <c r="J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2.3">
      <c r="A341" s="2"/>
      <c r="B341" s="2"/>
      <c r="C341" s="29"/>
      <c r="D341" s="2"/>
      <c r="E341" s="79"/>
      <c r="F341" s="2"/>
      <c r="G341" s="2"/>
      <c r="H341" s="29"/>
      <c r="I341" s="2"/>
      <c r="J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2.3">
      <c r="A342" s="2"/>
      <c r="B342" s="2"/>
      <c r="C342" s="29"/>
      <c r="D342" s="2"/>
      <c r="E342" s="79"/>
      <c r="F342" s="2"/>
      <c r="G342" s="2"/>
      <c r="H342" s="29"/>
      <c r="I342" s="2"/>
      <c r="J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2.3">
      <c r="A343" s="2"/>
      <c r="B343" s="2"/>
      <c r="C343" s="29"/>
      <c r="D343" s="2"/>
      <c r="E343" s="79"/>
      <c r="F343" s="2"/>
      <c r="G343" s="2"/>
      <c r="H343" s="29"/>
      <c r="I343" s="2"/>
      <c r="J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2.3">
      <c r="A344" s="2"/>
      <c r="B344" s="2"/>
      <c r="C344" s="29"/>
      <c r="D344" s="2"/>
      <c r="E344" s="79"/>
      <c r="F344" s="2"/>
      <c r="G344" s="2"/>
      <c r="H344" s="29"/>
      <c r="I344" s="2"/>
      <c r="J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2.3">
      <c r="A345" s="2"/>
      <c r="B345" s="2"/>
      <c r="C345" s="29"/>
      <c r="D345" s="2"/>
      <c r="E345" s="79"/>
      <c r="F345" s="2"/>
      <c r="G345" s="2"/>
      <c r="H345" s="29"/>
      <c r="I345" s="2"/>
      <c r="J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2.3">
      <c r="A346" s="2"/>
      <c r="B346" s="2"/>
      <c r="C346" s="29"/>
      <c r="D346" s="2"/>
      <c r="E346" s="79"/>
      <c r="F346" s="2"/>
      <c r="G346" s="2"/>
      <c r="H346" s="29"/>
      <c r="I346" s="2"/>
      <c r="J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2.3">
      <c r="A347" s="2"/>
      <c r="B347" s="2"/>
      <c r="C347" s="29"/>
      <c r="D347" s="2"/>
      <c r="E347" s="79"/>
      <c r="F347" s="2"/>
      <c r="G347" s="2"/>
      <c r="H347" s="29"/>
      <c r="I347" s="2"/>
      <c r="J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2.3">
      <c r="A348" s="2"/>
      <c r="B348" s="2"/>
      <c r="C348" s="29"/>
      <c r="D348" s="2"/>
      <c r="E348" s="79"/>
      <c r="F348" s="2"/>
      <c r="G348" s="2"/>
      <c r="H348" s="29"/>
      <c r="I348" s="2"/>
      <c r="J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2.3">
      <c r="A349" s="2"/>
      <c r="B349" s="2"/>
      <c r="C349" s="29"/>
      <c r="D349" s="2"/>
      <c r="E349" s="79"/>
      <c r="F349" s="2"/>
      <c r="G349" s="2"/>
      <c r="H349" s="29"/>
      <c r="I349" s="2"/>
      <c r="J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2.3">
      <c r="A350" s="2"/>
      <c r="B350" s="2"/>
      <c r="C350" s="29"/>
      <c r="D350" s="2"/>
      <c r="E350" s="79"/>
      <c r="F350" s="2"/>
      <c r="G350" s="2"/>
      <c r="H350" s="29"/>
      <c r="I350" s="2"/>
      <c r="J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2.3">
      <c r="A351" s="2"/>
      <c r="B351" s="2"/>
      <c r="C351" s="29"/>
      <c r="D351" s="2"/>
      <c r="E351" s="79"/>
      <c r="F351" s="2"/>
      <c r="G351" s="2"/>
      <c r="H351" s="29"/>
      <c r="I351" s="2"/>
      <c r="J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2.3">
      <c r="A352" s="2"/>
      <c r="B352" s="2"/>
      <c r="C352" s="29"/>
      <c r="D352" s="2"/>
      <c r="E352" s="79"/>
      <c r="F352" s="2"/>
      <c r="G352" s="2"/>
      <c r="H352" s="29"/>
      <c r="I352" s="2"/>
      <c r="J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2.3">
      <c r="A353" s="2"/>
      <c r="B353" s="2"/>
      <c r="C353" s="29"/>
      <c r="D353" s="2"/>
      <c r="E353" s="79"/>
      <c r="F353" s="2"/>
      <c r="G353" s="2"/>
      <c r="H353" s="29"/>
      <c r="I353" s="2"/>
      <c r="J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2.3">
      <c r="A354" s="2"/>
      <c r="B354" s="2"/>
      <c r="C354" s="29"/>
      <c r="D354" s="2"/>
      <c r="E354" s="79"/>
      <c r="F354" s="2"/>
      <c r="G354" s="2"/>
      <c r="H354" s="29"/>
      <c r="I354" s="2"/>
      <c r="J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2.3">
      <c r="A355" s="2"/>
      <c r="B355" s="2"/>
      <c r="C355" s="29"/>
      <c r="D355" s="2"/>
      <c r="E355" s="79"/>
      <c r="F355" s="2"/>
      <c r="G355" s="2"/>
      <c r="H355" s="29"/>
      <c r="I355" s="2"/>
      <c r="J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2.3">
      <c r="A356" s="2"/>
      <c r="B356" s="2"/>
      <c r="C356" s="29"/>
      <c r="D356" s="2"/>
      <c r="E356" s="79"/>
      <c r="F356" s="2"/>
      <c r="G356" s="2"/>
      <c r="H356" s="29"/>
      <c r="I356" s="2"/>
      <c r="J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2.3">
      <c r="A357" s="2"/>
      <c r="B357" s="2"/>
      <c r="C357" s="29"/>
      <c r="D357" s="2"/>
      <c r="E357" s="79"/>
      <c r="F357" s="2"/>
      <c r="G357" s="2"/>
      <c r="H357" s="29"/>
      <c r="I357" s="2"/>
      <c r="J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2.3">
      <c r="A358" s="2"/>
      <c r="B358" s="2"/>
      <c r="C358" s="29"/>
      <c r="D358" s="2"/>
      <c r="E358" s="79"/>
      <c r="F358" s="2"/>
      <c r="G358" s="2"/>
      <c r="H358" s="29"/>
      <c r="I358" s="2"/>
      <c r="J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2.3">
      <c r="A359" s="2"/>
      <c r="B359" s="2"/>
      <c r="C359" s="29"/>
      <c r="D359" s="2"/>
      <c r="E359" s="79"/>
      <c r="F359" s="2"/>
      <c r="G359" s="2"/>
      <c r="H359" s="29"/>
      <c r="I359" s="2"/>
      <c r="J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2.3">
      <c r="A360" s="2"/>
      <c r="B360" s="2"/>
      <c r="C360" s="29"/>
      <c r="D360" s="2"/>
      <c r="E360" s="79"/>
      <c r="F360" s="2"/>
      <c r="G360" s="2"/>
      <c r="H360" s="29"/>
      <c r="I360" s="2"/>
      <c r="J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2.3">
      <c r="A361" s="2"/>
      <c r="B361" s="2"/>
      <c r="C361" s="29"/>
      <c r="D361" s="2"/>
      <c r="E361" s="79"/>
      <c r="F361" s="2"/>
      <c r="G361" s="2"/>
      <c r="H361" s="29"/>
      <c r="I361" s="2"/>
      <c r="J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2.3">
      <c r="A362" s="2"/>
      <c r="B362" s="2"/>
      <c r="C362" s="29"/>
      <c r="D362" s="2"/>
      <c r="E362" s="79"/>
      <c r="F362" s="2"/>
      <c r="G362" s="2"/>
      <c r="H362" s="29"/>
      <c r="I362" s="2"/>
      <c r="J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2.3">
      <c r="A363" s="2"/>
      <c r="B363" s="2"/>
      <c r="C363" s="29"/>
      <c r="D363" s="2"/>
      <c r="E363" s="79"/>
      <c r="F363" s="2"/>
      <c r="G363" s="2"/>
      <c r="H363" s="29"/>
      <c r="I363" s="2"/>
      <c r="J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2.3">
      <c r="A364" s="2"/>
      <c r="B364" s="2"/>
      <c r="C364" s="29"/>
      <c r="D364" s="2"/>
      <c r="E364" s="79"/>
      <c r="F364" s="2"/>
      <c r="G364" s="2"/>
      <c r="H364" s="29"/>
      <c r="I364" s="2"/>
      <c r="J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2.3">
      <c r="A365" s="2"/>
      <c r="B365" s="2"/>
      <c r="C365" s="29"/>
      <c r="D365" s="2"/>
      <c r="E365" s="79"/>
      <c r="F365" s="2"/>
      <c r="G365" s="2"/>
      <c r="H365" s="29"/>
      <c r="I365" s="2"/>
      <c r="J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2.3">
      <c r="A366" s="2"/>
      <c r="B366" s="2"/>
      <c r="C366" s="29"/>
      <c r="D366" s="2"/>
      <c r="E366" s="79"/>
      <c r="F366" s="2"/>
      <c r="G366" s="2"/>
      <c r="H366" s="29"/>
      <c r="I366" s="2"/>
      <c r="J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2.3">
      <c r="A367" s="2"/>
      <c r="B367" s="2"/>
      <c r="C367" s="29"/>
      <c r="D367" s="2"/>
      <c r="E367" s="79"/>
      <c r="F367" s="2"/>
      <c r="G367" s="2"/>
      <c r="H367" s="29"/>
      <c r="I367" s="2"/>
      <c r="J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2.3">
      <c r="A368" s="2"/>
      <c r="B368" s="2"/>
      <c r="C368" s="29"/>
      <c r="D368" s="2"/>
      <c r="E368" s="79"/>
      <c r="F368" s="2"/>
      <c r="G368" s="2"/>
      <c r="H368" s="29"/>
      <c r="I368" s="2"/>
      <c r="J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2.3">
      <c r="A369" s="2"/>
      <c r="B369" s="2"/>
      <c r="C369" s="29"/>
      <c r="D369" s="2"/>
      <c r="E369" s="79"/>
      <c r="F369" s="2"/>
      <c r="G369" s="2"/>
      <c r="H369" s="29"/>
      <c r="I369" s="2"/>
      <c r="J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2.3">
      <c r="A370" s="2"/>
      <c r="B370" s="2"/>
      <c r="C370" s="29"/>
      <c r="D370" s="2"/>
      <c r="E370" s="79"/>
      <c r="F370" s="2"/>
      <c r="G370" s="2"/>
      <c r="H370" s="29"/>
      <c r="I370" s="2"/>
      <c r="J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2.3">
      <c r="A371" s="2"/>
      <c r="B371" s="2"/>
      <c r="C371" s="29"/>
      <c r="D371" s="2"/>
      <c r="E371" s="79"/>
      <c r="F371" s="2"/>
      <c r="G371" s="2"/>
      <c r="H371" s="29"/>
      <c r="I371" s="2"/>
      <c r="J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2.3">
      <c r="A372" s="2"/>
      <c r="B372" s="2"/>
      <c r="C372" s="29"/>
      <c r="D372" s="2"/>
      <c r="E372" s="79"/>
      <c r="F372" s="2"/>
      <c r="G372" s="2"/>
      <c r="H372" s="29"/>
      <c r="I372" s="2"/>
      <c r="J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2.3">
      <c r="A373" s="2"/>
      <c r="B373" s="2"/>
      <c r="C373" s="29"/>
      <c r="D373" s="2"/>
      <c r="E373" s="79"/>
      <c r="F373" s="2"/>
      <c r="G373" s="2"/>
      <c r="H373" s="29"/>
      <c r="I373" s="2"/>
      <c r="J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2.3">
      <c r="A374" s="2"/>
      <c r="B374" s="2"/>
      <c r="C374" s="29"/>
      <c r="D374" s="2"/>
      <c r="E374" s="79"/>
      <c r="F374" s="2"/>
      <c r="G374" s="2"/>
      <c r="H374" s="29"/>
      <c r="I374" s="2"/>
      <c r="J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2.3">
      <c r="A375" s="2"/>
      <c r="B375" s="2"/>
      <c r="C375" s="29"/>
      <c r="D375" s="2"/>
      <c r="E375" s="79"/>
      <c r="F375" s="2"/>
      <c r="G375" s="2"/>
      <c r="H375" s="29"/>
      <c r="I375" s="2"/>
      <c r="J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2.3">
      <c r="A376" s="2"/>
      <c r="B376" s="2"/>
      <c r="C376" s="29"/>
      <c r="D376" s="2"/>
      <c r="E376" s="79"/>
      <c r="F376" s="2"/>
      <c r="G376" s="2"/>
      <c r="H376" s="29"/>
      <c r="I376" s="2"/>
      <c r="J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2.3">
      <c r="A377" s="2"/>
      <c r="B377" s="2"/>
      <c r="C377" s="29"/>
      <c r="D377" s="2"/>
      <c r="E377" s="79"/>
      <c r="F377" s="2"/>
      <c r="G377" s="2"/>
      <c r="H377" s="29"/>
      <c r="I377" s="2"/>
      <c r="J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2.3">
      <c r="A378" s="2"/>
      <c r="B378" s="2"/>
      <c r="C378" s="29"/>
      <c r="D378" s="2"/>
      <c r="E378" s="79"/>
      <c r="F378" s="2"/>
      <c r="G378" s="2"/>
      <c r="H378" s="29"/>
      <c r="I378" s="2"/>
      <c r="J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2.3">
      <c r="A379" s="2"/>
      <c r="B379" s="2"/>
      <c r="C379" s="29"/>
      <c r="D379" s="2"/>
      <c r="E379" s="79"/>
      <c r="F379" s="2"/>
      <c r="G379" s="2"/>
      <c r="H379" s="29"/>
      <c r="I379" s="2"/>
      <c r="J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2.3">
      <c r="A380" s="2"/>
      <c r="B380" s="2"/>
      <c r="C380" s="29"/>
      <c r="D380" s="2"/>
      <c r="E380" s="79"/>
      <c r="F380" s="2"/>
      <c r="G380" s="2"/>
      <c r="H380" s="29"/>
      <c r="I380" s="2"/>
      <c r="J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2.3">
      <c r="A381" s="2"/>
      <c r="B381" s="2"/>
      <c r="C381" s="29"/>
      <c r="D381" s="2"/>
      <c r="E381" s="79"/>
      <c r="F381" s="2"/>
      <c r="G381" s="2"/>
      <c r="H381" s="29"/>
      <c r="I381" s="2"/>
      <c r="J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2.3">
      <c r="A382" s="2"/>
      <c r="B382" s="2"/>
      <c r="C382" s="29"/>
      <c r="D382" s="2"/>
      <c r="E382" s="79"/>
      <c r="F382" s="2"/>
      <c r="G382" s="2"/>
      <c r="H382" s="29"/>
      <c r="I382" s="2"/>
      <c r="J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2.3">
      <c r="A383" s="2"/>
      <c r="B383" s="2"/>
      <c r="C383" s="29"/>
      <c r="D383" s="2"/>
      <c r="E383" s="79"/>
      <c r="F383" s="2"/>
      <c r="G383" s="2"/>
      <c r="H383" s="29"/>
      <c r="I383" s="2"/>
      <c r="J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2.3">
      <c r="A384" s="2"/>
      <c r="B384" s="2"/>
      <c r="C384" s="29"/>
      <c r="D384" s="2"/>
      <c r="E384" s="79"/>
      <c r="F384" s="2"/>
      <c r="G384" s="2"/>
      <c r="H384" s="29"/>
      <c r="I384" s="2"/>
      <c r="J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2.3">
      <c r="A385" s="2"/>
      <c r="B385" s="2"/>
      <c r="C385" s="29"/>
      <c r="D385" s="2"/>
      <c r="E385" s="79"/>
      <c r="F385" s="2"/>
      <c r="G385" s="2"/>
      <c r="H385" s="29"/>
      <c r="I385" s="2"/>
      <c r="J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2.3">
      <c r="A386" s="2"/>
      <c r="B386" s="2"/>
      <c r="C386" s="29"/>
      <c r="D386" s="2"/>
      <c r="E386" s="79"/>
      <c r="F386" s="2"/>
      <c r="G386" s="2"/>
      <c r="H386" s="29"/>
      <c r="I386" s="2"/>
      <c r="J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2.3">
      <c r="A387" s="2"/>
      <c r="B387" s="2"/>
      <c r="C387" s="29"/>
      <c r="D387" s="2"/>
      <c r="E387" s="79"/>
      <c r="F387" s="2"/>
      <c r="G387" s="2"/>
      <c r="H387" s="29"/>
      <c r="I387" s="2"/>
      <c r="J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2.3">
      <c r="A388" s="2"/>
      <c r="B388" s="2"/>
      <c r="C388" s="29"/>
      <c r="D388" s="2"/>
      <c r="E388" s="79"/>
      <c r="F388" s="2"/>
      <c r="G388" s="2"/>
      <c r="H388" s="29"/>
      <c r="I388" s="2"/>
      <c r="J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2.3">
      <c r="A389" s="2"/>
      <c r="B389" s="2"/>
      <c r="C389" s="29"/>
      <c r="D389" s="2"/>
      <c r="E389" s="79"/>
      <c r="F389" s="2"/>
      <c r="G389" s="2"/>
      <c r="H389" s="29"/>
      <c r="I389" s="2"/>
      <c r="J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2.3">
      <c r="A390" s="2"/>
      <c r="B390" s="2"/>
      <c r="C390" s="29"/>
      <c r="D390" s="2"/>
      <c r="E390" s="79"/>
      <c r="F390" s="2"/>
      <c r="G390" s="2"/>
      <c r="H390" s="29"/>
      <c r="I390" s="2"/>
      <c r="J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2.3">
      <c r="A391" s="2"/>
      <c r="B391" s="2"/>
      <c r="C391" s="29"/>
      <c r="D391" s="2"/>
      <c r="E391" s="79"/>
      <c r="F391" s="2"/>
      <c r="G391" s="2"/>
      <c r="H391" s="29"/>
      <c r="I391" s="2"/>
      <c r="J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2.3">
      <c r="A392" s="2"/>
      <c r="B392" s="2"/>
      <c r="C392" s="29"/>
      <c r="D392" s="2"/>
      <c r="E392" s="79"/>
      <c r="F392" s="2"/>
      <c r="G392" s="2"/>
      <c r="H392" s="29"/>
      <c r="I392" s="2"/>
      <c r="J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2.3">
      <c r="A393" s="2"/>
      <c r="B393" s="2"/>
      <c r="C393" s="29"/>
      <c r="D393" s="2"/>
      <c r="E393" s="79"/>
      <c r="F393" s="2"/>
      <c r="G393" s="2"/>
      <c r="H393" s="29"/>
      <c r="I393" s="2"/>
      <c r="J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2.3">
      <c r="A394" s="2"/>
      <c r="B394" s="2"/>
      <c r="C394" s="29"/>
      <c r="D394" s="2"/>
      <c r="E394" s="79"/>
      <c r="F394" s="2"/>
      <c r="G394" s="2"/>
      <c r="H394" s="29"/>
      <c r="I394" s="2"/>
      <c r="J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2.3">
      <c r="A395" s="2"/>
      <c r="B395" s="2"/>
      <c r="C395" s="29"/>
      <c r="D395" s="2"/>
      <c r="E395" s="79"/>
      <c r="F395" s="2"/>
      <c r="G395" s="2"/>
      <c r="H395" s="29"/>
      <c r="I395" s="2"/>
      <c r="J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2.3">
      <c r="A396" s="2"/>
      <c r="B396" s="2"/>
      <c r="C396" s="29"/>
      <c r="D396" s="2"/>
      <c r="E396" s="79"/>
      <c r="F396" s="2"/>
      <c r="G396" s="2"/>
      <c r="H396" s="29"/>
      <c r="I396" s="2"/>
      <c r="J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2.3">
      <c r="A397" s="2"/>
      <c r="B397" s="2"/>
      <c r="C397" s="29"/>
      <c r="D397" s="2"/>
      <c r="E397" s="79"/>
      <c r="F397" s="2"/>
      <c r="G397" s="2"/>
      <c r="H397" s="29"/>
      <c r="I397" s="2"/>
      <c r="J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2.3">
      <c r="A398" s="2"/>
      <c r="B398" s="2"/>
      <c r="C398" s="29"/>
      <c r="D398" s="2"/>
      <c r="E398" s="79"/>
      <c r="F398" s="2"/>
      <c r="G398" s="2"/>
      <c r="H398" s="29"/>
      <c r="I398" s="2"/>
      <c r="J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2.3">
      <c r="A399" s="2"/>
      <c r="B399" s="2"/>
      <c r="C399" s="29"/>
      <c r="D399" s="2"/>
      <c r="E399" s="79"/>
      <c r="F399" s="2"/>
      <c r="G399" s="2"/>
      <c r="H399" s="29"/>
      <c r="I399" s="2"/>
      <c r="J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2.3">
      <c r="A400" s="2"/>
      <c r="B400" s="2"/>
      <c r="C400" s="29"/>
      <c r="D400" s="2"/>
      <c r="E400" s="79"/>
      <c r="F400" s="2"/>
      <c r="G400" s="2"/>
      <c r="H400" s="29"/>
      <c r="I400" s="2"/>
      <c r="J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2.3">
      <c r="A401" s="2"/>
      <c r="B401" s="2"/>
      <c r="C401" s="29"/>
      <c r="D401" s="2"/>
      <c r="E401" s="79"/>
      <c r="F401" s="2"/>
      <c r="G401" s="2"/>
      <c r="H401" s="29"/>
      <c r="I401" s="2"/>
      <c r="J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2.3">
      <c r="A402" s="2"/>
      <c r="B402" s="2"/>
      <c r="C402" s="29"/>
      <c r="D402" s="2"/>
      <c r="E402" s="79"/>
      <c r="F402" s="2"/>
      <c r="G402" s="2"/>
      <c r="H402" s="29"/>
      <c r="I402" s="2"/>
      <c r="J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2.3">
      <c r="A403" s="2"/>
      <c r="B403" s="2"/>
      <c r="C403" s="29"/>
      <c r="D403" s="2"/>
      <c r="E403" s="79"/>
      <c r="F403" s="2"/>
      <c r="G403" s="2"/>
      <c r="H403" s="29"/>
      <c r="I403" s="2"/>
      <c r="J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2.3">
      <c r="A404" s="2"/>
      <c r="B404" s="2"/>
      <c r="C404" s="29"/>
      <c r="D404" s="2"/>
      <c r="E404" s="79"/>
      <c r="F404" s="2"/>
      <c r="G404" s="2"/>
      <c r="H404" s="29"/>
      <c r="I404" s="2"/>
      <c r="J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2.3">
      <c r="A405" s="2"/>
      <c r="B405" s="2"/>
      <c r="C405" s="29"/>
      <c r="D405" s="2"/>
      <c r="E405" s="79"/>
      <c r="F405" s="2"/>
      <c r="G405" s="2"/>
      <c r="H405" s="29"/>
      <c r="I405" s="2"/>
      <c r="J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2.3">
      <c r="A406" s="2"/>
      <c r="B406" s="2"/>
      <c r="C406" s="29"/>
      <c r="D406" s="2"/>
      <c r="E406" s="79"/>
      <c r="F406" s="2"/>
      <c r="G406" s="2"/>
      <c r="H406" s="29"/>
      <c r="I406" s="2"/>
      <c r="J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2.3">
      <c r="A407" s="2"/>
      <c r="B407" s="2"/>
      <c r="C407" s="29"/>
      <c r="D407" s="2"/>
      <c r="E407" s="79"/>
      <c r="F407" s="2"/>
      <c r="G407" s="2"/>
      <c r="H407" s="29"/>
      <c r="I407" s="2"/>
      <c r="J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2.3">
      <c r="A408" s="2"/>
      <c r="B408" s="2"/>
      <c r="C408" s="29"/>
      <c r="D408" s="2"/>
      <c r="E408" s="79"/>
      <c r="F408" s="2"/>
      <c r="G408" s="2"/>
      <c r="H408" s="29"/>
      <c r="I408" s="2"/>
      <c r="J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2.3">
      <c r="A409" s="2"/>
      <c r="B409" s="2"/>
      <c r="C409" s="29"/>
      <c r="D409" s="2"/>
      <c r="E409" s="79"/>
      <c r="F409" s="2"/>
      <c r="G409" s="2"/>
      <c r="H409" s="29"/>
      <c r="I409" s="2"/>
      <c r="J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2.3">
      <c r="A410" s="2"/>
      <c r="B410" s="2"/>
      <c r="C410" s="29"/>
      <c r="D410" s="2"/>
      <c r="E410" s="79"/>
      <c r="F410" s="2"/>
      <c r="G410" s="2"/>
      <c r="H410" s="29"/>
      <c r="I410" s="2"/>
      <c r="J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2.3">
      <c r="A411" s="2"/>
      <c r="B411" s="2"/>
      <c r="C411" s="29"/>
      <c r="D411" s="2"/>
      <c r="E411" s="79"/>
      <c r="F411" s="2"/>
      <c r="G411" s="2"/>
      <c r="H411" s="29"/>
      <c r="I411" s="2"/>
      <c r="J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2.3">
      <c r="A412" s="2"/>
      <c r="B412" s="2"/>
      <c r="C412" s="29"/>
      <c r="D412" s="2"/>
      <c r="E412" s="79"/>
      <c r="F412" s="2"/>
      <c r="G412" s="2"/>
      <c r="H412" s="29"/>
      <c r="I412" s="2"/>
      <c r="J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2.3">
      <c r="A413" s="2"/>
      <c r="B413" s="2"/>
      <c r="C413" s="29"/>
      <c r="D413" s="2"/>
      <c r="E413" s="79"/>
      <c r="F413" s="2"/>
      <c r="G413" s="2"/>
      <c r="H413" s="29"/>
      <c r="I413" s="2"/>
      <c r="J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2.3">
      <c r="A414" s="2"/>
      <c r="B414" s="2"/>
      <c r="C414" s="29"/>
      <c r="D414" s="2"/>
      <c r="E414" s="79"/>
      <c r="F414" s="2"/>
      <c r="G414" s="2"/>
      <c r="H414" s="29"/>
      <c r="I414" s="2"/>
      <c r="J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2.3">
      <c r="A415" s="2"/>
      <c r="B415" s="2"/>
      <c r="C415" s="29"/>
      <c r="D415" s="2"/>
      <c r="E415" s="79"/>
      <c r="F415" s="2"/>
      <c r="G415" s="2"/>
      <c r="H415" s="29"/>
      <c r="I415" s="2"/>
      <c r="J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2.3">
      <c r="A416" s="2"/>
      <c r="B416" s="2"/>
      <c r="C416" s="29"/>
      <c r="D416" s="2"/>
      <c r="E416" s="79"/>
      <c r="F416" s="2"/>
      <c r="G416" s="2"/>
      <c r="H416" s="29"/>
      <c r="I416" s="2"/>
      <c r="J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2.3">
      <c r="A417" s="2"/>
      <c r="B417" s="2"/>
      <c r="C417" s="29"/>
      <c r="D417" s="2"/>
      <c r="E417" s="79"/>
      <c r="F417" s="2"/>
      <c r="G417" s="2"/>
      <c r="H417" s="29"/>
      <c r="I417" s="2"/>
      <c r="J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2.3">
      <c r="A418" s="2"/>
      <c r="B418" s="2"/>
      <c r="C418" s="29"/>
      <c r="D418" s="2"/>
      <c r="E418" s="79"/>
      <c r="F418" s="2"/>
      <c r="G418" s="2"/>
      <c r="H418" s="29"/>
      <c r="I418" s="2"/>
      <c r="J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2.3">
      <c r="A419" s="2"/>
      <c r="B419" s="2"/>
      <c r="C419" s="29"/>
      <c r="D419" s="2"/>
      <c r="E419" s="79"/>
      <c r="F419" s="2"/>
      <c r="G419" s="2"/>
      <c r="H419" s="29"/>
      <c r="I419" s="2"/>
      <c r="J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2.3">
      <c r="A420" s="2"/>
      <c r="B420" s="2"/>
      <c r="C420" s="29"/>
      <c r="D420" s="2"/>
      <c r="E420" s="79"/>
      <c r="F420" s="2"/>
      <c r="G420" s="2"/>
      <c r="H420" s="29"/>
      <c r="I420" s="2"/>
      <c r="J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2.3">
      <c r="A421" s="2"/>
      <c r="B421" s="2"/>
      <c r="C421" s="29"/>
      <c r="D421" s="2"/>
      <c r="E421" s="79"/>
      <c r="F421" s="2"/>
      <c r="G421" s="2"/>
      <c r="H421" s="29"/>
      <c r="I421" s="2"/>
      <c r="J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2.3">
      <c r="A422" s="2"/>
      <c r="B422" s="2"/>
      <c r="C422" s="29"/>
      <c r="D422" s="2"/>
      <c r="E422" s="79"/>
      <c r="F422" s="2"/>
      <c r="G422" s="2"/>
      <c r="H422" s="29"/>
      <c r="I422" s="2"/>
      <c r="J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2.3">
      <c r="A423" s="2"/>
      <c r="B423" s="2"/>
      <c r="C423" s="29"/>
      <c r="D423" s="2"/>
      <c r="E423" s="79"/>
      <c r="F423" s="2"/>
      <c r="G423" s="2"/>
      <c r="H423" s="29"/>
      <c r="I423" s="2"/>
      <c r="J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2.3">
      <c r="A424" s="2"/>
      <c r="B424" s="2"/>
      <c r="C424" s="29"/>
      <c r="D424" s="2"/>
      <c r="E424" s="79"/>
      <c r="F424" s="2"/>
      <c r="G424" s="2"/>
      <c r="H424" s="29"/>
      <c r="I424" s="2"/>
      <c r="J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2.3">
      <c r="A425" s="2"/>
      <c r="B425" s="2"/>
      <c r="C425" s="29"/>
      <c r="D425" s="2"/>
      <c r="E425" s="79"/>
      <c r="F425" s="2"/>
      <c r="G425" s="2"/>
      <c r="H425" s="29"/>
      <c r="I425" s="2"/>
      <c r="J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2.3">
      <c r="A426" s="2"/>
      <c r="B426" s="2"/>
      <c r="C426" s="29"/>
      <c r="D426" s="2"/>
      <c r="E426" s="79"/>
      <c r="F426" s="2"/>
      <c r="G426" s="2"/>
      <c r="H426" s="29"/>
      <c r="I426" s="2"/>
      <c r="J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2.3">
      <c r="A427" s="2"/>
      <c r="B427" s="2"/>
      <c r="C427" s="29"/>
      <c r="D427" s="2"/>
      <c r="E427" s="79"/>
      <c r="F427" s="2"/>
      <c r="G427" s="2"/>
      <c r="H427" s="29"/>
      <c r="I427" s="2"/>
      <c r="J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2.3">
      <c r="A428" s="2"/>
      <c r="B428" s="2"/>
      <c r="C428" s="29"/>
      <c r="D428" s="2"/>
      <c r="E428" s="79"/>
      <c r="F428" s="2"/>
      <c r="G428" s="2"/>
      <c r="H428" s="29"/>
      <c r="I428" s="2"/>
      <c r="J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2.3">
      <c r="A429" s="2"/>
      <c r="B429" s="2"/>
      <c r="C429" s="29"/>
      <c r="D429" s="2"/>
      <c r="E429" s="79"/>
      <c r="F429" s="2"/>
      <c r="G429" s="2"/>
      <c r="H429" s="29"/>
      <c r="I429" s="2"/>
      <c r="J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2.3">
      <c r="A430" s="2"/>
      <c r="B430" s="2"/>
      <c r="C430" s="29"/>
      <c r="D430" s="2"/>
      <c r="E430" s="79"/>
      <c r="F430" s="2"/>
      <c r="G430" s="2"/>
      <c r="H430" s="29"/>
      <c r="I430" s="2"/>
      <c r="J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2.3">
      <c r="A431" s="2"/>
      <c r="B431" s="2"/>
      <c r="C431" s="29"/>
      <c r="D431" s="2"/>
      <c r="E431" s="79"/>
      <c r="F431" s="2"/>
      <c r="G431" s="2"/>
      <c r="H431" s="29"/>
      <c r="I431" s="2"/>
      <c r="J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2.3">
      <c r="A432" s="2"/>
      <c r="B432" s="2"/>
      <c r="C432" s="29"/>
      <c r="D432" s="2"/>
      <c r="E432" s="79"/>
      <c r="F432" s="2"/>
      <c r="G432" s="2"/>
      <c r="H432" s="29"/>
      <c r="I432" s="2"/>
      <c r="J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2.3">
      <c r="A433" s="2"/>
      <c r="B433" s="2"/>
      <c r="C433" s="29"/>
      <c r="D433" s="2"/>
      <c r="E433" s="79"/>
      <c r="F433" s="2"/>
      <c r="G433" s="2"/>
      <c r="H433" s="29"/>
      <c r="I433" s="2"/>
      <c r="J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2.3">
      <c r="A434" s="2"/>
      <c r="B434" s="2"/>
      <c r="C434" s="29"/>
      <c r="D434" s="2"/>
      <c r="E434" s="79"/>
      <c r="F434" s="2"/>
      <c r="G434" s="2"/>
      <c r="H434" s="29"/>
      <c r="I434" s="2"/>
      <c r="J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2.3">
      <c r="A435" s="2"/>
      <c r="B435" s="2"/>
      <c r="C435" s="29"/>
      <c r="D435" s="2"/>
      <c r="E435" s="79"/>
      <c r="F435" s="2"/>
      <c r="G435" s="2"/>
      <c r="H435" s="29"/>
      <c r="I435" s="2"/>
      <c r="J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2.3">
      <c r="A436" s="2"/>
      <c r="B436" s="2"/>
      <c r="C436" s="29"/>
      <c r="D436" s="2"/>
      <c r="E436" s="79"/>
      <c r="F436" s="2"/>
      <c r="G436" s="2"/>
      <c r="H436" s="29"/>
      <c r="I436" s="2"/>
      <c r="J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2.3">
      <c r="A437" s="2"/>
      <c r="B437" s="2"/>
      <c r="C437" s="29"/>
      <c r="D437" s="2"/>
      <c r="E437" s="79"/>
      <c r="F437" s="2"/>
      <c r="G437" s="2"/>
      <c r="H437" s="29"/>
      <c r="I437" s="2"/>
      <c r="J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2.3">
      <c r="A438" s="2"/>
      <c r="B438" s="2"/>
      <c r="C438" s="29"/>
      <c r="D438" s="2"/>
      <c r="E438" s="79"/>
      <c r="F438" s="2"/>
      <c r="G438" s="2"/>
      <c r="H438" s="29"/>
      <c r="I438" s="2"/>
      <c r="J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2.3">
      <c r="A439" s="2"/>
      <c r="B439" s="2"/>
      <c r="C439" s="29"/>
      <c r="D439" s="2"/>
      <c r="E439" s="79"/>
      <c r="F439" s="2"/>
      <c r="G439" s="2"/>
      <c r="H439" s="29"/>
      <c r="I439" s="2"/>
      <c r="J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2.3">
      <c r="A440" s="2"/>
      <c r="B440" s="2"/>
      <c r="C440" s="29"/>
      <c r="D440" s="2"/>
      <c r="E440" s="79"/>
      <c r="F440" s="2"/>
      <c r="G440" s="2"/>
      <c r="H440" s="29"/>
      <c r="I440" s="2"/>
      <c r="J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2.3">
      <c r="A441" s="2"/>
      <c r="B441" s="2"/>
      <c r="C441" s="29"/>
      <c r="D441" s="2"/>
      <c r="E441" s="79"/>
      <c r="F441" s="2"/>
      <c r="G441" s="2"/>
      <c r="H441" s="29"/>
      <c r="I441" s="2"/>
      <c r="J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2.3">
      <c r="A442" s="2"/>
      <c r="B442" s="2"/>
      <c r="C442" s="29"/>
      <c r="D442" s="2"/>
      <c r="E442" s="79"/>
      <c r="F442" s="2"/>
      <c r="G442" s="2"/>
      <c r="H442" s="29"/>
      <c r="I442" s="2"/>
      <c r="J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2.3">
      <c r="A443" s="2"/>
      <c r="B443" s="2"/>
      <c r="C443" s="29"/>
      <c r="D443" s="2"/>
      <c r="E443" s="79"/>
      <c r="F443" s="2"/>
      <c r="G443" s="2"/>
      <c r="H443" s="29"/>
      <c r="I443" s="2"/>
      <c r="J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2.3">
      <c r="A444" s="2"/>
      <c r="B444" s="2"/>
      <c r="C444" s="29"/>
      <c r="D444" s="2"/>
      <c r="E444" s="79"/>
      <c r="F444" s="2"/>
      <c r="G444" s="2"/>
      <c r="H444" s="29"/>
      <c r="I444" s="2"/>
      <c r="J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2.3">
      <c r="A445" s="2"/>
      <c r="B445" s="2"/>
      <c r="C445" s="29"/>
      <c r="D445" s="2"/>
      <c r="E445" s="79"/>
      <c r="F445" s="2"/>
      <c r="G445" s="2"/>
      <c r="H445" s="29"/>
      <c r="I445" s="2"/>
      <c r="J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2.3">
      <c r="A446" s="2"/>
      <c r="B446" s="2"/>
      <c r="C446" s="29"/>
      <c r="D446" s="2"/>
      <c r="E446" s="79"/>
      <c r="F446" s="2"/>
      <c r="G446" s="2"/>
      <c r="H446" s="29"/>
      <c r="I446" s="2"/>
      <c r="J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2.3">
      <c r="A447" s="2"/>
      <c r="B447" s="2"/>
      <c r="C447" s="29"/>
      <c r="D447" s="2"/>
      <c r="E447" s="79"/>
      <c r="F447" s="2"/>
      <c r="G447" s="2"/>
      <c r="H447" s="29"/>
      <c r="I447" s="2"/>
      <c r="J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2.3">
      <c r="A448" s="2"/>
      <c r="B448" s="2"/>
      <c r="C448" s="29"/>
      <c r="D448" s="2"/>
      <c r="E448" s="79"/>
      <c r="F448" s="2"/>
      <c r="G448" s="2"/>
      <c r="H448" s="29"/>
      <c r="I448" s="2"/>
      <c r="J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2.3">
      <c r="A449" s="2"/>
      <c r="B449" s="2"/>
      <c r="C449" s="29"/>
      <c r="D449" s="2"/>
      <c r="E449" s="79"/>
      <c r="F449" s="2"/>
      <c r="G449" s="2"/>
      <c r="H449" s="29"/>
      <c r="I449" s="2"/>
      <c r="J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2.3">
      <c r="A450" s="2"/>
      <c r="B450" s="2"/>
      <c r="C450" s="29"/>
      <c r="D450" s="2"/>
      <c r="E450" s="79"/>
      <c r="F450" s="2"/>
      <c r="G450" s="2"/>
      <c r="H450" s="29"/>
      <c r="I450" s="2"/>
      <c r="J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2.3">
      <c r="A451" s="2"/>
      <c r="B451" s="2"/>
      <c r="C451" s="29"/>
      <c r="D451" s="2"/>
      <c r="E451" s="79"/>
      <c r="F451" s="2"/>
      <c r="G451" s="2"/>
      <c r="H451" s="29"/>
      <c r="I451" s="2"/>
      <c r="J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2.3">
      <c r="A452" s="2"/>
      <c r="B452" s="2"/>
      <c r="C452" s="29"/>
      <c r="D452" s="2"/>
      <c r="E452" s="79"/>
      <c r="F452" s="2"/>
      <c r="G452" s="2"/>
      <c r="H452" s="29"/>
      <c r="I452" s="2"/>
      <c r="J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2.3">
      <c r="A453" s="2"/>
      <c r="B453" s="2"/>
      <c r="C453" s="29"/>
      <c r="D453" s="2"/>
      <c r="E453" s="79"/>
      <c r="F453" s="2"/>
      <c r="G453" s="2"/>
      <c r="H453" s="29"/>
      <c r="I453" s="2"/>
      <c r="J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2.3">
      <c r="A454" s="2"/>
      <c r="B454" s="2"/>
      <c r="C454" s="29"/>
      <c r="D454" s="2"/>
      <c r="E454" s="79"/>
      <c r="F454" s="2"/>
      <c r="G454" s="2"/>
      <c r="H454" s="29"/>
      <c r="I454" s="2"/>
      <c r="J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2.3">
      <c r="A455" s="2"/>
      <c r="B455" s="2"/>
      <c r="C455" s="29"/>
      <c r="D455" s="2"/>
      <c r="E455" s="79"/>
      <c r="F455" s="2"/>
      <c r="G455" s="2"/>
      <c r="H455" s="29"/>
      <c r="I455" s="2"/>
      <c r="J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2.3">
      <c r="A456" s="2"/>
      <c r="B456" s="2"/>
      <c r="C456" s="29"/>
      <c r="D456" s="2"/>
      <c r="E456" s="79"/>
      <c r="F456" s="2"/>
      <c r="G456" s="2"/>
      <c r="H456" s="29"/>
      <c r="I456" s="2"/>
      <c r="J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2.3">
      <c r="A457" s="2"/>
      <c r="B457" s="2"/>
      <c r="C457" s="29"/>
      <c r="D457" s="2"/>
      <c r="E457" s="79"/>
      <c r="F457" s="2"/>
      <c r="G457" s="2"/>
      <c r="H457" s="29"/>
      <c r="I457" s="2"/>
      <c r="J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2.3">
      <c r="A458" s="2"/>
      <c r="B458" s="2"/>
      <c r="C458" s="29"/>
      <c r="D458" s="2"/>
      <c r="E458" s="79"/>
      <c r="F458" s="2"/>
      <c r="G458" s="2"/>
      <c r="H458" s="29"/>
      <c r="I458" s="2"/>
      <c r="J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2.3">
      <c r="A459" s="2"/>
      <c r="B459" s="2"/>
      <c r="C459" s="29"/>
      <c r="D459" s="2"/>
      <c r="E459" s="79"/>
      <c r="F459" s="2"/>
      <c r="G459" s="2"/>
      <c r="H459" s="29"/>
      <c r="I459" s="2"/>
      <c r="J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2.3">
      <c r="A460" s="2"/>
      <c r="B460" s="2"/>
      <c r="C460" s="29"/>
      <c r="D460" s="2"/>
      <c r="E460" s="79"/>
      <c r="F460" s="2"/>
      <c r="G460" s="2"/>
      <c r="H460" s="29"/>
      <c r="I460" s="2"/>
      <c r="J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2.3">
      <c r="A461" s="2"/>
      <c r="B461" s="2"/>
      <c r="C461" s="29"/>
      <c r="D461" s="2"/>
      <c r="E461" s="79"/>
      <c r="F461" s="2"/>
      <c r="G461" s="2"/>
      <c r="H461" s="29"/>
      <c r="I461" s="2"/>
      <c r="J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2.3">
      <c r="A462" s="2"/>
      <c r="B462" s="2"/>
      <c r="C462" s="29"/>
      <c r="D462" s="2"/>
      <c r="E462" s="79"/>
      <c r="F462" s="2"/>
      <c r="G462" s="2"/>
      <c r="H462" s="29"/>
      <c r="I462" s="2"/>
      <c r="J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2.3">
      <c r="A463" s="2"/>
      <c r="B463" s="2"/>
      <c r="C463" s="29"/>
      <c r="D463" s="2"/>
      <c r="E463" s="79"/>
      <c r="F463" s="2"/>
      <c r="G463" s="2"/>
      <c r="H463" s="29"/>
      <c r="I463" s="2"/>
      <c r="J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2.3">
      <c r="A464" s="2"/>
      <c r="B464" s="2"/>
      <c r="C464" s="29"/>
      <c r="D464" s="2"/>
      <c r="E464" s="79"/>
      <c r="F464" s="2"/>
      <c r="G464" s="2"/>
      <c r="H464" s="29"/>
      <c r="I464" s="2"/>
      <c r="J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2.3">
      <c r="A465" s="2"/>
      <c r="B465" s="2"/>
      <c r="C465" s="29"/>
      <c r="D465" s="2"/>
      <c r="E465" s="79"/>
      <c r="F465" s="2"/>
      <c r="G465" s="2"/>
      <c r="H465" s="29"/>
      <c r="I465" s="2"/>
      <c r="J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2.3">
      <c r="A466" s="2"/>
      <c r="B466" s="2"/>
      <c r="C466" s="29"/>
      <c r="D466" s="2"/>
      <c r="E466" s="79"/>
      <c r="F466" s="2"/>
      <c r="G466" s="2"/>
      <c r="H466" s="29"/>
      <c r="I466" s="2"/>
      <c r="J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2.3">
      <c r="A467" s="2"/>
      <c r="B467" s="2"/>
      <c r="C467" s="29"/>
      <c r="D467" s="2"/>
      <c r="E467" s="79"/>
      <c r="F467" s="2"/>
      <c r="G467" s="2"/>
      <c r="H467" s="29"/>
      <c r="I467" s="2"/>
      <c r="J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2.3">
      <c r="A468" s="2"/>
      <c r="B468" s="2"/>
      <c r="C468" s="29"/>
      <c r="D468" s="2"/>
      <c r="E468" s="79"/>
      <c r="F468" s="2"/>
      <c r="G468" s="2"/>
      <c r="H468" s="29"/>
      <c r="I468" s="2"/>
      <c r="J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2.3">
      <c r="A469" s="2"/>
      <c r="B469" s="2"/>
      <c r="C469" s="29"/>
      <c r="D469" s="2"/>
      <c r="E469" s="79"/>
      <c r="F469" s="2"/>
      <c r="G469" s="2"/>
      <c r="H469" s="29"/>
      <c r="I469" s="2"/>
      <c r="J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2.3">
      <c r="A470" s="2"/>
      <c r="B470" s="2"/>
      <c r="C470" s="29"/>
      <c r="D470" s="2"/>
      <c r="E470" s="79"/>
      <c r="F470" s="2"/>
      <c r="G470" s="2"/>
      <c r="H470" s="29"/>
      <c r="I470" s="2"/>
      <c r="J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2.3">
      <c r="A471" s="2"/>
      <c r="B471" s="2"/>
      <c r="C471" s="29"/>
      <c r="D471" s="2"/>
      <c r="E471" s="79"/>
      <c r="F471" s="2"/>
      <c r="G471" s="2"/>
      <c r="H471" s="29"/>
      <c r="I471" s="2"/>
      <c r="J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2.3">
      <c r="A472" s="2"/>
      <c r="B472" s="2"/>
      <c r="C472" s="29"/>
      <c r="D472" s="2"/>
      <c r="E472" s="79"/>
      <c r="F472" s="2"/>
      <c r="G472" s="2"/>
      <c r="H472" s="29"/>
      <c r="I472" s="2"/>
      <c r="J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2.3">
      <c r="A473" s="2"/>
      <c r="B473" s="2"/>
      <c r="C473" s="29"/>
      <c r="D473" s="2"/>
      <c r="E473" s="79"/>
      <c r="F473" s="2"/>
      <c r="G473" s="2"/>
      <c r="H473" s="29"/>
      <c r="I473" s="2"/>
      <c r="J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2.3">
      <c r="A474" s="2"/>
      <c r="B474" s="2"/>
      <c r="C474" s="29"/>
      <c r="D474" s="2"/>
      <c r="E474" s="79"/>
      <c r="F474" s="2"/>
      <c r="G474" s="2"/>
      <c r="H474" s="29"/>
      <c r="I474" s="2"/>
      <c r="J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2.3">
      <c r="A475" s="2"/>
      <c r="B475" s="2"/>
      <c r="C475" s="29"/>
      <c r="D475" s="2"/>
      <c r="E475" s="79"/>
      <c r="F475" s="2"/>
      <c r="G475" s="2"/>
      <c r="H475" s="29"/>
      <c r="I475" s="2"/>
      <c r="J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2.3">
      <c r="A476" s="2"/>
      <c r="B476" s="2"/>
      <c r="C476" s="29"/>
      <c r="D476" s="2"/>
      <c r="E476" s="79"/>
      <c r="F476" s="2"/>
      <c r="G476" s="2"/>
      <c r="H476" s="29"/>
      <c r="I476" s="2"/>
      <c r="J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2.3">
      <c r="A477" s="2"/>
      <c r="B477" s="2"/>
      <c r="C477" s="29"/>
      <c r="D477" s="2"/>
      <c r="E477" s="79"/>
      <c r="F477" s="2"/>
      <c r="G477" s="2"/>
      <c r="H477" s="29"/>
      <c r="I477" s="2"/>
      <c r="J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2.3">
      <c r="A478" s="2"/>
      <c r="B478" s="2"/>
      <c r="C478" s="29"/>
      <c r="D478" s="2"/>
      <c r="E478" s="79"/>
      <c r="F478" s="2"/>
      <c r="G478" s="2"/>
      <c r="H478" s="29"/>
      <c r="I478" s="2"/>
      <c r="J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2.3">
      <c r="A479" s="2"/>
      <c r="B479" s="2"/>
      <c r="C479" s="29"/>
      <c r="D479" s="2"/>
      <c r="E479" s="79"/>
      <c r="F479" s="2"/>
      <c r="G479" s="2"/>
      <c r="H479" s="29"/>
      <c r="I479" s="2"/>
      <c r="J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2.3">
      <c r="A480" s="2"/>
      <c r="B480" s="2"/>
      <c r="C480" s="29"/>
      <c r="D480" s="2"/>
      <c r="E480" s="79"/>
      <c r="F480" s="2"/>
      <c r="G480" s="2"/>
      <c r="H480" s="29"/>
      <c r="I480" s="2"/>
      <c r="J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2.3">
      <c r="A481" s="2"/>
      <c r="B481" s="2"/>
      <c r="C481" s="29"/>
      <c r="D481" s="2"/>
      <c r="E481" s="79"/>
      <c r="F481" s="2"/>
      <c r="G481" s="2"/>
      <c r="H481" s="29"/>
      <c r="I481" s="2"/>
      <c r="J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2.3">
      <c r="A482" s="2"/>
      <c r="B482" s="2"/>
      <c r="C482" s="29"/>
      <c r="D482" s="2"/>
      <c r="E482" s="79"/>
      <c r="F482" s="2"/>
      <c r="G482" s="2"/>
      <c r="H482" s="29"/>
      <c r="I482" s="2"/>
      <c r="J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2.3">
      <c r="A483" s="2"/>
      <c r="B483" s="2"/>
      <c r="C483" s="29"/>
      <c r="D483" s="2"/>
      <c r="E483" s="79"/>
      <c r="F483" s="2"/>
      <c r="G483" s="2"/>
      <c r="H483" s="29"/>
      <c r="I483" s="2"/>
      <c r="J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2.3">
      <c r="A484" s="2"/>
      <c r="B484" s="2"/>
      <c r="C484" s="29"/>
      <c r="D484" s="2"/>
      <c r="E484" s="79"/>
      <c r="F484" s="2"/>
      <c r="G484" s="2"/>
      <c r="H484" s="29"/>
      <c r="I484" s="2"/>
      <c r="J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2.3">
      <c r="A485" s="2"/>
      <c r="B485" s="2"/>
      <c r="C485" s="29"/>
      <c r="D485" s="2"/>
      <c r="E485" s="79"/>
      <c r="F485" s="2"/>
      <c r="G485" s="2"/>
      <c r="H485" s="29"/>
      <c r="I485" s="2"/>
      <c r="J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2.3">
      <c r="A486" s="2"/>
      <c r="B486" s="2"/>
      <c r="C486" s="29"/>
      <c r="D486" s="2"/>
      <c r="E486" s="79"/>
      <c r="F486" s="2"/>
      <c r="G486" s="2"/>
      <c r="H486" s="29"/>
      <c r="I486" s="2"/>
      <c r="J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2.3">
      <c r="A487" s="2"/>
      <c r="B487" s="2"/>
      <c r="C487" s="29"/>
      <c r="D487" s="2"/>
      <c r="E487" s="79"/>
      <c r="F487" s="2"/>
      <c r="G487" s="2"/>
      <c r="H487" s="29"/>
      <c r="I487" s="2"/>
      <c r="J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2.3">
      <c r="A488" s="2"/>
      <c r="B488" s="2"/>
      <c r="C488" s="29"/>
      <c r="D488" s="2"/>
      <c r="E488" s="79"/>
      <c r="F488" s="2"/>
      <c r="G488" s="2"/>
      <c r="H488" s="29"/>
      <c r="I488" s="2"/>
      <c r="J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2.3">
      <c r="A489" s="2"/>
      <c r="B489" s="2"/>
      <c r="C489" s="29"/>
      <c r="D489" s="2"/>
      <c r="E489" s="79"/>
      <c r="F489" s="2"/>
      <c r="G489" s="2"/>
      <c r="H489" s="29"/>
      <c r="I489" s="2"/>
      <c r="J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2.3">
      <c r="A490" s="2"/>
      <c r="B490" s="2"/>
      <c r="C490" s="29"/>
      <c r="D490" s="2"/>
      <c r="E490" s="79"/>
      <c r="F490" s="2"/>
      <c r="G490" s="2"/>
      <c r="H490" s="29"/>
      <c r="I490" s="2"/>
      <c r="J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2.3">
      <c r="A491" s="2"/>
      <c r="B491" s="2"/>
      <c r="C491" s="29"/>
      <c r="D491" s="2"/>
      <c r="E491" s="79"/>
      <c r="F491" s="2"/>
      <c r="G491" s="2"/>
      <c r="H491" s="29"/>
      <c r="I491" s="2"/>
      <c r="J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2.3">
      <c r="A492" s="2"/>
      <c r="B492" s="2"/>
      <c r="C492" s="29"/>
      <c r="D492" s="2"/>
      <c r="E492" s="79"/>
      <c r="F492" s="2"/>
      <c r="G492" s="2"/>
      <c r="H492" s="29"/>
      <c r="I492" s="2"/>
      <c r="J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2.3">
      <c r="A493" s="2"/>
      <c r="B493" s="2"/>
      <c r="C493" s="29"/>
      <c r="D493" s="2"/>
      <c r="E493" s="79"/>
      <c r="F493" s="2"/>
      <c r="G493" s="2"/>
      <c r="H493" s="29"/>
      <c r="I493" s="2"/>
      <c r="J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2.3">
      <c r="A494" s="2"/>
      <c r="B494" s="2"/>
      <c r="C494" s="29"/>
      <c r="D494" s="2"/>
      <c r="E494" s="79"/>
      <c r="F494" s="2"/>
      <c r="G494" s="2"/>
      <c r="H494" s="29"/>
      <c r="I494" s="2"/>
      <c r="J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2.3">
      <c r="A495" s="2"/>
      <c r="B495" s="2"/>
      <c r="C495" s="29"/>
      <c r="D495" s="2"/>
      <c r="E495" s="79"/>
      <c r="F495" s="2"/>
      <c r="G495" s="2"/>
      <c r="H495" s="29"/>
      <c r="I495" s="2"/>
      <c r="J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2.3">
      <c r="A496" s="2"/>
      <c r="B496" s="2"/>
      <c r="C496" s="29"/>
      <c r="D496" s="2"/>
      <c r="E496" s="79"/>
      <c r="F496" s="2"/>
      <c r="G496" s="2"/>
      <c r="H496" s="29"/>
      <c r="I496" s="2"/>
      <c r="J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2.3">
      <c r="A497" s="2"/>
      <c r="B497" s="2"/>
      <c r="C497" s="29"/>
      <c r="D497" s="2"/>
      <c r="E497" s="79"/>
      <c r="F497" s="2"/>
      <c r="G497" s="2"/>
      <c r="H497" s="29"/>
      <c r="I497" s="2"/>
      <c r="J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2.3">
      <c r="A498" s="2"/>
      <c r="B498" s="2"/>
      <c r="C498" s="29"/>
      <c r="D498" s="2"/>
      <c r="E498" s="79"/>
      <c r="F498" s="2"/>
      <c r="G498" s="2"/>
      <c r="H498" s="29"/>
      <c r="I498" s="2"/>
      <c r="J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2.3">
      <c r="A499" s="2"/>
      <c r="B499" s="2"/>
      <c r="C499" s="29"/>
      <c r="D499" s="2"/>
      <c r="E499" s="79"/>
      <c r="F499" s="2"/>
      <c r="G499" s="2"/>
      <c r="H499" s="29"/>
      <c r="I499" s="2"/>
      <c r="J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2.3">
      <c r="A500" s="2"/>
      <c r="B500" s="2"/>
      <c r="C500" s="29"/>
      <c r="D500" s="2"/>
      <c r="E500" s="79"/>
      <c r="F500" s="2"/>
      <c r="G500" s="2"/>
      <c r="H500" s="29"/>
      <c r="I500" s="2"/>
      <c r="J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2.3">
      <c r="A501" s="2"/>
      <c r="B501" s="2"/>
      <c r="C501" s="29"/>
      <c r="D501" s="2"/>
      <c r="E501" s="79"/>
      <c r="F501" s="2"/>
      <c r="G501" s="2"/>
      <c r="H501" s="29"/>
      <c r="I501" s="2"/>
      <c r="J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2.3">
      <c r="A502" s="2"/>
      <c r="B502" s="2"/>
      <c r="C502" s="29"/>
      <c r="D502" s="2"/>
      <c r="E502" s="79"/>
      <c r="F502" s="2"/>
      <c r="G502" s="2"/>
      <c r="H502" s="29"/>
      <c r="I502" s="2"/>
      <c r="J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2.3">
      <c r="A503" s="2"/>
      <c r="B503" s="2"/>
      <c r="C503" s="29"/>
      <c r="D503" s="2"/>
      <c r="E503" s="79"/>
      <c r="F503" s="2"/>
      <c r="G503" s="2"/>
      <c r="H503" s="29"/>
      <c r="I503" s="2"/>
      <c r="J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2.3">
      <c r="A504" s="2"/>
      <c r="B504" s="2"/>
      <c r="C504" s="29"/>
      <c r="D504" s="2"/>
      <c r="E504" s="79"/>
      <c r="F504" s="2"/>
      <c r="G504" s="2"/>
      <c r="H504" s="29"/>
      <c r="I504" s="2"/>
      <c r="J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2.3">
      <c r="A505" s="2"/>
      <c r="B505" s="2"/>
      <c r="C505" s="29"/>
      <c r="D505" s="2"/>
      <c r="E505" s="79"/>
      <c r="F505" s="2"/>
      <c r="G505" s="2"/>
      <c r="H505" s="29"/>
      <c r="I505" s="2"/>
      <c r="J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2.3">
      <c r="A506" s="2"/>
      <c r="B506" s="2"/>
      <c r="C506" s="29"/>
      <c r="D506" s="2"/>
      <c r="E506" s="79"/>
      <c r="F506" s="2"/>
      <c r="G506" s="2"/>
      <c r="H506" s="29"/>
      <c r="I506" s="2"/>
      <c r="J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2.3">
      <c r="A507" s="2"/>
      <c r="B507" s="2"/>
      <c r="C507" s="29"/>
      <c r="D507" s="2"/>
      <c r="E507" s="79"/>
      <c r="F507" s="2"/>
      <c r="G507" s="2"/>
      <c r="H507" s="29"/>
      <c r="I507" s="2"/>
      <c r="J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2.3">
      <c r="A508" s="2"/>
      <c r="B508" s="2"/>
      <c r="C508" s="29"/>
      <c r="D508" s="2"/>
      <c r="E508" s="79"/>
      <c r="F508" s="2"/>
      <c r="G508" s="2"/>
      <c r="H508" s="29"/>
      <c r="I508" s="2"/>
      <c r="J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2.3">
      <c r="A509" s="2"/>
      <c r="B509" s="2"/>
      <c r="C509" s="29"/>
      <c r="D509" s="2"/>
      <c r="E509" s="79"/>
      <c r="F509" s="2"/>
      <c r="G509" s="2"/>
      <c r="H509" s="29"/>
      <c r="I509" s="2"/>
      <c r="J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2.3">
      <c r="A510" s="2"/>
      <c r="B510" s="2"/>
      <c r="C510" s="29"/>
      <c r="D510" s="2"/>
      <c r="E510" s="79"/>
      <c r="F510" s="2"/>
      <c r="G510" s="2"/>
      <c r="H510" s="29"/>
      <c r="I510" s="2"/>
      <c r="J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2.3">
      <c r="A511" s="2"/>
      <c r="B511" s="2"/>
      <c r="C511" s="29"/>
      <c r="D511" s="2"/>
      <c r="E511" s="79"/>
      <c r="F511" s="2"/>
      <c r="G511" s="2"/>
      <c r="H511" s="29"/>
      <c r="I511" s="2"/>
      <c r="J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2.3">
      <c r="A512" s="2"/>
      <c r="B512" s="2"/>
      <c r="C512" s="29"/>
      <c r="D512" s="2"/>
      <c r="E512" s="79"/>
      <c r="F512" s="2"/>
      <c r="G512" s="2"/>
      <c r="H512" s="29"/>
      <c r="I512" s="2"/>
      <c r="J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2.3">
      <c r="A513" s="2"/>
      <c r="B513" s="2"/>
      <c r="C513" s="29"/>
      <c r="D513" s="2"/>
      <c r="E513" s="79"/>
      <c r="F513" s="2"/>
      <c r="G513" s="2"/>
      <c r="H513" s="29"/>
      <c r="I513" s="2"/>
      <c r="J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2.3">
      <c r="A514" s="2"/>
      <c r="B514" s="2"/>
      <c r="C514" s="29"/>
      <c r="D514" s="2"/>
      <c r="E514" s="79"/>
      <c r="F514" s="2"/>
      <c r="G514" s="2"/>
      <c r="H514" s="29"/>
      <c r="I514" s="2"/>
      <c r="J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2.3">
      <c r="A515" s="2"/>
      <c r="B515" s="2"/>
      <c r="C515" s="29"/>
      <c r="D515" s="2"/>
      <c r="E515" s="79"/>
      <c r="F515" s="2"/>
      <c r="G515" s="2"/>
      <c r="H515" s="29"/>
      <c r="I515" s="2"/>
      <c r="J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2.3">
      <c r="A516" s="2"/>
      <c r="B516" s="2"/>
      <c r="C516" s="29"/>
      <c r="D516" s="2"/>
      <c r="E516" s="79"/>
      <c r="F516" s="2"/>
      <c r="G516" s="2"/>
      <c r="H516" s="29"/>
      <c r="I516" s="2"/>
      <c r="J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2.3">
      <c r="A517" s="2"/>
      <c r="B517" s="2"/>
      <c r="C517" s="29"/>
      <c r="D517" s="2"/>
      <c r="E517" s="79"/>
      <c r="F517" s="2"/>
      <c r="G517" s="2"/>
      <c r="H517" s="29"/>
      <c r="I517" s="2"/>
      <c r="J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2.3">
      <c r="A518" s="2"/>
      <c r="B518" s="2"/>
      <c r="C518" s="29"/>
      <c r="D518" s="2"/>
      <c r="E518" s="79"/>
      <c r="F518" s="2"/>
      <c r="G518" s="2"/>
      <c r="H518" s="29"/>
      <c r="I518" s="2"/>
      <c r="J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2.3">
      <c r="A519" s="2"/>
      <c r="B519" s="2"/>
      <c r="C519" s="29"/>
      <c r="D519" s="2"/>
      <c r="E519" s="79"/>
      <c r="F519" s="2"/>
      <c r="G519" s="2"/>
      <c r="H519" s="29"/>
      <c r="I519" s="2"/>
      <c r="J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2.3">
      <c r="A520" s="2"/>
      <c r="B520" s="2"/>
      <c r="C520" s="29"/>
      <c r="D520" s="2"/>
      <c r="E520" s="79"/>
      <c r="F520" s="2"/>
      <c r="G520" s="2"/>
      <c r="H520" s="29"/>
      <c r="I520" s="2"/>
      <c r="J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2.3">
      <c r="A521" s="2"/>
      <c r="B521" s="2"/>
      <c r="C521" s="29"/>
      <c r="D521" s="2"/>
      <c r="E521" s="79"/>
      <c r="F521" s="2"/>
      <c r="G521" s="2"/>
      <c r="H521" s="29"/>
      <c r="I521" s="2"/>
      <c r="J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2.3">
      <c r="A522" s="2"/>
      <c r="B522" s="2"/>
      <c r="C522" s="29"/>
      <c r="D522" s="2"/>
      <c r="E522" s="79"/>
      <c r="F522" s="2"/>
      <c r="G522" s="2"/>
      <c r="H522" s="29"/>
      <c r="I522" s="2"/>
      <c r="J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2.3">
      <c r="A523" s="2"/>
      <c r="B523" s="2"/>
      <c r="C523" s="29"/>
      <c r="D523" s="2"/>
      <c r="E523" s="79"/>
      <c r="F523" s="2"/>
      <c r="G523" s="2"/>
      <c r="H523" s="29"/>
      <c r="I523" s="2"/>
      <c r="J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2.3">
      <c r="A524" s="2"/>
      <c r="B524" s="2"/>
      <c r="C524" s="29"/>
      <c r="D524" s="2"/>
      <c r="E524" s="79"/>
      <c r="F524" s="2"/>
      <c r="G524" s="2"/>
      <c r="H524" s="29"/>
      <c r="I524" s="2"/>
      <c r="J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2.3">
      <c r="A525" s="2"/>
      <c r="B525" s="2"/>
      <c r="C525" s="29"/>
      <c r="D525" s="2"/>
      <c r="E525" s="79"/>
      <c r="F525" s="2"/>
      <c r="G525" s="2"/>
      <c r="H525" s="29"/>
      <c r="I525" s="2"/>
      <c r="J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2.3">
      <c r="A526" s="2"/>
      <c r="B526" s="2"/>
      <c r="C526" s="29"/>
      <c r="D526" s="2"/>
      <c r="E526" s="79"/>
      <c r="F526" s="2"/>
      <c r="G526" s="2"/>
      <c r="H526" s="29"/>
      <c r="I526" s="2"/>
      <c r="J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2.3">
      <c r="A527" s="2"/>
      <c r="B527" s="2"/>
      <c r="C527" s="29"/>
      <c r="D527" s="2"/>
      <c r="E527" s="79"/>
      <c r="F527" s="2"/>
      <c r="G527" s="2"/>
      <c r="H527" s="29"/>
      <c r="I527" s="2"/>
      <c r="J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2.3">
      <c r="A528" s="2"/>
      <c r="B528" s="2"/>
      <c r="C528" s="29"/>
      <c r="D528" s="2"/>
      <c r="E528" s="79"/>
      <c r="F528" s="2"/>
      <c r="G528" s="2"/>
      <c r="H528" s="29"/>
      <c r="I528" s="2"/>
      <c r="J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2.3">
      <c r="A529" s="2"/>
      <c r="B529" s="2"/>
      <c r="C529" s="29"/>
      <c r="D529" s="2"/>
      <c r="E529" s="79"/>
      <c r="F529" s="2"/>
      <c r="G529" s="2"/>
      <c r="H529" s="29"/>
      <c r="I529" s="2"/>
      <c r="J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2.3">
      <c r="A530" s="2"/>
      <c r="B530" s="2"/>
      <c r="C530" s="29"/>
      <c r="D530" s="2"/>
      <c r="E530" s="79"/>
      <c r="F530" s="2"/>
      <c r="G530" s="2"/>
      <c r="H530" s="29"/>
      <c r="I530" s="2"/>
      <c r="J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2.3">
      <c r="A531" s="2"/>
      <c r="B531" s="2"/>
      <c r="C531" s="29"/>
      <c r="D531" s="2"/>
      <c r="E531" s="79"/>
      <c r="F531" s="2"/>
      <c r="G531" s="2"/>
      <c r="H531" s="29"/>
      <c r="I531" s="2"/>
      <c r="J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2.3">
      <c r="A532" s="2"/>
      <c r="B532" s="2"/>
      <c r="C532" s="29"/>
      <c r="D532" s="2"/>
      <c r="E532" s="79"/>
      <c r="F532" s="2"/>
      <c r="G532" s="2"/>
      <c r="H532" s="29"/>
      <c r="I532" s="2"/>
      <c r="J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2.3">
      <c r="A533" s="2"/>
      <c r="B533" s="2"/>
      <c r="C533" s="29"/>
      <c r="D533" s="2"/>
      <c r="E533" s="79"/>
      <c r="F533" s="2"/>
      <c r="G533" s="2"/>
      <c r="H533" s="29"/>
      <c r="I533" s="2"/>
      <c r="J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2.3">
      <c r="A534" s="2"/>
      <c r="B534" s="2"/>
      <c r="C534" s="29"/>
      <c r="D534" s="2"/>
      <c r="E534" s="79"/>
      <c r="F534" s="2"/>
      <c r="G534" s="2"/>
      <c r="H534" s="29"/>
      <c r="I534" s="2"/>
      <c r="J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2.3">
      <c r="A535" s="2"/>
      <c r="B535" s="2"/>
      <c r="C535" s="29"/>
      <c r="D535" s="2"/>
      <c r="E535" s="79"/>
      <c r="F535" s="2"/>
      <c r="G535" s="2"/>
      <c r="H535" s="29"/>
      <c r="I535" s="2"/>
      <c r="J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2.3">
      <c r="A536" s="2"/>
      <c r="B536" s="2"/>
      <c r="C536" s="29"/>
      <c r="D536" s="2"/>
      <c r="E536" s="79"/>
      <c r="F536" s="2"/>
      <c r="G536" s="2"/>
      <c r="H536" s="29"/>
      <c r="I536" s="2"/>
      <c r="J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2.3">
      <c r="A537" s="2"/>
      <c r="B537" s="2"/>
      <c r="C537" s="29"/>
      <c r="D537" s="2"/>
      <c r="E537" s="79"/>
      <c r="F537" s="2"/>
      <c r="G537" s="2"/>
      <c r="H537" s="29"/>
      <c r="I537" s="2"/>
      <c r="J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2.3">
      <c r="A538" s="2"/>
      <c r="B538" s="2"/>
      <c r="C538" s="29"/>
      <c r="D538" s="2"/>
      <c r="E538" s="79"/>
      <c r="F538" s="2"/>
      <c r="G538" s="2"/>
      <c r="H538" s="29"/>
      <c r="I538" s="2"/>
      <c r="J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2.3">
      <c r="A539" s="2"/>
      <c r="B539" s="2"/>
      <c r="C539" s="29"/>
      <c r="D539" s="2"/>
      <c r="E539" s="79"/>
      <c r="F539" s="2"/>
      <c r="G539" s="2"/>
      <c r="H539" s="29"/>
      <c r="I539" s="2"/>
      <c r="J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2.3">
      <c r="A540" s="2"/>
      <c r="B540" s="2"/>
      <c r="C540" s="29"/>
      <c r="D540" s="2"/>
      <c r="E540" s="79"/>
      <c r="F540" s="2"/>
      <c r="G540" s="2"/>
      <c r="H540" s="29"/>
      <c r="I540" s="2"/>
      <c r="J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2.3">
      <c r="A541" s="2"/>
      <c r="B541" s="2"/>
      <c r="C541" s="29"/>
      <c r="D541" s="2"/>
      <c r="E541" s="79"/>
      <c r="F541" s="2"/>
      <c r="G541" s="2"/>
      <c r="H541" s="29"/>
      <c r="I541" s="2"/>
      <c r="J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2.3">
      <c r="A542" s="2"/>
      <c r="B542" s="2"/>
      <c r="C542" s="29"/>
      <c r="D542" s="2"/>
      <c r="E542" s="79"/>
      <c r="F542" s="2"/>
      <c r="G542" s="2"/>
      <c r="H542" s="29"/>
      <c r="I542" s="2"/>
      <c r="J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2.3">
      <c r="A543" s="2"/>
      <c r="B543" s="2"/>
      <c r="C543" s="29"/>
      <c r="D543" s="2"/>
      <c r="E543" s="79"/>
      <c r="F543" s="2"/>
      <c r="G543" s="2"/>
      <c r="H543" s="29"/>
      <c r="I543" s="2"/>
      <c r="J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2.3">
      <c r="A544" s="2"/>
      <c r="B544" s="2"/>
      <c r="C544" s="29"/>
      <c r="D544" s="2"/>
      <c r="E544" s="79"/>
      <c r="F544" s="2"/>
      <c r="G544" s="2"/>
      <c r="H544" s="29"/>
      <c r="I544" s="2"/>
      <c r="J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2.3">
      <c r="A545" s="2"/>
      <c r="B545" s="2"/>
      <c r="C545" s="29"/>
      <c r="D545" s="2"/>
      <c r="E545" s="79"/>
      <c r="F545" s="2"/>
      <c r="G545" s="2"/>
      <c r="H545" s="29"/>
      <c r="I545" s="2"/>
      <c r="J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2.3">
      <c r="A546" s="2"/>
      <c r="B546" s="2"/>
      <c r="C546" s="29"/>
      <c r="D546" s="2"/>
      <c r="E546" s="79"/>
      <c r="F546" s="2"/>
      <c r="G546" s="2"/>
      <c r="H546" s="29"/>
      <c r="I546" s="2"/>
      <c r="J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2.3">
      <c r="A547" s="2"/>
      <c r="B547" s="2"/>
      <c r="C547" s="29"/>
      <c r="D547" s="2"/>
      <c r="E547" s="79"/>
      <c r="F547" s="2"/>
      <c r="G547" s="2"/>
      <c r="H547" s="29"/>
      <c r="I547" s="2"/>
      <c r="J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2.3">
      <c r="A548" s="2"/>
      <c r="B548" s="2"/>
      <c r="C548" s="29"/>
      <c r="D548" s="2"/>
      <c r="E548" s="79"/>
      <c r="F548" s="2"/>
      <c r="G548" s="2"/>
      <c r="H548" s="29"/>
      <c r="I548" s="2"/>
      <c r="J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2.3">
      <c r="A549" s="2"/>
      <c r="B549" s="2"/>
      <c r="C549" s="29"/>
      <c r="D549" s="2"/>
      <c r="E549" s="79"/>
      <c r="F549" s="2"/>
      <c r="G549" s="2"/>
      <c r="H549" s="29"/>
      <c r="I549" s="2"/>
      <c r="J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2.3">
      <c r="A550" s="2"/>
      <c r="B550" s="2"/>
      <c r="C550" s="29"/>
      <c r="D550" s="2"/>
      <c r="E550" s="79"/>
      <c r="F550" s="2"/>
      <c r="G550" s="2"/>
      <c r="H550" s="29"/>
      <c r="I550" s="2"/>
      <c r="J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2.3">
      <c r="A551" s="2"/>
      <c r="B551" s="2"/>
      <c r="C551" s="29"/>
      <c r="D551" s="2"/>
      <c r="E551" s="79"/>
      <c r="F551" s="2"/>
      <c r="G551" s="2"/>
      <c r="H551" s="29"/>
      <c r="I551" s="2"/>
      <c r="J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2.3">
      <c r="A552" s="2"/>
      <c r="B552" s="2"/>
      <c r="C552" s="29"/>
      <c r="D552" s="2"/>
      <c r="E552" s="79"/>
      <c r="F552" s="2"/>
      <c r="G552" s="2"/>
      <c r="H552" s="29"/>
      <c r="I552" s="2"/>
      <c r="J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2.3">
      <c r="A553" s="2"/>
      <c r="B553" s="2"/>
      <c r="C553" s="29"/>
      <c r="D553" s="2"/>
      <c r="E553" s="79"/>
      <c r="F553" s="2"/>
      <c r="G553" s="2"/>
      <c r="H553" s="29"/>
      <c r="I553" s="2"/>
      <c r="J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2.3">
      <c r="A554" s="2"/>
      <c r="B554" s="2"/>
      <c r="C554" s="29"/>
      <c r="D554" s="2"/>
      <c r="E554" s="79"/>
      <c r="F554" s="2"/>
      <c r="G554" s="2"/>
      <c r="H554" s="29"/>
      <c r="I554" s="2"/>
      <c r="J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2.3">
      <c r="A555" s="2"/>
      <c r="B555" s="2"/>
      <c r="C555" s="29"/>
      <c r="D555" s="2"/>
      <c r="E555" s="79"/>
      <c r="F555" s="2"/>
      <c r="G555" s="2"/>
      <c r="H555" s="29"/>
      <c r="I555" s="2"/>
      <c r="J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2.3">
      <c r="A556" s="2"/>
      <c r="B556" s="2"/>
      <c r="C556" s="29"/>
      <c r="D556" s="2"/>
      <c r="E556" s="79"/>
      <c r="F556" s="2"/>
      <c r="G556" s="2"/>
      <c r="H556" s="29"/>
      <c r="I556" s="2"/>
      <c r="J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2.3">
      <c r="A557" s="2"/>
      <c r="B557" s="2"/>
      <c r="C557" s="29"/>
      <c r="D557" s="2"/>
      <c r="E557" s="79"/>
      <c r="F557" s="2"/>
      <c r="G557" s="2"/>
      <c r="H557" s="29"/>
      <c r="I557" s="2"/>
      <c r="J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2.3">
      <c r="A558" s="2"/>
      <c r="B558" s="2"/>
      <c r="C558" s="29"/>
      <c r="D558" s="2"/>
      <c r="E558" s="79"/>
      <c r="F558" s="2"/>
      <c r="G558" s="2"/>
      <c r="H558" s="29"/>
      <c r="I558" s="2"/>
      <c r="J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2.3">
      <c r="A559" s="2"/>
      <c r="B559" s="2"/>
      <c r="C559" s="29"/>
      <c r="D559" s="2"/>
      <c r="E559" s="79"/>
      <c r="F559" s="2"/>
      <c r="G559" s="2"/>
      <c r="H559" s="29"/>
      <c r="I559" s="2"/>
      <c r="J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2.3">
      <c r="A560" s="2"/>
      <c r="B560" s="2"/>
      <c r="C560" s="29"/>
      <c r="D560" s="2"/>
      <c r="E560" s="79"/>
      <c r="F560" s="2"/>
      <c r="G560" s="2"/>
      <c r="H560" s="29"/>
      <c r="I560" s="2"/>
      <c r="J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2.3">
      <c r="A561" s="2"/>
      <c r="B561" s="2"/>
      <c r="C561" s="29"/>
      <c r="D561" s="2"/>
      <c r="E561" s="79"/>
      <c r="F561" s="2"/>
      <c r="G561" s="2"/>
      <c r="H561" s="29"/>
      <c r="I561" s="2"/>
      <c r="J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2.3">
      <c r="A562" s="2"/>
      <c r="B562" s="2"/>
      <c r="C562" s="29"/>
      <c r="D562" s="2"/>
      <c r="E562" s="79"/>
      <c r="F562" s="2"/>
      <c r="G562" s="2"/>
      <c r="H562" s="29"/>
      <c r="I562" s="2"/>
      <c r="J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2.3">
      <c r="A563" s="2"/>
      <c r="B563" s="2"/>
      <c r="C563" s="29"/>
      <c r="D563" s="2"/>
      <c r="E563" s="79"/>
      <c r="F563" s="2"/>
      <c r="G563" s="2"/>
      <c r="H563" s="29"/>
      <c r="I563" s="2"/>
      <c r="J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2.3">
      <c r="A564" s="2"/>
      <c r="B564" s="2"/>
      <c r="C564" s="29"/>
      <c r="D564" s="2"/>
      <c r="E564" s="79"/>
      <c r="F564" s="2"/>
      <c r="G564" s="2"/>
      <c r="H564" s="29"/>
      <c r="I564" s="2"/>
      <c r="J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2.3">
      <c r="A565" s="2"/>
      <c r="B565" s="2"/>
      <c r="C565" s="29"/>
      <c r="D565" s="2"/>
      <c r="E565" s="79"/>
      <c r="F565" s="2"/>
      <c r="G565" s="2"/>
      <c r="H565" s="29"/>
      <c r="I565" s="2"/>
      <c r="J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2.3">
      <c r="A566" s="2"/>
      <c r="B566" s="2"/>
      <c r="C566" s="29"/>
      <c r="D566" s="2"/>
      <c r="E566" s="79"/>
      <c r="F566" s="2"/>
      <c r="G566" s="2"/>
      <c r="H566" s="29"/>
      <c r="I566" s="2"/>
      <c r="J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2.3">
      <c r="A567" s="2"/>
      <c r="B567" s="2"/>
      <c r="C567" s="29"/>
      <c r="D567" s="2"/>
      <c r="E567" s="79"/>
      <c r="F567" s="2"/>
      <c r="G567" s="2"/>
      <c r="H567" s="29"/>
      <c r="I567" s="2"/>
      <c r="J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2.3">
      <c r="A568" s="2"/>
      <c r="B568" s="2"/>
      <c r="C568" s="29"/>
      <c r="D568" s="2"/>
      <c r="E568" s="79"/>
      <c r="F568" s="2"/>
      <c r="G568" s="2"/>
      <c r="H568" s="29"/>
      <c r="I568" s="2"/>
      <c r="J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2.3">
      <c r="A569" s="2"/>
      <c r="B569" s="2"/>
      <c r="C569" s="29"/>
      <c r="D569" s="2"/>
      <c r="E569" s="79"/>
      <c r="F569" s="2"/>
      <c r="G569" s="2"/>
      <c r="H569" s="29"/>
      <c r="I569" s="2"/>
      <c r="J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2.3">
      <c r="A570" s="2"/>
      <c r="B570" s="2"/>
      <c r="C570" s="29"/>
      <c r="D570" s="2"/>
      <c r="E570" s="79"/>
      <c r="F570" s="2"/>
      <c r="G570" s="2"/>
      <c r="H570" s="29"/>
      <c r="I570" s="2"/>
      <c r="J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2.3">
      <c r="A571" s="2"/>
      <c r="B571" s="2"/>
      <c r="C571" s="29"/>
      <c r="D571" s="2"/>
      <c r="E571" s="79"/>
      <c r="F571" s="2"/>
      <c r="G571" s="2"/>
      <c r="H571" s="29"/>
      <c r="I571" s="2"/>
      <c r="J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2.3">
      <c r="A572" s="2"/>
      <c r="B572" s="2"/>
      <c r="C572" s="29"/>
      <c r="D572" s="2"/>
      <c r="E572" s="79"/>
      <c r="F572" s="2"/>
      <c r="G572" s="2"/>
      <c r="H572" s="29"/>
      <c r="I572" s="2"/>
      <c r="J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2.3">
      <c r="A573" s="2"/>
      <c r="B573" s="2"/>
      <c r="C573" s="29"/>
      <c r="D573" s="2"/>
      <c r="E573" s="79"/>
      <c r="F573" s="2"/>
      <c r="G573" s="2"/>
      <c r="H573" s="29"/>
      <c r="I573" s="2"/>
      <c r="J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2.3">
      <c r="A574" s="2"/>
      <c r="B574" s="2"/>
      <c r="C574" s="29"/>
      <c r="D574" s="2"/>
      <c r="E574" s="79"/>
      <c r="F574" s="2"/>
      <c r="G574" s="2"/>
      <c r="H574" s="29"/>
      <c r="I574" s="2"/>
      <c r="J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2.3">
      <c r="A575" s="2"/>
      <c r="B575" s="2"/>
      <c r="C575" s="29"/>
      <c r="D575" s="2"/>
      <c r="E575" s="79"/>
      <c r="F575" s="2"/>
      <c r="G575" s="2"/>
      <c r="H575" s="29"/>
      <c r="I575" s="2"/>
      <c r="J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2.3">
      <c r="A576" s="2"/>
      <c r="B576" s="2"/>
      <c r="C576" s="29"/>
      <c r="D576" s="2"/>
      <c r="E576" s="79"/>
      <c r="F576" s="2"/>
      <c r="G576" s="2"/>
      <c r="H576" s="29"/>
      <c r="I576" s="2"/>
      <c r="J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2.3">
      <c r="A577" s="2"/>
      <c r="B577" s="2"/>
      <c r="C577" s="29"/>
      <c r="D577" s="2"/>
      <c r="E577" s="79"/>
      <c r="F577" s="2"/>
      <c r="G577" s="2"/>
      <c r="H577" s="29"/>
      <c r="I577" s="2"/>
      <c r="J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2.3">
      <c r="A578" s="2"/>
      <c r="B578" s="2"/>
      <c r="C578" s="29"/>
      <c r="D578" s="2"/>
      <c r="E578" s="79"/>
      <c r="F578" s="2"/>
      <c r="G578" s="2"/>
      <c r="H578" s="29"/>
      <c r="I578" s="2"/>
      <c r="J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2.3">
      <c r="A579" s="2"/>
      <c r="B579" s="2"/>
      <c r="C579" s="29"/>
      <c r="D579" s="2"/>
      <c r="E579" s="79"/>
      <c r="F579" s="2"/>
      <c r="G579" s="2"/>
      <c r="H579" s="29"/>
      <c r="I579" s="2"/>
      <c r="J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2.3">
      <c r="A580" s="2"/>
      <c r="B580" s="2"/>
      <c r="C580" s="29"/>
      <c r="D580" s="2"/>
      <c r="E580" s="79"/>
      <c r="F580" s="2"/>
      <c r="G580" s="2"/>
      <c r="H580" s="29"/>
      <c r="I580" s="2"/>
      <c r="J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2.3">
      <c r="A581" s="2"/>
      <c r="B581" s="2"/>
      <c r="C581" s="29"/>
      <c r="D581" s="2"/>
      <c r="E581" s="79"/>
      <c r="F581" s="2"/>
      <c r="G581" s="2"/>
      <c r="H581" s="29"/>
      <c r="I581" s="2"/>
      <c r="J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2.3">
      <c r="A582" s="2"/>
      <c r="B582" s="2"/>
      <c r="C582" s="29"/>
      <c r="D582" s="2"/>
      <c r="E582" s="79"/>
      <c r="F582" s="2"/>
      <c r="G582" s="2"/>
      <c r="H582" s="29"/>
      <c r="I582" s="2"/>
      <c r="J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2.3">
      <c r="A583" s="2"/>
      <c r="B583" s="2"/>
      <c r="C583" s="29"/>
      <c r="D583" s="2"/>
      <c r="E583" s="79"/>
      <c r="F583" s="2"/>
      <c r="G583" s="2"/>
      <c r="H583" s="29"/>
      <c r="I583" s="2"/>
      <c r="J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2.3">
      <c r="A584" s="2"/>
      <c r="B584" s="2"/>
      <c r="C584" s="29"/>
      <c r="D584" s="2"/>
      <c r="E584" s="79"/>
      <c r="F584" s="2"/>
      <c r="G584" s="2"/>
      <c r="H584" s="29"/>
      <c r="I584" s="2"/>
      <c r="J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2.3">
      <c r="A585" s="2"/>
      <c r="B585" s="2"/>
      <c r="C585" s="29"/>
      <c r="D585" s="2"/>
      <c r="E585" s="79"/>
      <c r="F585" s="2"/>
      <c r="G585" s="2"/>
      <c r="H585" s="29"/>
      <c r="I585" s="2"/>
      <c r="J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2.3">
      <c r="A586" s="2"/>
      <c r="B586" s="2"/>
      <c r="C586" s="29"/>
      <c r="D586" s="2"/>
      <c r="E586" s="79"/>
      <c r="F586" s="2"/>
      <c r="G586" s="2"/>
      <c r="H586" s="29"/>
      <c r="I586" s="2"/>
      <c r="J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2.3">
      <c r="A587" s="2"/>
      <c r="B587" s="2"/>
      <c r="C587" s="29"/>
      <c r="D587" s="2"/>
      <c r="E587" s="79"/>
      <c r="F587" s="2"/>
      <c r="G587" s="2"/>
      <c r="H587" s="29"/>
      <c r="I587" s="2"/>
      <c r="J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2.3">
      <c r="A588" s="2"/>
      <c r="B588" s="2"/>
      <c r="C588" s="29"/>
      <c r="D588" s="2"/>
      <c r="E588" s="79"/>
      <c r="F588" s="2"/>
      <c r="G588" s="2"/>
      <c r="H588" s="29"/>
      <c r="I588" s="2"/>
      <c r="J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2.3">
      <c r="A589" s="2"/>
      <c r="B589" s="2"/>
      <c r="C589" s="29"/>
      <c r="D589" s="2"/>
      <c r="E589" s="79"/>
      <c r="F589" s="2"/>
      <c r="G589" s="2"/>
      <c r="H589" s="29"/>
      <c r="I589" s="2"/>
      <c r="J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2.3">
      <c r="A590" s="2"/>
      <c r="B590" s="2"/>
      <c r="C590" s="29"/>
      <c r="D590" s="2"/>
      <c r="E590" s="79"/>
      <c r="F590" s="2"/>
      <c r="G590" s="2"/>
      <c r="H590" s="29"/>
      <c r="I590" s="2"/>
      <c r="J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2.3">
      <c r="A591" s="2"/>
      <c r="B591" s="2"/>
      <c r="C591" s="29"/>
      <c r="D591" s="2"/>
      <c r="E591" s="79"/>
      <c r="F591" s="2"/>
      <c r="G591" s="2"/>
      <c r="H591" s="29"/>
      <c r="I591" s="2"/>
      <c r="J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2.3">
      <c r="A592" s="2"/>
      <c r="B592" s="2"/>
      <c r="C592" s="29"/>
      <c r="D592" s="2"/>
      <c r="E592" s="79"/>
      <c r="F592" s="2"/>
      <c r="G592" s="2"/>
      <c r="H592" s="29"/>
      <c r="I592" s="2"/>
      <c r="J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2.3">
      <c r="A593" s="2"/>
      <c r="B593" s="2"/>
      <c r="C593" s="29"/>
      <c r="D593" s="2"/>
      <c r="E593" s="79"/>
      <c r="F593" s="2"/>
      <c r="G593" s="2"/>
      <c r="H593" s="29"/>
      <c r="I593" s="2"/>
      <c r="J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2.3">
      <c r="A594" s="2"/>
      <c r="B594" s="2"/>
      <c r="C594" s="29"/>
      <c r="D594" s="2"/>
      <c r="E594" s="79"/>
      <c r="F594" s="2"/>
      <c r="G594" s="2"/>
      <c r="H594" s="29"/>
      <c r="I594" s="2"/>
      <c r="J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2.3">
      <c r="A595" s="2"/>
      <c r="B595" s="2"/>
      <c r="C595" s="29"/>
      <c r="D595" s="2"/>
      <c r="E595" s="79"/>
      <c r="F595" s="2"/>
      <c r="G595" s="2"/>
      <c r="H595" s="29"/>
      <c r="I595" s="2"/>
      <c r="J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2.3">
      <c r="A596" s="2"/>
      <c r="B596" s="2"/>
      <c r="C596" s="29"/>
      <c r="D596" s="2"/>
      <c r="E596" s="79"/>
      <c r="F596" s="2"/>
      <c r="G596" s="2"/>
      <c r="H596" s="29"/>
      <c r="I596" s="2"/>
      <c r="J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2.3">
      <c r="A597" s="2"/>
      <c r="B597" s="2"/>
      <c r="C597" s="29"/>
      <c r="D597" s="2"/>
      <c r="E597" s="79"/>
      <c r="F597" s="2"/>
      <c r="G597" s="2"/>
      <c r="H597" s="29"/>
      <c r="I597" s="2"/>
      <c r="J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2.3">
      <c r="A598" s="2"/>
      <c r="B598" s="2"/>
      <c r="C598" s="29"/>
      <c r="D598" s="2"/>
      <c r="E598" s="79"/>
      <c r="F598" s="2"/>
      <c r="G598" s="2"/>
      <c r="H598" s="29"/>
      <c r="I598" s="2"/>
      <c r="J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2.3">
      <c r="A599" s="2"/>
      <c r="B599" s="2"/>
      <c r="C599" s="29"/>
      <c r="D599" s="2"/>
      <c r="E599" s="79"/>
      <c r="F599" s="2"/>
      <c r="G599" s="2"/>
      <c r="H599" s="29"/>
      <c r="I599" s="2"/>
      <c r="J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2.3">
      <c r="A600" s="2"/>
      <c r="B600" s="2"/>
      <c r="C600" s="29"/>
      <c r="D600" s="2"/>
      <c r="E600" s="79"/>
      <c r="F600" s="2"/>
      <c r="G600" s="2"/>
      <c r="H600" s="29"/>
      <c r="I600" s="2"/>
      <c r="J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2.3">
      <c r="A601" s="2"/>
      <c r="B601" s="2"/>
      <c r="C601" s="29"/>
      <c r="D601" s="2"/>
      <c r="E601" s="79"/>
      <c r="F601" s="2"/>
      <c r="G601" s="2"/>
      <c r="H601" s="29"/>
      <c r="I601" s="2"/>
      <c r="J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2.3">
      <c r="A602" s="2"/>
      <c r="B602" s="2"/>
      <c r="C602" s="29"/>
      <c r="D602" s="2"/>
      <c r="E602" s="79"/>
      <c r="F602" s="2"/>
      <c r="G602" s="2"/>
      <c r="H602" s="29"/>
      <c r="I602" s="2"/>
      <c r="J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2.3">
      <c r="A603" s="2"/>
      <c r="B603" s="2"/>
      <c r="C603" s="29"/>
      <c r="D603" s="2"/>
      <c r="E603" s="79"/>
      <c r="F603" s="2"/>
      <c r="G603" s="2"/>
      <c r="H603" s="29"/>
      <c r="I603" s="2"/>
      <c r="J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2.3">
      <c r="A604" s="2"/>
      <c r="B604" s="2"/>
      <c r="C604" s="29"/>
      <c r="D604" s="2"/>
      <c r="E604" s="79"/>
      <c r="F604" s="2"/>
      <c r="G604" s="2"/>
      <c r="H604" s="29"/>
      <c r="I604" s="2"/>
      <c r="J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2.3">
      <c r="A605" s="2"/>
      <c r="B605" s="2"/>
      <c r="C605" s="29"/>
      <c r="D605" s="2"/>
      <c r="E605" s="79"/>
      <c r="F605" s="2"/>
      <c r="G605" s="2"/>
      <c r="H605" s="29"/>
      <c r="I605" s="2"/>
      <c r="J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2.3">
      <c r="A606" s="2"/>
      <c r="B606" s="2"/>
      <c r="C606" s="29"/>
      <c r="D606" s="2"/>
      <c r="E606" s="79"/>
      <c r="F606" s="2"/>
      <c r="G606" s="2"/>
      <c r="H606" s="29"/>
      <c r="I606" s="2"/>
      <c r="J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2.3">
      <c r="A607" s="2"/>
      <c r="B607" s="2"/>
      <c r="C607" s="29"/>
      <c r="D607" s="2"/>
      <c r="E607" s="79"/>
      <c r="F607" s="2"/>
      <c r="G607" s="2"/>
      <c r="H607" s="29"/>
      <c r="I607" s="2"/>
      <c r="J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2.3">
      <c r="A608" s="2"/>
      <c r="B608" s="2"/>
      <c r="C608" s="29"/>
      <c r="D608" s="2"/>
      <c r="E608" s="79"/>
      <c r="F608" s="2"/>
      <c r="G608" s="2"/>
      <c r="H608" s="29"/>
      <c r="I608" s="2"/>
      <c r="J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2.3">
      <c r="A609" s="2"/>
      <c r="B609" s="2"/>
      <c r="C609" s="29"/>
      <c r="D609" s="2"/>
      <c r="E609" s="79"/>
      <c r="F609" s="2"/>
      <c r="G609" s="2"/>
      <c r="H609" s="29"/>
      <c r="I609" s="2"/>
      <c r="J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2.3">
      <c r="A610" s="2"/>
      <c r="B610" s="2"/>
      <c r="C610" s="29"/>
      <c r="D610" s="2"/>
      <c r="E610" s="79"/>
      <c r="F610" s="2"/>
      <c r="G610" s="2"/>
      <c r="H610" s="29"/>
      <c r="I610" s="2"/>
      <c r="J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2.3">
      <c r="A611" s="2"/>
      <c r="B611" s="2"/>
      <c r="C611" s="29"/>
      <c r="D611" s="2"/>
      <c r="E611" s="79"/>
      <c r="F611" s="2"/>
      <c r="G611" s="2"/>
      <c r="H611" s="29"/>
      <c r="I611" s="2"/>
      <c r="J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2.3">
      <c r="A612" s="2"/>
      <c r="B612" s="2"/>
      <c r="C612" s="29"/>
      <c r="D612" s="2"/>
      <c r="E612" s="79"/>
      <c r="F612" s="2"/>
      <c r="G612" s="2"/>
      <c r="H612" s="29"/>
      <c r="I612" s="2"/>
      <c r="J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2.3">
      <c r="A613" s="2"/>
      <c r="B613" s="2"/>
      <c r="C613" s="29"/>
      <c r="D613" s="2"/>
      <c r="E613" s="79"/>
      <c r="F613" s="2"/>
      <c r="G613" s="2"/>
      <c r="H613" s="29"/>
      <c r="I613" s="2"/>
      <c r="J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2.3">
      <c r="A614" s="2"/>
      <c r="B614" s="2"/>
      <c r="C614" s="29"/>
      <c r="D614" s="2"/>
      <c r="E614" s="79"/>
      <c r="F614" s="2"/>
      <c r="G614" s="2"/>
      <c r="H614" s="29"/>
      <c r="I614" s="2"/>
      <c r="J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2.3">
      <c r="A615" s="2"/>
      <c r="B615" s="2"/>
      <c r="C615" s="29"/>
      <c r="D615" s="2"/>
      <c r="E615" s="79"/>
      <c r="F615" s="2"/>
      <c r="G615" s="2"/>
      <c r="H615" s="29"/>
      <c r="I615" s="2"/>
      <c r="J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2.3">
      <c r="A616" s="2"/>
      <c r="B616" s="2"/>
      <c r="C616" s="29"/>
      <c r="D616" s="2"/>
      <c r="E616" s="79"/>
      <c r="F616" s="2"/>
      <c r="G616" s="2"/>
      <c r="H616" s="29"/>
      <c r="I616" s="2"/>
      <c r="J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2.3">
      <c r="A617" s="2"/>
      <c r="B617" s="2"/>
      <c r="C617" s="29"/>
      <c r="D617" s="2"/>
      <c r="E617" s="79"/>
      <c r="F617" s="2"/>
      <c r="G617" s="2"/>
      <c r="H617" s="29"/>
      <c r="I617" s="2"/>
      <c r="J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2.3">
      <c r="A618" s="2"/>
      <c r="B618" s="2"/>
      <c r="C618" s="29"/>
      <c r="D618" s="2"/>
      <c r="E618" s="79"/>
      <c r="F618" s="2"/>
      <c r="G618" s="2"/>
      <c r="H618" s="29"/>
      <c r="I618" s="2"/>
      <c r="J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2.3">
      <c r="A619" s="2"/>
      <c r="B619" s="2"/>
      <c r="C619" s="29"/>
      <c r="D619" s="2"/>
      <c r="E619" s="79"/>
      <c r="F619" s="2"/>
      <c r="G619" s="2"/>
      <c r="H619" s="29"/>
      <c r="I619" s="2"/>
      <c r="J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2.3">
      <c r="A620" s="2"/>
      <c r="B620" s="2"/>
      <c r="C620" s="29"/>
      <c r="D620" s="2"/>
      <c r="E620" s="79"/>
      <c r="F620" s="2"/>
      <c r="G620" s="2"/>
      <c r="H620" s="29"/>
      <c r="I620" s="2"/>
      <c r="J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2.3">
      <c r="A621" s="2"/>
      <c r="B621" s="2"/>
      <c r="C621" s="29"/>
      <c r="D621" s="2"/>
      <c r="E621" s="79"/>
      <c r="F621" s="2"/>
      <c r="G621" s="2"/>
      <c r="H621" s="29"/>
      <c r="I621" s="2"/>
      <c r="J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2.3">
      <c r="A622" s="2"/>
      <c r="B622" s="2"/>
      <c r="C622" s="29"/>
      <c r="D622" s="2"/>
      <c r="E622" s="79"/>
      <c r="F622" s="2"/>
      <c r="G622" s="2"/>
      <c r="H622" s="29"/>
      <c r="I622" s="2"/>
      <c r="J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2.3">
      <c r="A623" s="2"/>
      <c r="B623" s="2"/>
      <c r="C623" s="29"/>
      <c r="D623" s="2"/>
      <c r="E623" s="79"/>
      <c r="F623" s="2"/>
      <c r="G623" s="2"/>
      <c r="H623" s="29"/>
      <c r="I623" s="2"/>
      <c r="J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2.3">
      <c r="A624" s="2"/>
      <c r="B624" s="2"/>
      <c r="C624" s="29"/>
      <c r="D624" s="2"/>
      <c r="E624" s="79"/>
      <c r="F624" s="2"/>
      <c r="G624" s="2"/>
      <c r="H624" s="29"/>
      <c r="I624" s="2"/>
      <c r="J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2.3">
      <c r="A625" s="2"/>
      <c r="B625" s="2"/>
      <c r="C625" s="29"/>
      <c r="D625" s="2"/>
      <c r="E625" s="79"/>
      <c r="F625" s="2"/>
      <c r="G625" s="2"/>
      <c r="H625" s="29"/>
      <c r="I625" s="2"/>
      <c r="J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2.3">
      <c r="A626" s="2"/>
      <c r="B626" s="2"/>
      <c r="C626" s="29"/>
      <c r="D626" s="2"/>
      <c r="E626" s="79"/>
      <c r="F626" s="2"/>
      <c r="G626" s="2"/>
      <c r="H626" s="29"/>
      <c r="I626" s="2"/>
      <c r="J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2.3">
      <c r="A627" s="2"/>
      <c r="B627" s="2"/>
      <c r="C627" s="29"/>
      <c r="D627" s="2"/>
      <c r="E627" s="79"/>
      <c r="F627" s="2"/>
      <c r="G627" s="2"/>
      <c r="H627" s="29"/>
      <c r="I627" s="2"/>
      <c r="J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2.3">
      <c r="A628" s="2"/>
      <c r="B628" s="2"/>
      <c r="C628" s="29"/>
      <c r="D628" s="2"/>
      <c r="E628" s="79"/>
      <c r="F628" s="2"/>
      <c r="G628" s="2"/>
      <c r="H628" s="29"/>
      <c r="I628" s="2"/>
      <c r="J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2.3">
      <c r="A629" s="2"/>
      <c r="B629" s="2"/>
      <c r="C629" s="29"/>
      <c r="D629" s="2"/>
      <c r="E629" s="79"/>
      <c r="F629" s="2"/>
      <c r="G629" s="2"/>
      <c r="H629" s="29"/>
      <c r="I629" s="2"/>
      <c r="J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2.3">
      <c r="A630" s="2"/>
      <c r="B630" s="2"/>
      <c r="C630" s="29"/>
      <c r="D630" s="2"/>
      <c r="E630" s="79"/>
      <c r="F630" s="2"/>
      <c r="G630" s="2"/>
      <c r="H630" s="29"/>
      <c r="I630" s="2"/>
      <c r="J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2.3">
      <c r="A631" s="2"/>
      <c r="B631" s="2"/>
      <c r="C631" s="29"/>
      <c r="D631" s="2"/>
      <c r="E631" s="79"/>
      <c r="F631" s="2"/>
      <c r="G631" s="2"/>
      <c r="H631" s="29"/>
      <c r="I631" s="2"/>
      <c r="J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2.3">
      <c r="A632" s="2"/>
      <c r="B632" s="2"/>
      <c r="C632" s="29"/>
      <c r="D632" s="2"/>
      <c r="E632" s="79"/>
      <c r="F632" s="2"/>
      <c r="G632" s="2"/>
      <c r="H632" s="29"/>
      <c r="I632" s="2"/>
      <c r="J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2.3">
      <c r="A633" s="2"/>
      <c r="B633" s="2"/>
      <c r="C633" s="29"/>
      <c r="D633" s="2"/>
      <c r="E633" s="79"/>
      <c r="F633" s="2"/>
      <c r="G633" s="2"/>
      <c r="H633" s="29"/>
      <c r="I633" s="2"/>
      <c r="J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2.3">
      <c r="A634" s="2"/>
      <c r="B634" s="2"/>
      <c r="C634" s="29"/>
      <c r="D634" s="2"/>
      <c r="E634" s="79"/>
      <c r="F634" s="2"/>
      <c r="G634" s="2"/>
      <c r="H634" s="29"/>
      <c r="I634" s="2"/>
      <c r="J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2.3">
      <c r="A635" s="2"/>
      <c r="B635" s="2"/>
      <c r="C635" s="29"/>
      <c r="D635" s="2"/>
      <c r="E635" s="79"/>
      <c r="F635" s="2"/>
      <c r="G635" s="2"/>
      <c r="H635" s="29"/>
      <c r="I635" s="2"/>
      <c r="J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2.3">
      <c r="A636" s="2"/>
      <c r="B636" s="2"/>
      <c r="C636" s="29"/>
      <c r="D636" s="2"/>
      <c r="E636" s="79"/>
      <c r="F636" s="2"/>
      <c r="G636" s="2"/>
      <c r="H636" s="29"/>
      <c r="I636" s="2"/>
      <c r="J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2.3">
      <c r="A637" s="2"/>
      <c r="B637" s="2"/>
      <c r="C637" s="29"/>
      <c r="D637" s="2"/>
      <c r="E637" s="79"/>
      <c r="F637" s="2"/>
      <c r="G637" s="2"/>
      <c r="H637" s="29"/>
      <c r="I637" s="2"/>
      <c r="J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2.3">
      <c r="A638" s="2"/>
      <c r="B638" s="2"/>
      <c r="C638" s="29"/>
      <c r="D638" s="2"/>
      <c r="E638" s="79"/>
      <c r="F638" s="2"/>
      <c r="G638" s="2"/>
      <c r="H638" s="29"/>
      <c r="I638" s="2"/>
      <c r="J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2.3">
      <c r="A639" s="2"/>
      <c r="B639" s="2"/>
      <c r="C639" s="29"/>
      <c r="D639" s="2"/>
      <c r="E639" s="79"/>
      <c r="F639" s="2"/>
      <c r="G639" s="2"/>
      <c r="H639" s="29"/>
      <c r="I639" s="2"/>
      <c r="J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2.3">
      <c r="A640" s="2"/>
      <c r="B640" s="2"/>
      <c r="C640" s="29"/>
      <c r="D640" s="2"/>
      <c r="E640" s="79"/>
      <c r="F640" s="2"/>
      <c r="G640" s="2"/>
      <c r="H640" s="29"/>
      <c r="I640" s="2"/>
      <c r="J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2.3">
      <c r="A641" s="2"/>
      <c r="B641" s="2"/>
      <c r="C641" s="29"/>
      <c r="D641" s="2"/>
      <c r="E641" s="79"/>
      <c r="F641" s="2"/>
      <c r="G641" s="2"/>
      <c r="H641" s="29"/>
      <c r="I641" s="2"/>
      <c r="J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2.3">
      <c r="A642" s="2"/>
      <c r="B642" s="2"/>
      <c r="C642" s="29"/>
      <c r="D642" s="2"/>
      <c r="E642" s="79"/>
      <c r="F642" s="2"/>
      <c r="G642" s="2"/>
      <c r="H642" s="29"/>
      <c r="I642" s="2"/>
      <c r="J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2.3">
      <c r="A643" s="2"/>
      <c r="B643" s="2"/>
      <c r="C643" s="29"/>
      <c r="D643" s="2"/>
      <c r="E643" s="79"/>
      <c r="F643" s="2"/>
      <c r="G643" s="2"/>
      <c r="H643" s="29"/>
      <c r="I643" s="2"/>
      <c r="J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2.3">
      <c r="A644" s="2"/>
      <c r="B644" s="2"/>
      <c r="C644" s="29"/>
      <c r="D644" s="2"/>
      <c r="E644" s="79"/>
      <c r="F644" s="2"/>
      <c r="G644" s="2"/>
      <c r="H644" s="29"/>
      <c r="I644" s="2"/>
      <c r="J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2.3">
      <c r="A645" s="2"/>
      <c r="B645" s="2"/>
      <c r="C645" s="29"/>
      <c r="D645" s="2"/>
      <c r="E645" s="79"/>
      <c r="F645" s="2"/>
      <c r="G645" s="2"/>
      <c r="H645" s="29"/>
      <c r="I645" s="2"/>
      <c r="J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2.3">
      <c r="A646" s="2"/>
      <c r="B646" s="2"/>
      <c r="C646" s="29"/>
      <c r="D646" s="2"/>
      <c r="E646" s="79"/>
      <c r="F646" s="2"/>
      <c r="G646" s="2"/>
      <c r="H646" s="29"/>
      <c r="I646" s="2"/>
      <c r="J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2.3">
      <c r="A647" s="2"/>
      <c r="B647" s="2"/>
      <c r="C647" s="29"/>
      <c r="D647" s="2"/>
      <c r="E647" s="79"/>
      <c r="F647" s="2"/>
      <c r="G647" s="2"/>
      <c r="H647" s="29"/>
      <c r="I647" s="2"/>
      <c r="J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2.3">
      <c r="A648" s="2"/>
      <c r="B648" s="2"/>
      <c r="C648" s="29"/>
      <c r="D648" s="2"/>
      <c r="E648" s="79"/>
      <c r="F648" s="2"/>
      <c r="G648" s="2"/>
      <c r="H648" s="29"/>
      <c r="I648" s="2"/>
      <c r="J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2.3">
      <c r="A649" s="2"/>
      <c r="B649" s="2"/>
      <c r="C649" s="29"/>
      <c r="D649" s="2"/>
      <c r="E649" s="79"/>
      <c r="F649" s="2"/>
      <c r="G649" s="2"/>
      <c r="H649" s="29"/>
      <c r="I649" s="2"/>
      <c r="J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2.3">
      <c r="A650" s="2"/>
      <c r="B650" s="2"/>
      <c r="C650" s="29"/>
      <c r="D650" s="2"/>
      <c r="E650" s="79"/>
      <c r="F650" s="2"/>
      <c r="G650" s="2"/>
      <c r="H650" s="29"/>
      <c r="I650" s="2"/>
      <c r="J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2.3">
      <c r="A651" s="2"/>
      <c r="B651" s="2"/>
      <c r="C651" s="29"/>
      <c r="D651" s="2"/>
      <c r="E651" s="79"/>
      <c r="F651" s="2"/>
      <c r="G651" s="2"/>
      <c r="H651" s="29"/>
      <c r="I651" s="2"/>
      <c r="J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2.3">
      <c r="A652" s="2"/>
      <c r="B652" s="2"/>
      <c r="C652" s="29"/>
      <c r="D652" s="2"/>
      <c r="E652" s="79"/>
      <c r="F652" s="2"/>
      <c r="G652" s="2"/>
      <c r="H652" s="29"/>
      <c r="I652" s="2"/>
      <c r="J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2.3">
      <c r="A653" s="2"/>
      <c r="B653" s="2"/>
      <c r="C653" s="29"/>
      <c r="D653" s="2"/>
      <c r="E653" s="79"/>
      <c r="F653" s="2"/>
      <c r="G653" s="2"/>
      <c r="H653" s="29"/>
      <c r="I653" s="2"/>
      <c r="J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2.3">
      <c r="A654" s="2"/>
      <c r="B654" s="2"/>
      <c r="C654" s="29"/>
      <c r="D654" s="2"/>
      <c r="E654" s="79"/>
      <c r="F654" s="2"/>
      <c r="G654" s="2"/>
      <c r="H654" s="29"/>
      <c r="I654" s="2"/>
      <c r="J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2.3">
      <c r="A655" s="2"/>
      <c r="B655" s="2"/>
      <c r="C655" s="29"/>
      <c r="D655" s="2"/>
      <c r="E655" s="79"/>
      <c r="F655" s="2"/>
      <c r="G655" s="2"/>
      <c r="H655" s="29"/>
      <c r="I655" s="2"/>
      <c r="J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2.3">
      <c r="A656" s="2"/>
      <c r="B656" s="2"/>
      <c r="C656" s="29"/>
      <c r="D656" s="2"/>
      <c r="E656" s="79"/>
      <c r="F656" s="2"/>
      <c r="G656" s="2"/>
      <c r="H656" s="29"/>
      <c r="I656" s="2"/>
      <c r="J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2.3">
      <c r="A657" s="2"/>
      <c r="B657" s="2"/>
      <c r="C657" s="29"/>
      <c r="D657" s="2"/>
      <c r="E657" s="79"/>
      <c r="F657" s="2"/>
      <c r="G657" s="2"/>
      <c r="H657" s="29"/>
      <c r="I657" s="2"/>
      <c r="J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2.3">
      <c r="A658" s="2"/>
      <c r="B658" s="2"/>
      <c r="C658" s="29"/>
      <c r="D658" s="2"/>
      <c r="E658" s="79"/>
      <c r="F658" s="2"/>
      <c r="G658" s="2"/>
      <c r="H658" s="29"/>
      <c r="I658" s="2"/>
      <c r="J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2.3">
      <c r="A659" s="2"/>
      <c r="B659" s="2"/>
      <c r="C659" s="29"/>
      <c r="D659" s="2"/>
      <c r="E659" s="79"/>
      <c r="F659" s="2"/>
      <c r="G659" s="2"/>
      <c r="H659" s="29"/>
      <c r="I659" s="2"/>
      <c r="J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2.3">
      <c r="A660" s="2"/>
      <c r="B660" s="2"/>
      <c r="C660" s="29"/>
      <c r="D660" s="2"/>
      <c r="E660" s="79"/>
      <c r="F660" s="2"/>
      <c r="G660" s="2"/>
      <c r="H660" s="29"/>
      <c r="I660" s="2"/>
      <c r="J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2.3">
      <c r="A661" s="2"/>
      <c r="B661" s="2"/>
      <c r="C661" s="29"/>
      <c r="D661" s="2"/>
      <c r="E661" s="79"/>
      <c r="F661" s="2"/>
      <c r="G661" s="2"/>
      <c r="H661" s="29"/>
      <c r="I661" s="2"/>
      <c r="J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2.3">
      <c r="A662" s="2"/>
      <c r="B662" s="2"/>
      <c r="C662" s="29"/>
      <c r="D662" s="2"/>
      <c r="E662" s="79"/>
      <c r="F662" s="2"/>
      <c r="G662" s="2"/>
      <c r="H662" s="29"/>
      <c r="I662" s="2"/>
      <c r="J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2.3">
      <c r="A663" s="2"/>
      <c r="B663" s="2"/>
      <c r="C663" s="29"/>
      <c r="D663" s="2"/>
      <c r="E663" s="79"/>
      <c r="F663" s="2"/>
      <c r="G663" s="2"/>
      <c r="H663" s="29"/>
      <c r="I663" s="2"/>
      <c r="J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2.3">
      <c r="A664" s="2"/>
      <c r="B664" s="2"/>
      <c r="C664" s="29"/>
      <c r="D664" s="2"/>
      <c r="E664" s="79"/>
      <c r="F664" s="2"/>
      <c r="G664" s="2"/>
      <c r="H664" s="29"/>
      <c r="I664" s="2"/>
      <c r="J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2.3">
      <c r="A665" s="2"/>
      <c r="B665" s="2"/>
      <c r="C665" s="29"/>
      <c r="D665" s="2"/>
      <c r="E665" s="79"/>
      <c r="F665" s="2"/>
      <c r="G665" s="2"/>
      <c r="H665" s="29"/>
      <c r="I665" s="2"/>
      <c r="J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2.3">
      <c r="A666" s="2"/>
      <c r="B666" s="2"/>
      <c r="C666" s="29"/>
      <c r="D666" s="2"/>
      <c r="E666" s="79"/>
      <c r="F666" s="2"/>
      <c r="G666" s="2"/>
      <c r="H666" s="29"/>
      <c r="I666" s="2"/>
      <c r="J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2.3">
      <c r="A667" s="2"/>
      <c r="B667" s="2"/>
      <c r="C667" s="29"/>
      <c r="D667" s="2"/>
      <c r="E667" s="79"/>
      <c r="F667" s="2"/>
      <c r="G667" s="2"/>
      <c r="H667" s="29"/>
      <c r="I667" s="2"/>
      <c r="J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2.3">
      <c r="A668" s="2"/>
      <c r="B668" s="2"/>
      <c r="C668" s="29"/>
      <c r="D668" s="2"/>
      <c r="E668" s="79"/>
      <c r="F668" s="2"/>
      <c r="G668" s="2"/>
      <c r="H668" s="29"/>
      <c r="I668" s="2"/>
      <c r="J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2.3">
      <c r="A669" s="2"/>
      <c r="B669" s="2"/>
      <c r="C669" s="29"/>
      <c r="D669" s="2"/>
      <c r="E669" s="79"/>
      <c r="F669" s="2"/>
      <c r="G669" s="2"/>
      <c r="H669" s="29"/>
      <c r="I669" s="2"/>
      <c r="J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2.3">
      <c r="A670" s="2"/>
      <c r="B670" s="2"/>
      <c r="C670" s="29"/>
      <c r="D670" s="2"/>
      <c r="E670" s="79"/>
      <c r="F670" s="2"/>
      <c r="G670" s="2"/>
      <c r="H670" s="29"/>
      <c r="I670" s="2"/>
      <c r="J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2.3">
      <c r="A671" s="2"/>
      <c r="B671" s="2"/>
      <c r="C671" s="29"/>
      <c r="D671" s="2"/>
      <c r="E671" s="79"/>
      <c r="F671" s="2"/>
      <c r="G671" s="2"/>
      <c r="H671" s="29"/>
      <c r="I671" s="2"/>
      <c r="J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2.3">
      <c r="A672" s="2"/>
      <c r="B672" s="2"/>
      <c r="C672" s="29"/>
      <c r="D672" s="2"/>
      <c r="E672" s="79"/>
      <c r="F672" s="2"/>
      <c r="G672" s="2"/>
      <c r="H672" s="29"/>
      <c r="I672" s="2"/>
      <c r="J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2.3">
      <c r="A673" s="2"/>
      <c r="B673" s="2"/>
      <c r="C673" s="29"/>
      <c r="D673" s="2"/>
      <c r="E673" s="79"/>
      <c r="F673" s="2"/>
      <c r="G673" s="2"/>
      <c r="H673" s="29"/>
      <c r="I673" s="2"/>
      <c r="J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2.3">
      <c r="A674" s="2"/>
      <c r="B674" s="2"/>
      <c r="C674" s="29"/>
      <c r="D674" s="2"/>
      <c r="E674" s="79"/>
      <c r="F674" s="2"/>
      <c r="G674" s="2"/>
      <c r="H674" s="29"/>
      <c r="I674" s="2"/>
      <c r="J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2.3">
      <c r="A675" s="2"/>
      <c r="B675" s="2"/>
      <c r="C675" s="29"/>
      <c r="D675" s="2"/>
      <c r="E675" s="79"/>
      <c r="F675" s="2"/>
      <c r="G675" s="2"/>
      <c r="H675" s="29"/>
      <c r="I675" s="2"/>
      <c r="J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2.3">
      <c r="A676" s="2"/>
      <c r="B676" s="2"/>
      <c r="C676" s="29"/>
      <c r="D676" s="2"/>
      <c r="E676" s="79"/>
      <c r="F676" s="2"/>
      <c r="G676" s="2"/>
      <c r="H676" s="29"/>
      <c r="I676" s="2"/>
      <c r="J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2.3">
      <c r="A677" s="2"/>
      <c r="B677" s="2"/>
      <c r="C677" s="29"/>
      <c r="D677" s="2"/>
      <c r="E677" s="79"/>
      <c r="F677" s="2"/>
      <c r="G677" s="2"/>
      <c r="H677" s="29"/>
      <c r="I677" s="2"/>
      <c r="J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2.3">
      <c r="A678" s="2"/>
      <c r="B678" s="2"/>
      <c r="C678" s="29"/>
      <c r="D678" s="2"/>
      <c r="E678" s="79"/>
      <c r="F678" s="2"/>
      <c r="G678" s="2"/>
      <c r="H678" s="29"/>
      <c r="I678" s="2"/>
      <c r="J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2.3">
      <c r="A679" s="2"/>
      <c r="B679" s="2"/>
      <c r="C679" s="29"/>
      <c r="D679" s="2"/>
      <c r="E679" s="79"/>
      <c r="F679" s="2"/>
      <c r="G679" s="2"/>
      <c r="H679" s="29"/>
      <c r="I679" s="2"/>
      <c r="J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2.3">
      <c r="A680" s="2"/>
      <c r="B680" s="2"/>
      <c r="C680" s="29"/>
      <c r="D680" s="2"/>
      <c r="E680" s="79"/>
      <c r="F680" s="2"/>
      <c r="G680" s="2"/>
      <c r="H680" s="29"/>
      <c r="I680" s="2"/>
      <c r="J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2.3">
      <c r="A681" s="2"/>
      <c r="B681" s="2"/>
      <c r="C681" s="29"/>
      <c r="D681" s="2"/>
      <c r="E681" s="79"/>
      <c r="F681" s="2"/>
      <c r="G681" s="2"/>
      <c r="H681" s="29"/>
      <c r="I681" s="2"/>
      <c r="J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2.3">
      <c r="A682" s="2"/>
      <c r="B682" s="2"/>
      <c r="C682" s="29"/>
      <c r="D682" s="2"/>
      <c r="E682" s="79"/>
      <c r="F682" s="2"/>
      <c r="G682" s="2"/>
      <c r="H682" s="29"/>
      <c r="I682" s="2"/>
      <c r="J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2.3">
      <c r="A683" s="2"/>
      <c r="B683" s="2"/>
      <c r="C683" s="29"/>
      <c r="D683" s="2"/>
      <c r="E683" s="79"/>
      <c r="F683" s="2"/>
      <c r="G683" s="2"/>
      <c r="H683" s="29"/>
      <c r="I683" s="2"/>
      <c r="J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2.3">
      <c r="A684" s="2"/>
      <c r="B684" s="2"/>
      <c r="C684" s="29"/>
      <c r="D684" s="2"/>
      <c r="E684" s="79"/>
      <c r="F684" s="2"/>
      <c r="G684" s="2"/>
      <c r="H684" s="29"/>
      <c r="I684" s="2"/>
      <c r="J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2.3">
      <c r="A685" s="2"/>
      <c r="B685" s="2"/>
      <c r="C685" s="29"/>
      <c r="D685" s="2"/>
      <c r="E685" s="79"/>
      <c r="F685" s="2"/>
      <c r="G685" s="2"/>
      <c r="H685" s="29"/>
      <c r="I685" s="2"/>
      <c r="J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2.3">
      <c r="A686" s="2"/>
      <c r="B686" s="2"/>
      <c r="C686" s="29"/>
      <c r="D686" s="2"/>
      <c r="E686" s="79"/>
      <c r="F686" s="2"/>
      <c r="G686" s="2"/>
      <c r="H686" s="29"/>
      <c r="I686" s="2"/>
      <c r="J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2.3">
      <c r="A687" s="2"/>
      <c r="B687" s="2"/>
      <c r="C687" s="29"/>
      <c r="D687" s="2"/>
      <c r="E687" s="79"/>
      <c r="F687" s="2"/>
      <c r="G687" s="2"/>
      <c r="H687" s="29"/>
      <c r="I687" s="2"/>
      <c r="J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2.3">
      <c r="A688" s="2"/>
      <c r="B688" s="2"/>
      <c r="C688" s="29"/>
      <c r="D688" s="2"/>
      <c r="E688" s="79"/>
      <c r="F688" s="2"/>
      <c r="G688" s="2"/>
      <c r="H688" s="29"/>
      <c r="I688" s="2"/>
      <c r="J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2.3">
      <c r="A689" s="2"/>
      <c r="B689" s="2"/>
      <c r="C689" s="29"/>
      <c r="D689" s="2"/>
      <c r="E689" s="79"/>
      <c r="F689" s="2"/>
      <c r="G689" s="2"/>
      <c r="H689" s="29"/>
      <c r="I689" s="2"/>
      <c r="J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2.3">
      <c r="A690" s="2"/>
      <c r="B690" s="2"/>
      <c r="C690" s="29"/>
      <c r="D690" s="2"/>
      <c r="E690" s="79"/>
      <c r="F690" s="2"/>
      <c r="G690" s="2"/>
      <c r="H690" s="29"/>
      <c r="I690" s="2"/>
      <c r="J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2.3">
      <c r="A691" s="2"/>
      <c r="B691" s="2"/>
      <c r="C691" s="29"/>
      <c r="D691" s="2"/>
      <c r="E691" s="79"/>
      <c r="F691" s="2"/>
      <c r="G691" s="2"/>
      <c r="H691" s="29"/>
      <c r="I691" s="2"/>
      <c r="J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2.3">
      <c r="A692" s="2"/>
      <c r="B692" s="2"/>
      <c r="C692" s="29"/>
      <c r="D692" s="2"/>
      <c r="E692" s="79"/>
      <c r="F692" s="2"/>
      <c r="G692" s="2"/>
      <c r="H692" s="29"/>
      <c r="I692" s="2"/>
      <c r="J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2.3">
      <c r="A693" s="2"/>
      <c r="B693" s="2"/>
      <c r="C693" s="29"/>
      <c r="D693" s="2"/>
      <c r="E693" s="79"/>
      <c r="F693" s="2"/>
      <c r="G693" s="2"/>
      <c r="H693" s="29"/>
      <c r="I693" s="2"/>
      <c r="J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2.3">
      <c r="A694" s="2"/>
      <c r="B694" s="2"/>
      <c r="C694" s="29"/>
      <c r="D694" s="2"/>
      <c r="E694" s="79"/>
      <c r="F694" s="2"/>
      <c r="G694" s="2"/>
      <c r="H694" s="29"/>
      <c r="I694" s="2"/>
      <c r="J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2.3">
      <c r="A695" s="2"/>
      <c r="B695" s="2"/>
      <c r="C695" s="29"/>
      <c r="D695" s="2"/>
      <c r="E695" s="79"/>
      <c r="F695" s="2"/>
      <c r="G695" s="2"/>
      <c r="H695" s="29"/>
      <c r="I695" s="2"/>
      <c r="J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2.3">
      <c r="A696" s="2"/>
      <c r="B696" s="2"/>
      <c r="C696" s="29"/>
      <c r="D696" s="2"/>
      <c r="E696" s="79"/>
      <c r="F696" s="2"/>
      <c r="G696" s="2"/>
      <c r="H696" s="29"/>
      <c r="I696" s="2"/>
      <c r="J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2.3">
      <c r="A697" s="2"/>
      <c r="B697" s="2"/>
      <c r="C697" s="29"/>
      <c r="D697" s="2"/>
      <c r="E697" s="79"/>
      <c r="F697" s="2"/>
      <c r="G697" s="2"/>
      <c r="H697" s="29"/>
      <c r="I697" s="2"/>
      <c r="J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2.3">
      <c r="A698" s="2"/>
      <c r="B698" s="2"/>
      <c r="C698" s="29"/>
      <c r="D698" s="2"/>
      <c r="E698" s="79"/>
      <c r="F698" s="2"/>
      <c r="G698" s="2"/>
      <c r="H698" s="29"/>
      <c r="I698" s="2"/>
      <c r="J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2.3">
      <c r="A699" s="2"/>
      <c r="B699" s="2"/>
      <c r="C699" s="29"/>
      <c r="D699" s="2"/>
      <c r="E699" s="79"/>
      <c r="F699" s="2"/>
      <c r="G699" s="2"/>
      <c r="H699" s="29"/>
      <c r="I699" s="2"/>
      <c r="J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2.3">
      <c r="A700" s="2"/>
      <c r="B700" s="2"/>
      <c r="C700" s="29"/>
      <c r="D700" s="2"/>
      <c r="E700" s="79"/>
      <c r="F700" s="2"/>
      <c r="G700" s="2"/>
      <c r="H700" s="29"/>
      <c r="I700" s="2"/>
      <c r="J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2.3">
      <c r="A701" s="2"/>
      <c r="B701" s="2"/>
      <c r="C701" s="29"/>
      <c r="D701" s="2"/>
      <c r="E701" s="79"/>
      <c r="F701" s="2"/>
      <c r="G701" s="2"/>
      <c r="H701" s="29"/>
      <c r="I701" s="2"/>
      <c r="J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2.3">
      <c r="A702" s="2"/>
      <c r="B702" s="2"/>
      <c r="C702" s="29"/>
      <c r="D702" s="2"/>
      <c r="E702" s="79"/>
      <c r="F702" s="2"/>
      <c r="G702" s="2"/>
      <c r="H702" s="29"/>
      <c r="I702" s="2"/>
      <c r="J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2.3">
      <c r="A703" s="2"/>
      <c r="B703" s="2"/>
      <c r="C703" s="29"/>
      <c r="D703" s="2"/>
      <c r="E703" s="79"/>
      <c r="F703" s="2"/>
      <c r="G703" s="2"/>
      <c r="H703" s="29"/>
      <c r="I703" s="2"/>
      <c r="J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2.3">
      <c r="A704" s="2"/>
      <c r="B704" s="2"/>
      <c r="C704" s="29"/>
      <c r="D704" s="2"/>
      <c r="E704" s="79"/>
      <c r="F704" s="2"/>
      <c r="G704" s="2"/>
      <c r="H704" s="29"/>
      <c r="I704" s="2"/>
      <c r="J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2.3">
      <c r="A705" s="2"/>
      <c r="B705" s="2"/>
      <c r="C705" s="29"/>
      <c r="D705" s="2"/>
      <c r="E705" s="79"/>
      <c r="F705" s="2"/>
      <c r="G705" s="2"/>
      <c r="H705" s="29"/>
      <c r="I705" s="2"/>
      <c r="J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2.3">
      <c r="A706" s="2"/>
      <c r="B706" s="2"/>
      <c r="C706" s="29"/>
      <c r="D706" s="2"/>
      <c r="E706" s="79"/>
      <c r="F706" s="2"/>
      <c r="G706" s="2"/>
      <c r="H706" s="29"/>
      <c r="I706" s="2"/>
      <c r="J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2.3">
      <c r="A707" s="2"/>
      <c r="B707" s="2"/>
      <c r="C707" s="29"/>
      <c r="D707" s="2"/>
      <c r="E707" s="79"/>
      <c r="F707" s="2"/>
      <c r="G707" s="2"/>
      <c r="H707" s="29"/>
      <c r="I707" s="2"/>
      <c r="J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2.3">
      <c r="A708" s="2"/>
      <c r="B708" s="2"/>
      <c r="C708" s="29"/>
      <c r="D708" s="2"/>
      <c r="E708" s="79"/>
      <c r="F708" s="2"/>
      <c r="G708" s="2"/>
      <c r="H708" s="29"/>
      <c r="I708" s="2"/>
      <c r="J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2.3">
      <c r="A709" s="2"/>
      <c r="B709" s="2"/>
      <c r="C709" s="29"/>
      <c r="D709" s="2"/>
      <c r="E709" s="79"/>
      <c r="F709" s="2"/>
      <c r="G709" s="2"/>
      <c r="H709" s="29"/>
      <c r="I709" s="2"/>
      <c r="J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2.3">
      <c r="A710" s="2"/>
      <c r="B710" s="2"/>
      <c r="C710" s="29"/>
      <c r="D710" s="2"/>
      <c r="E710" s="79"/>
      <c r="F710" s="2"/>
      <c r="G710" s="2"/>
      <c r="H710" s="29"/>
      <c r="I710" s="2"/>
      <c r="J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2.3">
      <c r="A711" s="2"/>
      <c r="B711" s="2"/>
      <c r="C711" s="29"/>
      <c r="D711" s="2"/>
      <c r="E711" s="79"/>
      <c r="F711" s="2"/>
      <c r="G711" s="2"/>
      <c r="H711" s="29"/>
      <c r="I711" s="2"/>
      <c r="J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2.3">
      <c r="A712" s="2"/>
      <c r="B712" s="2"/>
      <c r="C712" s="29"/>
      <c r="D712" s="2"/>
      <c r="E712" s="79"/>
      <c r="F712" s="2"/>
      <c r="G712" s="2"/>
      <c r="H712" s="29"/>
      <c r="I712" s="2"/>
      <c r="J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2.3">
      <c r="A713" s="2"/>
      <c r="B713" s="2"/>
      <c r="C713" s="29"/>
      <c r="D713" s="2"/>
      <c r="E713" s="79"/>
      <c r="F713" s="2"/>
      <c r="G713" s="2"/>
      <c r="H713" s="29"/>
      <c r="I713" s="2"/>
      <c r="J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2.3">
      <c r="A714" s="2"/>
      <c r="B714" s="2"/>
      <c r="C714" s="29"/>
      <c r="D714" s="2"/>
      <c r="E714" s="79"/>
      <c r="F714" s="2"/>
      <c r="G714" s="2"/>
      <c r="H714" s="29"/>
      <c r="I714" s="2"/>
      <c r="J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2.3">
      <c r="A715" s="2"/>
      <c r="B715" s="2"/>
      <c r="C715" s="29"/>
      <c r="D715" s="2"/>
      <c r="E715" s="79"/>
      <c r="F715" s="2"/>
      <c r="G715" s="2"/>
      <c r="H715" s="29"/>
      <c r="I715" s="2"/>
      <c r="J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2.3">
      <c r="A716" s="2"/>
      <c r="B716" s="2"/>
      <c r="C716" s="29"/>
      <c r="D716" s="2"/>
      <c r="E716" s="79"/>
      <c r="F716" s="2"/>
      <c r="G716" s="2"/>
      <c r="H716" s="29"/>
      <c r="I716" s="2"/>
      <c r="J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2.3">
      <c r="A717" s="2"/>
      <c r="B717" s="2"/>
      <c r="C717" s="29"/>
      <c r="D717" s="2"/>
      <c r="E717" s="79"/>
      <c r="F717" s="2"/>
      <c r="G717" s="2"/>
      <c r="H717" s="29"/>
      <c r="I717" s="2"/>
      <c r="J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2.3">
      <c r="A718" s="2"/>
      <c r="B718" s="2"/>
      <c r="C718" s="29"/>
      <c r="D718" s="2"/>
      <c r="E718" s="79"/>
      <c r="F718" s="2"/>
      <c r="G718" s="2"/>
      <c r="H718" s="29"/>
      <c r="I718" s="2"/>
      <c r="J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2.3">
      <c r="A719" s="2"/>
      <c r="B719" s="2"/>
      <c r="C719" s="29"/>
      <c r="D719" s="2"/>
      <c r="E719" s="79"/>
      <c r="F719" s="2"/>
      <c r="G719" s="2"/>
      <c r="H719" s="29"/>
      <c r="I719" s="2"/>
      <c r="J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2.3">
      <c r="A720" s="2"/>
      <c r="B720" s="2"/>
      <c r="C720" s="29"/>
      <c r="D720" s="2"/>
      <c r="E720" s="79"/>
      <c r="F720" s="2"/>
      <c r="G720" s="2"/>
      <c r="H720" s="29"/>
      <c r="I720" s="2"/>
      <c r="J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2.3">
      <c r="A721" s="2"/>
      <c r="B721" s="2"/>
      <c r="C721" s="29"/>
      <c r="D721" s="2"/>
      <c r="E721" s="79"/>
      <c r="F721" s="2"/>
      <c r="G721" s="2"/>
      <c r="H721" s="29"/>
      <c r="I721" s="2"/>
      <c r="J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2.3">
      <c r="A722" s="2"/>
      <c r="B722" s="2"/>
      <c r="C722" s="29"/>
      <c r="D722" s="2"/>
      <c r="E722" s="79"/>
      <c r="F722" s="2"/>
      <c r="G722" s="2"/>
      <c r="H722" s="29"/>
      <c r="I722" s="2"/>
      <c r="J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2.3">
      <c r="A723" s="2"/>
      <c r="B723" s="2"/>
      <c r="C723" s="29"/>
      <c r="D723" s="2"/>
      <c r="E723" s="79"/>
      <c r="F723" s="2"/>
      <c r="G723" s="2"/>
      <c r="H723" s="29"/>
      <c r="I723" s="2"/>
      <c r="J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2.3">
      <c r="A724" s="2"/>
      <c r="B724" s="2"/>
      <c r="C724" s="29"/>
      <c r="D724" s="2"/>
      <c r="E724" s="79"/>
      <c r="F724" s="2"/>
      <c r="G724" s="2"/>
      <c r="H724" s="29"/>
      <c r="I724" s="2"/>
      <c r="J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2.3">
      <c r="A725" s="2"/>
      <c r="B725" s="2"/>
      <c r="C725" s="29"/>
      <c r="D725" s="2"/>
      <c r="E725" s="79"/>
      <c r="F725" s="2"/>
      <c r="G725" s="2"/>
      <c r="H725" s="29"/>
      <c r="I725" s="2"/>
      <c r="J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2.3">
      <c r="A726" s="2"/>
      <c r="B726" s="2"/>
      <c r="C726" s="29"/>
      <c r="D726" s="2"/>
      <c r="E726" s="79"/>
      <c r="F726" s="2"/>
      <c r="G726" s="2"/>
      <c r="H726" s="29"/>
      <c r="I726" s="2"/>
      <c r="J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2.3">
      <c r="A727" s="2"/>
      <c r="B727" s="2"/>
      <c r="C727" s="29"/>
      <c r="D727" s="2"/>
      <c r="E727" s="79"/>
      <c r="F727" s="2"/>
      <c r="G727" s="2"/>
      <c r="H727" s="29"/>
      <c r="I727" s="2"/>
      <c r="J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2.3">
      <c r="A728" s="2"/>
      <c r="B728" s="2"/>
      <c r="C728" s="29"/>
      <c r="D728" s="2"/>
      <c r="E728" s="79"/>
      <c r="F728" s="2"/>
      <c r="G728" s="2"/>
      <c r="H728" s="29"/>
      <c r="I728" s="2"/>
      <c r="J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2.3">
      <c r="A729" s="2"/>
      <c r="B729" s="2"/>
      <c r="C729" s="29"/>
      <c r="D729" s="2"/>
      <c r="E729" s="79"/>
      <c r="F729" s="2"/>
      <c r="G729" s="2"/>
      <c r="H729" s="29"/>
      <c r="I729" s="2"/>
      <c r="J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2.3">
      <c r="A730" s="2"/>
      <c r="B730" s="2"/>
      <c r="C730" s="29"/>
      <c r="D730" s="2"/>
      <c r="E730" s="79"/>
      <c r="F730" s="2"/>
      <c r="G730" s="2"/>
      <c r="H730" s="29"/>
      <c r="I730" s="2"/>
      <c r="J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2.3">
      <c r="A731" s="2"/>
      <c r="B731" s="2"/>
      <c r="C731" s="29"/>
      <c r="D731" s="2"/>
      <c r="E731" s="79"/>
      <c r="F731" s="2"/>
      <c r="G731" s="2"/>
      <c r="H731" s="29"/>
      <c r="I731" s="2"/>
      <c r="J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2.3">
      <c r="A732" s="2"/>
      <c r="B732" s="2"/>
      <c r="C732" s="29"/>
      <c r="D732" s="2"/>
      <c r="E732" s="79"/>
      <c r="F732" s="2"/>
      <c r="G732" s="2"/>
      <c r="H732" s="29"/>
      <c r="I732" s="2"/>
      <c r="J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2.3">
      <c r="A733" s="2"/>
      <c r="B733" s="2"/>
      <c r="C733" s="29"/>
      <c r="D733" s="2"/>
      <c r="E733" s="79"/>
      <c r="F733" s="2"/>
      <c r="G733" s="2"/>
      <c r="H733" s="29"/>
      <c r="I733" s="2"/>
      <c r="J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2.3">
      <c r="A734" s="2"/>
      <c r="B734" s="2"/>
      <c r="C734" s="29"/>
      <c r="D734" s="2"/>
      <c r="E734" s="79"/>
      <c r="F734" s="2"/>
      <c r="G734" s="2"/>
      <c r="H734" s="29"/>
      <c r="I734" s="2"/>
      <c r="J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2.3">
      <c r="A735" s="2"/>
      <c r="B735" s="2"/>
      <c r="C735" s="29"/>
      <c r="D735" s="2"/>
      <c r="E735" s="79"/>
      <c r="F735" s="2"/>
      <c r="G735" s="2"/>
      <c r="H735" s="29"/>
      <c r="I735" s="2"/>
      <c r="J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2.3">
      <c r="A736" s="2"/>
      <c r="B736" s="2"/>
      <c r="C736" s="29"/>
      <c r="D736" s="2"/>
      <c r="E736" s="79"/>
      <c r="F736" s="2"/>
      <c r="G736" s="2"/>
      <c r="H736" s="29"/>
      <c r="I736" s="2"/>
      <c r="J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2.3">
      <c r="A737" s="2"/>
      <c r="B737" s="2"/>
      <c r="C737" s="29"/>
      <c r="D737" s="2"/>
      <c r="E737" s="79"/>
      <c r="F737" s="2"/>
      <c r="G737" s="2"/>
      <c r="H737" s="29"/>
      <c r="I737" s="2"/>
      <c r="J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2.3">
      <c r="A738" s="2"/>
      <c r="B738" s="2"/>
      <c r="C738" s="29"/>
      <c r="D738" s="2"/>
      <c r="E738" s="79"/>
      <c r="F738" s="2"/>
      <c r="G738" s="2"/>
      <c r="H738" s="29"/>
      <c r="I738" s="2"/>
      <c r="J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2.3">
      <c r="A739" s="2"/>
      <c r="B739" s="2"/>
      <c r="C739" s="29"/>
      <c r="D739" s="2"/>
      <c r="E739" s="79"/>
      <c r="F739" s="2"/>
      <c r="G739" s="2"/>
      <c r="H739" s="29"/>
      <c r="I739" s="2"/>
      <c r="J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2.3">
      <c r="A740" s="2"/>
      <c r="B740" s="2"/>
      <c r="C740" s="29"/>
      <c r="D740" s="2"/>
      <c r="E740" s="79"/>
      <c r="F740" s="2"/>
      <c r="G740" s="2"/>
      <c r="H740" s="29"/>
      <c r="I740" s="2"/>
      <c r="J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2.3">
      <c r="A741" s="2"/>
      <c r="B741" s="2"/>
      <c r="C741" s="29"/>
      <c r="D741" s="2"/>
      <c r="E741" s="79"/>
      <c r="F741" s="2"/>
      <c r="G741" s="2"/>
      <c r="H741" s="29"/>
      <c r="I741" s="2"/>
      <c r="J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2.3">
      <c r="A742" s="2"/>
      <c r="B742" s="2"/>
      <c r="C742" s="29"/>
      <c r="D742" s="2"/>
      <c r="E742" s="79"/>
      <c r="F742" s="2"/>
      <c r="G742" s="2"/>
      <c r="H742" s="29"/>
      <c r="I742" s="2"/>
      <c r="J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2.3">
      <c r="A743" s="2"/>
      <c r="B743" s="2"/>
      <c r="C743" s="29"/>
      <c r="D743" s="2"/>
      <c r="E743" s="79"/>
      <c r="F743" s="2"/>
      <c r="G743" s="2"/>
      <c r="H743" s="29"/>
      <c r="I743" s="2"/>
      <c r="J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2.3">
      <c r="A744" s="2"/>
      <c r="B744" s="2"/>
      <c r="C744" s="29"/>
      <c r="D744" s="2"/>
      <c r="E744" s="79"/>
      <c r="F744" s="2"/>
      <c r="G744" s="2"/>
      <c r="H744" s="29"/>
      <c r="I744" s="2"/>
      <c r="J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2.3">
      <c r="A745" s="2"/>
      <c r="B745" s="2"/>
      <c r="C745" s="29"/>
      <c r="D745" s="2"/>
      <c r="E745" s="79"/>
      <c r="F745" s="2"/>
      <c r="G745" s="2"/>
      <c r="H745" s="29"/>
      <c r="I745" s="2"/>
      <c r="J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2.3">
      <c r="A746" s="2"/>
      <c r="B746" s="2"/>
      <c r="C746" s="29"/>
      <c r="D746" s="2"/>
      <c r="E746" s="79"/>
      <c r="F746" s="2"/>
      <c r="G746" s="2"/>
      <c r="H746" s="29"/>
      <c r="I746" s="2"/>
      <c r="J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2.3">
      <c r="A747" s="2"/>
      <c r="B747" s="2"/>
      <c r="C747" s="29"/>
      <c r="D747" s="2"/>
      <c r="E747" s="79"/>
      <c r="F747" s="2"/>
      <c r="G747" s="2"/>
      <c r="H747" s="29"/>
      <c r="I747" s="2"/>
      <c r="J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2.3">
      <c r="A748" s="2"/>
      <c r="B748" s="2"/>
      <c r="C748" s="29"/>
      <c r="D748" s="2"/>
      <c r="E748" s="79"/>
      <c r="F748" s="2"/>
      <c r="G748" s="2"/>
      <c r="H748" s="29"/>
      <c r="I748" s="2"/>
      <c r="J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2.3">
      <c r="A749" s="2"/>
      <c r="B749" s="2"/>
      <c r="C749" s="29"/>
      <c r="D749" s="2"/>
      <c r="E749" s="79"/>
      <c r="F749" s="2"/>
      <c r="G749" s="2"/>
      <c r="H749" s="29"/>
      <c r="I749" s="2"/>
      <c r="J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2.3">
      <c r="A750" s="2"/>
      <c r="B750" s="2"/>
      <c r="C750" s="29"/>
      <c r="D750" s="2"/>
      <c r="E750" s="79"/>
      <c r="F750" s="2"/>
      <c r="G750" s="2"/>
      <c r="H750" s="29"/>
      <c r="I750" s="2"/>
      <c r="J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2.3">
      <c r="A751" s="2"/>
      <c r="B751" s="2"/>
      <c r="C751" s="29"/>
      <c r="D751" s="2"/>
      <c r="E751" s="79"/>
      <c r="F751" s="2"/>
      <c r="G751" s="2"/>
      <c r="H751" s="29"/>
      <c r="I751" s="2"/>
      <c r="J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2.3">
      <c r="A752" s="2"/>
      <c r="B752" s="2"/>
      <c r="C752" s="29"/>
      <c r="D752" s="2"/>
      <c r="E752" s="79"/>
      <c r="F752" s="2"/>
      <c r="G752" s="2"/>
      <c r="H752" s="29"/>
      <c r="I752" s="2"/>
      <c r="J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2.3">
      <c r="A753" s="2"/>
      <c r="B753" s="2"/>
      <c r="C753" s="29"/>
      <c r="D753" s="2"/>
      <c r="E753" s="79"/>
      <c r="F753" s="2"/>
      <c r="G753" s="2"/>
      <c r="H753" s="29"/>
      <c r="I753" s="2"/>
      <c r="J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2.3">
      <c r="A754" s="2"/>
      <c r="B754" s="2"/>
      <c r="C754" s="29"/>
      <c r="D754" s="2"/>
      <c r="E754" s="79"/>
      <c r="F754" s="2"/>
      <c r="G754" s="2"/>
      <c r="H754" s="29"/>
      <c r="I754" s="2"/>
      <c r="J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2.3">
      <c r="A755" s="2"/>
      <c r="B755" s="2"/>
      <c r="C755" s="29"/>
      <c r="D755" s="2"/>
      <c r="E755" s="79"/>
      <c r="F755" s="2"/>
      <c r="G755" s="2"/>
      <c r="H755" s="29"/>
      <c r="I755" s="2"/>
      <c r="J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2.3">
      <c r="A756" s="2"/>
      <c r="B756" s="2"/>
      <c r="C756" s="29"/>
      <c r="D756" s="2"/>
      <c r="E756" s="79"/>
      <c r="F756" s="2"/>
      <c r="G756" s="2"/>
      <c r="H756" s="29"/>
      <c r="I756" s="2"/>
      <c r="J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2.3">
      <c r="A757" s="2"/>
      <c r="B757" s="2"/>
      <c r="C757" s="29"/>
      <c r="D757" s="2"/>
      <c r="E757" s="79"/>
      <c r="F757" s="2"/>
      <c r="G757" s="2"/>
      <c r="H757" s="29"/>
      <c r="I757" s="2"/>
      <c r="J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2.3">
      <c r="A758" s="2"/>
      <c r="B758" s="2"/>
      <c r="C758" s="29"/>
      <c r="D758" s="2"/>
      <c r="E758" s="79"/>
      <c r="F758" s="2"/>
      <c r="G758" s="2"/>
      <c r="H758" s="29"/>
      <c r="I758" s="2"/>
      <c r="J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2.3">
      <c r="A759" s="2"/>
      <c r="B759" s="2"/>
      <c r="C759" s="29"/>
      <c r="D759" s="2"/>
      <c r="E759" s="79"/>
      <c r="F759" s="2"/>
      <c r="G759" s="2"/>
      <c r="H759" s="29"/>
      <c r="I759" s="2"/>
      <c r="J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2.3">
      <c r="A760" s="2"/>
      <c r="B760" s="2"/>
      <c r="C760" s="29"/>
      <c r="D760" s="2"/>
      <c r="E760" s="79"/>
      <c r="F760" s="2"/>
      <c r="G760" s="2"/>
      <c r="H760" s="29"/>
      <c r="I760" s="2"/>
      <c r="J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2.3">
      <c r="A761" s="2"/>
      <c r="B761" s="2"/>
      <c r="C761" s="29"/>
      <c r="D761" s="2"/>
      <c r="E761" s="79"/>
      <c r="F761" s="2"/>
      <c r="G761" s="2"/>
      <c r="H761" s="29"/>
      <c r="I761" s="2"/>
      <c r="J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2.3">
      <c r="A762" s="2"/>
      <c r="B762" s="2"/>
      <c r="C762" s="29"/>
      <c r="D762" s="2"/>
      <c r="E762" s="79"/>
      <c r="F762" s="2"/>
      <c r="G762" s="2"/>
      <c r="H762" s="29"/>
      <c r="I762" s="2"/>
      <c r="J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2.3">
      <c r="A763" s="2"/>
      <c r="B763" s="2"/>
      <c r="C763" s="29"/>
      <c r="D763" s="2"/>
      <c r="E763" s="79"/>
      <c r="F763" s="2"/>
      <c r="G763" s="2"/>
      <c r="H763" s="29"/>
      <c r="I763" s="2"/>
      <c r="J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2.3">
      <c r="A764" s="2"/>
      <c r="B764" s="2"/>
      <c r="C764" s="29"/>
      <c r="D764" s="2"/>
      <c r="E764" s="79"/>
      <c r="F764" s="2"/>
      <c r="G764" s="2"/>
      <c r="H764" s="29"/>
      <c r="I764" s="2"/>
      <c r="J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2.3">
      <c r="A765" s="2"/>
      <c r="B765" s="2"/>
      <c r="C765" s="29"/>
      <c r="D765" s="2"/>
      <c r="E765" s="79"/>
      <c r="F765" s="2"/>
      <c r="G765" s="2"/>
      <c r="H765" s="29"/>
      <c r="I765" s="2"/>
      <c r="J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2.3">
      <c r="A766" s="2"/>
      <c r="B766" s="2"/>
      <c r="C766" s="29"/>
      <c r="D766" s="2"/>
      <c r="E766" s="79"/>
      <c r="F766" s="2"/>
      <c r="G766" s="2"/>
      <c r="H766" s="29"/>
      <c r="I766" s="2"/>
      <c r="J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2.3">
      <c r="A767" s="2"/>
      <c r="B767" s="2"/>
      <c r="C767" s="29"/>
      <c r="D767" s="2"/>
      <c r="E767" s="79"/>
      <c r="F767" s="2"/>
      <c r="G767" s="2"/>
      <c r="H767" s="29"/>
      <c r="I767" s="2"/>
      <c r="J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2.3">
      <c r="A768" s="2"/>
      <c r="B768" s="2"/>
      <c r="C768" s="29"/>
      <c r="D768" s="2"/>
      <c r="E768" s="79"/>
      <c r="F768" s="2"/>
      <c r="G768" s="2"/>
      <c r="H768" s="29"/>
      <c r="I768" s="2"/>
      <c r="J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2.3">
      <c r="A769" s="2"/>
      <c r="B769" s="2"/>
      <c r="C769" s="29"/>
      <c r="D769" s="2"/>
      <c r="E769" s="79"/>
      <c r="F769" s="2"/>
      <c r="G769" s="2"/>
      <c r="H769" s="29"/>
      <c r="I769" s="2"/>
      <c r="J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2.3">
      <c r="A770" s="2"/>
      <c r="B770" s="2"/>
      <c r="C770" s="29"/>
      <c r="D770" s="2"/>
      <c r="E770" s="79"/>
      <c r="F770" s="2"/>
      <c r="G770" s="2"/>
      <c r="H770" s="29"/>
      <c r="I770" s="2"/>
      <c r="J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2.3">
      <c r="A771" s="2"/>
      <c r="B771" s="2"/>
      <c r="C771" s="29"/>
      <c r="D771" s="2"/>
      <c r="E771" s="79"/>
      <c r="F771" s="2"/>
      <c r="G771" s="2"/>
      <c r="H771" s="29"/>
      <c r="I771" s="2"/>
      <c r="J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2.3">
      <c r="A772" s="2"/>
      <c r="B772" s="2"/>
      <c r="C772" s="29"/>
      <c r="D772" s="2"/>
      <c r="E772" s="79"/>
      <c r="F772" s="2"/>
      <c r="G772" s="2"/>
      <c r="H772" s="29"/>
      <c r="I772" s="2"/>
      <c r="J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2.3">
      <c r="A773" s="2"/>
      <c r="B773" s="2"/>
      <c r="C773" s="29"/>
      <c r="D773" s="2"/>
      <c r="E773" s="79"/>
      <c r="F773" s="2"/>
      <c r="G773" s="2"/>
      <c r="H773" s="29"/>
      <c r="I773" s="2"/>
      <c r="J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2.3">
      <c r="A774" s="2"/>
      <c r="B774" s="2"/>
      <c r="C774" s="29"/>
      <c r="D774" s="2"/>
      <c r="E774" s="79"/>
      <c r="F774" s="2"/>
      <c r="G774" s="2"/>
      <c r="H774" s="29"/>
      <c r="I774" s="2"/>
      <c r="J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2.3">
      <c r="A775" s="2"/>
      <c r="B775" s="2"/>
      <c r="C775" s="29"/>
      <c r="D775" s="2"/>
      <c r="E775" s="79"/>
      <c r="F775" s="2"/>
      <c r="G775" s="2"/>
      <c r="H775" s="29"/>
      <c r="I775" s="2"/>
      <c r="J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2.3">
      <c r="A776" s="2"/>
      <c r="B776" s="2"/>
      <c r="C776" s="29"/>
      <c r="D776" s="2"/>
      <c r="E776" s="79"/>
      <c r="F776" s="2"/>
      <c r="G776" s="2"/>
      <c r="H776" s="29"/>
      <c r="I776" s="2"/>
      <c r="J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2.3">
      <c r="A777" s="2"/>
      <c r="B777" s="2"/>
      <c r="C777" s="29"/>
      <c r="D777" s="2"/>
      <c r="E777" s="79"/>
      <c r="F777" s="2"/>
      <c r="G777" s="2"/>
      <c r="H777" s="29"/>
      <c r="I777" s="2"/>
      <c r="J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2.3">
      <c r="A778" s="2"/>
      <c r="B778" s="2"/>
      <c r="C778" s="29"/>
      <c r="D778" s="2"/>
      <c r="E778" s="79"/>
      <c r="F778" s="2"/>
      <c r="G778" s="2"/>
      <c r="H778" s="29"/>
      <c r="I778" s="2"/>
      <c r="J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2.3">
      <c r="A779" s="2"/>
      <c r="B779" s="2"/>
      <c r="C779" s="29"/>
      <c r="D779" s="2"/>
      <c r="E779" s="79"/>
      <c r="F779" s="2"/>
      <c r="G779" s="2"/>
      <c r="H779" s="29"/>
      <c r="I779" s="2"/>
      <c r="J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2.3">
      <c r="A780" s="2"/>
      <c r="B780" s="2"/>
      <c r="C780" s="29"/>
      <c r="D780" s="2"/>
      <c r="E780" s="79"/>
      <c r="F780" s="2"/>
      <c r="G780" s="2"/>
      <c r="H780" s="29"/>
      <c r="I780" s="2"/>
      <c r="J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2.3">
      <c r="A781" s="2"/>
      <c r="B781" s="2"/>
      <c r="C781" s="29"/>
      <c r="D781" s="2"/>
      <c r="E781" s="79"/>
      <c r="F781" s="2"/>
      <c r="G781" s="2"/>
      <c r="H781" s="29"/>
      <c r="I781" s="2"/>
      <c r="J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2.3">
      <c r="A782" s="2"/>
      <c r="B782" s="2"/>
      <c r="C782" s="29"/>
      <c r="D782" s="2"/>
      <c r="E782" s="79"/>
      <c r="F782" s="2"/>
      <c r="G782" s="2"/>
      <c r="H782" s="29"/>
      <c r="I782" s="2"/>
      <c r="J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2.3">
      <c r="A783" s="2"/>
      <c r="B783" s="2"/>
      <c r="C783" s="29"/>
      <c r="D783" s="2"/>
      <c r="E783" s="79"/>
      <c r="F783" s="2"/>
      <c r="G783" s="2"/>
      <c r="H783" s="29"/>
      <c r="I783" s="2"/>
      <c r="J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2.3">
      <c r="A784" s="2"/>
      <c r="B784" s="2"/>
      <c r="C784" s="29"/>
      <c r="D784" s="2"/>
      <c r="E784" s="79"/>
      <c r="F784" s="2"/>
      <c r="G784" s="2"/>
      <c r="H784" s="29"/>
      <c r="I784" s="2"/>
      <c r="J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2.3">
      <c r="A785" s="2"/>
      <c r="B785" s="2"/>
      <c r="C785" s="29"/>
      <c r="D785" s="2"/>
      <c r="E785" s="79"/>
      <c r="F785" s="2"/>
      <c r="G785" s="2"/>
      <c r="H785" s="29"/>
      <c r="I785" s="2"/>
      <c r="J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2.3">
      <c r="A786" s="2"/>
      <c r="B786" s="2"/>
      <c r="C786" s="29"/>
      <c r="D786" s="2"/>
      <c r="E786" s="79"/>
      <c r="F786" s="2"/>
      <c r="G786" s="2"/>
      <c r="H786" s="29"/>
      <c r="I786" s="2"/>
      <c r="J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2.3">
      <c r="A787" s="2"/>
      <c r="B787" s="2"/>
      <c r="C787" s="29"/>
      <c r="D787" s="2"/>
      <c r="E787" s="79"/>
      <c r="F787" s="2"/>
      <c r="G787" s="2"/>
      <c r="H787" s="29"/>
      <c r="I787" s="2"/>
      <c r="J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2.3">
      <c r="A788" s="2"/>
      <c r="B788" s="2"/>
      <c r="C788" s="29"/>
      <c r="D788" s="2"/>
      <c r="E788" s="79"/>
      <c r="F788" s="2"/>
      <c r="G788" s="2"/>
      <c r="H788" s="29"/>
      <c r="I788" s="2"/>
      <c r="J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2.3">
      <c r="A789" s="2"/>
      <c r="B789" s="2"/>
      <c r="C789" s="29"/>
      <c r="D789" s="2"/>
      <c r="E789" s="79"/>
      <c r="F789" s="2"/>
      <c r="G789" s="2"/>
      <c r="H789" s="29"/>
      <c r="I789" s="2"/>
      <c r="J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2.3">
      <c r="A790" s="2"/>
      <c r="B790" s="2"/>
      <c r="C790" s="29"/>
      <c r="D790" s="2"/>
      <c r="E790" s="79"/>
      <c r="F790" s="2"/>
      <c r="G790" s="2"/>
      <c r="H790" s="29"/>
      <c r="I790" s="2"/>
      <c r="J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2.3">
      <c r="A791" s="2"/>
      <c r="B791" s="2"/>
      <c r="C791" s="29"/>
      <c r="D791" s="2"/>
      <c r="E791" s="79"/>
      <c r="F791" s="2"/>
      <c r="G791" s="2"/>
      <c r="H791" s="29"/>
      <c r="I791" s="2"/>
      <c r="J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2.3">
      <c r="A792" s="2"/>
      <c r="B792" s="2"/>
      <c r="C792" s="29"/>
      <c r="D792" s="2"/>
      <c r="E792" s="79"/>
      <c r="F792" s="2"/>
      <c r="G792" s="2"/>
      <c r="H792" s="29"/>
      <c r="I792" s="2"/>
      <c r="J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2.3">
      <c r="A793" s="2"/>
      <c r="B793" s="2"/>
      <c r="C793" s="29"/>
      <c r="D793" s="2"/>
      <c r="E793" s="79"/>
      <c r="F793" s="2"/>
      <c r="G793" s="2"/>
      <c r="H793" s="29"/>
      <c r="I793" s="2"/>
      <c r="J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2.3">
      <c r="A794" s="2"/>
      <c r="B794" s="2"/>
      <c r="C794" s="29"/>
      <c r="D794" s="2"/>
      <c r="E794" s="79"/>
      <c r="F794" s="2"/>
      <c r="G794" s="2"/>
      <c r="H794" s="29"/>
      <c r="I794" s="2"/>
      <c r="J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2.3">
      <c r="A795" s="2"/>
      <c r="B795" s="2"/>
      <c r="C795" s="29"/>
      <c r="D795" s="2"/>
      <c r="E795" s="79"/>
      <c r="F795" s="2"/>
      <c r="G795" s="2"/>
      <c r="H795" s="29"/>
      <c r="I795" s="2"/>
      <c r="J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2.3">
      <c r="A796" s="2"/>
      <c r="B796" s="2"/>
      <c r="C796" s="29"/>
      <c r="D796" s="2"/>
      <c r="E796" s="79"/>
      <c r="F796" s="2"/>
      <c r="G796" s="2"/>
      <c r="H796" s="29"/>
      <c r="I796" s="2"/>
      <c r="J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2.3">
      <c r="A797" s="2"/>
      <c r="B797" s="2"/>
      <c r="C797" s="29"/>
      <c r="D797" s="2"/>
      <c r="E797" s="79"/>
      <c r="F797" s="2"/>
      <c r="G797" s="2"/>
      <c r="H797" s="29"/>
      <c r="I797" s="2"/>
      <c r="J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2.3">
      <c r="A798" s="2"/>
      <c r="B798" s="2"/>
      <c r="C798" s="29"/>
      <c r="D798" s="2"/>
      <c r="E798" s="79"/>
      <c r="F798" s="2"/>
      <c r="G798" s="2"/>
      <c r="H798" s="29"/>
      <c r="I798" s="2"/>
      <c r="J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2.3">
      <c r="A799" s="2"/>
      <c r="B799" s="2"/>
      <c r="C799" s="29"/>
      <c r="D799" s="2"/>
      <c r="E799" s="79"/>
      <c r="F799" s="2"/>
      <c r="G799" s="2"/>
      <c r="H799" s="29"/>
      <c r="I799" s="2"/>
      <c r="J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2.3">
      <c r="A800" s="2"/>
      <c r="B800" s="2"/>
      <c r="C800" s="29"/>
      <c r="D800" s="2"/>
      <c r="E800" s="79"/>
      <c r="F800" s="2"/>
      <c r="G800" s="2"/>
      <c r="H800" s="29"/>
      <c r="I800" s="2"/>
      <c r="J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2.3">
      <c r="A801" s="2"/>
      <c r="B801" s="2"/>
      <c r="C801" s="29"/>
      <c r="D801" s="2"/>
      <c r="E801" s="79"/>
      <c r="F801" s="2"/>
      <c r="G801" s="2"/>
      <c r="H801" s="29"/>
      <c r="I801" s="2"/>
      <c r="J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2.3">
      <c r="A802" s="2"/>
      <c r="B802" s="2"/>
      <c r="C802" s="29"/>
      <c r="D802" s="2"/>
      <c r="E802" s="79"/>
      <c r="F802" s="2"/>
      <c r="G802" s="2"/>
      <c r="H802" s="29"/>
      <c r="I802" s="2"/>
      <c r="J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2.3">
      <c r="A803" s="2"/>
      <c r="B803" s="2"/>
      <c r="C803" s="29"/>
      <c r="D803" s="2"/>
      <c r="E803" s="79"/>
      <c r="F803" s="2"/>
      <c r="G803" s="2"/>
      <c r="H803" s="29"/>
      <c r="I803" s="2"/>
      <c r="J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2.3">
      <c r="A804" s="2"/>
      <c r="B804" s="2"/>
      <c r="C804" s="29"/>
      <c r="D804" s="2"/>
      <c r="E804" s="79"/>
      <c r="F804" s="2"/>
      <c r="G804" s="2"/>
      <c r="H804" s="29"/>
      <c r="I804" s="2"/>
      <c r="J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2.3">
      <c r="A805" s="2"/>
      <c r="B805" s="2"/>
      <c r="C805" s="29"/>
      <c r="D805" s="2"/>
      <c r="E805" s="79"/>
      <c r="F805" s="2"/>
      <c r="G805" s="2"/>
      <c r="H805" s="29"/>
      <c r="I805" s="2"/>
      <c r="J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2.3">
      <c r="A806" s="2"/>
      <c r="B806" s="2"/>
      <c r="C806" s="29"/>
      <c r="D806" s="2"/>
      <c r="E806" s="79"/>
      <c r="F806" s="2"/>
      <c r="G806" s="2"/>
      <c r="H806" s="29"/>
      <c r="I806" s="2"/>
      <c r="J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2.3">
      <c r="A807" s="2"/>
      <c r="B807" s="2"/>
      <c r="C807" s="29"/>
      <c r="D807" s="2"/>
      <c r="E807" s="79"/>
      <c r="F807" s="2"/>
      <c r="G807" s="2"/>
      <c r="H807" s="29"/>
      <c r="I807" s="2"/>
      <c r="J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2.3">
      <c r="A808" s="2"/>
      <c r="B808" s="2"/>
      <c r="C808" s="29"/>
      <c r="D808" s="2"/>
      <c r="E808" s="79"/>
      <c r="F808" s="2"/>
      <c r="G808" s="2"/>
      <c r="H808" s="29"/>
      <c r="I808" s="2"/>
      <c r="J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2.3">
      <c r="A809" s="2"/>
      <c r="B809" s="2"/>
      <c r="C809" s="29"/>
      <c r="D809" s="2"/>
      <c r="E809" s="79"/>
      <c r="F809" s="2"/>
      <c r="G809" s="2"/>
      <c r="H809" s="29"/>
      <c r="I809" s="2"/>
      <c r="J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2.3">
      <c r="A810" s="2"/>
      <c r="B810" s="2"/>
      <c r="C810" s="29"/>
      <c r="D810" s="2"/>
      <c r="E810" s="79"/>
      <c r="F810" s="2"/>
      <c r="G810" s="2"/>
      <c r="H810" s="29"/>
      <c r="I810" s="2"/>
      <c r="J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2.3">
      <c r="A811" s="2"/>
      <c r="B811" s="2"/>
      <c r="C811" s="29"/>
      <c r="D811" s="2"/>
      <c r="E811" s="79"/>
      <c r="F811" s="2"/>
      <c r="G811" s="2"/>
      <c r="H811" s="29"/>
      <c r="I811" s="2"/>
      <c r="J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2.3">
      <c r="A812" s="2"/>
      <c r="B812" s="2"/>
      <c r="C812" s="29"/>
      <c r="D812" s="2"/>
      <c r="E812" s="79"/>
      <c r="F812" s="2"/>
      <c r="G812" s="2"/>
      <c r="H812" s="29"/>
      <c r="I812" s="2"/>
      <c r="J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2.3">
      <c r="A813" s="2"/>
      <c r="B813" s="2"/>
      <c r="C813" s="29"/>
      <c r="D813" s="2"/>
      <c r="E813" s="79"/>
      <c r="F813" s="2"/>
      <c r="G813" s="2"/>
      <c r="H813" s="29"/>
      <c r="I813" s="2"/>
      <c r="J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2.3">
      <c r="A814" s="2"/>
      <c r="B814" s="2"/>
      <c r="C814" s="29"/>
      <c r="D814" s="2"/>
      <c r="E814" s="79"/>
      <c r="F814" s="2"/>
      <c r="G814" s="2"/>
      <c r="H814" s="29"/>
      <c r="I814" s="2"/>
      <c r="J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2.3">
      <c r="A815" s="2"/>
      <c r="B815" s="2"/>
      <c r="C815" s="29"/>
      <c r="D815" s="2"/>
      <c r="E815" s="79"/>
      <c r="F815" s="2"/>
      <c r="G815" s="2"/>
      <c r="H815" s="29"/>
      <c r="I815" s="2"/>
      <c r="J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2.3">
      <c r="A816" s="2"/>
      <c r="B816" s="2"/>
      <c r="C816" s="29"/>
      <c r="D816" s="2"/>
      <c r="E816" s="79"/>
      <c r="F816" s="2"/>
      <c r="G816" s="2"/>
      <c r="H816" s="29"/>
      <c r="I816" s="2"/>
      <c r="J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2.3">
      <c r="A817" s="2"/>
      <c r="B817" s="2"/>
      <c r="C817" s="29"/>
      <c r="D817" s="2"/>
      <c r="E817" s="79"/>
      <c r="F817" s="2"/>
      <c r="G817" s="2"/>
      <c r="H817" s="29"/>
      <c r="I817" s="2"/>
      <c r="J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2.3">
      <c r="A818" s="2"/>
      <c r="B818" s="2"/>
      <c r="C818" s="29"/>
      <c r="D818" s="2"/>
      <c r="E818" s="79"/>
      <c r="F818" s="2"/>
      <c r="G818" s="2"/>
      <c r="H818" s="29"/>
      <c r="I818" s="2"/>
      <c r="J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2.3">
      <c r="A819" s="2"/>
      <c r="B819" s="2"/>
      <c r="C819" s="29"/>
      <c r="D819" s="2"/>
      <c r="E819" s="79"/>
      <c r="F819" s="2"/>
      <c r="G819" s="2"/>
      <c r="H819" s="29"/>
      <c r="I819" s="2"/>
      <c r="J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2.3">
      <c r="A820" s="2"/>
      <c r="B820" s="2"/>
      <c r="C820" s="29"/>
      <c r="D820" s="2"/>
      <c r="E820" s="79"/>
      <c r="F820" s="2"/>
      <c r="G820" s="2"/>
      <c r="H820" s="29"/>
      <c r="I820" s="2"/>
      <c r="J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2.3">
      <c r="A821" s="2"/>
      <c r="B821" s="2"/>
      <c r="C821" s="29"/>
      <c r="D821" s="2"/>
      <c r="E821" s="79"/>
      <c r="F821" s="2"/>
      <c r="G821" s="2"/>
      <c r="H821" s="29"/>
      <c r="I821" s="2"/>
      <c r="J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2.3">
      <c r="A822" s="2"/>
      <c r="B822" s="2"/>
      <c r="C822" s="29"/>
      <c r="D822" s="2"/>
      <c r="E822" s="79"/>
      <c r="F822" s="2"/>
      <c r="G822" s="2"/>
      <c r="H822" s="29"/>
      <c r="I822" s="2"/>
      <c r="J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2.3">
      <c r="A823" s="2"/>
      <c r="B823" s="2"/>
      <c r="C823" s="29"/>
      <c r="D823" s="2"/>
      <c r="E823" s="79"/>
      <c r="F823" s="2"/>
      <c r="G823" s="2"/>
      <c r="H823" s="29"/>
      <c r="I823" s="2"/>
      <c r="J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2.3">
      <c r="A824" s="2"/>
      <c r="B824" s="2"/>
      <c r="C824" s="29"/>
      <c r="D824" s="2"/>
      <c r="E824" s="79"/>
      <c r="F824" s="2"/>
      <c r="G824" s="2"/>
      <c r="H824" s="29"/>
      <c r="I824" s="2"/>
      <c r="J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2.3">
      <c r="A825" s="2"/>
      <c r="B825" s="2"/>
      <c r="C825" s="29"/>
      <c r="D825" s="2"/>
      <c r="E825" s="79"/>
      <c r="F825" s="2"/>
      <c r="G825" s="2"/>
      <c r="H825" s="29"/>
      <c r="I825" s="2"/>
      <c r="J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2.3">
      <c r="A826" s="2"/>
      <c r="B826" s="2"/>
      <c r="C826" s="29"/>
      <c r="D826" s="2"/>
      <c r="E826" s="79"/>
      <c r="F826" s="2"/>
      <c r="G826" s="2"/>
      <c r="H826" s="29"/>
      <c r="I826" s="2"/>
      <c r="J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2.3">
      <c r="A827" s="2"/>
      <c r="B827" s="2"/>
      <c r="C827" s="29"/>
      <c r="D827" s="2"/>
      <c r="E827" s="79"/>
      <c r="F827" s="2"/>
      <c r="G827" s="2"/>
      <c r="H827" s="29"/>
      <c r="I827" s="2"/>
      <c r="J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2.3">
      <c r="A828" s="2"/>
      <c r="B828" s="2"/>
      <c r="C828" s="29"/>
      <c r="D828" s="2"/>
      <c r="E828" s="79"/>
      <c r="F828" s="2"/>
      <c r="G828" s="2"/>
      <c r="H828" s="29"/>
      <c r="I828" s="2"/>
      <c r="J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2.3">
      <c r="A829" s="2"/>
      <c r="B829" s="2"/>
      <c r="C829" s="29"/>
      <c r="D829" s="2"/>
      <c r="E829" s="79"/>
      <c r="F829" s="2"/>
      <c r="G829" s="2"/>
      <c r="H829" s="29"/>
      <c r="I829" s="2"/>
      <c r="J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2.3">
      <c r="A830" s="2"/>
      <c r="B830" s="2"/>
      <c r="C830" s="29"/>
      <c r="D830" s="2"/>
      <c r="E830" s="79"/>
      <c r="F830" s="2"/>
      <c r="G830" s="2"/>
      <c r="H830" s="29"/>
      <c r="I830" s="2"/>
      <c r="J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2.3">
      <c r="A831" s="2"/>
      <c r="B831" s="2"/>
      <c r="C831" s="29"/>
      <c r="D831" s="2"/>
      <c r="E831" s="79"/>
      <c r="F831" s="2"/>
      <c r="G831" s="2"/>
      <c r="H831" s="29"/>
      <c r="I831" s="2"/>
      <c r="J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2.3">
      <c r="A832" s="2"/>
      <c r="B832" s="2"/>
      <c r="C832" s="29"/>
      <c r="D832" s="2"/>
      <c r="E832" s="79"/>
      <c r="F832" s="2"/>
      <c r="G832" s="2"/>
      <c r="H832" s="29"/>
      <c r="I832" s="2"/>
      <c r="J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2.3">
      <c r="A833" s="2"/>
      <c r="B833" s="2"/>
      <c r="C833" s="29"/>
      <c r="D833" s="2"/>
      <c r="E833" s="79"/>
      <c r="F833" s="2"/>
      <c r="G833" s="2"/>
      <c r="H833" s="29"/>
      <c r="I833" s="2"/>
      <c r="J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2.3">
      <c r="A834" s="2"/>
      <c r="B834" s="2"/>
      <c r="C834" s="29"/>
      <c r="D834" s="2"/>
      <c r="E834" s="79"/>
      <c r="F834" s="2"/>
      <c r="G834" s="2"/>
      <c r="H834" s="29"/>
      <c r="I834" s="2"/>
      <c r="J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2.3">
      <c r="A835" s="2"/>
      <c r="B835" s="2"/>
      <c r="C835" s="29"/>
      <c r="D835" s="2"/>
      <c r="E835" s="79"/>
      <c r="F835" s="2"/>
      <c r="G835" s="2"/>
      <c r="H835" s="29"/>
      <c r="I835" s="2"/>
      <c r="J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2.3">
      <c r="A836" s="2"/>
      <c r="B836" s="2"/>
      <c r="C836" s="29"/>
      <c r="D836" s="2"/>
      <c r="E836" s="79"/>
      <c r="F836" s="2"/>
      <c r="G836" s="2"/>
      <c r="H836" s="29"/>
      <c r="I836" s="2"/>
      <c r="J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2.3">
      <c r="A837" s="2"/>
      <c r="B837" s="2"/>
      <c r="C837" s="29"/>
      <c r="D837" s="2"/>
      <c r="E837" s="79"/>
      <c r="F837" s="2"/>
      <c r="G837" s="2"/>
      <c r="H837" s="29"/>
      <c r="I837" s="2"/>
      <c r="J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2.3">
      <c r="A838" s="2"/>
      <c r="B838" s="2"/>
      <c r="C838" s="29"/>
      <c r="D838" s="2"/>
      <c r="E838" s="79"/>
      <c r="F838" s="2"/>
      <c r="G838" s="2"/>
      <c r="H838" s="29"/>
      <c r="I838" s="2"/>
      <c r="J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2.3">
      <c r="A839" s="2"/>
      <c r="B839" s="2"/>
      <c r="C839" s="29"/>
      <c r="D839" s="2"/>
      <c r="E839" s="79"/>
      <c r="F839" s="2"/>
      <c r="G839" s="2"/>
      <c r="H839" s="29"/>
      <c r="I839" s="2"/>
      <c r="J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2.3">
      <c r="A840" s="2"/>
      <c r="B840" s="2"/>
      <c r="C840" s="29"/>
      <c r="D840" s="2"/>
      <c r="E840" s="79"/>
      <c r="F840" s="2"/>
      <c r="G840" s="2"/>
      <c r="H840" s="29"/>
      <c r="I840" s="2"/>
      <c r="J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2.3">
      <c r="A841" s="2"/>
      <c r="B841" s="2"/>
      <c r="C841" s="29"/>
      <c r="D841" s="2"/>
      <c r="E841" s="79"/>
      <c r="F841" s="2"/>
      <c r="G841" s="2"/>
      <c r="H841" s="29"/>
      <c r="I841" s="2"/>
      <c r="J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2.3">
      <c r="A842" s="2"/>
      <c r="B842" s="2"/>
      <c r="C842" s="29"/>
      <c r="D842" s="2"/>
      <c r="E842" s="79"/>
      <c r="F842" s="2"/>
      <c r="G842" s="2"/>
      <c r="H842" s="29"/>
      <c r="I842" s="2"/>
      <c r="J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2.3">
      <c r="A843" s="2"/>
      <c r="B843" s="2"/>
      <c r="C843" s="29"/>
      <c r="D843" s="2"/>
      <c r="E843" s="79"/>
      <c r="F843" s="2"/>
      <c r="G843" s="2"/>
      <c r="H843" s="29"/>
      <c r="I843" s="2"/>
      <c r="J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2.3">
      <c r="A844" s="2"/>
      <c r="B844" s="2"/>
      <c r="C844" s="29"/>
      <c r="D844" s="2"/>
      <c r="E844" s="79"/>
      <c r="F844" s="2"/>
      <c r="G844" s="2"/>
      <c r="H844" s="29"/>
      <c r="I844" s="2"/>
      <c r="J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2.3">
      <c r="A845" s="2"/>
      <c r="B845" s="2"/>
      <c r="C845" s="29"/>
      <c r="D845" s="2"/>
      <c r="E845" s="79"/>
      <c r="F845" s="2"/>
      <c r="G845" s="2"/>
      <c r="H845" s="29"/>
      <c r="I845" s="2"/>
      <c r="J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2.3">
      <c r="A846" s="2"/>
      <c r="B846" s="2"/>
      <c r="C846" s="29"/>
      <c r="D846" s="2"/>
      <c r="E846" s="79"/>
      <c r="F846" s="2"/>
      <c r="G846" s="2"/>
      <c r="H846" s="29"/>
      <c r="I846" s="2"/>
      <c r="J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2.3">
      <c r="A847" s="2"/>
      <c r="B847" s="2"/>
      <c r="C847" s="29"/>
      <c r="D847" s="2"/>
      <c r="E847" s="79"/>
      <c r="F847" s="2"/>
      <c r="G847" s="2"/>
      <c r="H847" s="29"/>
      <c r="I847" s="2"/>
      <c r="J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2.3">
      <c r="A848" s="2"/>
      <c r="B848" s="2"/>
      <c r="C848" s="29"/>
      <c r="D848" s="2"/>
      <c r="E848" s="79"/>
      <c r="F848" s="2"/>
      <c r="G848" s="2"/>
      <c r="H848" s="29"/>
      <c r="I848" s="2"/>
      <c r="J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2.3">
      <c r="A849" s="2"/>
      <c r="B849" s="2"/>
      <c r="C849" s="29"/>
      <c r="D849" s="2"/>
      <c r="E849" s="79"/>
      <c r="F849" s="2"/>
      <c r="G849" s="2"/>
      <c r="H849" s="29"/>
      <c r="I849" s="2"/>
      <c r="J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2.3">
      <c r="A850" s="2"/>
      <c r="B850" s="2"/>
      <c r="C850" s="29"/>
      <c r="D850" s="2"/>
      <c r="E850" s="79"/>
      <c r="F850" s="2"/>
      <c r="G850" s="2"/>
      <c r="H850" s="29"/>
      <c r="I850" s="2"/>
      <c r="J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2.3">
      <c r="A851" s="2"/>
      <c r="B851" s="2"/>
      <c r="C851" s="29"/>
      <c r="D851" s="2"/>
      <c r="E851" s="79"/>
      <c r="F851" s="2"/>
      <c r="G851" s="2"/>
      <c r="H851" s="29"/>
      <c r="I851" s="2"/>
      <c r="J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2.3">
      <c r="A852" s="2"/>
      <c r="B852" s="2"/>
      <c r="C852" s="29"/>
      <c r="D852" s="2"/>
      <c r="E852" s="79"/>
      <c r="F852" s="2"/>
      <c r="G852" s="2"/>
      <c r="H852" s="29"/>
      <c r="I852" s="2"/>
      <c r="J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2.3">
      <c r="A853" s="2"/>
      <c r="B853" s="2"/>
      <c r="C853" s="29"/>
      <c r="D853" s="2"/>
      <c r="E853" s="79"/>
      <c r="F853" s="2"/>
      <c r="G853" s="2"/>
      <c r="H853" s="29"/>
      <c r="I853" s="2"/>
      <c r="J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2.3">
      <c r="A854" s="2"/>
      <c r="B854" s="2"/>
      <c r="C854" s="29"/>
      <c r="D854" s="2"/>
      <c r="E854" s="79"/>
      <c r="F854" s="2"/>
      <c r="G854" s="2"/>
      <c r="H854" s="29"/>
      <c r="I854" s="2"/>
      <c r="J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2.3">
      <c r="A855" s="2"/>
      <c r="B855" s="2"/>
      <c r="C855" s="29"/>
      <c r="D855" s="2"/>
      <c r="E855" s="79"/>
      <c r="F855" s="2"/>
      <c r="G855" s="2"/>
      <c r="H855" s="29"/>
      <c r="I855" s="2"/>
      <c r="J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2.3">
      <c r="A856" s="2"/>
      <c r="B856" s="2"/>
      <c r="C856" s="29"/>
      <c r="D856" s="2"/>
      <c r="E856" s="79"/>
      <c r="F856" s="2"/>
      <c r="G856" s="2"/>
      <c r="H856" s="29"/>
      <c r="I856" s="2"/>
      <c r="J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2.3">
      <c r="A857" s="2"/>
      <c r="B857" s="2"/>
      <c r="C857" s="29"/>
      <c r="D857" s="2"/>
      <c r="E857" s="79"/>
      <c r="F857" s="2"/>
      <c r="G857" s="2"/>
      <c r="H857" s="29"/>
      <c r="I857" s="2"/>
      <c r="J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2.3">
      <c r="A858" s="2"/>
      <c r="B858" s="2"/>
      <c r="C858" s="29"/>
      <c r="D858" s="2"/>
      <c r="E858" s="79"/>
      <c r="F858" s="2"/>
      <c r="G858" s="2"/>
      <c r="H858" s="29"/>
      <c r="I858" s="2"/>
      <c r="J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2.3">
      <c r="A859" s="2"/>
      <c r="B859" s="2"/>
      <c r="C859" s="29"/>
      <c r="D859" s="2"/>
      <c r="E859" s="79"/>
      <c r="F859" s="2"/>
      <c r="G859" s="2"/>
      <c r="H859" s="29"/>
      <c r="I859" s="2"/>
      <c r="J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2.3">
      <c r="A860" s="2"/>
      <c r="B860" s="2"/>
      <c r="C860" s="29"/>
      <c r="D860" s="2"/>
      <c r="E860" s="79"/>
      <c r="F860" s="2"/>
      <c r="G860" s="2"/>
      <c r="H860" s="29"/>
      <c r="I860" s="2"/>
      <c r="J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2.3">
      <c r="A861" s="2"/>
      <c r="B861" s="2"/>
      <c r="C861" s="29"/>
      <c r="D861" s="2"/>
      <c r="E861" s="79"/>
      <c r="F861" s="2"/>
      <c r="G861" s="2"/>
      <c r="H861" s="29"/>
      <c r="I861" s="2"/>
      <c r="J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2.3">
      <c r="A862" s="2"/>
      <c r="B862" s="2"/>
      <c r="C862" s="29"/>
      <c r="D862" s="2"/>
      <c r="E862" s="79"/>
      <c r="F862" s="2"/>
      <c r="G862" s="2"/>
      <c r="H862" s="29"/>
      <c r="I862" s="2"/>
      <c r="J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2.3">
      <c r="A863" s="2"/>
      <c r="B863" s="2"/>
      <c r="C863" s="29"/>
      <c r="D863" s="2"/>
      <c r="E863" s="79"/>
      <c r="F863" s="2"/>
      <c r="G863" s="2"/>
      <c r="H863" s="29"/>
      <c r="I863" s="2"/>
      <c r="J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2.3">
      <c r="A864" s="2"/>
      <c r="B864" s="2"/>
      <c r="C864" s="29"/>
      <c r="D864" s="2"/>
      <c r="E864" s="79"/>
      <c r="F864" s="2"/>
      <c r="G864" s="2"/>
      <c r="H864" s="29"/>
      <c r="I864" s="2"/>
      <c r="J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2.3">
      <c r="A865" s="2"/>
      <c r="B865" s="2"/>
      <c r="C865" s="29"/>
      <c r="D865" s="2"/>
      <c r="E865" s="79"/>
      <c r="F865" s="2"/>
      <c r="G865" s="2"/>
      <c r="H865" s="29"/>
      <c r="I865" s="2"/>
      <c r="J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2.3">
      <c r="A866" s="2"/>
      <c r="B866" s="2"/>
      <c r="C866" s="29"/>
      <c r="D866" s="2"/>
      <c r="E866" s="79"/>
      <c r="F866" s="2"/>
      <c r="G866" s="2"/>
      <c r="H866" s="29"/>
      <c r="I866" s="2"/>
      <c r="J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2.3">
      <c r="A867" s="2"/>
      <c r="B867" s="2"/>
      <c r="C867" s="29"/>
      <c r="D867" s="2"/>
      <c r="E867" s="79"/>
      <c r="F867" s="2"/>
      <c r="G867" s="2"/>
      <c r="H867" s="29"/>
      <c r="I867" s="2"/>
      <c r="J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2.3">
      <c r="A868" s="2"/>
      <c r="B868" s="2"/>
      <c r="C868" s="29"/>
      <c r="D868" s="2"/>
      <c r="E868" s="79"/>
      <c r="F868" s="2"/>
      <c r="G868" s="2"/>
      <c r="H868" s="29"/>
      <c r="I868" s="2"/>
      <c r="J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2.3">
      <c r="A869" s="2"/>
      <c r="B869" s="2"/>
      <c r="C869" s="29"/>
      <c r="D869" s="2"/>
      <c r="E869" s="79"/>
      <c r="F869" s="2"/>
      <c r="G869" s="2"/>
      <c r="H869" s="29"/>
      <c r="I869" s="2"/>
      <c r="J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2.3">
      <c r="A870" s="2"/>
      <c r="B870" s="2"/>
      <c r="C870" s="29"/>
      <c r="D870" s="2"/>
      <c r="E870" s="79"/>
      <c r="F870" s="2"/>
      <c r="G870" s="2"/>
      <c r="H870" s="29"/>
      <c r="I870" s="2"/>
      <c r="J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2.3">
      <c r="A871" s="2"/>
      <c r="B871" s="2"/>
      <c r="C871" s="29"/>
      <c r="D871" s="2"/>
      <c r="E871" s="79"/>
      <c r="F871" s="2"/>
      <c r="G871" s="2"/>
      <c r="H871" s="29"/>
      <c r="I871" s="2"/>
      <c r="J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2.3">
      <c r="A872" s="2"/>
      <c r="B872" s="2"/>
      <c r="C872" s="29"/>
      <c r="D872" s="2"/>
      <c r="E872" s="79"/>
      <c r="F872" s="2"/>
      <c r="G872" s="2"/>
      <c r="H872" s="29"/>
      <c r="I872" s="2"/>
      <c r="J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2.3">
      <c r="A873" s="2"/>
      <c r="B873" s="2"/>
      <c r="C873" s="29"/>
      <c r="D873" s="2"/>
      <c r="E873" s="79"/>
      <c r="F873" s="2"/>
      <c r="G873" s="2"/>
      <c r="H873" s="29"/>
      <c r="I873" s="2"/>
      <c r="J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2.3">
      <c r="A874" s="2"/>
      <c r="B874" s="2"/>
      <c r="C874" s="29"/>
      <c r="D874" s="2"/>
      <c r="E874" s="79"/>
      <c r="F874" s="2"/>
      <c r="G874" s="2"/>
      <c r="H874" s="29"/>
      <c r="I874" s="2"/>
      <c r="J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2.3">
      <c r="A875" s="2"/>
      <c r="B875" s="2"/>
      <c r="C875" s="29"/>
      <c r="D875" s="2"/>
      <c r="E875" s="79"/>
      <c r="F875" s="2"/>
      <c r="G875" s="2"/>
      <c r="H875" s="29"/>
      <c r="I875" s="2"/>
      <c r="J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2.3">
      <c r="A876" s="2"/>
      <c r="B876" s="2"/>
      <c r="C876" s="29"/>
      <c r="D876" s="2"/>
      <c r="E876" s="79"/>
      <c r="F876" s="2"/>
      <c r="G876" s="2"/>
      <c r="H876" s="29"/>
      <c r="I876" s="2"/>
      <c r="J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2.3">
      <c r="A877" s="2"/>
      <c r="B877" s="2"/>
      <c r="C877" s="29"/>
      <c r="D877" s="2"/>
      <c r="E877" s="79"/>
      <c r="F877" s="2"/>
      <c r="G877" s="2"/>
      <c r="H877" s="29"/>
      <c r="I877" s="2"/>
      <c r="J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2.3">
      <c r="A878" s="2"/>
      <c r="B878" s="2"/>
      <c r="C878" s="29"/>
      <c r="D878" s="2"/>
      <c r="E878" s="79"/>
      <c r="F878" s="2"/>
      <c r="G878" s="2"/>
      <c r="H878" s="29"/>
      <c r="I878" s="2"/>
      <c r="J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2.3">
      <c r="A879" s="2"/>
      <c r="B879" s="2"/>
      <c r="C879" s="29"/>
      <c r="D879" s="2"/>
      <c r="E879" s="79"/>
      <c r="F879" s="2"/>
      <c r="G879" s="2"/>
      <c r="H879" s="29"/>
      <c r="I879" s="2"/>
      <c r="J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2.3">
      <c r="A880" s="2"/>
      <c r="B880" s="2"/>
      <c r="C880" s="29"/>
      <c r="D880" s="2"/>
      <c r="E880" s="79"/>
      <c r="F880" s="2"/>
      <c r="G880" s="2"/>
      <c r="H880" s="29"/>
      <c r="I880" s="2"/>
      <c r="J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2.3">
      <c r="A881" s="2"/>
      <c r="B881" s="2"/>
      <c r="C881" s="29"/>
      <c r="D881" s="2"/>
      <c r="E881" s="79"/>
      <c r="F881" s="2"/>
      <c r="G881" s="2"/>
      <c r="H881" s="29"/>
      <c r="I881" s="2"/>
      <c r="J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2.3">
      <c r="A882" s="2"/>
      <c r="B882" s="2"/>
      <c r="C882" s="29"/>
      <c r="D882" s="2"/>
      <c r="E882" s="79"/>
      <c r="F882" s="2"/>
      <c r="G882" s="2"/>
      <c r="H882" s="29"/>
      <c r="I882" s="2"/>
      <c r="J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2.3">
      <c r="A883" s="2"/>
      <c r="B883" s="2"/>
      <c r="C883" s="29"/>
      <c r="D883" s="2"/>
      <c r="E883" s="79"/>
      <c r="F883" s="2"/>
      <c r="G883" s="2"/>
      <c r="H883" s="29"/>
      <c r="I883" s="2"/>
      <c r="J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2.3">
      <c r="A884" s="2"/>
      <c r="B884" s="2"/>
      <c r="C884" s="29"/>
      <c r="D884" s="2"/>
      <c r="E884" s="79"/>
      <c r="F884" s="2"/>
      <c r="G884" s="2"/>
      <c r="H884" s="29"/>
      <c r="I884" s="2"/>
      <c r="J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2.3">
      <c r="A885" s="2"/>
      <c r="B885" s="2"/>
      <c r="C885" s="29"/>
      <c r="D885" s="2"/>
      <c r="E885" s="79"/>
      <c r="F885" s="2"/>
      <c r="G885" s="2"/>
      <c r="H885" s="29"/>
      <c r="I885" s="2"/>
      <c r="J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2.3">
      <c r="A886" s="2"/>
      <c r="B886" s="2"/>
      <c r="C886" s="29"/>
      <c r="D886" s="2"/>
      <c r="E886" s="79"/>
      <c r="F886" s="2"/>
      <c r="G886" s="2"/>
      <c r="H886" s="29"/>
      <c r="I886" s="2"/>
      <c r="J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2.3">
      <c r="A887" s="2"/>
      <c r="B887" s="2"/>
      <c r="C887" s="29"/>
      <c r="D887" s="2"/>
      <c r="E887" s="79"/>
      <c r="F887" s="2"/>
      <c r="G887" s="2"/>
      <c r="H887" s="29"/>
      <c r="I887" s="2"/>
      <c r="J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2.3">
      <c r="A888" s="2"/>
      <c r="B888" s="2"/>
      <c r="C888" s="29"/>
      <c r="D888" s="2"/>
      <c r="E888" s="79"/>
      <c r="F888" s="2"/>
      <c r="G888" s="2"/>
      <c r="H888" s="29"/>
      <c r="I888" s="2"/>
      <c r="J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2.3">
      <c r="A889" s="2"/>
      <c r="B889" s="2"/>
      <c r="C889" s="29"/>
      <c r="D889" s="2"/>
      <c r="E889" s="79"/>
      <c r="F889" s="2"/>
      <c r="G889" s="2"/>
      <c r="H889" s="29"/>
      <c r="I889" s="2"/>
      <c r="J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2.3">
      <c r="A890" s="2"/>
      <c r="B890" s="2"/>
      <c r="C890" s="29"/>
      <c r="D890" s="2"/>
      <c r="E890" s="79"/>
      <c r="F890" s="2"/>
      <c r="G890" s="2"/>
      <c r="H890" s="29"/>
      <c r="I890" s="2"/>
      <c r="J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2.3">
      <c r="A891" s="2"/>
      <c r="B891" s="2"/>
      <c r="C891" s="29"/>
      <c r="D891" s="2"/>
      <c r="E891" s="79"/>
      <c r="F891" s="2"/>
      <c r="G891" s="2"/>
      <c r="H891" s="29"/>
      <c r="I891" s="2"/>
      <c r="J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2.3">
      <c r="A892" s="2"/>
      <c r="B892" s="2"/>
      <c r="C892" s="29"/>
      <c r="D892" s="2"/>
      <c r="E892" s="79"/>
      <c r="F892" s="2"/>
      <c r="G892" s="2"/>
      <c r="H892" s="29"/>
      <c r="I892" s="2"/>
      <c r="J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2.3">
      <c r="A893" s="2"/>
      <c r="B893" s="2"/>
      <c r="C893" s="29"/>
      <c r="D893" s="2"/>
      <c r="E893" s="79"/>
      <c r="F893" s="2"/>
      <c r="G893" s="2"/>
      <c r="H893" s="29"/>
      <c r="I893" s="2"/>
      <c r="J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2.3">
      <c r="A894" s="2"/>
      <c r="B894" s="2"/>
      <c r="C894" s="29"/>
      <c r="D894" s="2"/>
      <c r="E894" s="79"/>
      <c r="F894" s="2"/>
      <c r="G894" s="2"/>
      <c r="H894" s="29"/>
      <c r="I894" s="2"/>
      <c r="J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2.3">
      <c r="A895" s="2"/>
      <c r="B895" s="2"/>
      <c r="C895" s="29"/>
      <c r="D895" s="2"/>
      <c r="E895" s="79"/>
      <c r="F895" s="2"/>
      <c r="G895" s="2"/>
      <c r="H895" s="29"/>
      <c r="I895" s="2"/>
      <c r="J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2.3">
      <c r="A896" s="2"/>
      <c r="B896" s="2"/>
      <c r="C896" s="29"/>
      <c r="D896" s="2"/>
      <c r="E896" s="79"/>
      <c r="F896" s="2"/>
      <c r="G896" s="2"/>
      <c r="H896" s="29"/>
      <c r="I896" s="2"/>
      <c r="J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2.3">
      <c r="A897" s="2"/>
      <c r="B897" s="2"/>
      <c r="C897" s="29"/>
      <c r="D897" s="2"/>
      <c r="E897" s="79"/>
      <c r="F897" s="2"/>
      <c r="G897" s="2"/>
      <c r="H897" s="29"/>
      <c r="I897" s="2"/>
      <c r="J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2.3">
      <c r="A898" s="2"/>
      <c r="B898" s="2"/>
      <c r="C898" s="29"/>
      <c r="D898" s="2"/>
      <c r="E898" s="79"/>
      <c r="F898" s="2"/>
      <c r="G898" s="2"/>
      <c r="H898" s="29"/>
      <c r="I898" s="2"/>
      <c r="J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2.3">
      <c r="A899" s="2"/>
      <c r="B899" s="2"/>
      <c r="C899" s="29"/>
      <c r="D899" s="2"/>
      <c r="E899" s="79"/>
      <c r="F899" s="2"/>
      <c r="G899" s="2"/>
      <c r="H899" s="29"/>
      <c r="I899" s="2"/>
      <c r="J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2.3">
      <c r="A900" s="2"/>
      <c r="B900" s="2"/>
      <c r="C900" s="29"/>
      <c r="D900" s="2"/>
      <c r="E900" s="79"/>
      <c r="F900" s="2"/>
      <c r="G900" s="2"/>
      <c r="H900" s="29"/>
      <c r="I900" s="2"/>
      <c r="J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2.3">
      <c r="A901" s="2"/>
      <c r="B901" s="2"/>
      <c r="C901" s="29"/>
      <c r="D901" s="2"/>
      <c r="E901" s="79"/>
      <c r="F901" s="2"/>
      <c r="G901" s="2"/>
      <c r="H901" s="29"/>
      <c r="I901" s="2"/>
      <c r="J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2.3">
      <c r="A902" s="2"/>
      <c r="B902" s="2"/>
      <c r="C902" s="29"/>
      <c r="D902" s="2"/>
      <c r="E902" s="79"/>
      <c r="F902" s="2"/>
      <c r="G902" s="2"/>
      <c r="H902" s="29"/>
      <c r="I902" s="2"/>
      <c r="J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2.3">
      <c r="A903" s="2"/>
      <c r="B903" s="2"/>
      <c r="C903" s="29"/>
      <c r="D903" s="2"/>
      <c r="E903" s="79"/>
      <c r="F903" s="2"/>
      <c r="G903" s="2"/>
      <c r="H903" s="29"/>
      <c r="I903" s="2"/>
      <c r="J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2.3">
      <c r="A904" s="2"/>
      <c r="B904" s="2"/>
      <c r="C904" s="29"/>
      <c r="D904" s="2"/>
      <c r="E904" s="79"/>
      <c r="F904" s="2"/>
      <c r="G904" s="2"/>
      <c r="H904" s="29"/>
      <c r="I904" s="2"/>
      <c r="J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2.3">
      <c r="A905" s="2"/>
      <c r="B905" s="2"/>
      <c r="C905" s="29"/>
      <c r="D905" s="2"/>
      <c r="E905" s="79"/>
      <c r="F905" s="2"/>
      <c r="G905" s="2"/>
      <c r="H905" s="29"/>
      <c r="I905" s="2"/>
      <c r="J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2.3">
      <c r="A906" s="2"/>
      <c r="B906" s="2"/>
      <c r="C906" s="29"/>
      <c r="D906" s="2"/>
      <c r="E906" s="79"/>
      <c r="F906" s="2"/>
      <c r="G906" s="2"/>
      <c r="H906" s="29"/>
      <c r="I906" s="2"/>
      <c r="J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2.3">
      <c r="A907" s="2"/>
      <c r="B907" s="2"/>
      <c r="C907" s="29"/>
      <c r="D907" s="2"/>
      <c r="E907" s="79"/>
      <c r="F907" s="2"/>
      <c r="G907" s="2"/>
      <c r="H907" s="29"/>
      <c r="I907" s="2"/>
      <c r="J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2.3">
      <c r="A908" s="2"/>
      <c r="B908" s="2"/>
      <c r="C908" s="29"/>
      <c r="D908" s="2"/>
      <c r="E908" s="79"/>
      <c r="F908" s="2"/>
      <c r="G908" s="2"/>
      <c r="H908" s="29"/>
      <c r="I908" s="2"/>
      <c r="J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2.3">
      <c r="A909" s="2"/>
      <c r="B909" s="2"/>
      <c r="C909" s="29"/>
      <c r="D909" s="2"/>
      <c r="E909" s="79"/>
      <c r="F909" s="2"/>
      <c r="G909" s="2"/>
      <c r="H909" s="29"/>
      <c r="I909" s="2"/>
      <c r="J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2.3">
      <c r="A910" s="2"/>
      <c r="B910" s="2"/>
      <c r="C910" s="29"/>
      <c r="D910" s="2"/>
      <c r="E910" s="79"/>
      <c r="F910" s="2"/>
      <c r="G910" s="2"/>
      <c r="H910" s="29"/>
      <c r="I910" s="2"/>
      <c r="J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2.3">
      <c r="A911" s="2"/>
      <c r="B911" s="2"/>
      <c r="C911" s="29"/>
      <c r="D911" s="2"/>
      <c r="E911" s="79"/>
      <c r="F911" s="2"/>
      <c r="G911" s="2"/>
      <c r="H911" s="29"/>
      <c r="I911" s="2"/>
      <c r="J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2.3">
      <c r="A912" s="2"/>
      <c r="B912" s="2"/>
      <c r="C912" s="29"/>
      <c r="D912" s="2"/>
      <c r="E912" s="79"/>
      <c r="F912" s="2"/>
      <c r="G912" s="2"/>
      <c r="H912" s="29"/>
      <c r="I912" s="2"/>
      <c r="J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2.3">
      <c r="A913" s="2"/>
      <c r="B913" s="2"/>
      <c r="C913" s="29"/>
      <c r="D913" s="2"/>
      <c r="E913" s="79"/>
      <c r="F913" s="2"/>
      <c r="G913" s="2"/>
      <c r="H913" s="29"/>
      <c r="I913" s="2"/>
      <c r="J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2.3">
      <c r="A914" s="2"/>
      <c r="B914" s="2"/>
      <c r="C914" s="29"/>
      <c r="D914" s="2"/>
      <c r="E914" s="79"/>
      <c r="F914" s="2"/>
      <c r="G914" s="2"/>
      <c r="H914" s="29"/>
      <c r="I914" s="2"/>
      <c r="J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2.3">
      <c r="A915" s="2"/>
      <c r="B915" s="2"/>
      <c r="C915" s="29"/>
      <c r="D915" s="2"/>
      <c r="E915" s="79"/>
      <c r="F915" s="2"/>
      <c r="G915" s="2"/>
      <c r="H915" s="29"/>
      <c r="I915" s="2"/>
      <c r="J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2.3">
      <c r="A916" s="2"/>
      <c r="B916" s="2"/>
      <c r="C916" s="29"/>
      <c r="D916" s="2"/>
      <c r="E916" s="79"/>
      <c r="F916" s="2"/>
      <c r="G916" s="2"/>
      <c r="H916" s="29"/>
      <c r="I916" s="2"/>
      <c r="J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2.3">
      <c r="A917" s="2"/>
      <c r="B917" s="2"/>
      <c r="C917" s="29"/>
      <c r="D917" s="2"/>
      <c r="E917" s="79"/>
      <c r="F917" s="2"/>
      <c r="G917" s="2"/>
      <c r="H917" s="29"/>
      <c r="I917" s="2"/>
      <c r="J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2.3">
      <c r="A918" s="2"/>
      <c r="B918" s="2"/>
      <c r="C918" s="29"/>
      <c r="D918" s="2"/>
      <c r="E918" s="79"/>
      <c r="F918" s="2"/>
      <c r="G918" s="2"/>
      <c r="H918" s="29"/>
      <c r="I918" s="2"/>
      <c r="J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2.3">
      <c r="A919" s="2"/>
      <c r="B919" s="2"/>
      <c r="C919" s="29"/>
      <c r="D919" s="2"/>
      <c r="E919" s="79"/>
      <c r="F919" s="2"/>
      <c r="G919" s="2"/>
      <c r="H919" s="29"/>
      <c r="I919" s="2"/>
      <c r="J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2.3">
      <c r="A920" s="2"/>
      <c r="B920" s="2"/>
      <c r="C920" s="29"/>
      <c r="D920" s="2"/>
      <c r="E920" s="79"/>
      <c r="F920" s="2"/>
      <c r="G920" s="2"/>
      <c r="H920" s="29"/>
      <c r="I920" s="2"/>
      <c r="J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2.3">
      <c r="A921" s="2"/>
      <c r="B921" s="2"/>
      <c r="C921" s="29"/>
      <c r="D921" s="2"/>
      <c r="E921" s="79"/>
      <c r="F921" s="2"/>
      <c r="G921" s="2"/>
      <c r="H921" s="29"/>
      <c r="I921" s="2"/>
      <c r="J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2.3">
      <c r="A922" s="2"/>
      <c r="B922" s="2"/>
      <c r="C922" s="29"/>
      <c r="D922" s="2"/>
      <c r="E922" s="79"/>
      <c r="F922" s="2"/>
      <c r="G922" s="2"/>
      <c r="H922" s="29"/>
      <c r="I922" s="2"/>
      <c r="J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2.3">
      <c r="A923" s="2"/>
      <c r="B923" s="2"/>
      <c r="C923" s="29"/>
      <c r="D923" s="2"/>
      <c r="E923" s="79"/>
      <c r="F923" s="2"/>
      <c r="G923" s="2"/>
      <c r="H923" s="29"/>
      <c r="I923" s="2"/>
      <c r="J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2.3">
      <c r="A924" s="2"/>
      <c r="B924" s="2"/>
      <c r="C924" s="29"/>
      <c r="D924" s="2"/>
      <c r="E924" s="79"/>
      <c r="F924" s="2"/>
      <c r="G924" s="2"/>
      <c r="H924" s="29"/>
      <c r="I924" s="2"/>
      <c r="J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2.3">
      <c r="A925" s="2"/>
      <c r="B925" s="2"/>
      <c r="C925" s="29"/>
      <c r="D925" s="2"/>
      <c r="E925" s="79"/>
      <c r="F925" s="2"/>
      <c r="G925" s="2"/>
      <c r="H925" s="29"/>
      <c r="I925" s="2"/>
      <c r="J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2.3">
      <c r="A926" s="2"/>
      <c r="B926" s="2"/>
      <c r="C926" s="29"/>
      <c r="D926" s="2"/>
      <c r="E926" s="79"/>
      <c r="F926" s="2"/>
      <c r="G926" s="2"/>
      <c r="H926" s="29"/>
      <c r="I926" s="2"/>
      <c r="J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2.3">
      <c r="A927" s="2"/>
      <c r="B927" s="2"/>
      <c r="C927" s="29"/>
      <c r="D927" s="2"/>
      <c r="E927" s="79"/>
      <c r="F927" s="2"/>
      <c r="G927" s="2"/>
      <c r="H927" s="29"/>
      <c r="I927" s="2"/>
      <c r="J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2.3">
      <c r="A928" s="2"/>
      <c r="B928" s="2"/>
      <c r="C928" s="29"/>
      <c r="D928" s="2"/>
      <c r="E928" s="79"/>
      <c r="F928" s="2"/>
      <c r="G928" s="2"/>
      <c r="H928" s="29"/>
      <c r="I928" s="2"/>
      <c r="J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2.3">
      <c r="A929" s="2"/>
      <c r="B929" s="2"/>
      <c r="C929" s="29"/>
      <c r="D929" s="2"/>
      <c r="E929" s="79"/>
      <c r="F929" s="2"/>
      <c r="G929" s="2"/>
      <c r="H929" s="29"/>
      <c r="I929" s="2"/>
      <c r="J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2.3">
      <c r="A930" s="2"/>
      <c r="B930" s="2"/>
      <c r="C930" s="29"/>
      <c r="D930" s="2"/>
      <c r="E930" s="79"/>
      <c r="F930" s="2"/>
      <c r="G930" s="2"/>
      <c r="H930" s="29"/>
      <c r="I930" s="2"/>
      <c r="J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2.3">
      <c r="A931" s="2"/>
      <c r="B931" s="2"/>
      <c r="C931" s="29"/>
      <c r="D931" s="2"/>
      <c r="E931" s="79"/>
      <c r="F931" s="2"/>
      <c r="G931" s="2"/>
      <c r="H931" s="29"/>
      <c r="I931" s="2"/>
      <c r="J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2.3">
      <c r="A932" s="2"/>
      <c r="B932" s="2"/>
      <c r="C932" s="29"/>
      <c r="D932" s="2"/>
      <c r="E932" s="79"/>
      <c r="F932" s="2"/>
      <c r="G932" s="2"/>
      <c r="H932" s="29"/>
      <c r="I932" s="2"/>
      <c r="J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2.3">
      <c r="A933" s="2"/>
      <c r="B933" s="2"/>
      <c r="C933" s="29"/>
      <c r="D933" s="2"/>
      <c r="E933" s="79"/>
      <c r="F933" s="2"/>
      <c r="G933" s="2"/>
      <c r="H933" s="29"/>
      <c r="I933" s="2"/>
      <c r="J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2.3">
      <c r="A934" s="2"/>
      <c r="B934" s="2"/>
      <c r="C934" s="29"/>
      <c r="D934" s="2"/>
      <c r="E934" s="79"/>
      <c r="F934" s="2"/>
      <c r="G934" s="2"/>
      <c r="H934" s="29"/>
      <c r="I934" s="2"/>
      <c r="J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2.3">
      <c r="A935" s="2"/>
      <c r="B935" s="2"/>
      <c r="C935" s="29"/>
      <c r="D935" s="2"/>
      <c r="E935" s="79"/>
      <c r="F935" s="2"/>
      <c r="G935" s="2"/>
      <c r="H935" s="29"/>
      <c r="I935" s="2"/>
      <c r="J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2.3">
      <c r="A936" s="2"/>
      <c r="B936" s="2"/>
      <c r="C936" s="29"/>
      <c r="D936" s="2"/>
      <c r="E936" s="79"/>
      <c r="F936" s="2"/>
      <c r="G936" s="2"/>
      <c r="H936" s="29"/>
      <c r="I936" s="2"/>
      <c r="J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2.3">
      <c r="A937" s="2"/>
      <c r="B937" s="2"/>
      <c r="C937" s="29"/>
      <c r="D937" s="2"/>
      <c r="E937" s="79"/>
      <c r="F937" s="2"/>
      <c r="G937" s="2"/>
      <c r="H937" s="29"/>
      <c r="I937" s="2"/>
      <c r="J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2.3">
      <c r="A938" s="2"/>
      <c r="B938" s="2"/>
      <c r="C938" s="29"/>
      <c r="D938" s="2"/>
      <c r="E938" s="79"/>
      <c r="F938" s="2"/>
      <c r="G938" s="2"/>
      <c r="H938" s="29"/>
      <c r="I938" s="2"/>
      <c r="J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2.3">
      <c r="A939" s="2"/>
      <c r="B939" s="2"/>
      <c r="C939" s="29"/>
      <c r="D939" s="2"/>
      <c r="E939" s="79"/>
      <c r="F939" s="2"/>
      <c r="G939" s="2"/>
      <c r="H939" s="29"/>
      <c r="I939" s="2"/>
      <c r="J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2.3">
      <c r="A940" s="2"/>
      <c r="B940" s="2"/>
      <c r="C940" s="29"/>
      <c r="D940" s="2"/>
      <c r="E940" s="79"/>
      <c r="F940" s="2"/>
      <c r="G940" s="2"/>
      <c r="H940" s="29"/>
      <c r="I940" s="2"/>
      <c r="J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2.3">
      <c r="A941" s="2"/>
      <c r="B941" s="2"/>
      <c r="C941" s="29"/>
      <c r="D941" s="2"/>
      <c r="E941" s="79"/>
      <c r="F941" s="2"/>
      <c r="G941" s="2"/>
      <c r="H941" s="29"/>
      <c r="I941" s="2"/>
      <c r="J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2.3">
      <c r="A942" s="2"/>
      <c r="B942" s="2"/>
      <c r="C942" s="29"/>
      <c r="D942" s="2"/>
      <c r="E942" s="79"/>
      <c r="F942" s="2"/>
      <c r="G942" s="2"/>
      <c r="H942" s="29"/>
      <c r="I942" s="2"/>
      <c r="J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2.3">
      <c r="A943" s="2"/>
      <c r="B943" s="2"/>
      <c r="C943" s="29"/>
      <c r="D943" s="2"/>
      <c r="E943" s="79"/>
      <c r="F943" s="2"/>
      <c r="G943" s="2"/>
      <c r="H943" s="29"/>
      <c r="I943" s="2"/>
      <c r="J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2.3">
      <c r="A944" s="2"/>
      <c r="B944" s="2"/>
      <c r="C944" s="29"/>
      <c r="D944" s="2"/>
      <c r="E944" s="79"/>
      <c r="F944" s="2"/>
      <c r="G944" s="2"/>
      <c r="H944" s="29"/>
      <c r="I944" s="2"/>
      <c r="J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2.3">
      <c r="A945" s="2"/>
      <c r="B945" s="2"/>
      <c r="C945" s="29"/>
      <c r="D945" s="2"/>
      <c r="E945" s="79"/>
      <c r="F945" s="2"/>
      <c r="G945" s="2"/>
      <c r="H945" s="29"/>
      <c r="I945" s="2"/>
      <c r="J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2.3">
      <c r="A946" s="2"/>
      <c r="B946" s="2"/>
      <c r="C946" s="29"/>
      <c r="D946" s="2"/>
      <c r="E946" s="79"/>
      <c r="F946" s="2"/>
      <c r="G946" s="2"/>
      <c r="H946" s="29"/>
      <c r="I946" s="2"/>
      <c r="J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2.3">
      <c r="A947" s="2"/>
      <c r="B947" s="2"/>
      <c r="C947" s="29"/>
      <c r="D947" s="2"/>
      <c r="E947" s="79"/>
      <c r="F947" s="2"/>
      <c r="G947" s="2"/>
      <c r="H947" s="29"/>
      <c r="I947" s="2"/>
      <c r="J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2.3">
      <c r="A948" s="2"/>
      <c r="B948" s="2"/>
      <c r="C948" s="29"/>
      <c r="D948" s="2"/>
      <c r="E948" s="79"/>
      <c r="F948" s="2"/>
      <c r="G948" s="2"/>
      <c r="H948" s="29"/>
      <c r="I948" s="2"/>
      <c r="J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2.3">
      <c r="A949" s="2"/>
      <c r="B949" s="2"/>
      <c r="C949" s="29"/>
      <c r="D949" s="2"/>
      <c r="E949" s="79"/>
      <c r="F949" s="2"/>
      <c r="G949" s="2"/>
      <c r="H949" s="29"/>
      <c r="I949" s="2"/>
      <c r="J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2.3">
      <c r="A950" s="2"/>
      <c r="B950" s="2"/>
      <c r="C950" s="29"/>
      <c r="D950" s="2"/>
      <c r="E950" s="79"/>
      <c r="F950" s="2"/>
      <c r="G950" s="2"/>
      <c r="H950" s="29"/>
      <c r="I950" s="2"/>
      <c r="J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2.3">
      <c r="A951" s="2"/>
      <c r="B951" s="2"/>
      <c r="C951" s="29"/>
      <c r="D951" s="2"/>
      <c r="E951" s="79"/>
      <c r="F951" s="2"/>
      <c r="G951" s="2"/>
      <c r="H951" s="29"/>
      <c r="I951" s="2"/>
      <c r="J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2.3">
      <c r="A952" s="2"/>
      <c r="B952" s="2"/>
      <c r="C952" s="29"/>
      <c r="D952" s="2"/>
      <c r="E952" s="79"/>
      <c r="F952" s="2"/>
      <c r="G952" s="2"/>
      <c r="H952" s="29"/>
      <c r="I952" s="2"/>
      <c r="J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2.3">
      <c r="A953" s="2"/>
      <c r="B953" s="2"/>
      <c r="C953" s="29"/>
      <c r="D953" s="2"/>
      <c r="E953" s="79"/>
      <c r="F953" s="2"/>
      <c r="G953" s="2"/>
      <c r="H953" s="29"/>
      <c r="I953" s="2"/>
      <c r="J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2.3">
      <c r="A954" s="2"/>
      <c r="B954" s="2"/>
      <c r="C954" s="29"/>
      <c r="D954" s="2"/>
      <c r="E954" s="79"/>
      <c r="F954" s="2"/>
      <c r="G954" s="2"/>
      <c r="H954" s="29"/>
      <c r="I954" s="2"/>
      <c r="J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2.3">
      <c r="A955" s="2"/>
      <c r="B955" s="2"/>
      <c r="C955" s="29"/>
      <c r="D955" s="2"/>
      <c r="E955" s="79"/>
      <c r="F955" s="2"/>
      <c r="G955" s="2"/>
      <c r="H955" s="29"/>
      <c r="I955" s="2"/>
      <c r="J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2.3">
      <c r="A956" s="2"/>
      <c r="B956" s="2"/>
      <c r="C956" s="29"/>
      <c r="D956" s="2"/>
      <c r="E956" s="79"/>
      <c r="F956" s="2"/>
      <c r="G956" s="2"/>
      <c r="H956" s="29"/>
      <c r="I956" s="2"/>
      <c r="J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2.3">
      <c r="A957" s="2"/>
      <c r="B957" s="2"/>
      <c r="C957" s="29"/>
      <c r="D957" s="2"/>
      <c r="E957" s="79"/>
      <c r="F957" s="2"/>
      <c r="G957" s="2"/>
      <c r="H957" s="29"/>
      <c r="I957" s="2"/>
      <c r="J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2.3">
      <c r="A958" s="2"/>
      <c r="B958" s="2"/>
      <c r="C958" s="29"/>
      <c r="D958" s="2"/>
      <c r="E958" s="79"/>
      <c r="F958" s="2"/>
      <c r="G958" s="2"/>
      <c r="H958" s="29"/>
      <c r="I958" s="2"/>
      <c r="J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2.3">
      <c r="A959" s="2"/>
      <c r="B959" s="2"/>
      <c r="C959" s="29"/>
      <c r="D959" s="2"/>
      <c r="E959" s="79"/>
      <c r="F959" s="2"/>
      <c r="G959" s="2"/>
      <c r="H959" s="29"/>
      <c r="I959" s="2"/>
      <c r="J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2.3">
      <c r="A960" s="2"/>
      <c r="B960" s="2"/>
      <c r="C960" s="29"/>
      <c r="D960" s="2"/>
      <c r="E960" s="79"/>
      <c r="F960" s="2"/>
      <c r="G960" s="2"/>
      <c r="H960" s="29"/>
      <c r="I960" s="2"/>
      <c r="J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2.3">
      <c r="A961" s="2"/>
      <c r="B961" s="2"/>
      <c r="C961" s="29"/>
      <c r="D961" s="2"/>
      <c r="E961" s="79"/>
      <c r="F961" s="2"/>
      <c r="G961" s="2"/>
      <c r="H961" s="29"/>
      <c r="I961" s="2"/>
      <c r="J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2.3">
      <c r="A962" s="2"/>
      <c r="B962" s="2"/>
      <c r="C962" s="29"/>
      <c r="D962" s="2"/>
      <c r="E962" s="79"/>
      <c r="F962" s="2"/>
      <c r="G962" s="2"/>
      <c r="H962" s="29"/>
      <c r="I962" s="2"/>
      <c r="J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2.3">
      <c r="A963" s="2"/>
      <c r="B963" s="2"/>
      <c r="C963" s="29"/>
      <c r="D963" s="2"/>
      <c r="E963" s="79"/>
      <c r="F963" s="2"/>
      <c r="G963" s="2"/>
      <c r="H963" s="29"/>
      <c r="I963" s="2"/>
      <c r="J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2.3">
      <c r="A964" s="2"/>
      <c r="B964" s="2"/>
      <c r="C964" s="29"/>
      <c r="D964" s="2"/>
      <c r="E964" s="79"/>
      <c r="F964" s="2"/>
      <c r="G964" s="2"/>
      <c r="H964" s="29"/>
      <c r="I964" s="2"/>
      <c r="J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2.3">
      <c r="A965" s="2"/>
      <c r="B965" s="2"/>
      <c r="C965" s="29"/>
      <c r="D965" s="2"/>
      <c r="E965" s="79"/>
      <c r="F965" s="2"/>
      <c r="G965" s="2"/>
      <c r="H965" s="29"/>
      <c r="I965" s="2"/>
      <c r="J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2.3">
      <c r="A966" s="2"/>
      <c r="B966" s="2"/>
      <c r="C966" s="29"/>
      <c r="D966" s="2"/>
      <c r="E966" s="79"/>
      <c r="F966" s="2"/>
      <c r="G966" s="2"/>
      <c r="H966" s="29"/>
      <c r="I966" s="2"/>
      <c r="J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2.3">
      <c r="A967" s="2"/>
      <c r="B967" s="2"/>
      <c r="C967" s="29"/>
      <c r="D967" s="2"/>
      <c r="E967" s="79"/>
      <c r="F967" s="2"/>
      <c r="G967" s="2"/>
      <c r="H967" s="29"/>
      <c r="I967" s="2"/>
      <c r="J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2.3">
      <c r="A968" s="2"/>
      <c r="B968" s="2"/>
      <c r="C968" s="29"/>
      <c r="D968" s="2"/>
      <c r="E968" s="79"/>
      <c r="F968" s="2"/>
      <c r="G968" s="2"/>
      <c r="H968" s="29"/>
      <c r="I968" s="2"/>
      <c r="J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2.3">
      <c r="A969" s="2"/>
      <c r="B969" s="2"/>
      <c r="C969" s="29"/>
      <c r="D969" s="2"/>
      <c r="E969" s="79"/>
      <c r="F969" s="2"/>
      <c r="G969" s="2"/>
      <c r="H969" s="29"/>
      <c r="I969" s="2"/>
      <c r="J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2.3">
      <c r="A970" s="2"/>
      <c r="B970" s="2"/>
      <c r="C970" s="29"/>
      <c r="D970" s="2"/>
      <c r="E970" s="79"/>
      <c r="F970" s="2"/>
      <c r="G970" s="2"/>
      <c r="H970" s="29"/>
      <c r="I970" s="2"/>
      <c r="J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2.3">
      <c r="A971" s="2"/>
      <c r="B971" s="2"/>
      <c r="C971" s="29"/>
      <c r="D971" s="2"/>
      <c r="E971" s="79"/>
      <c r="F971" s="2"/>
      <c r="G971" s="2"/>
      <c r="H971" s="29"/>
      <c r="I971" s="2"/>
      <c r="J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2.3">
      <c r="A972" s="2"/>
      <c r="B972" s="2"/>
      <c r="C972" s="29"/>
      <c r="D972" s="2"/>
      <c r="E972" s="79"/>
      <c r="F972" s="2"/>
      <c r="G972" s="2"/>
      <c r="H972" s="29"/>
      <c r="I972" s="2"/>
      <c r="J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2.3">
      <c r="A973" s="2"/>
      <c r="B973" s="2"/>
      <c r="C973" s="29"/>
      <c r="D973" s="2"/>
      <c r="E973" s="79"/>
      <c r="F973" s="2"/>
      <c r="G973" s="2"/>
      <c r="H973" s="29"/>
      <c r="I973" s="2"/>
      <c r="J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2.3">
      <c r="A974" s="2"/>
      <c r="B974" s="2"/>
      <c r="C974" s="29"/>
      <c r="D974" s="2"/>
      <c r="E974" s="79"/>
      <c r="F974" s="2"/>
      <c r="G974" s="2"/>
      <c r="H974" s="29"/>
      <c r="I974" s="2"/>
      <c r="J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2.3">
      <c r="A975" s="2"/>
      <c r="B975" s="2"/>
      <c r="C975" s="29"/>
      <c r="D975" s="2"/>
      <c r="E975" s="79"/>
      <c r="F975" s="2"/>
      <c r="G975" s="2"/>
      <c r="H975" s="29"/>
      <c r="I975" s="2"/>
      <c r="J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2.3">
      <c r="A976" s="2"/>
      <c r="B976" s="2"/>
      <c r="C976" s="29"/>
      <c r="D976" s="2"/>
      <c r="E976" s="79"/>
      <c r="F976" s="2"/>
      <c r="G976" s="2"/>
      <c r="H976" s="29"/>
      <c r="I976" s="2"/>
      <c r="J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2.3">
      <c r="A977" s="2"/>
      <c r="B977" s="2"/>
      <c r="C977" s="29"/>
      <c r="D977" s="2"/>
      <c r="E977" s="79"/>
      <c r="F977" s="2"/>
      <c r="G977" s="2"/>
      <c r="H977" s="29"/>
      <c r="I977" s="2"/>
      <c r="J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2.3">
      <c r="A978" s="2"/>
      <c r="B978" s="2"/>
      <c r="C978" s="29"/>
      <c r="D978" s="2"/>
      <c r="E978" s="79"/>
      <c r="F978" s="2"/>
      <c r="G978" s="2"/>
      <c r="H978" s="29"/>
      <c r="I978" s="2"/>
      <c r="J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2.3">
      <c r="A979" s="2"/>
      <c r="B979" s="2"/>
      <c r="C979" s="29"/>
      <c r="D979" s="2"/>
      <c r="E979" s="79"/>
      <c r="F979" s="2"/>
      <c r="G979" s="2"/>
      <c r="H979" s="29"/>
      <c r="I979" s="2"/>
      <c r="J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2.3">
      <c r="A980" s="2"/>
      <c r="B980" s="2"/>
      <c r="C980" s="29"/>
      <c r="D980" s="2"/>
      <c r="E980" s="79"/>
      <c r="F980" s="2"/>
      <c r="G980" s="2"/>
      <c r="H980" s="29"/>
      <c r="I980" s="2"/>
      <c r="J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2.3">
      <c r="A981" s="2"/>
      <c r="B981" s="2"/>
      <c r="C981" s="29"/>
      <c r="D981" s="2"/>
      <c r="E981" s="79"/>
      <c r="F981" s="2"/>
      <c r="G981" s="2"/>
      <c r="H981" s="29"/>
      <c r="I981" s="2"/>
      <c r="J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2.3">
      <c r="A982" s="2"/>
      <c r="B982" s="2"/>
      <c r="C982" s="29"/>
      <c r="D982" s="2"/>
      <c r="E982" s="79"/>
      <c r="F982" s="2"/>
      <c r="G982" s="2"/>
      <c r="H982" s="29"/>
      <c r="I982" s="2"/>
      <c r="J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2.3">
      <c r="A983" s="2"/>
      <c r="B983" s="2"/>
      <c r="C983" s="29"/>
      <c r="D983" s="2"/>
      <c r="E983" s="79"/>
      <c r="F983" s="2"/>
      <c r="G983" s="2"/>
      <c r="H983" s="29"/>
      <c r="I983" s="2"/>
      <c r="J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2.3">
      <c r="A984" s="2"/>
      <c r="B984" s="2"/>
      <c r="C984" s="29"/>
      <c r="D984" s="2"/>
      <c r="E984" s="79"/>
      <c r="F984" s="2"/>
      <c r="G984" s="2"/>
      <c r="H984" s="29"/>
      <c r="I984" s="2"/>
      <c r="J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2.3">
      <c r="A985" s="2"/>
      <c r="B985" s="2"/>
      <c r="C985" s="29"/>
      <c r="D985" s="2"/>
      <c r="E985" s="79"/>
      <c r="F985" s="2"/>
      <c r="G985" s="2"/>
      <c r="H985" s="29"/>
      <c r="I985" s="2"/>
      <c r="J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2.3">
      <c r="A986" s="2"/>
      <c r="B986" s="2"/>
      <c r="C986" s="29"/>
      <c r="D986" s="2"/>
      <c r="E986" s="79"/>
      <c r="F986" s="2"/>
      <c r="G986" s="2"/>
      <c r="H986" s="29"/>
      <c r="I986" s="2"/>
      <c r="J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2.3">
      <c r="A987" s="2"/>
      <c r="B987" s="2"/>
      <c r="C987" s="29"/>
      <c r="D987" s="2"/>
      <c r="E987" s="79"/>
      <c r="F987" s="2"/>
      <c r="G987" s="2"/>
      <c r="H987" s="29"/>
      <c r="I987" s="2"/>
      <c r="J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2.3">
      <c r="A988" s="2"/>
      <c r="B988" s="2"/>
      <c r="C988" s="29"/>
      <c r="D988" s="2"/>
      <c r="E988" s="79"/>
      <c r="F988" s="2"/>
      <c r="G988" s="2"/>
      <c r="H988" s="29"/>
      <c r="I988" s="2"/>
      <c r="J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2.3">
      <c r="A989" s="2"/>
      <c r="B989" s="2"/>
      <c r="C989" s="29"/>
      <c r="D989" s="2"/>
      <c r="E989" s="79"/>
      <c r="F989" s="2"/>
      <c r="G989" s="2"/>
      <c r="H989" s="29"/>
      <c r="I989" s="2"/>
      <c r="J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2.3">
      <c r="A990" s="2"/>
      <c r="B990" s="2"/>
      <c r="C990" s="29"/>
      <c r="D990" s="2"/>
      <c r="E990" s="79"/>
      <c r="F990" s="2"/>
      <c r="G990" s="2"/>
      <c r="H990" s="29"/>
      <c r="I990" s="2"/>
      <c r="J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2.3">
      <c r="A991" s="2"/>
      <c r="B991" s="2"/>
      <c r="C991" s="29"/>
      <c r="D991" s="2"/>
      <c r="E991" s="79"/>
      <c r="F991" s="2"/>
      <c r="G991" s="2"/>
      <c r="H991" s="29"/>
      <c r="I991" s="2"/>
      <c r="J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2.3">
      <c r="A992" s="2"/>
      <c r="B992" s="2"/>
      <c r="C992" s="29"/>
      <c r="D992" s="2"/>
      <c r="E992" s="79"/>
      <c r="F992" s="2"/>
      <c r="G992" s="2"/>
      <c r="H992" s="29"/>
      <c r="I992" s="2"/>
      <c r="J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2.3">
      <c r="A993" s="2"/>
      <c r="B993" s="2"/>
      <c r="C993" s="29"/>
      <c r="D993" s="2"/>
      <c r="E993" s="79"/>
      <c r="F993" s="2"/>
      <c r="G993" s="2"/>
      <c r="H993" s="29"/>
      <c r="I993" s="2"/>
      <c r="J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2.3">
      <c r="A994" s="2"/>
      <c r="B994" s="2"/>
      <c r="C994" s="29"/>
      <c r="D994" s="2"/>
      <c r="E994" s="79"/>
      <c r="F994" s="2"/>
      <c r="G994" s="2"/>
      <c r="H994" s="29"/>
      <c r="I994" s="2"/>
      <c r="J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2.3">
      <c r="A995" s="2"/>
      <c r="B995" s="2"/>
      <c r="C995" s="29"/>
      <c r="D995" s="2"/>
      <c r="E995" s="79"/>
      <c r="F995" s="2"/>
      <c r="G995" s="2"/>
      <c r="H995" s="29"/>
      <c r="I995" s="2"/>
      <c r="J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2.3">
      <c r="A996" s="2"/>
      <c r="B996" s="2"/>
      <c r="C996" s="29"/>
      <c r="D996" s="2"/>
      <c r="E996" s="79"/>
      <c r="F996" s="2"/>
      <c r="G996" s="2"/>
      <c r="H996" s="29"/>
      <c r="I996" s="2"/>
      <c r="J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2.3">
      <c r="A997" s="2"/>
      <c r="B997" s="2"/>
      <c r="C997" s="29"/>
      <c r="D997" s="2"/>
      <c r="E997" s="79"/>
      <c r="F997" s="2"/>
      <c r="G997" s="2"/>
      <c r="H997" s="29"/>
      <c r="I997" s="2"/>
      <c r="J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2.3">
      <c r="A998" s="2"/>
      <c r="B998" s="2"/>
      <c r="C998" s="29"/>
      <c r="D998" s="2"/>
      <c r="E998" s="79"/>
      <c r="F998" s="2"/>
      <c r="G998" s="2"/>
      <c r="H998" s="29"/>
      <c r="I998" s="2"/>
      <c r="J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2.3">
      <c r="A999" s="2"/>
      <c r="B999" s="2"/>
      <c r="C999" s="29"/>
      <c r="D999" s="2"/>
      <c r="E999" s="79"/>
      <c r="F999" s="2"/>
      <c r="G999" s="2"/>
      <c r="H999" s="29"/>
      <c r="I999" s="2"/>
      <c r="J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2.3">
      <c r="A1000" s="2"/>
      <c r="B1000" s="2"/>
      <c r="C1000" s="29"/>
      <c r="D1000" s="2"/>
      <c r="E1000" s="79"/>
      <c r="F1000" s="2"/>
      <c r="G1000" s="2"/>
      <c r="H1000" s="29"/>
      <c r="I1000" s="2"/>
      <c r="J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 ht="12.3">
      <c r="A1001" s="2"/>
      <c r="B1001" s="2"/>
      <c r="C1001" s="29"/>
      <c r="D1001" s="2"/>
      <c r="E1001" s="79"/>
      <c r="F1001" s="2"/>
      <c r="G1001" s="2"/>
      <c r="H1001" s="29"/>
      <c r="I1001" s="2"/>
      <c r="J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 ht="12.3">
      <c r="A1002" s="2"/>
      <c r="B1002" s="2"/>
      <c r="C1002" s="29"/>
      <c r="D1002" s="2"/>
      <c r="E1002" s="79"/>
      <c r="F1002" s="2"/>
      <c r="G1002" s="2"/>
      <c r="H1002" s="29"/>
      <c r="I1002" s="2"/>
      <c r="J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 spans="1:28" ht="12.3">
      <c r="A1003" s="2"/>
      <c r="B1003" s="2"/>
      <c r="C1003" s="29"/>
      <c r="D1003" s="2"/>
      <c r="E1003" s="79"/>
      <c r="F1003" s="2"/>
      <c r="G1003" s="2"/>
      <c r="H1003" s="29"/>
      <c r="I1003" s="2"/>
      <c r="J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 spans="1:28" ht="12.3">
      <c r="A1004" s="2"/>
      <c r="B1004" s="2"/>
      <c r="C1004" s="29"/>
      <c r="D1004" s="2"/>
      <c r="E1004" s="79"/>
      <c r="F1004" s="2"/>
      <c r="G1004" s="2"/>
      <c r="H1004" s="29"/>
      <c r="I1004" s="2"/>
      <c r="J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 spans="1:28" ht="12.3">
      <c r="A1005" s="2"/>
      <c r="B1005" s="2"/>
      <c r="C1005" s="29"/>
      <c r="D1005" s="2"/>
      <c r="E1005" s="79"/>
      <c r="F1005" s="2"/>
      <c r="G1005" s="2"/>
      <c r="H1005" s="29"/>
      <c r="I1005" s="2"/>
      <c r="J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 spans="1:28" ht="12.3">
      <c r="A1006" s="2"/>
      <c r="B1006" s="2"/>
      <c r="C1006" s="29"/>
      <c r="D1006" s="2"/>
      <c r="E1006" s="79"/>
      <c r="F1006" s="2"/>
      <c r="G1006" s="2"/>
      <c r="H1006" s="29"/>
      <c r="I1006" s="2"/>
      <c r="J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 spans="1:28" ht="12.3">
      <c r="A1007" s="2"/>
      <c r="B1007" s="2"/>
      <c r="C1007" s="29"/>
      <c r="D1007" s="2"/>
      <c r="E1007" s="79"/>
      <c r="F1007" s="2"/>
      <c r="G1007" s="2"/>
      <c r="H1007" s="29"/>
      <c r="I1007" s="2"/>
      <c r="J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 spans="1:28" ht="12.3">
      <c r="A1008" s="2"/>
      <c r="B1008" s="2"/>
      <c r="C1008" s="29"/>
      <c r="D1008" s="2"/>
      <c r="E1008" s="79"/>
      <c r="F1008" s="2"/>
      <c r="G1008" s="2"/>
      <c r="H1008" s="29"/>
      <c r="I1008" s="2"/>
      <c r="J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 spans="1:28" ht="12.3">
      <c r="A1009" s="2"/>
      <c r="B1009" s="2"/>
      <c r="C1009" s="29"/>
      <c r="D1009" s="2"/>
      <c r="E1009" s="79"/>
      <c r="F1009" s="2"/>
      <c r="G1009" s="2"/>
      <c r="H1009" s="29"/>
      <c r="I1009" s="2"/>
      <c r="J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  <row r="1010" spans="1:28" ht="12.3">
      <c r="A1010" s="2"/>
      <c r="B1010" s="2"/>
      <c r="C1010" s="29"/>
      <c r="D1010" s="2"/>
      <c r="E1010" s="79"/>
      <c r="F1010" s="2"/>
      <c r="G1010" s="2"/>
      <c r="H1010" s="29"/>
      <c r="I1010" s="2"/>
      <c r="J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 spans="1:28" ht="12.3">
      <c r="A1011" s="2"/>
      <c r="B1011" s="2"/>
      <c r="C1011" s="29"/>
      <c r="D1011" s="2"/>
      <c r="E1011" s="79"/>
      <c r="F1011" s="2"/>
      <c r="G1011" s="2"/>
      <c r="H1011" s="29"/>
      <c r="I1011" s="2"/>
      <c r="J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</row>
    <row r="1012" spans="1:28" ht="12.3">
      <c r="A1012" s="2"/>
      <c r="B1012" s="2"/>
      <c r="C1012" s="29"/>
      <c r="D1012" s="2"/>
      <c r="E1012" s="79"/>
      <c r="F1012" s="2"/>
      <c r="G1012" s="2"/>
      <c r="H1012" s="29"/>
      <c r="I1012" s="2"/>
      <c r="J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</row>
    <row r="1013" spans="1:28" ht="12.3">
      <c r="A1013" s="2"/>
      <c r="B1013" s="2"/>
      <c r="C1013" s="29"/>
      <c r="D1013" s="2"/>
      <c r="E1013" s="79"/>
      <c r="F1013" s="2"/>
      <c r="G1013" s="2"/>
      <c r="H1013" s="29"/>
      <c r="I1013" s="2"/>
      <c r="J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</row>
    <row r="1014" spans="1:28" ht="12.3">
      <c r="A1014" s="2"/>
      <c r="B1014" s="2"/>
      <c r="C1014" s="29"/>
      <c r="D1014" s="2"/>
      <c r="E1014" s="79"/>
      <c r="F1014" s="2"/>
      <c r="G1014" s="2"/>
      <c r="H1014" s="29"/>
      <c r="I1014" s="2"/>
      <c r="J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</row>
    <row r="1015" spans="1:28" ht="12.3">
      <c r="A1015" s="2"/>
      <c r="B1015" s="2"/>
      <c r="C1015" s="29"/>
      <c r="D1015" s="2"/>
      <c r="E1015" s="79"/>
      <c r="F1015" s="2"/>
      <c r="G1015" s="2"/>
      <c r="H1015" s="29"/>
      <c r="I1015" s="2"/>
      <c r="J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</row>
    <row r="1016" spans="1:28" ht="12.3">
      <c r="A1016" s="2"/>
      <c r="B1016" s="2"/>
      <c r="C1016" s="29"/>
      <c r="D1016" s="2"/>
      <c r="E1016" s="79"/>
      <c r="F1016" s="2"/>
      <c r="G1016" s="2"/>
      <c r="H1016" s="29"/>
      <c r="I1016" s="2"/>
      <c r="J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</row>
    <row r="1017" spans="1:28" ht="12.3">
      <c r="A1017" s="2"/>
      <c r="B1017" s="2"/>
      <c r="C1017" s="29"/>
      <c r="D1017" s="2"/>
      <c r="E1017" s="79"/>
      <c r="F1017" s="2"/>
      <c r="G1017" s="2"/>
      <c r="H1017" s="29"/>
      <c r="I1017" s="2"/>
      <c r="J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</row>
    <row r="1018" spans="1:28" ht="12.3">
      <c r="A1018" s="22"/>
      <c r="B1018" s="22"/>
      <c r="C1018" s="22"/>
      <c r="D1018" s="22"/>
      <c r="E1018" s="80"/>
      <c r="F1018" s="22"/>
      <c r="G1018" s="22"/>
      <c r="H1018" s="22"/>
      <c r="I1018" s="22"/>
      <c r="J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  <c r="AA1018" s="22"/>
      <c r="AB1018" s="22"/>
    </row>
  </sheetData>
  <customSheetViews>
    <customSheetView guid="{BCD72B78-44DA-4276-9362-EEBE0D5F082C}" filter="1" showAutoFilter="1">
      <pageMargins left="0.7" right="0.7" top="0.75" bottom="0.75" header="0.3" footer="0.3"/>
      <autoFilter ref="B9:I111" xr:uid="{7E1C0AAB-A593-44B3-A3D0-98E3323F85BA}"/>
    </customSheetView>
    <customSheetView guid="{043DC02C-9425-4685-823B-B3171F187D49}" filter="1" showAutoFilter="1">
      <pageMargins left="0.7" right="0.7" top="0.75" bottom="0.75" header="0.3" footer="0.3"/>
      <autoFilter ref="B9:I110" xr:uid="{A4A79021-F109-4327-B373-3BBB441D8D8D}">
        <filterColumn colId="2">
          <filters>
            <filter val="1"/>
          </filters>
        </filterColumn>
        <filterColumn colId="7">
          <filters>
            <filter val="Ăn chay"/>
            <filter val="ăn chay cả tuần"/>
            <filter val="cả tuần : Không rau _x000a_T4: bún chả nướng (chả miếng)"/>
            <filter val="CẢ TUẦN ÍT CƠM NHIỀU RAU_x000a_T4 bún chả nướng"/>
            <filter val="Cả tuần không cơm, nhiều rau._x000a_T4: bún chả nướng"/>
            <filter val="CẢ TUẦN THAY CƠM BẰNG RAU_x000a_T2 Nem nướng_x000a_T3 Bún bò_x000a_T4: Bún chả nướng_x000a_T5 không thịt heo"/>
            <filter val="Cả tuần: Ít cơm hiều rau"/>
            <filter val="Ít cơm, thêm rau_x000a_T2: Trứng ốp lết = Rau xào_x000a_T3: Gà om tiêu = Rau xào_x000a_T4: Bún chả nướng_x000a_T5: Cánh gà sốt = Đậu phụ sốt chà chua"/>
            <filter val="không cơm, nhiều rau _x000a_t2 k bò _x000a_t4 bún chả _x000a_t5 cơm rang tôm dứa _x000a_t6 k chân giò"/>
            <filter val="Không gà, bò, vịt mọi hôm"/>
            <filter val="Ko bò"/>
            <filter val="ko ga, T5 an com rang tom dua, thay com bang ngo khoai"/>
            <filter val="rau luộc, thịt luộc, không cơm,  thay cơm bằng khoai luộc."/>
            <filter val="rau luộc, thịt luộc, không cơm,  thay cơm bằng ngô luộc"/>
            <filter val="T2, 4, 6: Nem nướng nha trang"/>
            <filter val="T2, t3 Bón bò trộn Nam Bộ"/>
            <filter val="T2: ăn chay_x000a_T3: thay cơm bằng ngô khoai luộc, thay gà bằng đậu phụ _x000a_T4: Bún chả nướng (chả băm)_x000a_T5: Ăn chay_x000a_T6: nem nướng"/>
            <filter val="T2: Bò kho gừng &gt; Sườn, T3: Nem nướng nha trang, T6: Cơm rang"/>
            <filter val="T2: bỏ trống khay Bò kho gừng_x000a_T3: Bỏ trống khay 3 chỉ rang cháy cạnh_x000a_T4: bỏ trống khay Cá cơm sốt chua ngọt_x000a_T5: bỏ trống khay Thăn heo rim tiêu_x000a_T6: bún bò trộn nam bộ"/>
            <filter val="T2: bún bò trộn nam bộ_x000a_t3: đổi khay cơm với rau_x000a_T4: bún chả thịt viên_x000a_T5:nem nướng_x000a_t6: cơm rang tôm dứa. thêm đỗ luộc"/>
            <filter val="T2: bún bò trộn Nam bộ_x000a_T4: Bún chả nướng"/>
            <filter val="T2: bún bò trộn_x000a_T3: Ba chỉ ==&gt; đậu tẩm hành_x000a_T4: Bún chả nướng_x000a_T5: Thăn heo ==&gt; đậu phụ sốt"/>
            <filter val="T2: bún trộn Nam Bộ, ít bún"/>
            <filter val="T2: Chỉ sườn_x000a_T4: Bún chả nướng_x000a_T3+5: Thịt chân giò luộc_x000a_T6: Nem nướng"/>
            <filter val="T2: Cơm rang dưa bò_x000a_T3: Cơm rang dưa bò_x000a_T4: Bún chả nướng_x000a_T5: Cơm rang dưa bò"/>
            <filter val="T2: Cơm rang hải sản_x000a_T3: Nem nướng nha trang_x000a_T4: BÚN CHẢ NƯỚNG_x000a_T5: CƠM RANG HẢI SẢN_x000a_T6: Nem nướng nha trang"/>
            <filter val="T2: Cơm rang tôm dứa_x000a_T4: Bún chả"/>
            <filter val="T2: cơm rang tôm dứa_x000a_T4: Bún chả nướng_x000a_T5: thay cơm bằng ngô khoai luộc"/>
            <filter val="T2: Củ quả luộc = cà rốt, thay cơm = khoai, ngô_x000a_T3 Thay cơm = rau_x000a_T4: Bún chả nướng"/>
            <filter val="T2: Nem nƯỚNG _x000a_T3: CƠm chay _x000a_T4: ĐỔI Ô cƠm vỚi rauu _x000a_T5: ĐỔI Ô cƠm vỚi rauu _x000a_T6: CƠm chay"/>
            <filter val="T2: Nem nướng nha trang"/>
            <filter val="T2: Nem nướng_x000a_T3: Bún trộn_x000a_T4: Nem nướng_x000a_T5: Bún trộn_x000a_T6: cơm rang tôm dứa"/>
            <filter val="T2: Nem nướng_x000a_T4: Bún chả nướng (chỉ chả viên băm)"/>
            <filter val="T2: Nem nướng_x000a_T4: Bún chả nướng_x000a_T6: Cơm rang tôm dứa"/>
            <filter val="T2: sườn =&gt; trứng_x000a_T4: Bún chả nướng"/>
            <filter val="T2: sườn xào -&gt; thịt băm rang ngô_x000a_T4: bún chả"/>
            <filter val="T2: Thay trứng ốp = rau xanh_x000a_T3: Thay đậu phụ = rau"/>
            <filter val="T2: thay trứng ốp lếp bằng củ quả luộc"/>
            <filter val="T2: Thịt luộc , Rau xanh , Trứng ốp_x000a_T4: Nem nướng"/>
            <filter val="T3: Cơm rang dưa bò"/>
            <filter val="t3: nem nướng"/>
            <filter val="T3: Nem nướng nha trang, T4: Ăn chay, T6: Nem nướng nha trang"/>
            <filter val="T3: Nem nướng_x000a_T4: Bún chả nướng"/>
            <filter val="t4, t6: ăn chay"/>
            <filter val="t4: Bún chả nướng"/>
            <filter val="T4: Bún chả nướng (chỉ chả viên băm)"/>
            <filter val="T4: Bún chả nướng thịt viên"/>
            <filter val="T4: Bún chả nướng_x000a_T5: Cơm chay"/>
            <filter val="T4: BÚN CHẢ NƯỚNG_x000a_T6 : Nem nướng Nha Trang"/>
            <filter val="T5: Thay CƠM= KHOAI (Không ăn ngô), thay thăn heo = đậu sốt cà chua_x000a_T6: Bún bò nam bộ + khoai (ko ngô)"/>
            <filter val="T6: cơm rang hải sản"/>
            <filter val="T6: Nem nướng Nha Trang"/>
            <filter val="Thứ 2: Ăn chay, ít cơm_x000a_Thứ 3: Cơm rang tôm dứa_x000a_Thứ 4: BÚN CHẢ NƯỚNG_x000a_Thứ 5: Bỏ thăn heo rim tiêu, ít cơm_x000a_Thứ 6: Ăn chay, ít cơm"/>
            <filter val="thứ 2: Bún trộn_x000a_thứ 3: Bún trộn_x000a_Thứ 4: cơm rang dưa bò"/>
            <filter val="Thứ 2: Nem nướng nha trang_x000a_thứ 3: bún trộn_x000a_thứ 4: bún chả viên nướng_x000a_thứ 6: bún trộn"/>
            <filter val="Thứ 2: Nem nướng. T3: ko gà T5: ko gà T4: Ăn chay T6: ko cá, thêm chân giò"/>
            <filter val="thứ 3: Bún trộn"/>
            <filter val="thứ 4: bún chả viên nướng"/>
            <filter val="Thứ 4: Cơm rang hải sản"/>
          </filters>
        </filterColumn>
      </autoFilter>
    </customSheetView>
  </customSheetViews>
  <mergeCells count="9">
    <mergeCell ref="A33:A126"/>
    <mergeCell ref="A127:C127"/>
    <mergeCell ref="A1:C1"/>
    <mergeCell ref="I1:I7"/>
    <mergeCell ref="A2:C2"/>
    <mergeCell ref="A3:C3"/>
    <mergeCell ref="A4:C7"/>
    <mergeCell ref="A8:C8"/>
    <mergeCell ref="A10:A3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B1000"/>
  <sheetViews>
    <sheetView workbookViewId="0">
      <pane ySplit="9" topLeftCell="A10" activePane="bottomLeft" state="frozen"/>
      <selection pane="bottomLeft" activeCell="B11" sqref="B11"/>
    </sheetView>
  </sheetViews>
  <sheetFormatPr defaultColWidth="12.609375" defaultRowHeight="15.75" customHeight="1"/>
  <cols>
    <col min="2" max="2" customWidth="true" width="6.71875"/>
    <col min="3" max="3" customWidth="true" width="29.0"/>
    <col min="4" max="4" customWidth="true" hidden="true" width="22.71875"/>
    <col min="5" max="5" customWidth="true" hidden="true" width="19.5"/>
    <col min="6" max="6" customWidth="true" hidden="true" width="37.0"/>
    <col min="7" max="7" customWidth="true" hidden="true" width="27.109375"/>
    <col min="8" max="8" customWidth="true" width="23.109375"/>
    <col min="9" max="9" customWidth="true" width="25.109375"/>
    <col min="10" max="10" customWidth="true" width="62.609375"/>
  </cols>
  <sheetData>
    <row r="1" spans="1:28" ht="17.7">
      <c r="A1" s="312">
        <v>1</v>
      </c>
      <c r="B1" s="313"/>
      <c r="C1" s="313"/>
      <c r="D1" s="141" t="s">
        <v>2657</v>
      </c>
      <c r="E1" s="1" t="s">
        <v>2652</v>
      </c>
      <c r="F1" s="1" t="s">
        <v>2662</v>
      </c>
      <c r="G1" s="1" t="s">
        <v>2656</v>
      </c>
      <c r="H1" s="1" t="s">
        <v>2664</v>
      </c>
      <c r="I1" s="1" t="s">
        <v>2651</v>
      </c>
      <c r="J1" s="314" t="s">
        <v>1131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15">
      <c r="A2" s="315" t="s">
        <v>1583</v>
      </c>
      <c r="B2" s="306"/>
      <c r="C2" s="307"/>
      <c r="D2" s="142" t="s">
        <v>1787</v>
      </c>
      <c r="E2" s="5" t="s">
        <v>2665</v>
      </c>
      <c r="F2" s="5" t="s">
        <v>1851</v>
      </c>
      <c r="G2" s="5" t="s">
        <v>2650</v>
      </c>
      <c r="H2" s="5" t="s">
        <v>2653</v>
      </c>
      <c r="I2" s="5" t="s">
        <v>1593</v>
      </c>
      <c r="J2" s="309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5">
      <c r="A3" s="316" t="s">
        <v>1592</v>
      </c>
      <c r="B3" s="306"/>
      <c r="C3" s="307"/>
      <c r="D3" s="142" t="s">
        <v>2120</v>
      </c>
      <c r="E3" s="5" t="s">
        <v>2659</v>
      </c>
      <c r="F3" s="5" t="s">
        <v>1792</v>
      </c>
      <c r="G3" s="5" t="s">
        <v>1725</v>
      </c>
      <c r="H3" s="5" t="s">
        <v>2242</v>
      </c>
      <c r="I3" s="5" t="s">
        <v>1884</v>
      </c>
      <c r="J3" s="309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5">
      <c r="A4" s="317" t="s">
        <v>1137</v>
      </c>
      <c r="B4" s="318"/>
      <c r="C4" s="319"/>
      <c r="D4" s="143" t="s">
        <v>1842</v>
      </c>
      <c r="E4" s="10" t="s">
        <v>2114</v>
      </c>
      <c r="F4" s="10" t="s">
        <v>1999</v>
      </c>
      <c r="G4" s="10" t="s">
        <v>1779</v>
      </c>
      <c r="H4" s="10" t="s">
        <v>2660</v>
      </c>
      <c r="I4" s="10" t="s">
        <v>1847</v>
      </c>
      <c r="J4" s="309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5">
      <c r="A5" s="320"/>
      <c r="B5" s="313"/>
      <c r="C5" s="321"/>
      <c r="D5" s="143" t="s">
        <v>1782</v>
      </c>
      <c r="E5" s="10" t="s">
        <v>1734</v>
      </c>
      <c r="F5" s="10" t="s">
        <v>2654</v>
      </c>
      <c r="G5" s="10" t="s">
        <v>2663</v>
      </c>
      <c r="H5" s="10" t="s">
        <v>1566</v>
      </c>
      <c r="I5" s="10" t="s">
        <v>1566</v>
      </c>
      <c r="J5" s="309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5">
      <c r="A6" s="320"/>
      <c r="B6" s="313"/>
      <c r="C6" s="321"/>
      <c r="D6" s="143" t="s">
        <v>1797</v>
      </c>
      <c r="E6" s="10" t="s">
        <v>2655</v>
      </c>
      <c r="F6" s="10" t="s">
        <v>2658</v>
      </c>
      <c r="G6" s="144" t="s">
        <v>1584</v>
      </c>
      <c r="H6" s="10" t="s">
        <v>1850</v>
      </c>
      <c r="I6" s="10" t="s">
        <v>2661</v>
      </c>
      <c r="J6" s="309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5">
      <c r="A7" s="322"/>
      <c r="B7" s="323"/>
      <c r="C7" s="324"/>
      <c r="D7" s="325" t="s">
        <v>1588</v>
      </c>
      <c r="E7" s="313"/>
      <c r="F7" s="313"/>
      <c r="G7" s="313"/>
      <c r="H7" s="313"/>
      <c r="I7" s="321"/>
      <c r="J7" s="31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69.75" customHeight="1">
      <c r="A8" s="305" t="s">
        <v>1145</v>
      </c>
      <c r="B8" s="306"/>
      <c r="C8" s="307"/>
      <c r="D8" s="12" t="s">
        <v>2674</v>
      </c>
      <c r="E8" s="12" t="s">
        <v>2674</v>
      </c>
      <c r="F8" s="12" t="s">
        <v>2674</v>
      </c>
      <c r="G8" s="12" t="s">
        <v>2674</v>
      </c>
      <c r="H8" s="12" t="s">
        <v>2674</v>
      </c>
      <c r="I8" s="12" t="s">
        <v>2674</v>
      </c>
      <c r="J8" s="326" t="s">
        <v>1581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2.3">
      <c r="A9" s="14"/>
      <c r="B9" s="15" t="s">
        <v>1573</v>
      </c>
      <c r="C9" s="15" t="s">
        <v>1577</v>
      </c>
      <c r="D9" s="15" t="s">
        <v>2666</v>
      </c>
      <c r="E9" s="15" t="s">
        <v>2671</v>
      </c>
      <c r="F9" s="15" t="s">
        <v>2667</v>
      </c>
      <c r="G9" s="15" t="s">
        <v>2672</v>
      </c>
      <c r="H9" s="15" t="s">
        <v>2668</v>
      </c>
      <c r="I9" s="15" t="s">
        <v>2679</v>
      </c>
      <c r="J9" s="310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5">
      <c r="A10" s="308">
        <v>6</v>
      </c>
      <c r="B10" s="17">
        <v>1</v>
      </c>
      <c r="C10" s="18" t="s">
        <v>1575</v>
      </c>
      <c r="D10" s="19">
        <v>0</v>
      </c>
      <c r="E10" s="19">
        <v>0</v>
      </c>
      <c r="F10" s="19">
        <v>0</v>
      </c>
      <c r="G10" s="19">
        <v>0</v>
      </c>
      <c r="H10" s="19">
        <v>0</v>
      </c>
      <c r="I10" s="19">
        <v>0</v>
      </c>
      <c r="J10" s="19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5">
      <c r="A11" s="309"/>
      <c r="B11" s="17">
        <v>2</v>
      </c>
      <c r="C11" s="18" t="s">
        <v>1554</v>
      </c>
      <c r="D11" s="19">
        <v>1</v>
      </c>
      <c r="E11" s="19">
        <v>0</v>
      </c>
      <c r="F11" s="19">
        <v>0</v>
      </c>
      <c r="G11" s="19">
        <v>0</v>
      </c>
      <c r="H11" s="19">
        <v>1</v>
      </c>
      <c r="I11" s="19">
        <v>1</v>
      </c>
      <c r="J11" s="19" t="s">
        <v>2670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5">
      <c r="A12" s="309"/>
      <c r="B12" s="17">
        <v>3</v>
      </c>
      <c r="C12" s="18" t="s">
        <v>1569</v>
      </c>
      <c r="D12" s="19">
        <v>1</v>
      </c>
      <c r="E12" s="19">
        <v>1</v>
      </c>
      <c r="F12" s="19">
        <v>1</v>
      </c>
      <c r="G12" s="19">
        <v>1</v>
      </c>
      <c r="H12" s="19">
        <v>1</v>
      </c>
      <c r="I12" s="19">
        <v>1</v>
      </c>
      <c r="J12" s="19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5">
      <c r="A13" s="309"/>
      <c r="B13" s="17">
        <v>4</v>
      </c>
      <c r="C13" s="18" t="s">
        <v>1572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20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5">
      <c r="A14" s="309"/>
      <c r="B14" s="17">
        <v>5</v>
      </c>
      <c r="C14" s="18" t="s">
        <v>1558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5">
      <c r="A15" s="309"/>
      <c r="B15" s="17">
        <v>6</v>
      </c>
      <c r="C15" s="18" t="s">
        <v>1600</v>
      </c>
      <c r="D15" s="19">
        <v>1</v>
      </c>
      <c r="E15" s="19">
        <v>1</v>
      </c>
      <c r="F15" s="19">
        <v>1</v>
      </c>
      <c r="G15" s="19">
        <v>1</v>
      </c>
      <c r="H15" s="19">
        <v>0</v>
      </c>
      <c r="I15" s="19">
        <v>0</v>
      </c>
      <c r="J15" s="19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5">
      <c r="A16" s="309"/>
      <c r="B16" s="17">
        <v>7</v>
      </c>
      <c r="C16" s="18" t="s">
        <v>1596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5">
      <c r="A17" s="309"/>
      <c r="B17" s="17">
        <v>8</v>
      </c>
      <c r="C17" s="18" t="s">
        <v>1617</v>
      </c>
      <c r="D17" s="19">
        <v>1</v>
      </c>
      <c r="E17" s="19">
        <v>0</v>
      </c>
      <c r="F17" s="19">
        <v>0</v>
      </c>
      <c r="G17" s="19">
        <v>0</v>
      </c>
      <c r="H17" s="19">
        <v>0</v>
      </c>
      <c r="I17" s="19">
        <v>0</v>
      </c>
      <c r="J17" s="19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5">
      <c r="A18" s="309"/>
      <c r="B18" s="17">
        <v>9</v>
      </c>
      <c r="C18" s="18" t="s">
        <v>1598</v>
      </c>
      <c r="D18" s="19">
        <v>0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20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5">
      <c r="A19" s="309"/>
      <c r="B19" s="17">
        <v>10</v>
      </c>
      <c r="C19" s="18" t="s">
        <v>1610</v>
      </c>
      <c r="D19" s="19">
        <v>0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  <c r="J19" s="20"/>
      <c r="K19" s="2"/>
      <c r="L19" s="2" t="s">
        <v>1595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5">
      <c r="A20" s="309"/>
      <c r="B20" s="17">
        <v>11</v>
      </c>
      <c r="C20" s="18" t="s">
        <v>1604</v>
      </c>
      <c r="D20" s="19">
        <v>1</v>
      </c>
      <c r="E20" s="19">
        <v>0</v>
      </c>
      <c r="F20" s="19">
        <v>0</v>
      </c>
      <c r="G20" s="19">
        <v>0</v>
      </c>
      <c r="H20" s="19">
        <v>0</v>
      </c>
      <c r="I20" s="19">
        <v>0</v>
      </c>
      <c r="J20" s="20" t="s">
        <v>2669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5">
      <c r="A21" s="309"/>
      <c r="B21" s="17">
        <v>12</v>
      </c>
      <c r="C21" s="18" t="s">
        <v>1597</v>
      </c>
      <c r="D21" s="19">
        <v>1</v>
      </c>
      <c r="E21" s="19">
        <v>0</v>
      </c>
      <c r="F21" s="19">
        <v>0</v>
      </c>
      <c r="G21" s="19">
        <v>0</v>
      </c>
      <c r="H21" s="19">
        <v>0</v>
      </c>
      <c r="I21" s="19">
        <v>0</v>
      </c>
      <c r="J21" s="20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5">
      <c r="A22" s="309"/>
      <c r="B22" s="17">
        <v>13</v>
      </c>
      <c r="C22" s="18" t="s">
        <v>1615</v>
      </c>
      <c r="D22" s="19">
        <v>1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20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5">
      <c r="A23" s="309"/>
      <c r="B23" s="17">
        <v>14</v>
      </c>
      <c r="C23" s="18" t="s">
        <v>1613</v>
      </c>
      <c r="D23" s="19">
        <v>1</v>
      </c>
      <c r="E23" s="19">
        <v>0</v>
      </c>
      <c r="F23" s="19">
        <v>0</v>
      </c>
      <c r="G23" s="19">
        <v>0</v>
      </c>
      <c r="H23" s="19">
        <v>0</v>
      </c>
      <c r="I23" s="19">
        <v>0</v>
      </c>
      <c r="J23" s="19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5">
      <c r="A24" s="309"/>
      <c r="B24" s="17">
        <v>15</v>
      </c>
      <c r="C24" s="18" t="s">
        <v>1606</v>
      </c>
      <c r="D24" s="19">
        <v>1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5">
      <c r="A25" s="309"/>
      <c r="B25" s="17">
        <v>16</v>
      </c>
      <c r="C25" s="18" t="s">
        <v>1622</v>
      </c>
      <c r="D25" s="19">
        <v>1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5">
      <c r="A26" s="309"/>
      <c r="B26" s="17">
        <v>17</v>
      </c>
      <c r="C26" s="18" t="s">
        <v>1629</v>
      </c>
      <c r="D26" s="19">
        <v>1</v>
      </c>
      <c r="E26" s="19">
        <v>0</v>
      </c>
      <c r="F26" s="19">
        <v>0</v>
      </c>
      <c r="G26" s="19">
        <v>0</v>
      </c>
      <c r="H26" s="19">
        <v>0</v>
      </c>
      <c r="I26" s="19">
        <v>0</v>
      </c>
      <c r="J26" s="19" t="s">
        <v>1881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5">
      <c r="A27" s="309"/>
      <c r="B27" s="17">
        <v>18</v>
      </c>
      <c r="C27" s="18" t="s">
        <v>1609</v>
      </c>
      <c r="D27" s="19">
        <v>1</v>
      </c>
      <c r="E27" s="19">
        <v>1</v>
      </c>
      <c r="F27" s="19">
        <v>1</v>
      </c>
      <c r="G27" s="19">
        <v>1</v>
      </c>
      <c r="H27" s="19">
        <v>1</v>
      </c>
      <c r="I27" s="19">
        <v>1</v>
      </c>
      <c r="J27" s="19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5">
      <c r="A28" s="309"/>
      <c r="B28" s="17">
        <v>19</v>
      </c>
      <c r="C28" s="18" t="s">
        <v>1602</v>
      </c>
      <c r="D28" s="19">
        <v>1</v>
      </c>
      <c r="E28" s="19">
        <v>1</v>
      </c>
      <c r="F28" s="19">
        <v>1</v>
      </c>
      <c r="G28" s="19">
        <v>1</v>
      </c>
      <c r="H28" s="19">
        <v>1</v>
      </c>
      <c r="I28" s="19">
        <v>1</v>
      </c>
      <c r="J28" s="19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5">
      <c r="A29" s="309"/>
      <c r="B29" s="17">
        <v>20</v>
      </c>
      <c r="C29" s="18" t="s">
        <v>1607</v>
      </c>
      <c r="D29" s="19">
        <v>0</v>
      </c>
      <c r="E29" s="19">
        <v>1</v>
      </c>
      <c r="F29" s="19">
        <v>1</v>
      </c>
      <c r="G29" s="19">
        <v>1</v>
      </c>
      <c r="H29" s="19">
        <v>1</v>
      </c>
      <c r="I29" s="19">
        <v>1</v>
      </c>
      <c r="J29" s="145" t="s">
        <v>2681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5">
      <c r="A30" s="309"/>
      <c r="B30" s="17">
        <v>21</v>
      </c>
      <c r="C30" s="18" t="s">
        <v>1599</v>
      </c>
      <c r="D30" s="19">
        <v>1</v>
      </c>
      <c r="E30" s="19">
        <v>1</v>
      </c>
      <c r="F30" s="19">
        <v>1</v>
      </c>
      <c r="G30" s="19">
        <v>1</v>
      </c>
      <c r="H30" s="19">
        <v>1</v>
      </c>
      <c r="I30" s="19">
        <v>1</v>
      </c>
      <c r="J30" s="19" t="s">
        <v>2684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5">
      <c r="A31" s="309"/>
      <c r="B31" s="17">
        <v>22</v>
      </c>
      <c r="C31" s="18" t="s">
        <v>1611</v>
      </c>
      <c r="D31" s="19">
        <v>1</v>
      </c>
      <c r="E31" s="19">
        <v>0</v>
      </c>
      <c r="F31" s="19">
        <v>0</v>
      </c>
      <c r="G31" s="19">
        <v>0</v>
      </c>
      <c r="H31" s="19">
        <v>0</v>
      </c>
      <c r="I31" s="19">
        <v>0</v>
      </c>
      <c r="J31" s="20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5">
      <c r="A32" s="309"/>
      <c r="B32" s="17">
        <f t="shared" ref="B32:B108" si="0">B31+1</f>
        <v>23</v>
      </c>
      <c r="C32" s="18" t="s">
        <v>1603</v>
      </c>
      <c r="D32" s="19">
        <v>0</v>
      </c>
      <c r="E32" s="19">
        <v>0</v>
      </c>
      <c r="F32" s="19">
        <v>0</v>
      </c>
      <c r="G32" s="19">
        <v>0</v>
      </c>
      <c r="H32" s="19">
        <v>0</v>
      </c>
      <c r="I32" s="19">
        <v>0</v>
      </c>
      <c r="J32" s="19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5">
      <c r="A33" s="309"/>
      <c r="B33" s="17">
        <f t="shared" si="0"/>
        <v>24</v>
      </c>
      <c r="C33" s="18" t="s">
        <v>1605</v>
      </c>
      <c r="D33" s="19">
        <v>1</v>
      </c>
      <c r="E33" s="19">
        <v>0</v>
      </c>
      <c r="F33" s="19">
        <v>0</v>
      </c>
      <c r="G33" s="19">
        <v>0</v>
      </c>
      <c r="H33" s="19">
        <v>0</v>
      </c>
      <c r="I33" s="19">
        <v>0</v>
      </c>
      <c r="J33" s="19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5">
      <c r="A34" s="310"/>
      <c r="B34" s="17">
        <f t="shared" si="0"/>
        <v>25</v>
      </c>
      <c r="C34" s="18" t="s">
        <v>1618</v>
      </c>
      <c r="D34" s="19">
        <v>1</v>
      </c>
      <c r="E34" s="19">
        <v>0</v>
      </c>
      <c r="F34" s="19">
        <v>0</v>
      </c>
      <c r="G34" s="19">
        <v>0</v>
      </c>
      <c r="H34" s="19">
        <v>0</v>
      </c>
      <c r="I34" s="19">
        <v>0</v>
      </c>
      <c r="J34" s="19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5">
      <c r="A35" s="308">
        <v>7</v>
      </c>
      <c r="B35" s="17">
        <f t="shared" si="0"/>
        <v>26</v>
      </c>
      <c r="C35" s="18" t="s">
        <v>1614</v>
      </c>
      <c r="D35" s="19">
        <v>0</v>
      </c>
      <c r="E35" s="19">
        <v>0</v>
      </c>
      <c r="F35" s="19">
        <v>0</v>
      </c>
      <c r="G35" s="19">
        <v>0</v>
      </c>
      <c r="H35" s="19">
        <v>0</v>
      </c>
      <c r="I35" s="19">
        <v>0</v>
      </c>
      <c r="J35" s="1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5">
      <c r="A36" s="309"/>
      <c r="B36" s="17">
        <f t="shared" si="0"/>
        <v>27</v>
      </c>
      <c r="C36" s="18" t="s">
        <v>1612</v>
      </c>
      <c r="D36" s="19">
        <v>1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5">
      <c r="A37" s="309"/>
      <c r="B37" s="17">
        <f t="shared" si="0"/>
        <v>28</v>
      </c>
      <c r="C37" s="18" t="s">
        <v>1616</v>
      </c>
      <c r="D37" s="19">
        <v>1</v>
      </c>
      <c r="E37" s="19">
        <v>1</v>
      </c>
      <c r="F37" s="19">
        <v>1</v>
      </c>
      <c r="G37" s="19">
        <v>0</v>
      </c>
      <c r="H37" s="19">
        <v>1</v>
      </c>
      <c r="I37" s="19">
        <v>1</v>
      </c>
      <c r="J37" s="19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5">
      <c r="A38" s="309"/>
      <c r="B38" s="17">
        <f t="shared" si="0"/>
        <v>29</v>
      </c>
      <c r="C38" s="18" t="s">
        <v>1608</v>
      </c>
      <c r="D38" s="19">
        <v>1</v>
      </c>
      <c r="E38" s="19">
        <v>1</v>
      </c>
      <c r="F38" s="19">
        <v>1</v>
      </c>
      <c r="G38" s="19">
        <v>0</v>
      </c>
      <c r="H38" s="19">
        <v>0</v>
      </c>
      <c r="I38" s="19">
        <v>0</v>
      </c>
      <c r="J38" s="20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5">
      <c r="A39" s="309"/>
      <c r="B39" s="17">
        <f t="shared" si="0"/>
        <v>30</v>
      </c>
      <c r="C39" s="18" t="s">
        <v>1619</v>
      </c>
      <c r="D39" s="19">
        <v>1</v>
      </c>
      <c r="E39" s="19">
        <v>1</v>
      </c>
      <c r="F39" s="19">
        <v>1</v>
      </c>
      <c r="G39" s="19">
        <v>1</v>
      </c>
      <c r="H39" s="19">
        <v>1</v>
      </c>
      <c r="I39" s="19">
        <v>1</v>
      </c>
      <c r="J39" s="19" t="s">
        <v>2673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5">
      <c r="A40" s="309"/>
      <c r="B40" s="17">
        <f t="shared" si="0"/>
        <v>31</v>
      </c>
      <c r="C40" s="18" t="s">
        <v>1623</v>
      </c>
      <c r="D40" s="19">
        <v>1</v>
      </c>
      <c r="E40" s="19">
        <v>1</v>
      </c>
      <c r="F40" s="19">
        <v>1</v>
      </c>
      <c r="G40" s="19">
        <v>1</v>
      </c>
      <c r="H40" s="19">
        <v>1</v>
      </c>
      <c r="I40" s="19">
        <v>1</v>
      </c>
      <c r="J40" s="19" t="s">
        <v>2675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15">
      <c r="A41" s="309"/>
      <c r="B41" s="17">
        <f t="shared" si="0"/>
        <v>32</v>
      </c>
      <c r="C41" s="18" t="s">
        <v>1625</v>
      </c>
      <c r="D41" s="19">
        <v>1</v>
      </c>
      <c r="E41" s="19">
        <v>1</v>
      </c>
      <c r="F41" s="19">
        <v>1</v>
      </c>
      <c r="G41" s="19">
        <v>1</v>
      </c>
      <c r="H41" s="19">
        <v>1</v>
      </c>
      <c r="I41" s="19">
        <v>1</v>
      </c>
      <c r="J41" s="19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5">
      <c r="A42" s="309"/>
      <c r="B42" s="17">
        <f t="shared" si="0"/>
        <v>33</v>
      </c>
      <c r="C42" s="18" t="s">
        <v>1621</v>
      </c>
      <c r="D42" s="19">
        <v>1</v>
      </c>
      <c r="E42" s="19">
        <v>1</v>
      </c>
      <c r="F42" s="19">
        <v>1</v>
      </c>
      <c r="G42" s="19">
        <v>1</v>
      </c>
      <c r="H42" s="19">
        <v>1</v>
      </c>
      <c r="I42" s="19">
        <v>1</v>
      </c>
      <c r="J42" s="19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5">
      <c r="A43" s="309"/>
      <c r="B43" s="17">
        <f t="shared" si="0"/>
        <v>34</v>
      </c>
      <c r="C43" s="18" t="s">
        <v>1627</v>
      </c>
      <c r="D43" s="19">
        <v>1</v>
      </c>
      <c r="E43" s="19">
        <v>1</v>
      </c>
      <c r="F43" s="19">
        <v>1</v>
      </c>
      <c r="G43" s="19">
        <v>1</v>
      </c>
      <c r="H43" s="19">
        <v>1</v>
      </c>
      <c r="I43" s="19">
        <v>1</v>
      </c>
      <c r="J43" s="19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5">
      <c r="A44" s="309"/>
      <c r="B44" s="17">
        <f t="shared" si="0"/>
        <v>35</v>
      </c>
      <c r="C44" s="18" t="s">
        <v>1624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1</v>
      </c>
      <c r="J44" s="19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5">
      <c r="A45" s="309"/>
      <c r="B45" s="17">
        <f t="shared" si="0"/>
        <v>36</v>
      </c>
      <c r="C45" s="18" t="s">
        <v>1626</v>
      </c>
      <c r="D45" s="19">
        <v>0</v>
      </c>
      <c r="E45" s="19"/>
      <c r="F45" s="19">
        <v>0</v>
      </c>
      <c r="G45" s="19">
        <v>0</v>
      </c>
      <c r="H45" s="19">
        <v>0</v>
      </c>
      <c r="I45" s="19">
        <v>0</v>
      </c>
      <c r="J45" s="19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5">
      <c r="A46" s="309"/>
      <c r="B46" s="17">
        <f t="shared" si="0"/>
        <v>37</v>
      </c>
      <c r="C46" s="18" t="s">
        <v>1628</v>
      </c>
      <c r="D46" s="19">
        <v>0</v>
      </c>
      <c r="E46" s="19">
        <v>1</v>
      </c>
      <c r="F46" s="19">
        <v>0</v>
      </c>
      <c r="G46" s="19">
        <v>0</v>
      </c>
      <c r="H46" s="19">
        <v>0</v>
      </c>
      <c r="I46" s="19">
        <v>0</v>
      </c>
      <c r="J46" s="20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5">
      <c r="A47" s="309"/>
      <c r="B47" s="17">
        <f t="shared" si="0"/>
        <v>38</v>
      </c>
      <c r="C47" s="18" t="s">
        <v>1630</v>
      </c>
      <c r="D47" s="19">
        <v>0</v>
      </c>
      <c r="E47" s="19">
        <v>0</v>
      </c>
      <c r="F47" s="19">
        <v>1</v>
      </c>
      <c r="G47" s="19">
        <v>1</v>
      </c>
      <c r="H47" s="19">
        <v>1</v>
      </c>
      <c r="I47" s="19">
        <v>0</v>
      </c>
      <c r="J47" s="19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5">
      <c r="A48" s="309"/>
      <c r="B48" s="17">
        <f t="shared" si="0"/>
        <v>39</v>
      </c>
      <c r="C48" s="18" t="s">
        <v>1632</v>
      </c>
      <c r="D48" s="19">
        <v>1</v>
      </c>
      <c r="E48" s="19">
        <v>1</v>
      </c>
      <c r="F48" s="19">
        <v>1</v>
      </c>
      <c r="G48" s="19">
        <v>1</v>
      </c>
      <c r="H48" s="19">
        <v>1</v>
      </c>
      <c r="I48" s="19">
        <v>1</v>
      </c>
      <c r="J48" s="19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5">
      <c r="A49" s="309"/>
      <c r="B49" s="17">
        <f t="shared" si="0"/>
        <v>40</v>
      </c>
      <c r="C49" s="18" t="s">
        <v>1631</v>
      </c>
      <c r="D49" s="19">
        <v>1</v>
      </c>
      <c r="E49" s="19">
        <v>1</v>
      </c>
      <c r="F49" s="19">
        <v>1</v>
      </c>
      <c r="G49" s="19">
        <v>0</v>
      </c>
      <c r="H49" s="19">
        <v>0</v>
      </c>
      <c r="I49" s="19">
        <v>0</v>
      </c>
      <c r="J49" s="2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5">
      <c r="A50" s="309"/>
      <c r="B50" s="17">
        <f t="shared" si="0"/>
        <v>41</v>
      </c>
      <c r="C50" s="18" t="s">
        <v>1639</v>
      </c>
      <c r="D50" s="19">
        <v>1</v>
      </c>
      <c r="E50" s="19">
        <v>1</v>
      </c>
      <c r="F50" s="19">
        <v>1</v>
      </c>
      <c r="G50" s="19">
        <v>1</v>
      </c>
      <c r="H50" s="19">
        <v>1</v>
      </c>
      <c r="I50" s="23"/>
      <c r="J50" s="20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5">
      <c r="A51" s="309"/>
      <c r="B51" s="17">
        <f t="shared" si="0"/>
        <v>42</v>
      </c>
      <c r="C51" s="18" t="s">
        <v>1636</v>
      </c>
      <c r="D51" s="19">
        <v>1</v>
      </c>
      <c r="E51" s="19">
        <v>1</v>
      </c>
      <c r="F51" s="19">
        <v>1</v>
      </c>
      <c r="G51" s="19">
        <v>1</v>
      </c>
      <c r="H51" s="19">
        <v>0</v>
      </c>
      <c r="I51" s="19">
        <v>0</v>
      </c>
      <c r="J51" s="19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5">
      <c r="A52" s="309"/>
      <c r="B52" s="17">
        <f t="shared" si="0"/>
        <v>43</v>
      </c>
      <c r="C52" s="18" t="s">
        <v>1637</v>
      </c>
      <c r="D52" s="19">
        <v>1</v>
      </c>
      <c r="E52" s="19"/>
      <c r="F52" s="19">
        <v>1</v>
      </c>
      <c r="G52" s="19">
        <v>1</v>
      </c>
      <c r="H52" s="19">
        <v>1</v>
      </c>
      <c r="I52" s="19">
        <v>1</v>
      </c>
      <c r="J52" s="19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5">
      <c r="A53" s="309"/>
      <c r="B53" s="17">
        <f t="shared" si="0"/>
        <v>44</v>
      </c>
      <c r="C53" s="18" t="s">
        <v>1651</v>
      </c>
      <c r="D53" s="19">
        <v>1</v>
      </c>
      <c r="E53" s="19">
        <v>0</v>
      </c>
      <c r="F53" s="19">
        <v>1</v>
      </c>
      <c r="G53" s="19">
        <v>1</v>
      </c>
      <c r="H53" s="19">
        <v>1</v>
      </c>
      <c r="I53" s="19">
        <v>0</v>
      </c>
      <c r="J53" s="19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5">
      <c r="A54" s="309"/>
      <c r="B54" s="17">
        <f t="shared" si="0"/>
        <v>45</v>
      </c>
      <c r="C54" s="18" t="s">
        <v>1634</v>
      </c>
      <c r="D54" s="19">
        <v>0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20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5">
      <c r="A55" s="309"/>
      <c r="B55" s="17">
        <f t="shared" si="0"/>
        <v>46</v>
      </c>
      <c r="C55" s="18" t="s">
        <v>1658</v>
      </c>
      <c r="D55" s="19">
        <v>1</v>
      </c>
      <c r="E55" s="19">
        <v>1</v>
      </c>
      <c r="F55" s="19">
        <v>1</v>
      </c>
      <c r="G55" s="19">
        <v>1</v>
      </c>
      <c r="H55" s="19">
        <v>1</v>
      </c>
      <c r="I55" s="19">
        <v>1</v>
      </c>
      <c r="J55" s="19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5">
      <c r="A56" s="309"/>
      <c r="B56" s="17">
        <f t="shared" si="0"/>
        <v>47</v>
      </c>
      <c r="C56" s="18" t="s">
        <v>1633</v>
      </c>
      <c r="D56" s="19">
        <v>0</v>
      </c>
      <c r="E56" s="19">
        <v>1</v>
      </c>
      <c r="F56" s="19">
        <v>1</v>
      </c>
      <c r="G56" s="19">
        <v>1</v>
      </c>
      <c r="H56" s="19">
        <v>1</v>
      </c>
      <c r="I56" s="19">
        <v>1</v>
      </c>
      <c r="J56" s="19" t="s">
        <v>2676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5">
      <c r="A57" s="309"/>
      <c r="B57" s="17">
        <f t="shared" si="0"/>
        <v>48</v>
      </c>
      <c r="C57" s="18" t="s">
        <v>1640</v>
      </c>
      <c r="D57" s="19">
        <v>1</v>
      </c>
      <c r="E57" s="24">
        <v>1</v>
      </c>
      <c r="F57" s="24">
        <v>1</v>
      </c>
      <c r="G57" s="24">
        <v>1</v>
      </c>
      <c r="H57" s="19">
        <v>1</v>
      </c>
      <c r="I57" s="19">
        <v>1</v>
      </c>
      <c r="J57" s="19" t="s">
        <v>2677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5">
      <c r="A58" s="309"/>
      <c r="B58" s="17">
        <f t="shared" si="0"/>
        <v>49</v>
      </c>
      <c r="C58" s="18" t="s">
        <v>1635</v>
      </c>
      <c r="D58" s="19">
        <v>1</v>
      </c>
      <c r="E58" s="19">
        <v>1</v>
      </c>
      <c r="F58" s="19">
        <v>1</v>
      </c>
      <c r="G58" s="19">
        <v>1</v>
      </c>
      <c r="H58" s="19">
        <v>1</v>
      </c>
      <c r="I58" s="19">
        <v>1</v>
      </c>
      <c r="J58" s="19" t="s">
        <v>2678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5">
      <c r="A59" s="309"/>
      <c r="B59" s="17">
        <f t="shared" si="0"/>
        <v>50</v>
      </c>
      <c r="C59" s="18" t="s">
        <v>1646</v>
      </c>
      <c r="D59" s="19">
        <v>0</v>
      </c>
      <c r="E59" s="24">
        <v>0</v>
      </c>
      <c r="F59" s="24">
        <v>0</v>
      </c>
      <c r="G59" s="24">
        <v>0</v>
      </c>
      <c r="H59" s="25">
        <v>0</v>
      </c>
      <c r="I59" s="25">
        <v>0</v>
      </c>
      <c r="J59" s="19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5">
      <c r="A60" s="309"/>
      <c r="B60" s="17">
        <f t="shared" si="0"/>
        <v>51</v>
      </c>
      <c r="C60" s="18" t="s">
        <v>1657</v>
      </c>
      <c r="D60" s="19">
        <v>1</v>
      </c>
      <c r="E60" s="19">
        <v>1</v>
      </c>
      <c r="F60" s="19">
        <v>1</v>
      </c>
      <c r="G60" s="19">
        <v>1</v>
      </c>
      <c r="H60" s="19">
        <v>1</v>
      </c>
      <c r="I60" s="19">
        <v>0</v>
      </c>
      <c r="J60" s="19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5">
      <c r="A61" s="309"/>
      <c r="B61" s="17">
        <f t="shared" si="0"/>
        <v>52</v>
      </c>
      <c r="C61" s="18" t="s">
        <v>1641</v>
      </c>
      <c r="D61" s="19">
        <v>1</v>
      </c>
      <c r="E61" s="19">
        <v>1</v>
      </c>
      <c r="F61" s="19">
        <v>1</v>
      </c>
      <c r="G61" s="19">
        <v>0</v>
      </c>
      <c r="H61" s="19">
        <v>0</v>
      </c>
      <c r="I61" s="19">
        <v>0</v>
      </c>
      <c r="J61" s="19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5">
      <c r="A62" s="309"/>
      <c r="B62" s="17">
        <f t="shared" si="0"/>
        <v>53</v>
      </c>
      <c r="C62" s="18" t="s">
        <v>1644</v>
      </c>
      <c r="D62" s="19">
        <v>1</v>
      </c>
      <c r="E62" s="19">
        <v>1</v>
      </c>
      <c r="F62" s="19">
        <v>1</v>
      </c>
      <c r="G62" s="19">
        <v>1</v>
      </c>
      <c r="H62" s="19">
        <v>1</v>
      </c>
      <c r="I62" s="19">
        <v>1</v>
      </c>
      <c r="J62" s="19" t="s">
        <v>2689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5">
      <c r="A63" s="309"/>
      <c r="B63" s="17">
        <f t="shared" si="0"/>
        <v>54</v>
      </c>
      <c r="C63" s="18" t="s">
        <v>1642</v>
      </c>
      <c r="D63" s="19">
        <v>1</v>
      </c>
      <c r="E63" s="19">
        <v>1</v>
      </c>
      <c r="F63" s="19">
        <v>1</v>
      </c>
      <c r="G63" s="19">
        <v>1</v>
      </c>
      <c r="H63" s="19">
        <v>1</v>
      </c>
      <c r="I63" s="19">
        <v>1</v>
      </c>
      <c r="J63" s="19" t="s">
        <v>2680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5">
      <c r="A64" s="309"/>
      <c r="B64" s="17">
        <f t="shared" si="0"/>
        <v>55</v>
      </c>
      <c r="C64" s="18" t="s">
        <v>1647</v>
      </c>
      <c r="D64" s="19">
        <v>1</v>
      </c>
      <c r="E64" s="19">
        <v>1</v>
      </c>
      <c r="F64" s="19">
        <v>1</v>
      </c>
      <c r="G64" s="19">
        <v>1</v>
      </c>
      <c r="H64" s="19">
        <v>1</v>
      </c>
      <c r="I64" s="19">
        <v>0</v>
      </c>
      <c r="J64" s="19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5">
      <c r="A65" s="309"/>
      <c r="B65" s="17">
        <f t="shared" si="0"/>
        <v>56</v>
      </c>
      <c r="C65" s="18" t="s">
        <v>1643</v>
      </c>
      <c r="D65" s="19">
        <v>0</v>
      </c>
      <c r="E65" s="19">
        <v>0</v>
      </c>
      <c r="F65" s="19">
        <v>0</v>
      </c>
      <c r="G65" s="19">
        <v>0</v>
      </c>
      <c r="H65" s="19">
        <v>0</v>
      </c>
      <c r="I65" s="19">
        <v>0</v>
      </c>
      <c r="J65" s="19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5">
      <c r="A66" s="309"/>
      <c r="B66" s="17">
        <f t="shared" si="0"/>
        <v>57</v>
      </c>
      <c r="C66" s="18" t="s">
        <v>1645</v>
      </c>
      <c r="D66" s="19">
        <v>1</v>
      </c>
      <c r="E66" s="19">
        <v>1</v>
      </c>
      <c r="F66" s="19">
        <v>1</v>
      </c>
      <c r="G66" s="19">
        <v>1</v>
      </c>
      <c r="H66" s="19">
        <v>0</v>
      </c>
      <c r="I66" s="19">
        <v>0</v>
      </c>
      <c r="J66" s="19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5">
      <c r="A67" s="309"/>
      <c r="B67" s="17">
        <f t="shared" si="0"/>
        <v>58</v>
      </c>
      <c r="C67" s="18" t="s">
        <v>1648</v>
      </c>
      <c r="D67" s="19">
        <v>0</v>
      </c>
      <c r="E67" s="19">
        <v>0</v>
      </c>
      <c r="F67" s="19">
        <v>0</v>
      </c>
      <c r="G67" s="19">
        <v>0</v>
      </c>
      <c r="H67" s="19">
        <v>0</v>
      </c>
      <c r="I67" s="19">
        <v>0</v>
      </c>
      <c r="J67" s="19"/>
      <c r="K67" s="2" t="s">
        <v>1652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5">
      <c r="A68" s="309"/>
      <c r="B68" s="17">
        <f t="shared" si="0"/>
        <v>59</v>
      </c>
      <c r="C68" s="18" t="s">
        <v>1649</v>
      </c>
      <c r="D68" s="19">
        <v>1</v>
      </c>
      <c r="E68" s="19">
        <v>1</v>
      </c>
      <c r="F68" s="19">
        <v>1</v>
      </c>
      <c r="G68" s="19">
        <v>1</v>
      </c>
      <c r="H68" s="19">
        <v>1</v>
      </c>
      <c r="I68" s="19">
        <v>1</v>
      </c>
      <c r="J68" s="19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5">
      <c r="A69" s="309"/>
      <c r="B69" s="17">
        <f t="shared" si="0"/>
        <v>60</v>
      </c>
      <c r="C69" s="18" t="s">
        <v>1666</v>
      </c>
      <c r="D69" s="19">
        <v>1</v>
      </c>
      <c r="E69" s="19">
        <v>1</v>
      </c>
      <c r="F69" s="19">
        <v>1</v>
      </c>
      <c r="G69" s="19">
        <v>0</v>
      </c>
      <c r="H69" s="19">
        <v>0</v>
      </c>
      <c r="I69" s="19">
        <v>0</v>
      </c>
      <c r="J69" s="20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5">
      <c r="A70" s="309"/>
      <c r="B70" s="17">
        <f t="shared" si="0"/>
        <v>61</v>
      </c>
      <c r="C70" s="18" t="s">
        <v>1660</v>
      </c>
      <c r="D70" s="19">
        <v>0</v>
      </c>
      <c r="E70" s="19">
        <v>0</v>
      </c>
      <c r="F70" s="19">
        <v>0</v>
      </c>
      <c r="G70" s="19">
        <v>0</v>
      </c>
      <c r="H70" s="19">
        <v>0</v>
      </c>
      <c r="I70" s="19">
        <v>0</v>
      </c>
      <c r="J70" s="19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5">
      <c r="A71" s="309"/>
      <c r="B71" s="17">
        <f t="shared" si="0"/>
        <v>62</v>
      </c>
      <c r="C71" s="18" t="s">
        <v>1656</v>
      </c>
      <c r="D71" s="19">
        <v>1</v>
      </c>
      <c r="E71" s="19">
        <v>1</v>
      </c>
      <c r="F71" s="19">
        <v>1</v>
      </c>
      <c r="G71" s="19">
        <v>0</v>
      </c>
      <c r="H71" s="19">
        <v>0</v>
      </c>
      <c r="I71" s="19">
        <v>0</v>
      </c>
      <c r="J71" s="19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5">
      <c r="A72" s="309"/>
      <c r="B72" s="17">
        <f t="shared" si="0"/>
        <v>63</v>
      </c>
      <c r="C72" s="18" t="s">
        <v>1654</v>
      </c>
      <c r="D72" s="19">
        <v>1</v>
      </c>
      <c r="E72" s="19">
        <v>1</v>
      </c>
      <c r="F72" s="19">
        <v>1</v>
      </c>
      <c r="G72" s="19">
        <v>1</v>
      </c>
      <c r="H72" s="19">
        <v>1</v>
      </c>
      <c r="I72" s="19">
        <v>0</v>
      </c>
      <c r="J72" s="19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5">
      <c r="A73" s="309"/>
      <c r="B73" s="17">
        <f t="shared" si="0"/>
        <v>64</v>
      </c>
      <c r="C73" s="18" t="s">
        <v>1665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5">
      <c r="A74" s="309"/>
      <c r="B74" s="17">
        <f t="shared" si="0"/>
        <v>65</v>
      </c>
      <c r="C74" s="18" t="s">
        <v>1653</v>
      </c>
      <c r="D74" s="19">
        <v>1</v>
      </c>
      <c r="E74" s="19">
        <v>1</v>
      </c>
      <c r="F74" s="19">
        <v>1</v>
      </c>
      <c r="G74" s="19">
        <v>1</v>
      </c>
      <c r="H74" s="19">
        <v>1</v>
      </c>
      <c r="I74" s="19">
        <v>1</v>
      </c>
      <c r="J74" s="19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5">
      <c r="A75" s="309"/>
      <c r="B75" s="17">
        <f t="shared" si="0"/>
        <v>66</v>
      </c>
      <c r="C75" s="18" t="s">
        <v>1662</v>
      </c>
      <c r="D75" s="19">
        <v>1</v>
      </c>
      <c r="E75" s="19">
        <v>1</v>
      </c>
      <c r="F75" s="19">
        <v>1</v>
      </c>
      <c r="G75" s="19">
        <v>1</v>
      </c>
      <c r="H75" s="19">
        <v>1</v>
      </c>
      <c r="I75" s="19">
        <v>1</v>
      </c>
      <c r="J75" s="19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5">
      <c r="A76" s="309"/>
      <c r="B76" s="17">
        <f t="shared" si="0"/>
        <v>67</v>
      </c>
      <c r="C76" s="18" t="s">
        <v>1664</v>
      </c>
      <c r="D76" s="19">
        <v>1</v>
      </c>
      <c r="E76" s="19">
        <v>1</v>
      </c>
      <c r="F76" s="19">
        <v>1</v>
      </c>
      <c r="G76" s="19">
        <v>1</v>
      </c>
      <c r="H76" s="19">
        <v>1</v>
      </c>
      <c r="I76" s="19">
        <v>1</v>
      </c>
      <c r="J76" s="19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5">
      <c r="A77" s="309"/>
      <c r="B77" s="17">
        <f t="shared" si="0"/>
        <v>68</v>
      </c>
      <c r="C77" s="18" t="s">
        <v>1667</v>
      </c>
      <c r="D77" s="19">
        <v>1</v>
      </c>
      <c r="E77" s="19">
        <v>1</v>
      </c>
      <c r="F77" s="19">
        <v>1</v>
      </c>
      <c r="G77" s="19">
        <v>1</v>
      </c>
      <c r="H77" s="19">
        <v>1</v>
      </c>
      <c r="I77" s="19">
        <v>1</v>
      </c>
      <c r="J77" s="19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5">
      <c r="A78" s="309"/>
      <c r="B78" s="17">
        <f t="shared" si="0"/>
        <v>69</v>
      </c>
      <c r="C78" s="18" t="s">
        <v>1668</v>
      </c>
      <c r="D78" s="19">
        <v>1</v>
      </c>
      <c r="E78" s="19">
        <v>1</v>
      </c>
      <c r="F78" s="19">
        <v>1</v>
      </c>
      <c r="G78" s="19">
        <v>1</v>
      </c>
      <c r="H78" s="19">
        <v>1</v>
      </c>
      <c r="I78" s="19">
        <v>0</v>
      </c>
      <c r="J78" s="19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5">
      <c r="A79" s="309"/>
      <c r="B79" s="17">
        <f t="shared" si="0"/>
        <v>70</v>
      </c>
      <c r="C79" s="18" t="s">
        <v>1669</v>
      </c>
      <c r="D79" s="19">
        <v>0</v>
      </c>
      <c r="E79" s="19">
        <v>0</v>
      </c>
      <c r="F79" s="19">
        <v>0</v>
      </c>
      <c r="G79" s="19">
        <v>0</v>
      </c>
      <c r="H79" s="19">
        <v>0</v>
      </c>
      <c r="I79" s="19">
        <v>0</v>
      </c>
      <c r="J79" s="20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5">
      <c r="A80" s="309"/>
      <c r="B80" s="17">
        <f t="shared" si="0"/>
        <v>71</v>
      </c>
      <c r="C80" s="18" t="s">
        <v>1671</v>
      </c>
      <c r="D80" s="19">
        <v>1</v>
      </c>
      <c r="E80" s="19">
        <v>1</v>
      </c>
      <c r="F80" s="19">
        <v>1</v>
      </c>
      <c r="G80" s="19">
        <v>0</v>
      </c>
      <c r="H80" s="19">
        <v>0</v>
      </c>
      <c r="I80" s="19">
        <v>0</v>
      </c>
      <c r="J80" s="20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5">
      <c r="A81" s="309"/>
      <c r="B81" s="17">
        <f t="shared" si="0"/>
        <v>72</v>
      </c>
      <c r="C81" s="18" t="s">
        <v>1673</v>
      </c>
      <c r="D81" s="19">
        <v>0</v>
      </c>
      <c r="E81" s="19">
        <v>0</v>
      </c>
      <c r="F81" s="19">
        <v>0</v>
      </c>
      <c r="G81" s="19">
        <v>1</v>
      </c>
      <c r="H81" s="19">
        <v>1</v>
      </c>
      <c r="I81" s="19">
        <v>0</v>
      </c>
      <c r="J81" s="20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5">
      <c r="A82" s="309"/>
      <c r="B82" s="17">
        <f t="shared" si="0"/>
        <v>73</v>
      </c>
      <c r="C82" s="18" t="s">
        <v>1672</v>
      </c>
      <c r="D82" s="19">
        <v>1</v>
      </c>
      <c r="E82" s="19">
        <v>0</v>
      </c>
      <c r="F82" s="19">
        <v>0</v>
      </c>
      <c r="G82" s="19">
        <v>0</v>
      </c>
      <c r="H82" s="19">
        <v>1</v>
      </c>
      <c r="I82" s="19">
        <v>1</v>
      </c>
      <c r="J82" s="20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5">
      <c r="A83" s="309"/>
      <c r="B83" s="17">
        <f t="shared" si="0"/>
        <v>74</v>
      </c>
      <c r="C83" s="18" t="s">
        <v>1677</v>
      </c>
      <c r="D83" s="19">
        <v>1</v>
      </c>
      <c r="E83" s="19">
        <v>1</v>
      </c>
      <c r="F83" s="19">
        <v>1</v>
      </c>
      <c r="G83" s="19">
        <v>0</v>
      </c>
      <c r="H83" s="19">
        <v>0</v>
      </c>
      <c r="I83" s="19">
        <v>0</v>
      </c>
      <c r="J83" s="26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5">
      <c r="A84" s="309"/>
      <c r="B84" s="17">
        <f t="shared" si="0"/>
        <v>75</v>
      </c>
      <c r="C84" s="18" t="s">
        <v>1680</v>
      </c>
      <c r="D84" s="19">
        <v>1</v>
      </c>
      <c r="E84" s="19">
        <v>1</v>
      </c>
      <c r="F84" s="19">
        <v>1</v>
      </c>
      <c r="G84" s="19">
        <v>1</v>
      </c>
      <c r="H84" s="19">
        <v>0</v>
      </c>
      <c r="I84" s="19">
        <v>0</v>
      </c>
      <c r="J84" s="20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5">
      <c r="A85" s="309"/>
      <c r="B85" s="17">
        <f t="shared" si="0"/>
        <v>76</v>
      </c>
      <c r="C85" s="18" t="s">
        <v>1682</v>
      </c>
      <c r="D85" s="19">
        <v>1</v>
      </c>
      <c r="E85" s="19">
        <v>1</v>
      </c>
      <c r="F85" s="19">
        <v>1</v>
      </c>
      <c r="G85" s="19">
        <v>1</v>
      </c>
      <c r="H85" s="19">
        <v>1</v>
      </c>
      <c r="I85" s="23"/>
      <c r="J85" s="19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3.8">
      <c r="A86" s="309"/>
      <c r="B86" s="17">
        <f t="shared" si="0"/>
        <v>77</v>
      </c>
      <c r="C86" s="27" t="s">
        <v>1678</v>
      </c>
      <c r="D86" s="19">
        <v>0</v>
      </c>
      <c r="E86" s="19">
        <v>0</v>
      </c>
      <c r="F86" s="19">
        <v>0</v>
      </c>
      <c r="G86" s="19">
        <v>0</v>
      </c>
      <c r="H86" s="19">
        <v>0</v>
      </c>
      <c r="I86" s="19">
        <v>0</v>
      </c>
      <c r="J86" s="19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5">
      <c r="A87" s="309"/>
      <c r="B87" s="17">
        <f t="shared" si="0"/>
        <v>78</v>
      </c>
      <c r="C87" s="18" t="s">
        <v>1675</v>
      </c>
      <c r="D87" s="19">
        <v>1</v>
      </c>
      <c r="E87" s="19">
        <v>1</v>
      </c>
      <c r="F87" s="19">
        <v>1</v>
      </c>
      <c r="G87" s="19">
        <v>1</v>
      </c>
      <c r="H87" s="19">
        <v>1</v>
      </c>
      <c r="I87" s="19">
        <v>1</v>
      </c>
      <c r="J87" s="19" t="s">
        <v>1756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3.8">
      <c r="A88" s="309"/>
      <c r="B88" s="17">
        <f t="shared" si="0"/>
        <v>79</v>
      </c>
      <c r="C88" s="28" t="s">
        <v>1681</v>
      </c>
      <c r="D88" s="19">
        <v>1</v>
      </c>
      <c r="E88" s="19">
        <v>1</v>
      </c>
      <c r="F88" s="19">
        <v>1</v>
      </c>
      <c r="G88" s="19">
        <v>1</v>
      </c>
      <c r="H88" s="19">
        <v>1</v>
      </c>
      <c r="I88" s="19">
        <v>0</v>
      </c>
      <c r="J88" s="19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5">
      <c r="A89" s="309"/>
      <c r="B89" s="17">
        <f t="shared" si="0"/>
        <v>80</v>
      </c>
      <c r="C89" s="18" t="s">
        <v>1683</v>
      </c>
      <c r="D89" s="19">
        <v>0</v>
      </c>
      <c r="E89" s="19">
        <v>1</v>
      </c>
      <c r="F89" s="19">
        <v>1</v>
      </c>
      <c r="G89" s="19">
        <v>0</v>
      </c>
      <c r="H89" s="19">
        <v>0</v>
      </c>
      <c r="I89" s="19">
        <v>1</v>
      </c>
      <c r="J89" s="19" t="s">
        <v>2683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5">
      <c r="A90" s="309"/>
      <c r="B90" s="17">
        <f t="shared" si="0"/>
        <v>81</v>
      </c>
      <c r="C90" s="18" t="s">
        <v>1692</v>
      </c>
      <c r="D90" s="19">
        <v>0</v>
      </c>
      <c r="E90" s="19">
        <v>0</v>
      </c>
      <c r="F90" s="19">
        <v>1</v>
      </c>
      <c r="G90" s="19">
        <v>0</v>
      </c>
      <c r="H90" s="19">
        <v>1</v>
      </c>
      <c r="I90" s="19">
        <v>0</v>
      </c>
      <c r="J90" s="19" t="s">
        <v>1756</v>
      </c>
      <c r="K90" s="29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5">
      <c r="A91" s="309"/>
      <c r="B91" s="17">
        <f t="shared" si="0"/>
        <v>82</v>
      </c>
      <c r="C91" s="18" t="s">
        <v>1685</v>
      </c>
      <c r="D91" s="19">
        <v>1</v>
      </c>
      <c r="E91" s="19">
        <v>1</v>
      </c>
      <c r="F91" s="19">
        <v>1</v>
      </c>
      <c r="G91" s="19">
        <v>1</v>
      </c>
      <c r="H91" s="19">
        <v>1</v>
      </c>
      <c r="I91" s="23"/>
      <c r="J91" s="19"/>
      <c r="K91" s="29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5">
      <c r="A92" s="309"/>
      <c r="B92" s="17">
        <f t="shared" si="0"/>
        <v>83</v>
      </c>
      <c r="C92" s="18" t="s">
        <v>1690</v>
      </c>
      <c r="D92" s="19">
        <v>0</v>
      </c>
      <c r="E92" s="19">
        <v>1</v>
      </c>
      <c r="F92" s="19">
        <v>1</v>
      </c>
      <c r="G92" s="19">
        <v>1</v>
      </c>
      <c r="H92" s="19">
        <v>1</v>
      </c>
      <c r="I92" s="19">
        <v>1</v>
      </c>
      <c r="J92" s="19" t="s">
        <v>2682</v>
      </c>
      <c r="K92" s="29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5">
      <c r="A93" s="309"/>
      <c r="B93" s="17">
        <f t="shared" si="0"/>
        <v>84</v>
      </c>
      <c r="C93" s="18" t="s">
        <v>1687</v>
      </c>
      <c r="D93" s="19">
        <v>1</v>
      </c>
      <c r="E93" s="19">
        <v>1</v>
      </c>
      <c r="F93" s="19">
        <v>1</v>
      </c>
      <c r="G93" s="19">
        <v>1</v>
      </c>
      <c r="H93" s="19">
        <v>1</v>
      </c>
      <c r="I93" s="19">
        <v>1</v>
      </c>
      <c r="J93" s="19" t="s">
        <v>2690</v>
      </c>
      <c r="K93" s="29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5">
      <c r="A94" s="309"/>
      <c r="B94" s="17">
        <f t="shared" si="0"/>
        <v>85</v>
      </c>
      <c r="C94" s="18" t="s">
        <v>1684</v>
      </c>
      <c r="D94" s="19">
        <v>1</v>
      </c>
      <c r="E94" s="19">
        <v>1</v>
      </c>
      <c r="F94" s="19">
        <v>1</v>
      </c>
      <c r="G94" s="19">
        <v>0</v>
      </c>
      <c r="H94" s="19">
        <v>0</v>
      </c>
      <c r="I94" s="19">
        <v>0</v>
      </c>
      <c r="J94" s="19"/>
      <c r="K94" s="29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15">
      <c r="A95" s="309"/>
      <c r="B95" s="17">
        <f t="shared" si="0"/>
        <v>86</v>
      </c>
      <c r="C95" s="18" t="s">
        <v>1689</v>
      </c>
      <c r="D95" s="19">
        <v>1</v>
      </c>
      <c r="E95" s="19">
        <v>1</v>
      </c>
      <c r="F95" s="19">
        <v>1</v>
      </c>
      <c r="G95" s="19">
        <v>1</v>
      </c>
      <c r="H95" s="19">
        <v>1</v>
      </c>
      <c r="I95" s="19"/>
      <c r="J95" s="19" t="s">
        <v>2691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15">
      <c r="A96" s="309"/>
      <c r="B96" s="17">
        <f t="shared" si="0"/>
        <v>87</v>
      </c>
      <c r="C96" s="18" t="s">
        <v>1694</v>
      </c>
      <c r="D96" s="19">
        <v>1</v>
      </c>
      <c r="E96" s="19">
        <v>1</v>
      </c>
      <c r="F96" s="19">
        <v>1</v>
      </c>
      <c r="G96" s="19">
        <v>1</v>
      </c>
      <c r="H96" s="19">
        <v>1</v>
      </c>
      <c r="I96" s="19">
        <v>1</v>
      </c>
      <c r="J96" s="19" t="s">
        <v>2688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15">
      <c r="A97" s="309"/>
      <c r="B97" s="17">
        <f t="shared" si="0"/>
        <v>88</v>
      </c>
      <c r="C97" s="18" t="s">
        <v>1699</v>
      </c>
      <c r="D97" s="19">
        <v>1</v>
      </c>
      <c r="E97" s="19">
        <v>1</v>
      </c>
      <c r="F97" s="19">
        <v>1</v>
      </c>
      <c r="G97" s="19">
        <v>1</v>
      </c>
      <c r="H97" s="19">
        <v>1</v>
      </c>
      <c r="I97" s="19">
        <v>1</v>
      </c>
      <c r="J97" s="19" t="s">
        <v>2692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15">
      <c r="A98" s="309"/>
      <c r="B98" s="17">
        <f t="shared" si="0"/>
        <v>89</v>
      </c>
      <c r="C98" s="18" t="s">
        <v>1691</v>
      </c>
      <c r="D98" s="19">
        <v>1</v>
      </c>
      <c r="E98" s="19">
        <v>1</v>
      </c>
      <c r="F98" s="19">
        <v>0</v>
      </c>
      <c r="G98" s="19">
        <v>0</v>
      </c>
      <c r="H98" s="19">
        <v>0</v>
      </c>
      <c r="I98" s="19">
        <v>0</v>
      </c>
      <c r="J98" s="19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5">
      <c r="A99" s="309"/>
      <c r="B99" s="17">
        <f t="shared" si="0"/>
        <v>90</v>
      </c>
      <c r="C99" s="18" t="s">
        <v>1695</v>
      </c>
      <c r="D99" s="19">
        <v>1</v>
      </c>
      <c r="E99" s="19">
        <v>0</v>
      </c>
      <c r="F99" s="19">
        <v>1</v>
      </c>
      <c r="G99" s="19">
        <v>0</v>
      </c>
      <c r="H99" s="19">
        <v>1</v>
      </c>
      <c r="I99" s="19">
        <v>0</v>
      </c>
      <c r="J99" s="19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5">
      <c r="A100" s="309"/>
      <c r="B100" s="17">
        <f t="shared" si="0"/>
        <v>91</v>
      </c>
      <c r="C100" s="18" t="s">
        <v>1686</v>
      </c>
      <c r="D100" s="19">
        <v>1</v>
      </c>
      <c r="E100" s="19">
        <v>1</v>
      </c>
      <c r="F100" s="19">
        <v>1</v>
      </c>
      <c r="G100" s="19">
        <v>1</v>
      </c>
      <c r="H100" s="19">
        <v>1</v>
      </c>
      <c r="I100" s="19">
        <v>1</v>
      </c>
      <c r="J100" s="19" t="s">
        <v>2685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15">
      <c r="A101" s="309"/>
      <c r="B101" s="17">
        <f t="shared" si="0"/>
        <v>92</v>
      </c>
      <c r="C101" s="18" t="s">
        <v>1698</v>
      </c>
      <c r="D101" s="19">
        <v>1</v>
      </c>
      <c r="E101" s="19">
        <v>1</v>
      </c>
      <c r="F101" s="19">
        <v>1</v>
      </c>
      <c r="G101" s="19">
        <v>0</v>
      </c>
      <c r="H101" s="19">
        <v>0</v>
      </c>
      <c r="I101" s="19">
        <v>0</v>
      </c>
      <c r="J101" s="19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15">
      <c r="A102" s="309"/>
      <c r="B102" s="17">
        <f t="shared" si="0"/>
        <v>93</v>
      </c>
      <c r="C102" s="18" t="s">
        <v>1703</v>
      </c>
      <c r="D102" s="19">
        <v>1</v>
      </c>
      <c r="E102" s="19">
        <v>0</v>
      </c>
      <c r="F102" s="19">
        <v>1</v>
      </c>
      <c r="G102" s="19">
        <v>0</v>
      </c>
      <c r="H102" s="19">
        <v>1</v>
      </c>
      <c r="I102" s="19">
        <v>0</v>
      </c>
      <c r="J102" s="19" t="s">
        <v>2686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52.5" customHeight="1">
      <c r="A103" s="309"/>
      <c r="B103" s="17">
        <f t="shared" si="0"/>
        <v>94</v>
      </c>
      <c r="C103" s="18" t="s">
        <v>1700</v>
      </c>
      <c r="D103" s="19">
        <v>0</v>
      </c>
      <c r="E103" s="19">
        <v>1</v>
      </c>
      <c r="F103" s="19">
        <v>1</v>
      </c>
      <c r="G103" s="19">
        <v>1</v>
      </c>
      <c r="H103" s="19">
        <v>1</v>
      </c>
      <c r="I103" s="19">
        <v>0</v>
      </c>
      <c r="J103" s="19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5">
      <c r="A104" s="309"/>
      <c r="B104" s="17">
        <f t="shared" si="0"/>
        <v>95</v>
      </c>
      <c r="C104" s="18" t="s">
        <v>1706</v>
      </c>
      <c r="D104" s="19">
        <v>1</v>
      </c>
      <c r="E104" s="19">
        <v>0</v>
      </c>
      <c r="F104" s="19">
        <v>0</v>
      </c>
      <c r="G104" s="19">
        <v>0</v>
      </c>
      <c r="H104" s="19">
        <v>0</v>
      </c>
      <c r="I104" s="19">
        <v>0</v>
      </c>
      <c r="J104" s="19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5">
      <c r="A105" s="309"/>
      <c r="B105" s="17">
        <f t="shared" si="0"/>
        <v>96</v>
      </c>
      <c r="C105" s="18" t="s">
        <v>1705</v>
      </c>
      <c r="D105" s="19">
        <v>1</v>
      </c>
      <c r="E105" s="19">
        <v>1</v>
      </c>
      <c r="F105" s="19">
        <v>1</v>
      </c>
      <c r="G105" s="19">
        <v>1</v>
      </c>
      <c r="H105" s="19">
        <v>1</v>
      </c>
      <c r="I105" s="19">
        <v>1</v>
      </c>
      <c r="J105" s="19" t="s">
        <v>2687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5">
      <c r="A106" s="309"/>
      <c r="B106" s="17">
        <f t="shared" si="0"/>
        <v>97</v>
      </c>
      <c r="C106" s="18" t="s">
        <v>1707</v>
      </c>
      <c r="D106" s="19">
        <v>1</v>
      </c>
      <c r="E106" s="19">
        <v>1</v>
      </c>
      <c r="F106" s="19">
        <v>0</v>
      </c>
      <c r="G106" s="19">
        <v>1</v>
      </c>
      <c r="H106" s="19">
        <v>1</v>
      </c>
      <c r="I106" s="19">
        <v>0</v>
      </c>
      <c r="J106" s="30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15">
      <c r="A107" s="309"/>
      <c r="B107" s="17">
        <f t="shared" si="0"/>
        <v>98</v>
      </c>
      <c r="C107" s="18" t="s">
        <v>1708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23"/>
      <c r="J107" s="30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5">
      <c r="A108" s="310"/>
      <c r="B108" s="17">
        <f t="shared" si="0"/>
        <v>99</v>
      </c>
      <c r="C108" s="18" t="s">
        <v>1711</v>
      </c>
      <c r="D108" s="19">
        <v>0</v>
      </c>
      <c r="E108" s="19">
        <v>0</v>
      </c>
      <c r="F108" s="19">
        <v>1</v>
      </c>
      <c r="G108" s="19">
        <v>1</v>
      </c>
      <c r="H108" s="19">
        <v>1</v>
      </c>
      <c r="I108" s="23"/>
      <c r="J108" s="30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4.1">
      <c r="A109" s="311" t="s">
        <v>1710</v>
      </c>
      <c r="B109" s="306"/>
      <c r="C109" s="307"/>
      <c r="D109" s="31">
        <f t="shared" ref="D109:H109" si="1">SUM(D10:D108)</f>
        <v>70</v>
      </c>
      <c r="E109" s="31">
        <f t="shared" si="1"/>
        <v>57</v>
      </c>
      <c r="F109" s="31">
        <f t="shared" si="1"/>
        <v>61</v>
      </c>
      <c r="G109" s="31">
        <f t="shared" si="1"/>
        <v>49</v>
      </c>
      <c r="H109" s="31">
        <f t="shared" si="1"/>
        <v>51</v>
      </c>
      <c r="I109" s="31">
        <f>SUM(I10:I103)</f>
        <v>34</v>
      </c>
      <c r="J109" s="19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2.3">
      <c r="A110" s="2"/>
      <c r="B110" s="27"/>
      <c r="C110" s="32" t="s">
        <v>1712</v>
      </c>
      <c r="D110" s="33">
        <f t="shared" ref="D110:I110" si="2">SUM(D10:D34)</f>
        <v>17</v>
      </c>
      <c r="E110" s="33">
        <f t="shared" si="2"/>
        <v>6</v>
      </c>
      <c r="F110" s="33">
        <f t="shared" si="2"/>
        <v>6</v>
      </c>
      <c r="G110" s="33">
        <f t="shared" si="2"/>
        <v>6</v>
      </c>
      <c r="H110" s="33">
        <f t="shared" si="2"/>
        <v>6</v>
      </c>
      <c r="I110" s="33">
        <f t="shared" si="2"/>
        <v>6</v>
      </c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2.3">
      <c r="A111" s="2"/>
      <c r="B111" s="27"/>
      <c r="C111" s="32" t="s">
        <v>1709</v>
      </c>
      <c r="D111" s="33">
        <f t="shared" ref="D111:I111" si="3">D109-D110</f>
        <v>53</v>
      </c>
      <c r="E111" s="33">
        <f t="shared" si="3"/>
        <v>51</v>
      </c>
      <c r="F111" s="33">
        <f t="shared" si="3"/>
        <v>55</v>
      </c>
      <c r="G111" s="33">
        <f t="shared" si="3"/>
        <v>43</v>
      </c>
      <c r="H111" s="33">
        <f t="shared" si="3"/>
        <v>45</v>
      </c>
      <c r="I111" s="33">
        <f t="shared" si="3"/>
        <v>28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2.3">
      <c r="A112" s="2"/>
      <c r="B112" s="2"/>
      <c r="C112" s="29"/>
      <c r="D112" s="2"/>
      <c r="E112" s="2"/>
      <c r="F112" s="2"/>
      <c r="G112" s="2"/>
      <c r="H112" s="29"/>
      <c r="I112" s="29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2.3">
      <c r="A113" s="2"/>
      <c r="B113" s="2"/>
      <c r="C113" s="29"/>
      <c r="D113" s="2"/>
      <c r="E113" s="2"/>
      <c r="F113" s="2"/>
      <c r="G113" s="2"/>
      <c r="H113" s="29"/>
      <c r="I113" s="29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ht="12.3">
      <c r="A114" s="2"/>
      <c r="B114" s="2"/>
      <c r="C114" s="29"/>
      <c r="D114" s="2"/>
      <c r="E114" s="2"/>
      <c r="F114" s="2"/>
      <c r="G114" s="2"/>
      <c r="H114" s="29"/>
      <c r="I114" s="29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ht="12.3">
      <c r="A115" s="2"/>
      <c r="B115" s="2"/>
      <c r="C115" s="29"/>
      <c r="D115" s="2"/>
      <c r="E115" s="2"/>
      <c r="F115" s="2"/>
      <c r="G115" s="2"/>
      <c r="H115" s="29"/>
      <c r="I115" s="29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ht="12.3">
      <c r="A116" s="2"/>
      <c r="B116" s="2"/>
      <c r="C116" s="29"/>
      <c r="D116" s="2"/>
      <c r="E116" s="2"/>
      <c r="F116" s="2"/>
      <c r="G116" s="2"/>
      <c r="H116" s="29"/>
      <c r="I116" s="29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ht="12.3">
      <c r="A117" s="2"/>
      <c r="B117" s="2"/>
      <c r="C117" s="29"/>
      <c r="D117" s="2"/>
      <c r="E117" s="2"/>
      <c r="F117" s="2"/>
      <c r="G117" s="2"/>
      <c r="H117" s="29"/>
      <c r="I117" s="29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ht="12.3">
      <c r="A118" s="2"/>
      <c r="B118" s="2"/>
      <c r="C118" s="29"/>
      <c r="D118" s="2"/>
      <c r="E118" s="2"/>
      <c r="F118" s="2"/>
      <c r="G118" s="2"/>
      <c r="H118" s="29"/>
      <c r="I118" s="29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ht="12.3">
      <c r="A119" s="2"/>
      <c r="B119" s="2"/>
      <c r="C119" s="29"/>
      <c r="D119" s="2"/>
      <c r="E119" s="2"/>
      <c r="F119" s="2"/>
      <c r="G119" s="2"/>
      <c r="H119" s="29"/>
      <c r="I119" s="29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ht="12.3">
      <c r="A120" s="2"/>
      <c r="B120" s="2"/>
      <c r="C120" s="29"/>
      <c r="D120" s="2"/>
      <c r="E120" s="2"/>
      <c r="F120" s="2"/>
      <c r="G120" s="2"/>
      <c r="H120" s="29"/>
      <c r="I120" s="29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ht="12.3">
      <c r="A121" s="2"/>
      <c r="B121" s="2"/>
      <c r="C121" s="29"/>
      <c r="D121" s="2"/>
      <c r="E121" s="2"/>
      <c r="F121" s="2"/>
      <c r="G121" s="2"/>
      <c r="H121" s="29"/>
      <c r="I121" s="29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ht="12.3">
      <c r="A122" s="2"/>
      <c r="B122" s="2"/>
      <c r="C122" s="29"/>
      <c r="D122" s="2"/>
      <c r="E122" s="2"/>
      <c r="F122" s="2"/>
      <c r="G122" s="2"/>
      <c r="H122" s="29"/>
      <c r="I122" s="29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ht="12.3">
      <c r="A123" s="2"/>
      <c r="B123" s="2"/>
      <c r="C123" s="29"/>
      <c r="D123" s="2"/>
      <c r="E123" s="2"/>
      <c r="F123" s="2"/>
      <c r="G123" s="2"/>
      <c r="H123" s="29"/>
      <c r="I123" s="29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ht="12.3">
      <c r="A124" s="2"/>
      <c r="B124" s="2"/>
      <c r="C124" s="29"/>
      <c r="D124" s="2"/>
      <c r="E124" s="2"/>
      <c r="F124" s="2"/>
      <c r="G124" s="2"/>
      <c r="H124" s="29"/>
      <c r="I124" s="29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ht="12.3">
      <c r="A125" s="2"/>
      <c r="B125" s="2"/>
      <c r="C125" s="29"/>
      <c r="D125" s="2"/>
      <c r="E125" s="2"/>
      <c r="F125" s="2"/>
      <c r="G125" s="2"/>
      <c r="H125" s="29"/>
      <c r="I125" s="29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ht="12.3">
      <c r="A126" s="2"/>
      <c r="B126" s="2"/>
      <c r="C126" s="29"/>
      <c r="D126" s="2"/>
      <c r="E126" s="2"/>
      <c r="F126" s="2"/>
      <c r="G126" s="2"/>
      <c r="H126" s="29"/>
      <c r="I126" s="29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ht="12.3">
      <c r="A127" s="2"/>
      <c r="B127" s="2"/>
      <c r="C127" s="29"/>
      <c r="D127" s="2"/>
      <c r="E127" s="2"/>
      <c r="F127" s="2"/>
      <c r="G127" s="2"/>
      <c r="H127" s="29"/>
      <c r="I127" s="29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12.3">
      <c r="A128" s="2"/>
      <c r="B128" s="2"/>
      <c r="C128" s="29"/>
      <c r="D128" s="2"/>
      <c r="E128" s="2"/>
      <c r="F128" s="2"/>
      <c r="G128" s="2"/>
      <c r="H128" s="29"/>
      <c r="I128" s="29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12.3">
      <c r="A129" s="2"/>
      <c r="B129" s="2"/>
      <c r="C129" s="29"/>
      <c r="D129" s="2"/>
      <c r="E129" s="2"/>
      <c r="F129" s="2"/>
      <c r="G129" s="2"/>
      <c r="H129" s="29"/>
      <c r="I129" s="29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2.3">
      <c r="A130" s="2"/>
      <c r="B130" s="2"/>
      <c r="C130" s="29"/>
      <c r="D130" s="2"/>
      <c r="E130" s="2"/>
      <c r="F130" s="2"/>
      <c r="G130" s="2"/>
      <c r="H130" s="29"/>
      <c r="I130" s="29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2.3">
      <c r="A131" s="2"/>
      <c r="B131" s="2"/>
      <c r="C131" s="29"/>
      <c r="D131" s="2"/>
      <c r="E131" s="2"/>
      <c r="F131" s="2"/>
      <c r="G131" s="2"/>
      <c r="H131" s="29"/>
      <c r="I131" s="29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2.3">
      <c r="A132" s="2"/>
      <c r="B132" s="2"/>
      <c r="C132" s="29"/>
      <c r="D132" s="2"/>
      <c r="E132" s="2"/>
      <c r="F132" s="2"/>
      <c r="G132" s="2"/>
      <c r="H132" s="29"/>
      <c r="I132" s="29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2.3">
      <c r="A133" s="2"/>
      <c r="B133" s="2"/>
      <c r="C133" s="29"/>
      <c r="D133" s="2"/>
      <c r="E133" s="2"/>
      <c r="F133" s="2"/>
      <c r="G133" s="2"/>
      <c r="H133" s="29"/>
      <c r="I133" s="29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2.3">
      <c r="A134" s="2"/>
      <c r="B134" s="2"/>
      <c r="C134" s="29"/>
      <c r="D134" s="2"/>
      <c r="E134" s="2"/>
      <c r="F134" s="2"/>
      <c r="G134" s="2"/>
      <c r="H134" s="29"/>
      <c r="I134" s="29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2.3">
      <c r="A135" s="2"/>
      <c r="B135" s="2"/>
      <c r="C135" s="29"/>
      <c r="D135" s="2"/>
      <c r="E135" s="2"/>
      <c r="F135" s="2"/>
      <c r="G135" s="2"/>
      <c r="H135" s="29"/>
      <c r="I135" s="29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2.3">
      <c r="A136" s="2"/>
      <c r="B136" s="2"/>
      <c r="C136" s="29"/>
      <c r="D136" s="2"/>
      <c r="E136" s="2"/>
      <c r="F136" s="2"/>
      <c r="G136" s="2"/>
      <c r="H136" s="29"/>
      <c r="I136" s="29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2.3">
      <c r="A137" s="2"/>
      <c r="B137" s="2"/>
      <c r="C137" s="29"/>
      <c r="D137" s="2"/>
      <c r="E137" s="2"/>
      <c r="F137" s="2"/>
      <c r="G137" s="2"/>
      <c r="H137" s="29"/>
      <c r="I137" s="29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2.3">
      <c r="A138" s="2"/>
      <c r="B138" s="2"/>
      <c r="C138" s="29"/>
      <c r="D138" s="2"/>
      <c r="E138" s="2"/>
      <c r="F138" s="2"/>
      <c r="G138" s="2"/>
      <c r="H138" s="29"/>
      <c r="I138" s="29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2.3">
      <c r="A139" s="2"/>
      <c r="B139" s="2"/>
      <c r="C139" s="29"/>
      <c r="D139" s="2"/>
      <c r="E139" s="2"/>
      <c r="F139" s="2"/>
      <c r="G139" s="2"/>
      <c r="H139" s="29"/>
      <c r="I139" s="29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2.3">
      <c r="A140" s="2"/>
      <c r="B140" s="2"/>
      <c r="C140" s="29"/>
      <c r="D140" s="2"/>
      <c r="E140" s="2"/>
      <c r="F140" s="2"/>
      <c r="G140" s="2"/>
      <c r="H140" s="29"/>
      <c r="I140" s="29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2.3">
      <c r="A141" s="2"/>
      <c r="B141" s="2"/>
      <c r="C141" s="29"/>
      <c r="D141" s="2"/>
      <c r="E141" s="2"/>
      <c r="F141" s="2"/>
      <c r="G141" s="2"/>
      <c r="H141" s="29"/>
      <c r="I141" s="29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2.3">
      <c r="A142" s="2"/>
      <c r="B142" s="2"/>
      <c r="C142" s="29"/>
      <c r="D142" s="2"/>
      <c r="E142" s="2"/>
      <c r="F142" s="2"/>
      <c r="G142" s="2"/>
      <c r="H142" s="29"/>
      <c r="I142" s="29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2.3">
      <c r="A143" s="2"/>
      <c r="B143" s="2"/>
      <c r="C143" s="29"/>
      <c r="D143" s="2"/>
      <c r="E143" s="2"/>
      <c r="F143" s="2"/>
      <c r="G143" s="2"/>
      <c r="H143" s="29"/>
      <c r="I143" s="29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2.3">
      <c r="A144" s="2"/>
      <c r="B144" s="2"/>
      <c r="C144" s="29"/>
      <c r="D144" s="2"/>
      <c r="E144" s="2"/>
      <c r="F144" s="2"/>
      <c r="G144" s="2"/>
      <c r="H144" s="29"/>
      <c r="I144" s="29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2.3">
      <c r="A145" s="2"/>
      <c r="B145" s="2"/>
      <c r="C145" s="29"/>
      <c r="D145" s="2"/>
      <c r="E145" s="2"/>
      <c r="F145" s="2"/>
      <c r="G145" s="2"/>
      <c r="H145" s="29"/>
      <c r="I145" s="29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2.3">
      <c r="A146" s="2"/>
      <c r="B146" s="2"/>
      <c r="C146" s="29"/>
      <c r="D146" s="2"/>
      <c r="E146" s="2"/>
      <c r="F146" s="2"/>
      <c r="G146" s="2"/>
      <c r="H146" s="29"/>
      <c r="I146" s="29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2.3">
      <c r="A147" s="2"/>
      <c r="B147" s="2"/>
      <c r="C147" s="29"/>
      <c r="D147" s="2"/>
      <c r="E147" s="2"/>
      <c r="F147" s="2"/>
      <c r="G147" s="2"/>
      <c r="H147" s="29"/>
      <c r="I147" s="29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2.3">
      <c r="A148" s="2"/>
      <c r="B148" s="2"/>
      <c r="C148" s="29"/>
      <c r="D148" s="2"/>
      <c r="E148" s="2"/>
      <c r="F148" s="2"/>
      <c r="G148" s="2"/>
      <c r="H148" s="29"/>
      <c r="I148" s="29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2.3">
      <c r="A149" s="2"/>
      <c r="B149" s="2"/>
      <c r="C149" s="29"/>
      <c r="D149" s="2"/>
      <c r="E149" s="2"/>
      <c r="F149" s="2"/>
      <c r="G149" s="2"/>
      <c r="H149" s="29"/>
      <c r="I149" s="29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2.3">
      <c r="A150" s="2"/>
      <c r="B150" s="2"/>
      <c r="C150" s="29"/>
      <c r="D150" s="2"/>
      <c r="E150" s="2"/>
      <c r="F150" s="2"/>
      <c r="G150" s="2"/>
      <c r="H150" s="29"/>
      <c r="I150" s="29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2.3">
      <c r="A151" s="2"/>
      <c r="B151" s="2"/>
      <c r="C151" s="29"/>
      <c r="D151" s="2"/>
      <c r="E151" s="2"/>
      <c r="F151" s="2"/>
      <c r="G151" s="2"/>
      <c r="H151" s="29"/>
      <c r="I151" s="29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2.3">
      <c r="A152" s="2"/>
      <c r="B152" s="2"/>
      <c r="C152" s="29"/>
      <c r="D152" s="2"/>
      <c r="E152" s="2"/>
      <c r="F152" s="2"/>
      <c r="G152" s="2"/>
      <c r="H152" s="29"/>
      <c r="I152" s="29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2.3">
      <c r="A153" s="2"/>
      <c r="B153" s="2"/>
      <c r="C153" s="29"/>
      <c r="D153" s="2"/>
      <c r="E153" s="2"/>
      <c r="F153" s="2"/>
      <c r="G153" s="2"/>
      <c r="H153" s="29"/>
      <c r="I153" s="29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2.3">
      <c r="A154" s="2"/>
      <c r="B154" s="2"/>
      <c r="C154" s="29"/>
      <c r="D154" s="2"/>
      <c r="E154" s="2"/>
      <c r="F154" s="2"/>
      <c r="G154" s="2"/>
      <c r="H154" s="29"/>
      <c r="I154" s="29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2.3">
      <c r="A155" s="2"/>
      <c r="B155" s="2"/>
      <c r="C155" s="29"/>
      <c r="D155" s="2"/>
      <c r="E155" s="2"/>
      <c r="F155" s="2"/>
      <c r="G155" s="2"/>
      <c r="H155" s="29"/>
      <c r="I155" s="29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2.3">
      <c r="A156" s="2"/>
      <c r="B156" s="2"/>
      <c r="C156" s="29"/>
      <c r="D156" s="2"/>
      <c r="E156" s="2"/>
      <c r="F156" s="2"/>
      <c r="G156" s="2"/>
      <c r="H156" s="29"/>
      <c r="I156" s="29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2.3">
      <c r="A157" s="2"/>
      <c r="B157" s="2"/>
      <c r="C157" s="29"/>
      <c r="D157" s="2"/>
      <c r="E157" s="2"/>
      <c r="F157" s="2"/>
      <c r="G157" s="2"/>
      <c r="H157" s="29"/>
      <c r="I157" s="29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2.3">
      <c r="A158" s="2"/>
      <c r="B158" s="2"/>
      <c r="C158" s="29"/>
      <c r="D158" s="2"/>
      <c r="E158" s="2"/>
      <c r="F158" s="2"/>
      <c r="G158" s="2"/>
      <c r="H158" s="29"/>
      <c r="I158" s="29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2.3">
      <c r="A159" s="2"/>
      <c r="B159" s="2"/>
      <c r="C159" s="29"/>
      <c r="D159" s="2"/>
      <c r="E159" s="2"/>
      <c r="F159" s="2"/>
      <c r="G159" s="2"/>
      <c r="H159" s="29"/>
      <c r="I159" s="29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2.3">
      <c r="A160" s="2"/>
      <c r="B160" s="2"/>
      <c r="C160" s="29"/>
      <c r="D160" s="2"/>
      <c r="E160" s="2"/>
      <c r="F160" s="2"/>
      <c r="G160" s="2"/>
      <c r="H160" s="29"/>
      <c r="I160" s="29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2.3">
      <c r="A161" s="2"/>
      <c r="B161" s="2"/>
      <c r="C161" s="29"/>
      <c r="D161" s="2"/>
      <c r="E161" s="2"/>
      <c r="F161" s="2"/>
      <c r="G161" s="2"/>
      <c r="H161" s="29"/>
      <c r="I161" s="29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2.3">
      <c r="A162" s="2"/>
      <c r="B162" s="2"/>
      <c r="C162" s="29"/>
      <c r="D162" s="2"/>
      <c r="E162" s="2"/>
      <c r="F162" s="2"/>
      <c r="G162" s="2"/>
      <c r="H162" s="29"/>
      <c r="I162" s="29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2.3">
      <c r="A163" s="2"/>
      <c r="B163" s="2"/>
      <c r="C163" s="29"/>
      <c r="D163" s="2"/>
      <c r="E163" s="2"/>
      <c r="F163" s="2"/>
      <c r="G163" s="2"/>
      <c r="H163" s="29"/>
      <c r="I163" s="29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2.3">
      <c r="A164" s="2"/>
      <c r="B164" s="2"/>
      <c r="C164" s="29"/>
      <c r="D164" s="2"/>
      <c r="E164" s="2"/>
      <c r="F164" s="2"/>
      <c r="G164" s="2"/>
      <c r="H164" s="29"/>
      <c r="I164" s="29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2.3">
      <c r="A165" s="2"/>
      <c r="B165" s="2"/>
      <c r="C165" s="29"/>
      <c r="D165" s="2"/>
      <c r="E165" s="2"/>
      <c r="F165" s="2"/>
      <c r="G165" s="2"/>
      <c r="H165" s="29"/>
      <c r="I165" s="29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2.3">
      <c r="A166" s="2"/>
      <c r="B166" s="2"/>
      <c r="C166" s="29"/>
      <c r="D166" s="2"/>
      <c r="E166" s="2"/>
      <c r="F166" s="2"/>
      <c r="G166" s="2"/>
      <c r="H166" s="29"/>
      <c r="I166" s="29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2.3">
      <c r="A167" s="2"/>
      <c r="B167" s="2"/>
      <c r="C167" s="29"/>
      <c r="D167" s="2"/>
      <c r="E167" s="2"/>
      <c r="F167" s="2"/>
      <c r="G167" s="2"/>
      <c r="H167" s="29"/>
      <c r="I167" s="29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2.3">
      <c r="A168" s="2"/>
      <c r="B168" s="2"/>
      <c r="C168" s="29"/>
      <c r="D168" s="2"/>
      <c r="E168" s="2"/>
      <c r="F168" s="2"/>
      <c r="G168" s="2"/>
      <c r="H168" s="29"/>
      <c r="I168" s="29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2.3">
      <c r="A169" s="2"/>
      <c r="B169" s="2"/>
      <c r="C169" s="29"/>
      <c r="D169" s="2"/>
      <c r="E169" s="2"/>
      <c r="F169" s="2"/>
      <c r="G169" s="2"/>
      <c r="H169" s="29"/>
      <c r="I169" s="29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2.3">
      <c r="A170" s="2"/>
      <c r="B170" s="2"/>
      <c r="C170" s="29"/>
      <c r="D170" s="2"/>
      <c r="E170" s="2"/>
      <c r="F170" s="2"/>
      <c r="G170" s="2"/>
      <c r="H170" s="29"/>
      <c r="I170" s="29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2.3">
      <c r="A171" s="2"/>
      <c r="B171" s="2"/>
      <c r="C171" s="29"/>
      <c r="D171" s="2"/>
      <c r="E171" s="2"/>
      <c r="F171" s="2"/>
      <c r="G171" s="2"/>
      <c r="H171" s="29"/>
      <c r="I171" s="29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2.3">
      <c r="A172" s="2"/>
      <c r="B172" s="2"/>
      <c r="C172" s="29"/>
      <c r="D172" s="2"/>
      <c r="E172" s="2"/>
      <c r="F172" s="2"/>
      <c r="G172" s="2"/>
      <c r="H172" s="29"/>
      <c r="I172" s="29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2.3">
      <c r="A173" s="2"/>
      <c r="B173" s="2"/>
      <c r="C173" s="29"/>
      <c r="D173" s="2"/>
      <c r="E173" s="2"/>
      <c r="F173" s="2"/>
      <c r="G173" s="2"/>
      <c r="H173" s="29"/>
      <c r="I173" s="29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2.3">
      <c r="A174" s="2"/>
      <c r="B174" s="2"/>
      <c r="C174" s="29"/>
      <c r="D174" s="2"/>
      <c r="E174" s="2"/>
      <c r="F174" s="2"/>
      <c r="G174" s="2"/>
      <c r="H174" s="29"/>
      <c r="I174" s="29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2.3">
      <c r="A175" s="2"/>
      <c r="B175" s="2"/>
      <c r="C175" s="29"/>
      <c r="D175" s="2"/>
      <c r="E175" s="2"/>
      <c r="F175" s="2"/>
      <c r="G175" s="2"/>
      <c r="H175" s="29"/>
      <c r="I175" s="29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2.3">
      <c r="A176" s="2"/>
      <c r="B176" s="2"/>
      <c r="C176" s="29"/>
      <c r="D176" s="2"/>
      <c r="E176" s="2"/>
      <c r="F176" s="2"/>
      <c r="G176" s="2"/>
      <c r="H176" s="29"/>
      <c r="I176" s="29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2.3">
      <c r="A177" s="2"/>
      <c r="B177" s="2"/>
      <c r="C177" s="29"/>
      <c r="D177" s="2"/>
      <c r="E177" s="2"/>
      <c r="F177" s="2"/>
      <c r="G177" s="2"/>
      <c r="H177" s="29"/>
      <c r="I177" s="29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2.3">
      <c r="A178" s="2"/>
      <c r="B178" s="2"/>
      <c r="C178" s="29"/>
      <c r="D178" s="2"/>
      <c r="E178" s="2"/>
      <c r="F178" s="2"/>
      <c r="G178" s="2"/>
      <c r="H178" s="29"/>
      <c r="I178" s="29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2.3">
      <c r="A179" s="2"/>
      <c r="B179" s="2"/>
      <c r="C179" s="29"/>
      <c r="D179" s="2"/>
      <c r="E179" s="2"/>
      <c r="F179" s="2"/>
      <c r="G179" s="2"/>
      <c r="H179" s="29"/>
      <c r="I179" s="29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2.3">
      <c r="A180" s="2"/>
      <c r="B180" s="2"/>
      <c r="C180" s="29"/>
      <c r="D180" s="2"/>
      <c r="E180" s="2"/>
      <c r="F180" s="2"/>
      <c r="G180" s="2"/>
      <c r="H180" s="29"/>
      <c r="I180" s="29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2.3">
      <c r="A181" s="2"/>
      <c r="B181" s="2"/>
      <c r="C181" s="29"/>
      <c r="D181" s="2"/>
      <c r="E181" s="2"/>
      <c r="F181" s="2"/>
      <c r="G181" s="2"/>
      <c r="H181" s="29"/>
      <c r="I181" s="29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2.3">
      <c r="A182" s="2"/>
      <c r="B182" s="2"/>
      <c r="C182" s="29"/>
      <c r="D182" s="2"/>
      <c r="E182" s="2"/>
      <c r="F182" s="2"/>
      <c r="G182" s="2"/>
      <c r="H182" s="29"/>
      <c r="I182" s="29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2.3">
      <c r="A183" s="2"/>
      <c r="B183" s="2"/>
      <c r="C183" s="29"/>
      <c r="D183" s="2"/>
      <c r="E183" s="2"/>
      <c r="F183" s="2"/>
      <c r="G183" s="2"/>
      <c r="H183" s="29"/>
      <c r="I183" s="29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2.3">
      <c r="A184" s="2"/>
      <c r="B184" s="2"/>
      <c r="C184" s="29"/>
      <c r="D184" s="2"/>
      <c r="E184" s="2"/>
      <c r="F184" s="2"/>
      <c r="G184" s="2"/>
      <c r="H184" s="29"/>
      <c r="I184" s="29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2.3">
      <c r="A185" s="2"/>
      <c r="B185" s="2"/>
      <c r="C185" s="29"/>
      <c r="D185" s="2"/>
      <c r="E185" s="2"/>
      <c r="F185" s="2"/>
      <c r="G185" s="2"/>
      <c r="H185" s="29"/>
      <c r="I185" s="29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2.3">
      <c r="A186" s="2"/>
      <c r="B186" s="2"/>
      <c r="C186" s="29"/>
      <c r="D186" s="2"/>
      <c r="E186" s="2"/>
      <c r="F186" s="2"/>
      <c r="G186" s="2"/>
      <c r="H186" s="29"/>
      <c r="I186" s="29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2.3">
      <c r="A187" s="2"/>
      <c r="B187" s="2"/>
      <c r="C187" s="29"/>
      <c r="D187" s="2"/>
      <c r="E187" s="2"/>
      <c r="F187" s="2"/>
      <c r="G187" s="2"/>
      <c r="H187" s="29"/>
      <c r="I187" s="29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2.3">
      <c r="A188" s="2"/>
      <c r="B188" s="2"/>
      <c r="C188" s="29"/>
      <c r="D188" s="2"/>
      <c r="E188" s="2"/>
      <c r="F188" s="2"/>
      <c r="G188" s="2"/>
      <c r="H188" s="29"/>
      <c r="I188" s="29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2.3">
      <c r="A189" s="2"/>
      <c r="B189" s="2"/>
      <c r="C189" s="29"/>
      <c r="D189" s="2"/>
      <c r="E189" s="2"/>
      <c r="F189" s="2"/>
      <c r="G189" s="2"/>
      <c r="H189" s="29"/>
      <c r="I189" s="29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2.3">
      <c r="A190" s="2"/>
      <c r="B190" s="2"/>
      <c r="C190" s="29"/>
      <c r="D190" s="2"/>
      <c r="E190" s="2"/>
      <c r="F190" s="2"/>
      <c r="G190" s="2"/>
      <c r="H190" s="29"/>
      <c r="I190" s="29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2.3">
      <c r="A191" s="2"/>
      <c r="B191" s="2"/>
      <c r="C191" s="29"/>
      <c r="D191" s="2"/>
      <c r="E191" s="2"/>
      <c r="F191" s="2"/>
      <c r="G191" s="2"/>
      <c r="H191" s="29"/>
      <c r="I191" s="29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2.3">
      <c r="A192" s="2"/>
      <c r="B192" s="2"/>
      <c r="C192" s="29"/>
      <c r="D192" s="2"/>
      <c r="E192" s="2"/>
      <c r="F192" s="2"/>
      <c r="G192" s="2"/>
      <c r="H192" s="29"/>
      <c r="I192" s="29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2.3">
      <c r="A193" s="2"/>
      <c r="B193" s="2"/>
      <c r="C193" s="29"/>
      <c r="D193" s="2"/>
      <c r="E193" s="2"/>
      <c r="F193" s="2"/>
      <c r="G193" s="2"/>
      <c r="H193" s="29"/>
      <c r="I193" s="29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2.3">
      <c r="A194" s="2"/>
      <c r="B194" s="2"/>
      <c r="C194" s="29"/>
      <c r="D194" s="2"/>
      <c r="E194" s="2"/>
      <c r="F194" s="2"/>
      <c r="G194" s="2"/>
      <c r="H194" s="29"/>
      <c r="I194" s="29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2.3">
      <c r="A195" s="2"/>
      <c r="B195" s="2"/>
      <c r="C195" s="29"/>
      <c r="D195" s="2"/>
      <c r="E195" s="2"/>
      <c r="F195" s="2"/>
      <c r="G195" s="2"/>
      <c r="H195" s="29"/>
      <c r="I195" s="29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2.3">
      <c r="A196" s="2"/>
      <c r="B196" s="2"/>
      <c r="C196" s="29"/>
      <c r="D196" s="2"/>
      <c r="E196" s="2"/>
      <c r="F196" s="2"/>
      <c r="G196" s="2"/>
      <c r="H196" s="29"/>
      <c r="I196" s="29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2.3">
      <c r="A197" s="2"/>
      <c r="B197" s="2"/>
      <c r="C197" s="29"/>
      <c r="D197" s="2"/>
      <c r="E197" s="2"/>
      <c r="F197" s="2"/>
      <c r="G197" s="2"/>
      <c r="H197" s="29"/>
      <c r="I197" s="29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2.3">
      <c r="A198" s="2"/>
      <c r="B198" s="2"/>
      <c r="C198" s="29"/>
      <c r="D198" s="2"/>
      <c r="E198" s="2"/>
      <c r="F198" s="2"/>
      <c r="G198" s="2"/>
      <c r="H198" s="29"/>
      <c r="I198" s="29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2.3">
      <c r="A199" s="2"/>
      <c r="B199" s="2"/>
      <c r="C199" s="29"/>
      <c r="D199" s="2"/>
      <c r="E199" s="2"/>
      <c r="F199" s="2"/>
      <c r="G199" s="2"/>
      <c r="H199" s="29"/>
      <c r="I199" s="29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2.3">
      <c r="A200" s="2"/>
      <c r="B200" s="2"/>
      <c r="C200" s="29"/>
      <c r="D200" s="2"/>
      <c r="E200" s="2"/>
      <c r="F200" s="2"/>
      <c r="G200" s="2"/>
      <c r="H200" s="29"/>
      <c r="I200" s="29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2.3">
      <c r="A201" s="2"/>
      <c r="B201" s="2"/>
      <c r="C201" s="29"/>
      <c r="D201" s="2"/>
      <c r="E201" s="2"/>
      <c r="F201" s="2"/>
      <c r="G201" s="2"/>
      <c r="H201" s="29"/>
      <c r="I201" s="29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2.3">
      <c r="A202" s="2"/>
      <c r="B202" s="2"/>
      <c r="C202" s="29"/>
      <c r="D202" s="2"/>
      <c r="E202" s="2"/>
      <c r="F202" s="2"/>
      <c r="G202" s="2"/>
      <c r="H202" s="29"/>
      <c r="I202" s="29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2.3">
      <c r="A203" s="2"/>
      <c r="B203" s="2"/>
      <c r="C203" s="29"/>
      <c r="D203" s="2"/>
      <c r="E203" s="2"/>
      <c r="F203" s="2"/>
      <c r="G203" s="2"/>
      <c r="H203" s="29"/>
      <c r="I203" s="29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2.3">
      <c r="A204" s="2"/>
      <c r="B204" s="2"/>
      <c r="C204" s="29"/>
      <c r="D204" s="2"/>
      <c r="E204" s="2"/>
      <c r="F204" s="2"/>
      <c r="G204" s="2"/>
      <c r="H204" s="29"/>
      <c r="I204" s="29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2.3">
      <c r="A205" s="2"/>
      <c r="B205" s="2"/>
      <c r="C205" s="29"/>
      <c r="D205" s="2"/>
      <c r="E205" s="2"/>
      <c r="F205" s="2"/>
      <c r="G205" s="2"/>
      <c r="H205" s="29"/>
      <c r="I205" s="29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2.3">
      <c r="A206" s="2"/>
      <c r="B206" s="2"/>
      <c r="C206" s="29"/>
      <c r="D206" s="2"/>
      <c r="E206" s="2"/>
      <c r="F206" s="2"/>
      <c r="G206" s="2"/>
      <c r="H206" s="29"/>
      <c r="I206" s="29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2.3">
      <c r="A207" s="2"/>
      <c r="B207" s="2"/>
      <c r="C207" s="29"/>
      <c r="D207" s="2"/>
      <c r="E207" s="2"/>
      <c r="F207" s="2"/>
      <c r="G207" s="2"/>
      <c r="H207" s="29"/>
      <c r="I207" s="29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2.3">
      <c r="A208" s="2"/>
      <c r="B208" s="2"/>
      <c r="C208" s="29"/>
      <c r="D208" s="2"/>
      <c r="E208" s="2"/>
      <c r="F208" s="2"/>
      <c r="G208" s="2"/>
      <c r="H208" s="29"/>
      <c r="I208" s="29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2.3">
      <c r="A209" s="2"/>
      <c r="B209" s="2"/>
      <c r="C209" s="29"/>
      <c r="D209" s="2"/>
      <c r="E209" s="2"/>
      <c r="F209" s="2"/>
      <c r="G209" s="2"/>
      <c r="H209" s="29"/>
      <c r="I209" s="29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2.3">
      <c r="A210" s="2"/>
      <c r="B210" s="2"/>
      <c r="C210" s="29"/>
      <c r="D210" s="2"/>
      <c r="E210" s="2"/>
      <c r="F210" s="2"/>
      <c r="G210" s="2"/>
      <c r="H210" s="29"/>
      <c r="I210" s="29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2.3">
      <c r="A211" s="2"/>
      <c r="B211" s="2"/>
      <c r="C211" s="29"/>
      <c r="D211" s="2"/>
      <c r="E211" s="2"/>
      <c r="F211" s="2"/>
      <c r="G211" s="2"/>
      <c r="H211" s="29"/>
      <c r="I211" s="29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2.3">
      <c r="A212" s="2"/>
      <c r="B212" s="2"/>
      <c r="C212" s="29"/>
      <c r="D212" s="2"/>
      <c r="E212" s="2"/>
      <c r="F212" s="2"/>
      <c r="G212" s="2"/>
      <c r="H212" s="29"/>
      <c r="I212" s="29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2.3">
      <c r="A213" s="2"/>
      <c r="B213" s="2"/>
      <c r="C213" s="29"/>
      <c r="D213" s="2"/>
      <c r="E213" s="2"/>
      <c r="F213" s="2"/>
      <c r="G213" s="2"/>
      <c r="H213" s="29"/>
      <c r="I213" s="29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2.3">
      <c r="A214" s="2"/>
      <c r="B214" s="2"/>
      <c r="C214" s="29"/>
      <c r="D214" s="2"/>
      <c r="E214" s="2"/>
      <c r="F214" s="2"/>
      <c r="G214" s="2"/>
      <c r="H214" s="29"/>
      <c r="I214" s="29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2.3">
      <c r="A215" s="2"/>
      <c r="B215" s="2"/>
      <c r="C215" s="29"/>
      <c r="D215" s="2"/>
      <c r="E215" s="2"/>
      <c r="F215" s="2"/>
      <c r="G215" s="2"/>
      <c r="H215" s="29"/>
      <c r="I215" s="29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2.3">
      <c r="A216" s="2"/>
      <c r="B216" s="2"/>
      <c r="C216" s="29"/>
      <c r="D216" s="2"/>
      <c r="E216" s="2"/>
      <c r="F216" s="2"/>
      <c r="G216" s="2"/>
      <c r="H216" s="29"/>
      <c r="I216" s="29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2.3">
      <c r="A217" s="2"/>
      <c r="B217" s="2"/>
      <c r="C217" s="29"/>
      <c r="D217" s="2"/>
      <c r="E217" s="2"/>
      <c r="F217" s="2"/>
      <c r="G217" s="2"/>
      <c r="H217" s="29"/>
      <c r="I217" s="29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2.3">
      <c r="A218" s="2"/>
      <c r="B218" s="2"/>
      <c r="C218" s="29"/>
      <c r="D218" s="2"/>
      <c r="E218" s="2"/>
      <c r="F218" s="2"/>
      <c r="G218" s="2"/>
      <c r="H218" s="29"/>
      <c r="I218" s="29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2.3">
      <c r="A219" s="2"/>
      <c r="B219" s="2"/>
      <c r="C219" s="29"/>
      <c r="D219" s="2"/>
      <c r="E219" s="2"/>
      <c r="F219" s="2"/>
      <c r="G219" s="2"/>
      <c r="H219" s="29"/>
      <c r="I219" s="29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2.3">
      <c r="A220" s="2"/>
      <c r="B220" s="2"/>
      <c r="C220" s="29"/>
      <c r="D220" s="2"/>
      <c r="E220" s="2"/>
      <c r="F220" s="2"/>
      <c r="G220" s="2"/>
      <c r="H220" s="29"/>
      <c r="I220" s="29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2.3">
      <c r="A221" s="2"/>
      <c r="B221" s="2"/>
      <c r="C221" s="29"/>
      <c r="D221" s="2"/>
      <c r="E221" s="2"/>
      <c r="F221" s="2"/>
      <c r="G221" s="2"/>
      <c r="H221" s="29"/>
      <c r="I221" s="29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2.3">
      <c r="A222" s="2"/>
      <c r="B222" s="2"/>
      <c r="C222" s="29"/>
      <c r="D222" s="2"/>
      <c r="E222" s="2"/>
      <c r="F222" s="2"/>
      <c r="G222" s="2"/>
      <c r="H222" s="29"/>
      <c r="I222" s="29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2.3">
      <c r="A223" s="2"/>
      <c r="B223" s="2"/>
      <c r="C223" s="29"/>
      <c r="D223" s="2"/>
      <c r="E223" s="2"/>
      <c r="F223" s="2"/>
      <c r="G223" s="2"/>
      <c r="H223" s="29"/>
      <c r="I223" s="29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2.3">
      <c r="A224" s="2"/>
      <c r="B224" s="2"/>
      <c r="C224" s="29"/>
      <c r="D224" s="2"/>
      <c r="E224" s="2"/>
      <c r="F224" s="2"/>
      <c r="G224" s="2"/>
      <c r="H224" s="29"/>
      <c r="I224" s="29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2.3">
      <c r="A225" s="2"/>
      <c r="B225" s="2"/>
      <c r="C225" s="29"/>
      <c r="D225" s="2"/>
      <c r="E225" s="2"/>
      <c r="F225" s="2"/>
      <c r="G225" s="2"/>
      <c r="H225" s="29"/>
      <c r="I225" s="29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2.3">
      <c r="A226" s="2"/>
      <c r="B226" s="2"/>
      <c r="C226" s="29"/>
      <c r="D226" s="2"/>
      <c r="E226" s="2"/>
      <c r="F226" s="2"/>
      <c r="G226" s="2"/>
      <c r="H226" s="29"/>
      <c r="I226" s="29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2.3">
      <c r="A227" s="2"/>
      <c r="B227" s="2"/>
      <c r="C227" s="29"/>
      <c r="D227" s="2"/>
      <c r="E227" s="2"/>
      <c r="F227" s="2"/>
      <c r="G227" s="2"/>
      <c r="H227" s="29"/>
      <c r="I227" s="29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2.3">
      <c r="A228" s="2"/>
      <c r="B228" s="2"/>
      <c r="C228" s="29"/>
      <c r="D228" s="2"/>
      <c r="E228" s="2"/>
      <c r="F228" s="2"/>
      <c r="G228" s="2"/>
      <c r="H228" s="29"/>
      <c r="I228" s="29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2.3">
      <c r="A229" s="2"/>
      <c r="B229" s="2"/>
      <c r="C229" s="29"/>
      <c r="D229" s="2"/>
      <c r="E229" s="2"/>
      <c r="F229" s="2"/>
      <c r="G229" s="2"/>
      <c r="H229" s="29"/>
      <c r="I229" s="29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2.3">
      <c r="A230" s="2"/>
      <c r="B230" s="2"/>
      <c r="C230" s="29"/>
      <c r="D230" s="2"/>
      <c r="E230" s="2"/>
      <c r="F230" s="2"/>
      <c r="G230" s="2"/>
      <c r="H230" s="29"/>
      <c r="I230" s="29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2.3">
      <c r="A231" s="2"/>
      <c r="B231" s="2"/>
      <c r="C231" s="29"/>
      <c r="D231" s="2"/>
      <c r="E231" s="2"/>
      <c r="F231" s="2"/>
      <c r="G231" s="2"/>
      <c r="H231" s="29"/>
      <c r="I231" s="29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2.3">
      <c r="A232" s="2"/>
      <c r="B232" s="2"/>
      <c r="C232" s="29"/>
      <c r="D232" s="2"/>
      <c r="E232" s="2"/>
      <c r="F232" s="2"/>
      <c r="G232" s="2"/>
      <c r="H232" s="29"/>
      <c r="I232" s="29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2.3">
      <c r="A233" s="2"/>
      <c r="B233" s="2"/>
      <c r="C233" s="29"/>
      <c r="D233" s="2"/>
      <c r="E233" s="2"/>
      <c r="F233" s="2"/>
      <c r="G233" s="2"/>
      <c r="H233" s="29"/>
      <c r="I233" s="29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2.3">
      <c r="A234" s="2"/>
      <c r="B234" s="2"/>
      <c r="C234" s="29"/>
      <c r="D234" s="2"/>
      <c r="E234" s="2"/>
      <c r="F234" s="2"/>
      <c r="G234" s="2"/>
      <c r="H234" s="29"/>
      <c r="I234" s="29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2.3">
      <c r="A235" s="2"/>
      <c r="B235" s="2"/>
      <c r="C235" s="29"/>
      <c r="D235" s="2"/>
      <c r="E235" s="2"/>
      <c r="F235" s="2"/>
      <c r="G235" s="2"/>
      <c r="H235" s="29"/>
      <c r="I235" s="29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2.3">
      <c r="A236" s="2"/>
      <c r="B236" s="2"/>
      <c r="C236" s="29"/>
      <c r="D236" s="2"/>
      <c r="E236" s="2"/>
      <c r="F236" s="2"/>
      <c r="G236" s="2"/>
      <c r="H236" s="29"/>
      <c r="I236" s="29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2.3">
      <c r="A237" s="2"/>
      <c r="B237" s="2"/>
      <c r="C237" s="29"/>
      <c r="D237" s="2"/>
      <c r="E237" s="2"/>
      <c r="F237" s="2"/>
      <c r="G237" s="2"/>
      <c r="H237" s="29"/>
      <c r="I237" s="29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2.3">
      <c r="A238" s="2"/>
      <c r="B238" s="2"/>
      <c r="C238" s="29"/>
      <c r="D238" s="2"/>
      <c r="E238" s="2"/>
      <c r="F238" s="2"/>
      <c r="G238" s="2"/>
      <c r="H238" s="29"/>
      <c r="I238" s="29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2.3">
      <c r="A239" s="2"/>
      <c r="B239" s="2"/>
      <c r="C239" s="29"/>
      <c r="D239" s="2"/>
      <c r="E239" s="2"/>
      <c r="F239" s="2"/>
      <c r="G239" s="2"/>
      <c r="H239" s="29"/>
      <c r="I239" s="29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2.3">
      <c r="A240" s="2"/>
      <c r="B240" s="2"/>
      <c r="C240" s="29"/>
      <c r="D240" s="2"/>
      <c r="E240" s="2"/>
      <c r="F240" s="2"/>
      <c r="G240" s="2"/>
      <c r="H240" s="29"/>
      <c r="I240" s="29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2.3">
      <c r="A241" s="2"/>
      <c r="B241" s="2"/>
      <c r="C241" s="29"/>
      <c r="D241" s="2"/>
      <c r="E241" s="2"/>
      <c r="F241" s="2"/>
      <c r="G241" s="2"/>
      <c r="H241" s="29"/>
      <c r="I241" s="29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2.3">
      <c r="A242" s="2"/>
      <c r="B242" s="2"/>
      <c r="C242" s="29"/>
      <c r="D242" s="2"/>
      <c r="E242" s="2"/>
      <c r="F242" s="2"/>
      <c r="G242" s="2"/>
      <c r="H242" s="29"/>
      <c r="I242" s="29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2.3">
      <c r="A243" s="2"/>
      <c r="B243" s="2"/>
      <c r="C243" s="29"/>
      <c r="D243" s="2"/>
      <c r="E243" s="2"/>
      <c r="F243" s="2"/>
      <c r="G243" s="2"/>
      <c r="H243" s="29"/>
      <c r="I243" s="29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2.3">
      <c r="A244" s="2"/>
      <c r="B244" s="2"/>
      <c r="C244" s="29"/>
      <c r="D244" s="2"/>
      <c r="E244" s="2"/>
      <c r="F244" s="2"/>
      <c r="G244" s="2"/>
      <c r="H244" s="29"/>
      <c r="I244" s="29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2.3">
      <c r="A245" s="2"/>
      <c r="B245" s="2"/>
      <c r="C245" s="29"/>
      <c r="D245" s="2"/>
      <c r="E245" s="2"/>
      <c r="F245" s="2"/>
      <c r="G245" s="2"/>
      <c r="H245" s="29"/>
      <c r="I245" s="29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2.3">
      <c r="A246" s="2"/>
      <c r="B246" s="2"/>
      <c r="C246" s="29"/>
      <c r="D246" s="2"/>
      <c r="E246" s="2"/>
      <c r="F246" s="2"/>
      <c r="G246" s="2"/>
      <c r="H246" s="29"/>
      <c r="I246" s="29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2.3">
      <c r="A247" s="2"/>
      <c r="B247" s="2"/>
      <c r="C247" s="29"/>
      <c r="D247" s="2"/>
      <c r="E247" s="2"/>
      <c r="F247" s="2"/>
      <c r="G247" s="2"/>
      <c r="H247" s="29"/>
      <c r="I247" s="29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2.3">
      <c r="A248" s="2"/>
      <c r="B248" s="2"/>
      <c r="C248" s="29"/>
      <c r="D248" s="2"/>
      <c r="E248" s="2"/>
      <c r="F248" s="2"/>
      <c r="G248" s="2"/>
      <c r="H248" s="29"/>
      <c r="I248" s="29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2.3">
      <c r="A249" s="2"/>
      <c r="B249" s="2"/>
      <c r="C249" s="29"/>
      <c r="D249" s="2"/>
      <c r="E249" s="2"/>
      <c r="F249" s="2"/>
      <c r="G249" s="2"/>
      <c r="H249" s="29"/>
      <c r="I249" s="29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2.3">
      <c r="A250" s="2"/>
      <c r="B250" s="2"/>
      <c r="C250" s="29"/>
      <c r="D250" s="2"/>
      <c r="E250" s="2"/>
      <c r="F250" s="2"/>
      <c r="G250" s="2"/>
      <c r="H250" s="29"/>
      <c r="I250" s="29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2.3">
      <c r="A251" s="2"/>
      <c r="B251" s="2"/>
      <c r="C251" s="29"/>
      <c r="D251" s="2"/>
      <c r="E251" s="2"/>
      <c r="F251" s="2"/>
      <c r="G251" s="2"/>
      <c r="H251" s="29"/>
      <c r="I251" s="29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2.3">
      <c r="A252" s="2"/>
      <c r="B252" s="2"/>
      <c r="C252" s="29"/>
      <c r="D252" s="2"/>
      <c r="E252" s="2"/>
      <c r="F252" s="2"/>
      <c r="G252" s="2"/>
      <c r="H252" s="29"/>
      <c r="I252" s="29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2.3">
      <c r="A253" s="2"/>
      <c r="B253" s="2"/>
      <c r="C253" s="29"/>
      <c r="D253" s="2"/>
      <c r="E253" s="2"/>
      <c r="F253" s="2"/>
      <c r="G253" s="2"/>
      <c r="H253" s="29"/>
      <c r="I253" s="29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2.3">
      <c r="A254" s="2"/>
      <c r="B254" s="2"/>
      <c r="C254" s="29"/>
      <c r="D254" s="2"/>
      <c r="E254" s="2"/>
      <c r="F254" s="2"/>
      <c r="G254" s="2"/>
      <c r="H254" s="29"/>
      <c r="I254" s="29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2.3">
      <c r="A255" s="2"/>
      <c r="B255" s="2"/>
      <c r="C255" s="29"/>
      <c r="D255" s="2"/>
      <c r="E255" s="2"/>
      <c r="F255" s="2"/>
      <c r="G255" s="2"/>
      <c r="H255" s="29"/>
      <c r="I255" s="29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2.3">
      <c r="A256" s="2"/>
      <c r="B256" s="2"/>
      <c r="C256" s="29"/>
      <c r="D256" s="2"/>
      <c r="E256" s="2"/>
      <c r="F256" s="2"/>
      <c r="G256" s="2"/>
      <c r="H256" s="29"/>
      <c r="I256" s="29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2.3">
      <c r="A257" s="2"/>
      <c r="B257" s="2"/>
      <c r="C257" s="29"/>
      <c r="D257" s="2"/>
      <c r="E257" s="2"/>
      <c r="F257" s="2"/>
      <c r="G257" s="2"/>
      <c r="H257" s="29"/>
      <c r="I257" s="29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2.3">
      <c r="A258" s="2"/>
      <c r="B258" s="2"/>
      <c r="C258" s="29"/>
      <c r="D258" s="2"/>
      <c r="E258" s="2"/>
      <c r="F258" s="2"/>
      <c r="G258" s="2"/>
      <c r="H258" s="29"/>
      <c r="I258" s="29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2.3">
      <c r="A259" s="2"/>
      <c r="B259" s="2"/>
      <c r="C259" s="29"/>
      <c r="D259" s="2"/>
      <c r="E259" s="2"/>
      <c r="F259" s="2"/>
      <c r="G259" s="2"/>
      <c r="H259" s="29"/>
      <c r="I259" s="29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2.3">
      <c r="A260" s="2"/>
      <c r="B260" s="2"/>
      <c r="C260" s="29"/>
      <c r="D260" s="2"/>
      <c r="E260" s="2"/>
      <c r="F260" s="2"/>
      <c r="G260" s="2"/>
      <c r="H260" s="29"/>
      <c r="I260" s="29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2.3">
      <c r="A261" s="2"/>
      <c r="B261" s="2"/>
      <c r="C261" s="29"/>
      <c r="D261" s="2"/>
      <c r="E261" s="2"/>
      <c r="F261" s="2"/>
      <c r="G261" s="2"/>
      <c r="H261" s="29"/>
      <c r="I261" s="29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2.3">
      <c r="A262" s="2"/>
      <c r="B262" s="2"/>
      <c r="C262" s="29"/>
      <c r="D262" s="2"/>
      <c r="E262" s="2"/>
      <c r="F262" s="2"/>
      <c r="G262" s="2"/>
      <c r="H262" s="29"/>
      <c r="I262" s="29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2.3">
      <c r="A263" s="2"/>
      <c r="B263" s="2"/>
      <c r="C263" s="29"/>
      <c r="D263" s="2"/>
      <c r="E263" s="2"/>
      <c r="F263" s="2"/>
      <c r="G263" s="2"/>
      <c r="H263" s="29"/>
      <c r="I263" s="29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2.3">
      <c r="A264" s="2"/>
      <c r="B264" s="2"/>
      <c r="C264" s="29"/>
      <c r="D264" s="2"/>
      <c r="E264" s="2"/>
      <c r="F264" s="2"/>
      <c r="G264" s="2"/>
      <c r="H264" s="29"/>
      <c r="I264" s="29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2.3">
      <c r="A265" s="2"/>
      <c r="B265" s="2"/>
      <c r="C265" s="29"/>
      <c r="D265" s="2"/>
      <c r="E265" s="2"/>
      <c r="F265" s="2"/>
      <c r="G265" s="2"/>
      <c r="H265" s="29"/>
      <c r="I265" s="29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2.3">
      <c r="A266" s="2"/>
      <c r="B266" s="2"/>
      <c r="C266" s="29"/>
      <c r="D266" s="2"/>
      <c r="E266" s="2"/>
      <c r="F266" s="2"/>
      <c r="G266" s="2"/>
      <c r="H266" s="29"/>
      <c r="I266" s="29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2.3">
      <c r="A267" s="2"/>
      <c r="B267" s="2"/>
      <c r="C267" s="29"/>
      <c r="D267" s="2"/>
      <c r="E267" s="2"/>
      <c r="F267" s="2"/>
      <c r="G267" s="2"/>
      <c r="H267" s="29"/>
      <c r="I267" s="29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2.3">
      <c r="A268" s="2"/>
      <c r="B268" s="2"/>
      <c r="C268" s="29"/>
      <c r="D268" s="2"/>
      <c r="E268" s="2"/>
      <c r="F268" s="2"/>
      <c r="G268" s="2"/>
      <c r="H268" s="29"/>
      <c r="I268" s="29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2.3">
      <c r="A269" s="2"/>
      <c r="B269" s="2"/>
      <c r="C269" s="29"/>
      <c r="D269" s="2"/>
      <c r="E269" s="2"/>
      <c r="F269" s="2"/>
      <c r="G269" s="2"/>
      <c r="H269" s="29"/>
      <c r="I269" s="29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2.3">
      <c r="A270" s="2"/>
      <c r="B270" s="2"/>
      <c r="C270" s="29"/>
      <c r="D270" s="2"/>
      <c r="E270" s="2"/>
      <c r="F270" s="2"/>
      <c r="G270" s="2"/>
      <c r="H270" s="29"/>
      <c r="I270" s="29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2.3">
      <c r="A271" s="2"/>
      <c r="B271" s="2"/>
      <c r="C271" s="29"/>
      <c r="D271" s="2"/>
      <c r="E271" s="2"/>
      <c r="F271" s="2"/>
      <c r="G271" s="2"/>
      <c r="H271" s="29"/>
      <c r="I271" s="29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2.3">
      <c r="A272" s="2"/>
      <c r="B272" s="2"/>
      <c r="C272" s="29"/>
      <c r="D272" s="2"/>
      <c r="E272" s="2"/>
      <c r="F272" s="2"/>
      <c r="G272" s="2"/>
      <c r="H272" s="29"/>
      <c r="I272" s="29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2.3">
      <c r="A273" s="2"/>
      <c r="B273" s="2"/>
      <c r="C273" s="29"/>
      <c r="D273" s="2"/>
      <c r="E273" s="2"/>
      <c r="F273" s="2"/>
      <c r="G273" s="2"/>
      <c r="H273" s="29"/>
      <c r="I273" s="29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2.3">
      <c r="A274" s="2"/>
      <c r="B274" s="2"/>
      <c r="C274" s="29"/>
      <c r="D274" s="2"/>
      <c r="E274" s="2"/>
      <c r="F274" s="2"/>
      <c r="G274" s="2"/>
      <c r="H274" s="29"/>
      <c r="I274" s="29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2.3">
      <c r="A275" s="2"/>
      <c r="B275" s="2"/>
      <c r="C275" s="29"/>
      <c r="D275" s="2"/>
      <c r="E275" s="2"/>
      <c r="F275" s="2"/>
      <c r="G275" s="2"/>
      <c r="H275" s="29"/>
      <c r="I275" s="29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2.3">
      <c r="A276" s="2"/>
      <c r="B276" s="2"/>
      <c r="C276" s="29"/>
      <c r="D276" s="2"/>
      <c r="E276" s="2"/>
      <c r="F276" s="2"/>
      <c r="G276" s="2"/>
      <c r="H276" s="29"/>
      <c r="I276" s="29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2.3">
      <c r="A277" s="2"/>
      <c r="B277" s="2"/>
      <c r="C277" s="29"/>
      <c r="D277" s="2"/>
      <c r="E277" s="2"/>
      <c r="F277" s="2"/>
      <c r="G277" s="2"/>
      <c r="H277" s="29"/>
      <c r="I277" s="29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2.3">
      <c r="A278" s="2"/>
      <c r="B278" s="2"/>
      <c r="C278" s="29"/>
      <c r="D278" s="2"/>
      <c r="E278" s="2"/>
      <c r="F278" s="2"/>
      <c r="G278" s="2"/>
      <c r="H278" s="29"/>
      <c r="I278" s="29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2.3">
      <c r="A279" s="2"/>
      <c r="B279" s="2"/>
      <c r="C279" s="29"/>
      <c r="D279" s="2"/>
      <c r="E279" s="2"/>
      <c r="F279" s="2"/>
      <c r="G279" s="2"/>
      <c r="H279" s="29"/>
      <c r="I279" s="29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2.3">
      <c r="A280" s="2"/>
      <c r="B280" s="2"/>
      <c r="C280" s="29"/>
      <c r="D280" s="2"/>
      <c r="E280" s="2"/>
      <c r="F280" s="2"/>
      <c r="G280" s="2"/>
      <c r="H280" s="29"/>
      <c r="I280" s="29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2.3">
      <c r="A281" s="2"/>
      <c r="B281" s="2"/>
      <c r="C281" s="29"/>
      <c r="D281" s="2"/>
      <c r="E281" s="2"/>
      <c r="F281" s="2"/>
      <c r="G281" s="2"/>
      <c r="H281" s="29"/>
      <c r="I281" s="29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2.3">
      <c r="A282" s="2"/>
      <c r="B282" s="2"/>
      <c r="C282" s="29"/>
      <c r="D282" s="2"/>
      <c r="E282" s="2"/>
      <c r="F282" s="2"/>
      <c r="G282" s="2"/>
      <c r="H282" s="29"/>
      <c r="I282" s="29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2.3">
      <c r="A283" s="2"/>
      <c r="B283" s="2"/>
      <c r="C283" s="29"/>
      <c r="D283" s="2"/>
      <c r="E283" s="2"/>
      <c r="F283" s="2"/>
      <c r="G283" s="2"/>
      <c r="H283" s="29"/>
      <c r="I283" s="29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2.3">
      <c r="A284" s="2"/>
      <c r="B284" s="2"/>
      <c r="C284" s="29"/>
      <c r="D284" s="2"/>
      <c r="E284" s="2"/>
      <c r="F284" s="2"/>
      <c r="G284" s="2"/>
      <c r="H284" s="29"/>
      <c r="I284" s="29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2.3">
      <c r="A285" s="2"/>
      <c r="B285" s="2"/>
      <c r="C285" s="29"/>
      <c r="D285" s="2"/>
      <c r="E285" s="2"/>
      <c r="F285" s="2"/>
      <c r="G285" s="2"/>
      <c r="H285" s="29"/>
      <c r="I285" s="29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2.3">
      <c r="A286" s="2"/>
      <c r="B286" s="2"/>
      <c r="C286" s="29"/>
      <c r="D286" s="2"/>
      <c r="E286" s="2"/>
      <c r="F286" s="2"/>
      <c r="G286" s="2"/>
      <c r="H286" s="29"/>
      <c r="I286" s="29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2.3">
      <c r="A287" s="2"/>
      <c r="B287" s="2"/>
      <c r="C287" s="29"/>
      <c r="D287" s="2"/>
      <c r="E287" s="2"/>
      <c r="F287" s="2"/>
      <c r="G287" s="2"/>
      <c r="H287" s="29"/>
      <c r="I287" s="29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2.3">
      <c r="A288" s="2"/>
      <c r="B288" s="2"/>
      <c r="C288" s="29"/>
      <c r="D288" s="2"/>
      <c r="E288" s="2"/>
      <c r="F288" s="2"/>
      <c r="G288" s="2"/>
      <c r="H288" s="29"/>
      <c r="I288" s="29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2.3">
      <c r="A289" s="2"/>
      <c r="B289" s="2"/>
      <c r="C289" s="29"/>
      <c r="D289" s="2"/>
      <c r="E289" s="2"/>
      <c r="F289" s="2"/>
      <c r="G289" s="2"/>
      <c r="H289" s="29"/>
      <c r="I289" s="29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2.3">
      <c r="A290" s="2"/>
      <c r="B290" s="2"/>
      <c r="C290" s="29"/>
      <c r="D290" s="2"/>
      <c r="E290" s="2"/>
      <c r="F290" s="2"/>
      <c r="G290" s="2"/>
      <c r="H290" s="29"/>
      <c r="I290" s="29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2.3">
      <c r="A291" s="2"/>
      <c r="B291" s="2"/>
      <c r="C291" s="29"/>
      <c r="D291" s="2"/>
      <c r="E291" s="2"/>
      <c r="F291" s="2"/>
      <c r="G291" s="2"/>
      <c r="H291" s="29"/>
      <c r="I291" s="29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2.3">
      <c r="A292" s="2"/>
      <c r="B292" s="2"/>
      <c r="C292" s="29"/>
      <c r="D292" s="2"/>
      <c r="E292" s="2"/>
      <c r="F292" s="2"/>
      <c r="G292" s="2"/>
      <c r="H292" s="29"/>
      <c r="I292" s="29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2.3">
      <c r="A293" s="2"/>
      <c r="B293" s="2"/>
      <c r="C293" s="29"/>
      <c r="D293" s="2"/>
      <c r="E293" s="2"/>
      <c r="F293" s="2"/>
      <c r="G293" s="2"/>
      <c r="H293" s="29"/>
      <c r="I293" s="29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2.3">
      <c r="A294" s="2"/>
      <c r="B294" s="2"/>
      <c r="C294" s="29"/>
      <c r="D294" s="2"/>
      <c r="E294" s="2"/>
      <c r="F294" s="2"/>
      <c r="G294" s="2"/>
      <c r="H294" s="29"/>
      <c r="I294" s="29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2.3">
      <c r="A295" s="2"/>
      <c r="B295" s="2"/>
      <c r="C295" s="29"/>
      <c r="D295" s="2"/>
      <c r="E295" s="2"/>
      <c r="F295" s="2"/>
      <c r="G295" s="2"/>
      <c r="H295" s="29"/>
      <c r="I295" s="29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2.3">
      <c r="A296" s="2"/>
      <c r="B296" s="2"/>
      <c r="C296" s="29"/>
      <c r="D296" s="2"/>
      <c r="E296" s="2"/>
      <c r="F296" s="2"/>
      <c r="G296" s="2"/>
      <c r="H296" s="29"/>
      <c r="I296" s="29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2.3">
      <c r="A297" s="2"/>
      <c r="B297" s="2"/>
      <c r="C297" s="29"/>
      <c r="D297" s="2"/>
      <c r="E297" s="2"/>
      <c r="F297" s="2"/>
      <c r="G297" s="2"/>
      <c r="H297" s="29"/>
      <c r="I297" s="29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2.3">
      <c r="A298" s="2"/>
      <c r="B298" s="2"/>
      <c r="C298" s="29"/>
      <c r="D298" s="2"/>
      <c r="E298" s="2"/>
      <c r="F298" s="2"/>
      <c r="G298" s="2"/>
      <c r="H298" s="29"/>
      <c r="I298" s="29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2.3">
      <c r="A299" s="2"/>
      <c r="B299" s="2"/>
      <c r="C299" s="29"/>
      <c r="D299" s="2"/>
      <c r="E299" s="2"/>
      <c r="F299" s="2"/>
      <c r="G299" s="2"/>
      <c r="H299" s="29"/>
      <c r="I299" s="29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2.3">
      <c r="A300" s="2"/>
      <c r="B300" s="2"/>
      <c r="C300" s="29"/>
      <c r="D300" s="2"/>
      <c r="E300" s="2"/>
      <c r="F300" s="2"/>
      <c r="G300" s="2"/>
      <c r="H300" s="29"/>
      <c r="I300" s="29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2.3">
      <c r="A301" s="2"/>
      <c r="B301" s="2"/>
      <c r="C301" s="29"/>
      <c r="D301" s="2"/>
      <c r="E301" s="2"/>
      <c r="F301" s="2"/>
      <c r="G301" s="2"/>
      <c r="H301" s="29"/>
      <c r="I301" s="29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2.3">
      <c r="A302" s="2"/>
      <c r="B302" s="2"/>
      <c r="C302" s="29"/>
      <c r="D302" s="2"/>
      <c r="E302" s="2"/>
      <c r="F302" s="2"/>
      <c r="G302" s="2"/>
      <c r="H302" s="29"/>
      <c r="I302" s="29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2.3">
      <c r="A303" s="2"/>
      <c r="B303" s="2"/>
      <c r="C303" s="29"/>
      <c r="D303" s="2"/>
      <c r="E303" s="2"/>
      <c r="F303" s="2"/>
      <c r="G303" s="2"/>
      <c r="H303" s="29"/>
      <c r="I303" s="29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2.3">
      <c r="A304" s="2"/>
      <c r="B304" s="2"/>
      <c r="C304" s="29"/>
      <c r="D304" s="2"/>
      <c r="E304" s="2"/>
      <c r="F304" s="2"/>
      <c r="G304" s="2"/>
      <c r="H304" s="29"/>
      <c r="I304" s="29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2.3">
      <c r="A305" s="2"/>
      <c r="B305" s="2"/>
      <c r="C305" s="29"/>
      <c r="D305" s="2"/>
      <c r="E305" s="2"/>
      <c r="F305" s="2"/>
      <c r="G305" s="2"/>
      <c r="H305" s="29"/>
      <c r="I305" s="29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2.3">
      <c r="A306" s="2"/>
      <c r="B306" s="2"/>
      <c r="C306" s="29"/>
      <c r="D306" s="2"/>
      <c r="E306" s="2"/>
      <c r="F306" s="2"/>
      <c r="G306" s="2"/>
      <c r="H306" s="29"/>
      <c r="I306" s="29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2.3">
      <c r="A307" s="2"/>
      <c r="B307" s="2"/>
      <c r="C307" s="29"/>
      <c r="D307" s="2"/>
      <c r="E307" s="2"/>
      <c r="F307" s="2"/>
      <c r="G307" s="2"/>
      <c r="H307" s="29"/>
      <c r="I307" s="29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2.3">
      <c r="A308" s="2"/>
      <c r="B308" s="2"/>
      <c r="C308" s="29"/>
      <c r="D308" s="2"/>
      <c r="E308" s="2"/>
      <c r="F308" s="2"/>
      <c r="G308" s="2"/>
      <c r="H308" s="29"/>
      <c r="I308" s="29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2.3">
      <c r="A309" s="2"/>
      <c r="B309" s="2"/>
      <c r="C309" s="29"/>
      <c r="D309" s="2"/>
      <c r="E309" s="2"/>
      <c r="F309" s="2"/>
      <c r="G309" s="2"/>
      <c r="H309" s="29"/>
      <c r="I309" s="29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2.3">
      <c r="A310" s="2"/>
      <c r="B310" s="2"/>
      <c r="C310" s="29"/>
      <c r="D310" s="2"/>
      <c r="E310" s="2"/>
      <c r="F310" s="2"/>
      <c r="G310" s="2"/>
      <c r="H310" s="29"/>
      <c r="I310" s="29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2.3">
      <c r="A311" s="2"/>
      <c r="B311" s="2"/>
      <c r="C311" s="29"/>
      <c r="D311" s="2"/>
      <c r="E311" s="2"/>
      <c r="F311" s="2"/>
      <c r="G311" s="2"/>
      <c r="H311" s="29"/>
      <c r="I311" s="29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2.3">
      <c r="A312" s="2"/>
      <c r="B312" s="2"/>
      <c r="C312" s="29"/>
      <c r="D312" s="2"/>
      <c r="E312" s="2"/>
      <c r="F312" s="2"/>
      <c r="G312" s="2"/>
      <c r="H312" s="29"/>
      <c r="I312" s="29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2.3">
      <c r="A313" s="2"/>
      <c r="B313" s="2"/>
      <c r="C313" s="29"/>
      <c r="D313" s="2"/>
      <c r="E313" s="2"/>
      <c r="F313" s="2"/>
      <c r="G313" s="2"/>
      <c r="H313" s="29"/>
      <c r="I313" s="29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2.3">
      <c r="A314" s="2"/>
      <c r="B314" s="2"/>
      <c r="C314" s="29"/>
      <c r="D314" s="2"/>
      <c r="E314" s="2"/>
      <c r="F314" s="2"/>
      <c r="G314" s="2"/>
      <c r="H314" s="29"/>
      <c r="I314" s="29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2.3">
      <c r="A315" s="2"/>
      <c r="B315" s="2"/>
      <c r="C315" s="29"/>
      <c r="D315" s="2"/>
      <c r="E315" s="2"/>
      <c r="F315" s="2"/>
      <c r="G315" s="2"/>
      <c r="H315" s="29"/>
      <c r="I315" s="29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2.3">
      <c r="A316" s="2"/>
      <c r="B316" s="2"/>
      <c r="C316" s="29"/>
      <c r="D316" s="2"/>
      <c r="E316" s="2"/>
      <c r="F316" s="2"/>
      <c r="G316" s="2"/>
      <c r="H316" s="29"/>
      <c r="I316" s="29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2.3">
      <c r="A317" s="2"/>
      <c r="B317" s="2"/>
      <c r="C317" s="29"/>
      <c r="D317" s="2"/>
      <c r="E317" s="2"/>
      <c r="F317" s="2"/>
      <c r="G317" s="2"/>
      <c r="H317" s="29"/>
      <c r="I317" s="29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2.3">
      <c r="A318" s="2"/>
      <c r="B318" s="2"/>
      <c r="C318" s="29"/>
      <c r="D318" s="2"/>
      <c r="E318" s="2"/>
      <c r="F318" s="2"/>
      <c r="G318" s="2"/>
      <c r="H318" s="29"/>
      <c r="I318" s="29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2.3">
      <c r="A319" s="2"/>
      <c r="B319" s="2"/>
      <c r="C319" s="29"/>
      <c r="D319" s="2"/>
      <c r="E319" s="2"/>
      <c r="F319" s="2"/>
      <c r="G319" s="2"/>
      <c r="H319" s="29"/>
      <c r="I319" s="29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2.3">
      <c r="A320" s="2"/>
      <c r="B320" s="2"/>
      <c r="C320" s="29"/>
      <c r="D320" s="2"/>
      <c r="E320" s="2"/>
      <c r="F320" s="2"/>
      <c r="G320" s="2"/>
      <c r="H320" s="29"/>
      <c r="I320" s="29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2.3">
      <c r="A321" s="2"/>
      <c r="B321" s="2"/>
      <c r="C321" s="29"/>
      <c r="D321" s="2"/>
      <c r="E321" s="2"/>
      <c r="F321" s="2"/>
      <c r="G321" s="2"/>
      <c r="H321" s="29"/>
      <c r="I321" s="29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2.3">
      <c r="A322" s="2"/>
      <c r="B322" s="2"/>
      <c r="C322" s="29"/>
      <c r="D322" s="2"/>
      <c r="E322" s="2"/>
      <c r="F322" s="2"/>
      <c r="G322" s="2"/>
      <c r="H322" s="29"/>
      <c r="I322" s="29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2.3">
      <c r="A323" s="2"/>
      <c r="B323" s="2"/>
      <c r="C323" s="29"/>
      <c r="D323" s="2"/>
      <c r="E323" s="2"/>
      <c r="F323" s="2"/>
      <c r="G323" s="2"/>
      <c r="H323" s="29"/>
      <c r="I323" s="29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2.3">
      <c r="A324" s="2"/>
      <c r="B324" s="2"/>
      <c r="C324" s="29"/>
      <c r="D324" s="2"/>
      <c r="E324" s="2"/>
      <c r="F324" s="2"/>
      <c r="G324" s="2"/>
      <c r="H324" s="29"/>
      <c r="I324" s="29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2.3">
      <c r="A325" s="2"/>
      <c r="B325" s="2"/>
      <c r="C325" s="29"/>
      <c r="D325" s="2"/>
      <c r="E325" s="2"/>
      <c r="F325" s="2"/>
      <c r="G325" s="2"/>
      <c r="H325" s="29"/>
      <c r="I325" s="29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2.3">
      <c r="A326" s="2"/>
      <c r="B326" s="2"/>
      <c r="C326" s="29"/>
      <c r="D326" s="2"/>
      <c r="E326" s="2"/>
      <c r="F326" s="2"/>
      <c r="G326" s="2"/>
      <c r="H326" s="29"/>
      <c r="I326" s="29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2.3">
      <c r="A327" s="2"/>
      <c r="B327" s="2"/>
      <c r="C327" s="29"/>
      <c r="D327" s="2"/>
      <c r="E327" s="2"/>
      <c r="F327" s="2"/>
      <c r="G327" s="2"/>
      <c r="H327" s="29"/>
      <c r="I327" s="29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2.3">
      <c r="A328" s="2"/>
      <c r="B328" s="2"/>
      <c r="C328" s="29"/>
      <c r="D328" s="2"/>
      <c r="E328" s="2"/>
      <c r="F328" s="2"/>
      <c r="G328" s="2"/>
      <c r="H328" s="29"/>
      <c r="I328" s="29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2.3">
      <c r="A329" s="2"/>
      <c r="B329" s="2"/>
      <c r="C329" s="29"/>
      <c r="D329" s="2"/>
      <c r="E329" s="2"/>
      <c r="F329" s="2"/>
      <c r="G329" s="2"/>
      <c r="H329" s="29"/>
      <c r="I329" s="29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2.3">
      <c r="A330" s="2"/>
      <c r="B330" s="2"/>
      <c r="C330" s="29"/>
      <c r="D330" s="2"/>
      <c r="E330" s="2"/>
      <c r="F330" s="2"/>
      <c r="G330" s="2"/>
      <c r="H330" s="29"/>
      <c r="I330" s="29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2.3">
      <c r="A331" s="2"/>
      <c r="B331" s="2"/>
      <c r="C331" s="29"/>
      <c r="D331" s="2"/>
      <c r="E331" s="2"/>
      <c r="F331" s="2"/>
      <c r="G331" s="2"/>
      <c r="H331" s="29"/>
      <c r="I331" s="29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2.3">
      <c r="A332" s="2"/>
      <c r="B332" s="2"/>
      <c r="C332" s="29"/>
      <c r="D332" s="2"/>
      <c r="E332" s="2"/>
      <c r="F332" s="2"/>
      <c r="G332" s="2"/>
      <c r="H332" s="29"/>
      <c r="I332" s="29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2.3">
      <c r="A333" s="2"/>
      <c r="B333" s="2"/>
      <c r="C333" s="29"/>
      <c r="D333" s="2"/>
      <c r="E333" s="2"/>
      <c r="F333" s="2"/>
      <c r="G333" s="2"/>
      <c r="H333" s="29"/>
      <c r="I333" s="29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2.3">
      <c r="A334" s="2"/>
      <c r="B334" s="2"/>
      <c r="C334" s="29"/>
      <c r="D334" s="2"/>
      <c r="E334" s="2"/>
      <c r="F334" s="2"/>
      <c r="G334" s="2"/>
      <c r="H334" s="29"/>
      <c r="I334" s="29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2.3">
      <c r="A335" s="2"/>
      <c r="B335" s="2"/>
      <c r="C335" s="29"/>
      <c r="D335" s="2"/>
      <c r="E335" s="2"/>
      <c r="F335" s="2"/>
      <c r="G335" s="2"/>
      <c r="H335" s="29"/>
      <c r="I335" s="29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2.3">
      <c r="A336" s="2"/>
      <c r="B336" s="2"/>
      <c r="C336" s="29"/>
      <c r="D336" s="2"/>
      <c r="E336" s="2"/>
      <c r="F336" s="2"/>
      <c r="G336" s="2"/>
      <c r="H336" s="29"/>
      <c r="I336" s="29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2.3">
      <c r="A337" s="2"/>
      <c r="B337" s="2"/>
      <c r="C337" s="29"/>
      <c r="D337" s="2"/>
      <c r="E337" s="2"/>
      <c r="F337" s="2"/>
      <c r="G337" s="2"/>
      <c r="H337" s="29"/>
      <c r="I337" s="29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2.3">
      <c r="A338" s="2"/>
      <c r="B338" s="2"/>
      <c r="C338" s="29"/>
      <c r="D338" s="2"/>
      <c r="E338" s="2"/>
      <c r="F338" s="2"/>
      <c r="G338" s="2"/>
      <c r="H338" s="29"/>
      <c r="I338" s="29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2.3">
      <c r="A339" s="2"/>
      <c r="B339" s="2"/>
      <c r="C339" s="29"/>
      <c r="D339" s="2"/>
      <c r="E339" s="2"/>
      <c r="F339" s="2"/>
      <c r="G339" s="2"/>
      <c r="H339" s="29"/>
      <c r="I339" s="29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2.3">
      <c r="A340" s="2"/>
      <c r="B340" s="2"/>
      <c r="C340" s="29"/>
      <c r="D340" s="2"/>
      <c r="E340" s="2"/>
      <c r="F340" s="2"/>
      <c r="G340" s="2"/>
      <c r="H340" s="29"/>
      <c r="I340" s="29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2.3">
      <c r="A341" s="2"/>
      <c r="B341" s="2"/>
      <c r="C341" s="29"/>
      <c r="D341" s="2"/>
      <c r="E341" s="2"/>
      <c r="F341" s="2"/>
      <c r="G341" s="2"/>
      <c r="H341" s="29"/>
      <c r="I341" s="29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2.3">
      <c r="A342" s="2"/>
      <c r="B342" s="2"/>
      <c r="C342" s="29"/>
      <c r="D342" s="2"/>
      <c r="E342" s="2"/>
      <c r="F342" s="2"/>
      <c r="G342" s="2"/>
      <c r="H342" s="29"/>
      <c r="I342" s="29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2.3">
      <c r="A343" s="2"/>
      <c r="B343" s="2"/>
      <c r="C343" s="29"/>
      <c r="D343" s="2"/>
      <c r="E343" s="2"/>
      <c r="F343" s="2"/>
      <c r="G343" s="2"/>
      <c r="H343" s="29"/>
      <c r="I343" s="29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2.3">
      <c r="A344" s="2"/>
      <c r="B344" s="2"/>
      <c r="C344" s="29"/>
      <c r="D344" s="2"/>
      <c r="E344" s="2"/>
      <c r="F344" s="2"/>
      <c r="G344" s="2"/>
      <c r="H344" s="29"/>
      <c r="I344" s="29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2.3">
      <c r="A345" s="2"/>
      <c r="B345" s="2"/>
      <c r="C345" s="29"/>
      <c r="D345" s="2"/>
      <c r="E345" s="2"/>
      <c r="F345" s="2"/>
      <c r="G345" s="2"/>
      <c r="H345" s="29"/>
      <c r="I345" s="29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2.3">
      <c r="A346" s="2"/>
      <c r="B346" s="2"/>
      <c r="C346" s="29"/>
      <c r="D346" s="2"/>
      <c r="E346" s="2"/>
      <c r="F346" s="2"/>
      <c r="G346" s="2"/>
      <c r="H346" s="29"/>
      <c r="I346" s="29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2.3">
      <c r="A347" s="2"/>
      <c r="B347" s="2"/>
      <c r="C347" s="29"/>
      <c r="D347" s="2"/>
      <c r="E347" s="2"/>
      <c r="F347" s="2"/>
      <c r="G347" s="2"/>
      <c r="H347" s="29"/>
      <c r="I347" s="29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2.3">
      <c r="A348" s="2"/>
      <c r="B348" s="2"/>
      <c r="C348" s="29"/>
      <c r="D348" s="2"/>
      <c r="E348" s="2"/>
      <c r="F348" s="2"/>
      <c r="G348" s="2"/>
      <c r="H348" s="29"/>
      <c r="I348" s="29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2.3">
      <c r="A349" s="2"/>
      <c r="B349" s="2"/>
      <c r="C349" s="29"/>
      <c r="D349" s="2"/>
      <c r="E349" s="2"/>
      <c r="F349" s="2"/>
      <c r="G349" s="2"/>
      <c r="H349" s="29"/>
      <c r="I349" s="29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2.3">
      <c r="A350" s="2"/>
      <c r="B350" s="2"/>
      <c r="C350" s="29"/>
      <c r="D350" s="2"/>
      <c r="E350" s="2"/>
      <c r="F350" s="2"/>
      <c r="G350" s="2"/>
      <c r="H350" s="29"/>
      <c r="I350" s="29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2.3">
      <c r="A351" s="2"/>
      <c r="B351" s="2"/>
      <c r="C351" s="29"/>
      <c r="D351" s="2"/>
      <c r="E351" s="2"/>
      <c r="F351" s="2"/>
      <c r="G351" s="2"/>
      <c r="H351" s="29"/>
      <c r="I351" s="29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2.3">
      <c r="A352" s="2"/>
      <c r="B352" s="2"/>
      <c r="C352" s="29"/>
      <c r="D352" s="2"/>
      <c r="E352" s="2"/>
      <c r="F352" s="2"/>
      <c r="G352" s="2"/>
      <c r="H352" s="29"/>
      <c r="I352" s="29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2.3">
      <c r="A353" s="2"/>
      <c r="B353" s="2"/>
      <c r="C353" s="29"/>
      <c r="D353" s="2"/>
      <c r="E353" s="2"/>
      <c r="F353" s="2"/>
      <c r="G353" s="2"/>
      <c r="H353" s="29"/>
      <c r="I353" s="29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2.3">
      <c r="A354" s="2"/>
      <c r="B354" s="2"/>
      <c r="C354" s="29"/>
      <c r="D354" s="2"/>
      <c r="E354" s="2"/>
      <c r="F354" s="2"/>
      <c r="G354" s="2"/>
      <c r="H354" s="29"/>
      <c r="I354" s="29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2.3">
      <c r="A355" s="2"/>
      <c r="B355" s="2"/>
      <c r="C355" s="29"/>
      <c r="D355" s="2"/>
      <c r="E355" s="2"/>
      <c r="F355" s="2"/>
      <c r="G355" s="2"/>
      <c r="H355" s="29"/>
      <c r="I355" s="29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2.3">
      <c r="A356" s="2"/>
      <c r="B356" s="2"/>
      <c r="C356" s="29"/>
      <c r="D356" s="2"/>
      <c r="E356" s="2"/>
      <c r="F356" s="2"/>
      <c r="G356" s="2"/>
      <c r="H356" s="29"/>
      <c r="I356" s="29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2.3">
      <c r="A357" s="2"/>
      <c r="B357" s="2"/>
      <c r="C357" s="29"/>
      <c r="D357" s="2"/>
      <c r="E357" s="2"/>
      <c r="F357" s="2"/>
      <c r="G357" s="2"/>
      <c r="H357" s="29"/>
      <c r="I357" s="29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2.3">
      <c r="A358" s="2"/>
      <c r="B358" s="2"/>
      <c r="C358" s="29"/>
      <c r="D358" s="2"/>
      <c r="E358" s="2"/>
      <c r="F358" s="2"/>
      <c r="G358" s="2"/>
      <c r="H358" s="29"/>
      <c r="I358" s="29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2.3">
      <c r="A359" s="2"/>
      <c r="B359" s="2"/>
      <c r="C359" s="29"/>
      <c r="D359" s="2"/>
      <c r="E359" s="2"/>
      <c r="F359" s="2"/>
      <c r="G359" s="2"/>
      <c r="H359" s="29"/>
      <c r="I359" s="29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2.3">
      <c r="A360" s="2"/>
      <c r="B360" s="2"/>
      <c r="C360" s="29"/>
      <c r="D360" s="2"/>
      <c r="E360" s="2"/>
      <c r="F360" s="2"/>
      <c r="G360" s="2"/>
      <c r="H360" s="29"/>
      <c r="I360" s="29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2.3">
      <c r="A361" s="2"/>
      <c r="B361" s="2"/>
      <c r="C361" s="29"/>
      <c r="D361" s="2"/>
      <c r="E361" s="2"/>
      <c r="F361" s="2"/>
      <c r="G361" s="2"/>
      <c r="H361" s="29"/>
      <c r="I361" s="29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2.3">
      <c r="A362" s="2"/>
      <c r="B362" s="2"/>
      <c r="C362" s="29"/>
      <c r="D362" s="2"/>
      <c r="E362" s="2"/>
      <c r="F362" s="2"/>
      <c r="G362" s="2"/>
      <c r="H362" s="29"/>
      <c r="I362" s="29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2.3">
      <c r="A363" s="2"/>
      <c r="B363" s="2"/>
      <c r="C363" s="29"/>
      <c r="D363" s="2"/>
      <c r="E363" s="2"/>
      <c r="F363" s="2"/>
      <c r="G363" s="2"/>
      <c r="H363" s="29"/>
      <c r="I363" s="29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2.3">
      <c r="A364" s="2"/>
      <c r="B364" s="2"/>
      <c r="C364" s="29"/>
      <c r="D364" s="2"/>
      <c r="E364" s="2"/>
      <c r="F364" s="2"/>
      <c r="G364" s="2"/>
      <c r="H364" s="29"/>
      <c r="I364" s="29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2.3">
      <c r="A365" s="2"/>
      <c r="B365" s="2"/>
      <c r="C365" s="29"/>
      <c r="D365" s="2"/>
      <c r="E365" s="2"/>
      <c r="F365" s="2"/>
      <c r="G365" s="2"/>
      <c r="H365" s="29"/>
      <c r="I365" s="29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2.3">
      <c r="A366" s="2"/>
      <c r="B366" s="2"/>
      <c r="C366" s="29"/>
      <c r="D366" s="2"/>
      <c r="E366" s="2"/>
      <c r="F366" s="2"/>
      <c r="G366" s="2"/>
      <c r="H366" s="29"/>
      <c r="I366" s="29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2.3">
      <c r="A367" s="2"/>
      <c r="B367" s="2"/>
      <c r="C367" s="29"/>
      <c r="D367" s="2"/>
      <c r="E367" s="2"/>
      <c r="F367" s="2"/>
      <c r="G367" s="2"/>
      <c r="H367" s="29"/>
      <c r="I367" s="29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2.3">
      <c r="A368" s="2"/>
      <c r="B368" s="2"/>
      <c r="C368" s="29"/>
      <c r="D368" s="2"/>
      <c r="E368" s="2"/>
      <c r="F368" s="2"/>
      <c r="G368" s="2"/>
      <c r="H368" s="29"/>
      <c r="I368" s="29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2.3">
      <c r="A369" s="2"/>
      <c r="B369" s="2"/>
      <c r="C369" s="29"/>
      <c r="D369" s="2"/>
      <c r="E369" s="2"/>
      <c r="F369" s="2"/>
      <c r="G369" s="2"/>
      <c r="H369" s="29"/>
      <c r="I369" s="29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2.3">
      <c r="A370" s="2"/>
      <c r="B370" s="2"/>
      <c r="C370" s="29"/>
      <c r="D370" s="2"/>
      <c r="E370" s="2"/>
      <c r="F370" s="2"/>
      <c r="G370" s="2"/>
      <c r="H370" s="29"/>
      <c r="I370" s="29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2.3">
      <c r="A371" s="2"/>
      <c r="B371" s="2"/>
      <c r="C371" s="29"/>
      <c r="D371" s="2"/>
      <c r="E371" s="2"/>
      <c r="F371" s="2"/>
      <c r="G371" s="2"/>
      <c r="H371" s="29"/>
      <c r="I371" s="29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2.3">
      <c r="A372" s="2"/>
      <c r="B372" s="2"/>
      <c r="C372" s="29"/>
      <c r="D372" s="2"/>
      <c r="E372" s="2"/>
      <c r="F372" s="2"/>
      <c r="G372" s="2"/>
      <c r="H372" s="29"/>
      <c r="I372" s="29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2.3">
      <c r="A373" s="2"/>
      <c r="B373" s="2"/>
      <c r="C373" s="29"/>
      <c r="D373" s="2"/>
      <c r="E373" s="2"/>
      <c r="F373" s="2"/>
      <c r="G373" s="2"/>
      <c r="H373" s="29"/>
      <c r="I373" s="29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2.3">
      <c r="A374" s="2"/>
      <c r="B374" s="2"/>
      <c r="C374" s="29"/>
      <c r="D374" s="2"/>
      <c r="E374" s="2"/>
      <c r="F374" s="2"/>
      <c r="G374" s="2"/>
      <c r="H374" s="29"/>
      <c r="I374" s="29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2.3">
      <c r="A375" s="2"/>
      <c r="B375" s="2"/>
      <c r="C375" s="29"/>
      <c r="D375" s="2"/>
      <c r="E375" s="2"/>
      <c r="F375" s="2"/>
      <c r="G375" s="2"/>
      <c r="H375" s="29"/>
      <c r="I375" s="29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2.3">
      <c r="A376" s="2"/>
      <c r="B376" s="2"/>
      <c r="C376" s="29"/>
      <c r="D376" s="2"/>
      <c r="E376" s="2"/>
      <c r="F376" s="2"/>
      <c r="G376" s="2"/>
      <c r="H376" s="29"/>
      <c r="I376" s="29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2.3">
      <c r="A377" s="2"/>
      <c r="B377" s="2"/>
      <c r="C377" s="29"/>
      <c r="D377" s="2"/>
      <c r="E377" s="2"/>
      <c r="F377" s="2"/>
      <c r="G377" s="2"/>
      <c r="H377" s="29"/>
      <c r="I377" s="29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2.3">
      <c r="A378" s="2"/>
      <c r="B378" s="2"/>
      <c r="C378" s="29"/>
      <c r="D378" s="2"/>
      <c r="E378" s="2"/>
      <c r="F378" s="2"/>
      <c r="G378" s="2"/>
      <c r="H378" s="29"/>
      <c r="I378" s="29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2.3">
      <c r="A379" s="2"/>
      <c r="B379" s="2"/>
      <c r="C379" s="29"/>
      <c r="D379" s="2"/>
      <c r="E379" s="2"/>
      <c r="F379" s="2"/>
      <c r="G379" s="2"/>
      <c r="H379" s="29"/>
      <c r="I379" s="29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2.3">
      <c r="A380" s="2"/>
      <c r="B380" s="2"/>
      <c r="C380" s="29"/>
      <c r="D380" s="2"/>
      <c r="E380" s="2"/>
      <c r="F380" s="2"/>
      <c r="G380" s="2"/>
      <c r="H380" s="29"/>
      <c r="I380" s="29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2.3">
      <c r="A381" s="2"/>
      <c r="B381" s="2"/>
      <c r="C381" s="29"/>
      <c r="D381" s="2"/>
      <c r="E381" s="2"/>
      <c r="F381" s="2"/>
      <c r="G381" s="2"/>
      <c r="H381" s="29"/>
      <c r="I381" s="29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2.3">
      <c r="A382" s="2"/>
      <c r="B382" s="2"/>
      <c r="C382" s="29"/>
      <c r="D382" s="2"/>
      <c r="E382" s="2"/>
      <c r="F382" s="2"/>
      <c r="G382" s="2"/>
      <c r="H382" s="29"/>
      <c r="I382" s="29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2.3">
      <c r="A383" s="2"/>
      <c r="B383" s="2"/>
      <c r="C383" s="29"/>
      <c r="D383" s="2"/>
      <c r="E383" s="2"/>
      <c r="F383" s="2"/>
      <c r="G383" s="2"/>
      <c r="H383" s="29"/>
      <c r="I383" s="29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2.3">
      <c r="A384" s="2"/>
      <c r="B384" s="2"/>
      <c r="C384" s="29"/>
      <c r="D384" s="2"/>
      <c r="E384" s="2"/>
      <c r="F384" s="2"/>
      <c r="G384" s="2"/>
      <c r="H384" s="29"/>
      <c r="I384" s="29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2.3">
      <c r="A385" s="2"/>
      <c r="B385" s="2"/>
      <c r="C385" s="29"/>
      <c r="D385" s="2"/>
      <c r="E385" s="2"/>
      <c r="F385" s="2"/>
      <c r="G385" s="2"/>
      <c r="H385" s="29"/>
      <c r="I385" s="29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2.3">
      <c r="A386" s="2"/>
      <c r="B386" s="2"/>
      <c r="C386" s="29"/>
      <c r="D386" s="2"/>
      <c r="E386" s="2"/>
      <c r="F386" s="2"/>
      <c r="G386" s="2"/>
      <c r="H386" s="29"/>
      <c r="I386" s="29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2.3">
      <c r="A387" s="2"/>
      <c r="B387" s="2"/>
      <c r="C387" s="29"/>
      <c r="D387" s="2"/>
      <c r="E387" s="2"/>
      <c r="F387" s="2"/>
      <c r="G387" s="2"/>
      <c r="H387" s="29"/>
      <c r="I387" s="29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2.3">
      <c r="A388" s="2"/>
      <c r="B388" s="2"/>
      <c r="C388" s="29"/>
      <c r="D388" s="2"/>
      <c r="E388" s="2"/>
      <c r="F388" s="2"/>
      <c r="G388" s="2"/>
      <c r="H388" s="29"/>
      <c r="I388" s="29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2.3">
      <c r="A389" s="2"/>
      <c r="B389" s="2"/>
      <c r="C389" s="29"/>
      <c r="D389" s="2"/>
      <c r="E389" s="2"/>
      <c r="F389" s="2"/>
      <c r="G389" s="2"/>
      <c r="H389" s="29"/>
      <c r="I389" s="29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2.3">
      <c r="A390" s="2"/>
      <c r="B390" s="2"/>
      <c r="C390" s="29"/>
      <c r="D390" s="2"/>
      <c r="E390" s="2"/>
      <c r="F390" s="2"/>
      <c r="G390" s="2"/>
      <c r="H390" s="29"/>
      <c r="I390" s="29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2.3">
      <c r="A391" s="2"/>
      <c r="B391" s="2"/>
      <c r="C391" s="29"/>
      <c r="D391" s="2"/>
      <c r="E391" s="2"/>
      <c r="F391" s="2"/>
      <c r="G391" s="2"/>
      <c r="H391" s="29"/>
      <c r="I391" s="29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2.3">
      <c r="A392" s="2"/>
      <c r="B392" s="2"/>
      <c r="C392" s="29"/>
      <c r="D392" s="2"/>
      <c r="E392" s="2"/>
      <c r="F392" s="2"/>
      <c r="G392" s="2"/>
      <c r="H392" s="29"/>
      <c r="I392" s="29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2.3">
      <c r="A393" s="2"/>
      <c r="B393" s="2"/>
      <c r="C393" s="29"/>
      <c r="D393" s="2"/>
      <c r="E393" s="2"/>
      <c r="F393" s="2"/>
      <c r="G393" s="2"/>
      <c r="H393" s="29"/>
      <c r="I393" s="29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2.3">
      <c r="A394" s="2"/>
      <c r="B394" s="2"/>
      <c r="C394" s="29"/>
      <c r="D394" s="2"/>
      <c r="E394" s="2"/>
      <c r="F394" s="2"/>
      <c r="G394" s="2"/>
      <c r="H394" s="29"/>
      <c r="I394" s="29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2.3">
      <c r="A395" s="2"/>
      <c r="B395" s="2"/>
      <c r="C395" s="29"/>
      <c r="D395" s="2"/>
      <c r="E395" s="2"/>
      <c r="F395" s="2"/>
      <c r="G395" s="2"/>
      <c r="H395" s="29"/>
      <c r="I395" s="29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2.3">
      <c r="A396" s="2"/>
      <c r="B396" s="2"/>
      <c r="C396" s="29"/>
      <c r="D396" s="2"/>
      <c r="E396" s="2"/>
      <c r="F396" s="2"/>
      <c r="G396" s="2"/>
      <c r="H396" s="29"/>
      <c r="I396" s="29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2.3">
      <c r="A397" s="2"/>
      <c r="B397" s="2"/>
      <c r="C397" s="29"/>
      <c r="D397" s="2"/>
      <c r="E397" s="2"/>
      <c r="F397" s="2"/>
      <c r="G397" s="2"/>
      <c r="H397" s="29"/>
      <c r="I397" s="29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2.3">
      <c r="A398" s="2"/>
      <c r="B398" s="2"/>
      <c r="C398" s="29"/>
      <c r="D398" s="2"/>
      <c r="E398" s="2"/>
      <c r="F398" s="2"/>
      <c r="G398" s="2"/>
      <c r="H398" s="29"/>
      <c r="I398" s="29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2.3">
      <c r="A399" s="2"/>
      <c r="B399" s="2"/>
      <c r="C399" s="29"/>
      <c r="D399" s="2"/>
      <c r="E399" s="2"/>
      <c r="F399" s="2"/>
      <c r="G399" s="2"/>
      <c r="H399" s="29"/>
      <c r="I399" s="29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2.3">
      <c r="A400" s="2"/>
      <c r="B400" s="2"/>
      <c r="C400" s="29"/>
      <c r="D400" s="2"/>
      <c r="E400" s="2"/>
      <c r="F400" s="2"/>
      <c r="G400" s="2"/>
      <c r="H400" s="29"/>
      <c r="I400" s="29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2.3">
      <c r="A401" s="2"/>
      <c r="B401" s="2"/>
      <c r="C401" s="29"/>
      <c r="D401" s="2"/>
      <c r="E401" s="2"/>
      <c r="F401" s="2"/>
      <c r="G401" s="2"/>
      <c r="H401" s="29"/>
      <c r="I401" s="29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2.3">
      <c r="A402" s="2"/>
      <c r="B402" s="2"/>
      <c r="C402" s="29"/>
      <c r="D402" s="2"/>
      <c r="E402" s="2"/>
      <c r="F402" s="2"/>
      <c r="G402" s="2"/>
      <c r="H402" s="29"/>
      <c r="I402" s="29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2.3">
      <c r="A403" s="2"/>
      <c r="B403" s="2"/>
      <c r="C403" s="29"/>
      <c r="D403" s="2"/>
      <c r="E403" s="2"/>
      <c r="F403" s="2"/>
      <c r="G403" s="2"/>
      <c r="H403" s="29"/>
      <c r="I403" s="29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2.3">
      <c r="A404" s="2"/>
      <c r="B404" s="2"/>
      <c r="C404" s="29"/>
      <c r="D404" s="2"/>
      <c r="E404" s="2"/>
      <c r="F404" s="2"/>
      <c r="G404" s="2"/>
      <c r="H404" s="29"/>
      <c r="I404" s="29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2.3">
      <c r="A405" s="2"/>
      <c r="B405" s="2"/>
      <c r="C405" s="29"/>
      <c r="D405" s="2"/>
      <c r="E405" s="2"/>
      <c r="F405" s="2"/>
      <c r="G405" s="2"/>
      <c r="H405" s="29"/>
      <c r="I405" s="29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2.3">
      <c r="A406" s="2"/>
      <c r="B406" s="2"/>
      <c r="C406" s="29"/>
      <c r="D406" s="2"/>
      <c r="E406" s="2"/>
      <c r="F406" s="2"/>
      <c r="G406" s="2"/>
      <c r="H406" s="29"/>
      <c r="I406" s="29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2.3">
      <c r="A407" s="2"/>
      <c r="B407" s="2"/>
      <c r="C407" s="29"/>
      <c r="D407" s="2"/>
      <c r="E407" s="2"/>
      <c r="F407" s="2"/>
      <c r="G407" s="2"/>
      <c r="H407" s="29"/>
      <c r="I407" s="29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2.3">
      <c r="A408" s="2"/>
      <c r="B408" s="2"/>
      <c r="C408" s="29"/>
      <c r="D408" s="2"/>
      <c r="E408" s="2"/>
      <c r="F408" s="2"/>
      <c r="G408" s="2"/>
      <c r="H408" s="29"/>
      <c r="I408" s="29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2.3">
      <c r="A409" s="2"/>
      <c r="B409" s="2"/>
      <c r="C409" s="29"/>
      <c r="D409" s="2"/>
      <c r="E409" s="2"/>
      <c r="F409" s="2"/>
      <c r="G409" s="2"/>
      <c r="H409" s="29"/>
      <c r="I409" s="29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2.3">
      <c r="A410" s="2"/>
      <c r="B410" s="2"/>
      <c r="C410" s="29"/>
      <c r="D410" s="2"/>
      <c r="E410" s="2"/>
      <c r="F410" s="2"/>
      <c r="G410" s="2"/>
      <c r="H410" s="29"/>
      <c r="I410" s="29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2.3">
      <c r="A411" s="2"/>
      <c r="B411" s="2"/>
      <c r="C411" s="29"/>
      <c r="D411" s="2"/>
      <c r="E411" s="2"/>
      <c r="F411" s="2"/>
      <c r="G411" s="2"/>
      <c r="H411" s="29"/>
      <c r="I411" s="29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2.3">
      <c r="A412" s="2"/>
      <c r="B412" s="2"/>
      <c r="C412" s="29"/>
      <c r="D412" s="2"/>
      <c r="E412" s="2"/>
      <c r="F412" s="2"/>
      <c r="G412" s="2"/>
      <c r="H412" s="29"/>
      <c r="I412" s="29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2.3">
      <c r="A413" s="2"/>
      <c r="B413" s="2"/>
      <c r="C413" s="29"/>
      <c r="D413" s="2"/>
      <c r="E413" s="2"/>
      <c r="F413" s="2"/>
      <c r="G413" s="2"/>
      <c r="H413" s="29"/>
      <c r="I413" s="29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2.3">
      <c r="A414" s="2"/>
      <c r="B414" s="2"/>
      <c r="C414" s="29"/>
      <c r="D414" s="2"/>
      <c r="E414" s="2"/>
      <c r="F414" s="2"/>
      <c r="G414" s="2"/>
      <c r="H414" s="29"/>
      <c r="I414" s="29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2.3">
      <c r="A415" s="2"/>
      <c r="B415" s="2"/>
      <c r="C415" s="29"/>
      <c r="D415" s="2"/>
      <c r="E415" s="2"/>
      <c r="F415" s="2"/>
      <c r="G415" s="2"/>
      <c r="H415" s="29"/>
      <c r="I415" s="29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2.3">
      <c r="A416" s="2"/>
      <c r="B416" s="2"/>
      <c r="C416" s="29"/>
      <c r="D416" s="2"/>
      <c r="E416" s="2"/>
      <c r="F416" s="2"/>
      <c r="G416" s="2"/>
      <c r="H416" s="29"/>
      <c r="I416" s="29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2.3">
      <c r="A417" s="2"/>
      <c r="B417" s="2"/>
      <c r="C417" s="29"/>
      <c r="D417" s="2"/>
      <c r="E417" s="2"/>
      <c r="F417" s="2"/>
      <c r="G417" s="2"/>
      <c r="H417" s="29"/>
      <c r="I417" s="29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2.3">
      <c r="A418" s="2"/>
      <c r="B418" s="2"/>
      <c r="C418" s="29"/>
      <c r="D418" s="2"/>
      <c r="E418" s="2"/>
      <c r="F418" s="2"/>
      <c r="G418" s="2"/>
      <c r="H418" s="29"/>
      <c r="I418" s="29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2.3">
      <c r="A419" s="2"/>
      <c r="B419" s="2"/>
      <c r="C419" s="29"/>
      <c r="D419" s="2"/>
      <c r="E419" s="2"/>
      <c r="F419" s="2"/>
      <c r="G419" s="2"/>
      <c r="H419" s="29"/>
      <c r="I419" s="29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2.3">
      <c r="A420" s="2"/>
      <c r="B420" s="2"/>
      <c r="C420" s="29"/>
      <c r="D420" s="2"/>
      <c r="E420" s="2"/>
      <c r="F420" s="2"/>
      <c r="G420" s="2"/>
      <c r="H420" s="29"/>
      <c r="I420" s="29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2.3">
      <c r="A421" s="2"/>
      <c r="B421" s="2"/>
      <c r="C421" s="29"/>
      <c r="D421" s="2"/>
      <c r="E421" s="2"/>
      <c r="F421" s="2"/>
      <c r="G421" s="2"/>
      <c r="H421" s="29"/>
      <c r="I421" s="29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2.3">
      <c r="A422" s="2"/>
      <c r="B422" s="2"/>
      <c r="C422" s="29"/>
      <c r="D422" s="2"/>
      <c r="E422" s="2"/>
      <c r="F422" s="2"/>
      <c r="G422" s="2"/>
      <c r="H422" s="29"/>
      <c r="I422" s="29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2.3">
      <c r="A423" s="2"/>
      <c r="B423" s="2"/>
      <c r="C423" s="29"/>
      <c r="D423" s="2"/>
      <c r="E423" s="2"/>
      <c r="F423" s="2"/>
      <c r="G423" s="2"/>
      <c r="H423" s="29"/>
      <c r="I423" s="29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2.3">
      <c r="A424" s="2"/>
      <c r="B424" s="2"/>
      <c r="C424" s="29"/>
      <c r="D424" s="2"/>
      <c r="E424" s="2"/>
      <c r="F424" s="2"/>
      <c r="G424" s="2"/>
      <c r="H424" s="29"/>
      <c r="I424" s="29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2.3">
      <c r="A425" s="2"/>
      <c r="B425" s="2"/>
      <c r="C425" s="29"/>
      <c r="D425" s="2"/>
      <c r="E425" s="2"/>
      <c r="F425" s="2"/>
      <c r="G425" s="2"/>
      <c r="H425" s="29"/>
      <c r="I425" s="29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2.3">
      <c r="A426" s="2"/>
      <c r="B426" s="2"/>
      <c r="C426" s="29"/>
      <c r="D426" s="2"/>
      <c r="E426" s="2"/>
      <c r="F426" s="2"/>
      <c r="G426" s="2"/>
      <c r="H426" s="29"/>
      <c r="I426" s="29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2.3">
      <c r="A427" s="2"/>
      <c r="B427" s="2"/>
      <c r="C427" s="29"/>
      <c r="D427" s="2"/>
      <c r="E427" s="2"/>
      <c r="F427" s="2"/>
      <c r="G427" s="2"/>
      <c r="H427" s="29"/>
      <c r="I427" s="29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2.3">
      <c r="A428" s="2"/>
      <c r="B428" s="2"/>
      <c r="C428" s="29"/>
      <c r="D428" s="2"/>
      <c r="E428" s="2"/>
      <c r="F428" s="2"/>
      <c r="G428" s="2"/>
      <c r="H428" s="29"/>
      <c r="I428" s="29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2.3">
      <c r="A429" s="2"/>
      <c r="B429" s="2"/>
      <c r="C429" s="29"/>
      <c r="D429" s="2"/>
      <c r="E429" s="2"/>
      <c r="F429" s="2"/>
      <c r="G429" s="2"/>
      <c r="H429" s="29"/>
      <c r="I429" s="29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2.3">
      <c r="A430" s="2"/>
      <c r="B430" s="2"/>
      <c r="C430" s="29"/>
      <c r="D430" s="2"/>
      <c r="E430" s="2"/>
      <c r="F430" s="2"/>
      <c r="G430" s="2"/>
      <c r="H430" s="29"/>
      <c r="I430" s="29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2.3">
      <c r="A431" s="2"/>
      <c r="B431" s="2"/>
      <c r="C431" s="29"/>
      <c r="D431" s="2"/>
      <c r="E431" s="2"/>
      <c r="F431" s="2"/>
      <c r="G431" s="2"/>
      <c r="H431" s="29"/>
      <c r="I431" s="29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2.3">
      <c r="A432" s="2"/>
      <c r="B432" s="2"/>
      <c r="C432" s="29"/>
      <c r="D432" s="2"/>
      <c r="E432" s="2"/>
      <c r="F432" s="2"/>
      <c r="G432" s="2"/>
      <c r="H432" s="29"/>
      <c r="I432" s="29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2.3">
      <c r="A433" s="2"/>
      <c r="B433" s="2"/>
      <c r="C433" s="29"/>
      <c r="D433" s="2"/>
      <c r="E433" s="2"/>
      <c r="F433" s="2"/>
      <c r="G433" s="2"/>
      <c r="H433" s="29"/>
      <c r="I433" s="29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2.3">
      <c r="A434" s="2"/>
      <c r="B434" s="2"/>
      <c r="C434" s="29"/>
      <c r="D434" s="2"/>
      <c r="E434" s="2"/>
      <c r="F434" s="2"/>
      <c r="G434" s="2"/>
      <c r="H434" s="29"/>
      <c r="I434" s="29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2.3">
      <c r="A435" s="2"/>
      <c r="B435" s="2"/>
      <c r="C435" s="29"/>
      <c r="D435" s="2"/>
      <c r="E435" s="2"/>
      <c r="F435" s="2"/>
      <c r="G435" s="2"/>
      <c r="H435" s="29"/>
      <c r="I435" s="29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2.3">
      <c r="A436" s="2"/>
      <c r="B436" s="2"/>
      <c r="C436" s="29"/>
      <c r="D436" s="2"/>
      <c r="E436" s="2"/>
      <c r="F436" s="2"/>
      <c r="G436" s="2"/>
      <c r="H436" s="29"/>
      <c r="I436" s="29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2.3">
      <c r="A437" s="2"/>
      <c r="B437" s="2"/>
      <c r="C437" s="29"/>
      <c r="D437" s="2"/>
      <c r="E437" s="2"/>
      <c r="F437" s="2"/>
      <c r="G437" s="2"/>
      <c r="H437" s="29"/>
      <c r="I437" s="29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2.3">
      <c r="A438" s="2"/>
      <c r="B438" s="2"/>
      <c r="C438" s="29"/>
      <c r="D438" s="2"/>
      <c r="E438" s="2"/>
      <c r="F438" s="2"/>
      <c r="G438" s="2"/>
      <c r="H438" s="29"/>
      <c r="I438" s="29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2.3">
      <c r="A439" s="2"/>
      <c r="B439" s="2"/>
      <c r="C439" s="29"/>
      <c r="D439" s="2"/>
      <c r="E439" s="2"/>
      <c r="F439" s="2"/>
      <c r="G439" s="2"/>
      <c r="H439" s="29"/>
      <c r="I439" s="29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2.3">
      <c r="A440" s="2"/>
      <c r="B440" s="2"/>
      <c r="C440" s="29"/>
      <c r="D440" s="2"/>
      <c r="E440" s="2"/>
      <c r="F440" s="2"/>
      <c r="G440" s="2"/>
      <c r="H440" s="29"/>
      <c r="I440" s="29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2.3">
      <c r="A441" s="2"/>
      <c r="B441" s="2"/>
      <c r="C441" s="29"/>
      <c r="D441" s="2"/>
      <c r="E441" s="2"/>
      <c r="F441" s="2"/>
      <c r="G441" s="2"/>
      <c r="H441" s="29"/>
      <c r="I441" s="29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2.3">
      <c r="A442" s="2"/>
      <c r="B442" s="2"/>
      <c r="C442" s="29"/>
      <c r="D442" s="2"/>
      <c r="E442" s="2"/>
      <c r="F442" s="2"/>
      <c r="G442" s="2"/>
      <c r="H442" s="29"/>
      <c r="I442" s="29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2.3">
      <c r="A443" s="2"/>
      <c r="B443" s="2"/>
      <c r="C443" s="29"/>
      <c r="D443" s="2"/>
      <c r="E443" s="2"/>
      <c r="F443" s="2"/>
      <c r="G443" s="2"/>
      <c r="H443" s="29"/>
      <c r="I443" s="29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2.3">
      <c r="A444" s="2"/>
      <c r="B444" s="2"/>
      <c r="C444" s="29"/>
      <c r="D444" s="2"/>
      <c r="E444" s="2"/>
      <c r="F444" s="2"/>
      <c r="G444" s="2"/>
      <c r="H444" s="29"/>
      <c r="I444" s="29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2.3">
      <c r="A445" s="2"/>
      <c r="B445" s="2"/>
      <c r="C445" s="29"/>
      <c r="D445" s="2"/>
      <c r="E445" s="2"/>
      <c r="F445" s="2"/>
      <c r="G445" s="2"/>
      <c r="H445" s="29"/>
      <c r="I445" s="29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2.3">
      <c r="A446" s="2"/>
      <c r="B446" s="2"/>
      <c r="C446" s="29"/>
      <c r="D446" s="2"/>
      <c r="E446" s="2"/>
      <c r="F446" s="2"/>
      <c r="G446" s="2"/>
      <c r="H446" s="29"/>
      <c r="I446" s="29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2.3">
      <c r="A447" s="2"/>
      <c r="B447" s="2"/>
      <c r="C447" s="29"/>
      <c r="D447" s="2"/>
      <c r="E447" s="2"/>
      <c r="F447" s="2"/>
      <c r="G447" s="2"/>
      <c r="H447" s="29"/>
      <c r="I447" s="29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2.3">
      <c r="A448" s="2"/>
      <c r="B448" s="2"/>
      <c r="C448" s="29"/>
      <c r="D448" s="2"/>
      <c r="E448" s="2"/>
      <c r="F448" s="2"/>
      <c r="G448" s="2"/>
      <c r="H448" s="29"/>
      <c r="I448" s="29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2.3">
      <c r="A449" s="2"/>
      <c r="B449" s="2"/>
      <c r="C449" s="29"/>
      <c r="D449" s="2"/>
      <c r="E449" s="2"/>
      <c r="F449" s="2"/>
      <c r="G449" s="2"/>
      <c r="H449" s="29"/>
      <c r="I449" s="29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2.3">
      <c r="A450" s="2"/>
      <c r="B450" s="2"/>
      <c r="C450" s="29"/>
      <c r="D450" s="2"/>
      <c r="E450" s="2"/>
      <c r="F450" s="2"/>
      <c r="G450" s="2"/>
      <c r="H450" s="29"/>
      <c r="I450" s="29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2.3">
      <c r="A451" s="2"/>
      <c r="B451" s="2"/>
      <c r="C451" s="29"/>
      <c r="D451" s="2"/>
      <c r="E451" s="2"/>
      <c r="F451" s="2"/>
      <c r="G451" s="2"/>
      <c r="H451" s="29"/>
      <c r="I451" s="29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2.3">
      <c r="A452" s="2"/>
      <c r="B452" s="2"/>
      <c r="C452" s="29"/>
      <c r="D452" s="2"/>
      <c r="E452" s="2"/>
      <c r="F452" s="2"/>
      <c r="G452" s="2"/>
      <c r="H452" s="29"/>
      <c r="I452" s="29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2.3">
      <c r="A453" s="2"/>
      <c r="B453" s="2"/>
      <c r="C453" s="29"/>
      <c r="D453" s="2"/>
      <c r="E453" s="2"/>
      <c r="F453" s="2"/>
      <c r="G453" s="2"/>
      <c r="H453" s="29"/>
      <c r="I453" s="29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2.3">
      <c r="A454" s="2"/>
      <c r="B454" s="2"/>
      <c r="C454" s="29"/>
      <c r="D454" s="2"/>
      <c r="E454" s="2"/>
      <c r="F454" s="2"/>
      <c r="G454" s="2"/>
      <c r="H454" s="29"/>
      <c r="I454" s="29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2.3">
      <c r="A455" s="2"/>
      <c r="B455" s="2"/>
      <c r="C455" s="29"/>
      <c r="D455" s="2"/>
      <c r="E455" s="2"/>
      <c r="F455" s="2"/>
      <c r="G455" s="2"/>
      <c r="H455" s="29"/>
      <c r="I455" s="29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2.3">
      <c r="A456" s="2"/>
      <c r="B456" s="2"/>
      <c r="C456" s="29"/>
      <c r="D456" s="2"/>
      <c r="E456" s="2"/>
      <c r="F456" s="2"/>
      <c r="G456" s="2"/>
      <c r="H456" s="29"/>
      <c r="I456" s="29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2.3">
      <c r="A457" s="2"/>
      <c r="B457" s="2"/>
      <c r="C457" s="29"/>
      <c r="D457" s="2"/>
      <c r="E457" s="2"/>
      <c r="F457" s="2"/>
      <c r="G457" s="2"/>
      <c r="H457" s="29"/>
      <c r="I457" s="29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2.3">
      <c r="A458" s="2"/>
      <c r="B458" s="2"/>
      <c r="C458" s="29"/>
      <c r="D458" s="2"/>
      <c r="E458" s="2"/>
      <c r="F458" s="2"/>
      <c r="G458" s="2"/>
      <c r="H458" s="29"/>
      <c r="I458" s="29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2.3">
      <c r="A459" s="2"/>
      <c r="B459" s="2"/>
      <c r="C459" s="29"/>
      <c r="D459" s="2"/>
      <c r="E459" s="2"/>
      <c r="F459" s="2"/>
      <c r="G459" s="2"/>
      <c r="H459" s="29"/>
      <c r="I459" s="29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2.3">
      <c r="A460" s="2"/>
      <c r="B460" s="2"/>
      <c r="C460" s="29"/>
      <c r="D460" s="2"/>
      <c r="E460" s="2"/>
      <c r="F460" s="2"/>
      <c r="G460" s="2"/>
      <c r="H460" s="29"/>
      <c r="I460" s="29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2.3">
      <c r="A461" s="2"/>
      <c r="B461" s="2"/>
      <c r="C461" s="29"/>
      <c r="D461" s="2"/>
      <c r="E461" s="2"/>
      <c r="F461" s="2"/>
      <c r="G461" s="2"/>
      <c r="H461" s="29"/>
      <c r="I461" s="29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2.3">
      <c r="A462" s="2"/>
      <c r="B462" s="2"/>
      <c r="C462" s="29"/>
      <c r="D462" s="2"/>
      <c r="E462" s="2"/>
      <c r="F462" s="2"/>
      <c r="G462" s="2"/>
      <c r="H462" s="29"/>
      <c r="I462" s="29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2.3">
      <c r="A463" s="2"/>
      <c r="B463" s="2"/>
      <c r="C463" s="29"/>
      <c r="D463" s="2"/>
      <c r="E463" s="2"/>
      <c r="F463" s="2"/>
      <c r="G463" s="2"/>
      <c r="H463" s="29"/>
      <c r="I463" s="29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2.3">
      <c r="A464" s="2"/>
      <c r="B464" s="2"/>
      <c r="C464" s="29"/>
      <c r="D464" s="2"/>
      <c r="E464" s="2"/>
      <c r="F464" s="2"/>
      <c r="G464" s="2"/>
      <c r="H464" s="29"/>
      <c r="I464" s="29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2.3">
      <c r="A465" s="2"/>
      <c r="B465" s="2"/>
      <c r="C465" s="29"/>
      <c r="D465" s="2"/>
      <c r="E465" s="2"/>
      <c r="F465" s="2"/>
      <c r="G465" s="2"/>
      <c r="H465" s="29"/>
      <c r="I465" s="29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2.3">
      <c r="A466" s="2"/>
      <c r="B466" s="2"/>
      <c r="C466" s="29"/>
      <c r="D466" s="2"/>
      <c r="E466" s="2"/>
      <c r="F466" s="2"/>
      <c r="G466" s="2"/>
      <c r="H466" s="29"/>
      <c r="I466" s="29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2.3">
      <c r="A467" s="2"/>
      <c r="B467" s="2"/>
      <c r="C467" s="29"/>
      <c r="D467" s="2"/>
      <c r="E467" s="2"/>
      <c r="F467" s="2"/>
      <c r="G467" s="2"/>
      <c r="H467" s="29"/>
      <c r="I467" s="29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2.3">
      <c r="A468" s="2"/>
      <c r="B468" s="2"/>
      <c r="C468" s="29"/>
      <c r="D468" s="2"/>
      <c r="E468" s="2"/>
      <c r="F468" s="2"/>
      <c r="G468" s="2"/>
      <c r="H468" s="29"/>
      <c r="I468" s="29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2.3">
      <c r="A469" s="2"/>
      <c r="B469" s="2"/>
      <c r="C469" s="29"/>
      <c r="D469" s="2"/>
      <c r="E469" s="2"/>
      <c r="F469" s="2"/>
      <c r="G469" s="2"/>
      <c r="H469" s="29"/>
      <c r="I469" s="29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2.3">
      <c r="A470" s="2"/>
      <c r="B470" s="2"/>
      <c r="C470" s="29"/>
      <c r="D470" s="2"/>
      <c r="E470" s="2"/>
      <c r="F470" s="2"/>
      <c r="G470" s="2"/>
      <c r="H470" s="29"/>
      <c r="I470" s="29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2.3">
      <c r="A471" s="2"/>
      <c r="B471" s="2"/>
      <c r="C471" s="29"/>
      <c r="D471" s="2"/>
      <c r="E471" s="2"/>
      <c r="F471" s="2"/>
      <c r="G471" s="2"/>
      <c r="H471" s="29"/>
      <c r="I471" s="29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2.3">
      <c r="A472" s="2"/>
      <c r="B472" s="2"/>
      <c r="C472" s="29"/>
      <c r="D472" s="2"/>
      <c r="E472" s="2"/>
      <c r="F472" s="2"/>
      <c r="G472" s="2"/>
      <c r="H472" s="29"/>
      <c r="I472" s="29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2.3">
      <c r="A473" s="2"/>
      <c r="B473" s="2"/>
      <c r="C473" s="29"/>
      <c r="D473" s="2"/>
      <c r="E473" s="2"/>
      <c r="F473" s="2"/>
      <c r="G473" s="2"/>
      <c r="H473" s="29"/>
      <c r="I473" s="29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2.3">
      <c r="A474" s="2"/>
      <c r="B474" s="2"/>
      <c r="C474" s="29"/>
      <c r="D474" s="2"/>
      <c r="E474" s="2"/>
      <c r="F474" s="2"/>
      <c r="G474" s="2"/>
      <c r="H474" s="29"/>
      <c r="I474" s="29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2.3">
      <c r="A475" s="2"/>
      <c r="B475" s="2"/>
      <c r="C475" s="29"/>
      <c r="D475" s="2"/>
      <c r="E475" s="2"/>
      <c r="F475" s="2"/>
      <c r="G475" s="2"/>
      <c r="H475" s="29"/>
      <c r="I475" s="29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2.3">
      <c r="A476" s="2"/>
      <c r="B476" s="2"/>
      <c r="C476" s="29"/>
      <c r="D476" s="2"/>
      <c r="E476" s="2"/>
      <c r="F476" s="2"/>
      <c r="G476" s="2"/>
      <c r="H476" s="29"/>
      <c r="I476" s="29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2.3">
      <c r="A477" s="2"/>
      <c r="B477" s="2"/>
      <c r="C477" s="29"/>
      <c r="D477" s="2"/>
      <c r="E477" s="2"/>
      <c r="F477" s="2"/>
      <c r="G477" s="2"/>
      <c r="H477" s="29"/>
      <c r="I477" s="29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2.3">
      <c r="A478" s="2"/>
      <c r="B478" s="2"/>
      <c r="C478" s="29"/>
      <c r="D478" s="2"/>
      <c r="E478" s="2"/>
      <c r="F478" s="2"/>
      <c r="G478" s="2"/>
      <c r="H478" s="29"/>
      <c r="I478" s="29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2.3">
      <c r="A479" s="2"/>
      <c r="B479" s="2"/>
      <c r="C479" s="29"/>
      <c r="D479" s="2"/>
      <c r="E479" s="2"/>
      <c r="F479" s="2"/>
      <c r="G479" s="2"/>
      <c r="H479" s="29"/>
      <c r="I479" s="29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2.3">
      <c r="A480" s="2"/>
      <c r="B480" s="2"/>
      <c r="C480" s="29"/>
      <c r="D480" s="2"/>
      <c r="E480" s="2"/>
      <c r="F480" s="2"/>
      <c r="G480" s="2"/>
      <c r="H480" s="29"/>
      <c r="I480" s="29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2.3">
      <c r="A481" s="2"/>
      <c r="B481" s="2"/>
      <c r="C481" s="29"/>
      <c r="D481" s="2"/>
      <c r="E481" s="2"/>
      <c r="F481" s="2"/>
      <c r="G481" s="2"/>
      <c r="H481" s="29"/>
      <c r="I481" s="29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2.3">
      <c r="A482" s="2"/>
      <c r="B482" s="2"/>
      <c r="C482" s="29"/>
      <c r="D482" s="2"/>
      <c r="E482" s="2"/>
      <c r="F482" s="2"/>
      <c r="G482" s="2"/>
      <c r="H482" s="29"/>
      <c r="I482" s="29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2.3">
      <c r="A483" s="2"/>
      <c r="B483" s="2"/>
      <c r="C483" s="29"/>
      <c r="D483" s="2"/>
      <c r="E483" s="2"/>
      <c r="F483" s="2"/>
      <c r="G483" s="2"/>
      <c r="H483" s="29"/>
      <c r="I483" s="29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2.3">
      <c r="A484" s="2"/>
      <c r="B484" s="2"/>
      <c r="C484" s="29"/>
      <c r="D484" s="2"/>
      <c r="E484" s="2"/>
      <c r="F484" s="2"/>
      <c r="G484" s="2"/>
      <c r="H484" s="29"/>
      <c r="I484" s="29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2.3">
      <c r="A485" s="2"/>
      <c r="B485" s="2"/>
      <c r="C485" s="29"/>
      <c r="D485" s="2"/>
      <c r="E485" s="2"/>
      <c r="F485" s="2"/>
      <c r="G485" s="2"/>
      <c r="H485" s="29"/>
      <c r="I485" s="29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2.3">
      <c r="A486" s="2"/>
      <c r="B486" s="2"/>
      <c r="C486" s="29"/>
      <c r="D486" s="2"/>
      <c r="E486" s="2"/>
      <c r="F486" s="2"/>
      <c r="G486" s="2"/>
      <c r="H486" s="29"/>
      <c r="I486" s="29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2.3">
      <c r="A487" s="2"/>
      <c r="B487" s="2"/>
      <c r="C487" s="29"/>
      <c r="D487" s="2"/>
      <c r="E487" s="2"/>
      <c r="F487" s="2"/>
      <c r="G487" s="2"/>
      <c r="H487" s="29"/>
      <c r="I487" s="29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2.3">
      <c r="A488" s="2"/>
      <c r="B488" s="2"/>
      <c r="C488" s="29"/>
      <c r="D488" s="2"/>
      <c r="E488" s="2"/>
      <c r="F488" s="2"/>
      <c r="G488" s="2"/>
      <c r="H488" s="29"/>
      <c r="I488" s="29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2.3">
      <c r="A489" s="2"/>
      <c r="B489" s="2"/>
      <c r="C489" s="29"/>
      <c r="D489" s="2"/>
      <c r="E489" s="2"/>
      <c r="F489" s="2"/>
      <c r="G489" s="2"/>
      <c r="H489" s="29"/>
      <c r="I489" s="29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2.3">
      <c r="A490" s="2"/>
      <c r="B490" s="2"/>
      <c r="C490" s="29"/>
      <c r="D490" s="2"/>
      <c r="E490" s="2"/>
      <c r="F490" s="2"/>
      <c r="G490" s="2"/>
      <c r="H490" s="29"/>
      <c r="I490" s="29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2.3">
      <c r="A491" s="2"/>
      <c r="B491" s="2"/>
      <c r="C491" s="29"/>
      <c r="D491" s="2"/>
      <c r="E491" s="2"/>
      <c r="F491" s="2"/>
      <c r="G491" s="2"/>
      <c r="H491" s="29"/>
      <c r="I491" s="29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2.3">
      <c r="A492" s="2"/>
      <c r="B492" s="2"/>
      <c r="C492" s="29"/>
      <c r="D492" s="2"/>
      <c r="E492" s="2"/>
      <c r="F492" s="2"/>
      <c r="G492" s="2"/>
      <c r="H492" s="29"/>
      <c r="I492" s="29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2.3">
      <c r="A493" s="2"/>
      <c r="B493" s="2"/>
      <c r="C493" s="29"/>
      <c r="D493" s="2"/>
      <c r="E493" s="2"/>
      <c r="F493" s="2"/>
      <c r="G493" s="2"/>
      <c r="H493" s="29"/>
      <c r="I493" s="29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2.3">
      <c r="A494" s="2"/>
      <c r="B494" s="2"/>
      <c r="C494" s="29"/>
      <c r="D494" s="2"/>
      <c r="E494" s="2"/>
      <c r="F494" s="2"/>
      <c r="G494" s="2"/>
      <c r="H494" s="29"/>
      <c r="I494" s="29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2.3">
      <c r="A495" s="2"/>
      <c r="B495" s="2"/>
      <c r="C495" s="29"/>
      <c r="D495" s="2"/>
      <c r="E495" s="2"/>
      <c r="F495" s="2"/>
      <c r="G495" s="2"/>
      <c r="H495" s="29"/>
      <c r="I495" s="29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2.3">
      <c r="A496" s="2"/>
      <c r="B496" s="2"/>
      <c r="C496" s="29"/>
      <c r="D496" s="2"/>
      <c r="E496" s="2"/>
      <c r="F496" s="2"/>
      <c r="G496" s="2"/>
      <c r="H496" s="29"/>
      <c r="I496" s="29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2.3">
      <c r="A497" s="2"/>
      <c r="B497" s="2"/>
      <c r="C497" s="29"/>
      <c r="D497" s="2"/>
      <c r="E497" s="2"/>
      <c r="F497" s="2"/>
      <c r="G497" s="2"/>
      <c r="H497" s="29"/>
      <c r="I497" s="29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2.3">
      <c r="A498" s="2"/>
      <c r="B498" s="2"/>
      <c r="C498" s="29"/>
      <c r="D498" s="2"/>
      <c r="E498" s="2"/>
      <c r="F498" s="2"/>
      <c r="G498" s="2"/>
      <c r="H498" s="29"/>
      <c r="I498" s="29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2.3">
      <c r="A499" s="2"/>
      <c r="B499" s="2"/>
      <c r="C499" s="29"/>
      <c r="D499" s="2"/>
      <c r="E499" s="2"/>
      <c r="F499" s="2"/>
      <c r="G499" s="2"/>
      <c r="H499" s="29"/>
      <c r="I499" s="29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2.3">
      <c r="A500" s="2"/>
      <c r="B500" s="2"/>
      <c r="C500" s="29"/>
      <c r="D500" s="2"/>
      <c r="E500" s="2"/>
      <c r="F500" s="2"/>
      <c r="G500" s="2"/>
      <c r="H500" s="29"/>
      <c r="I500" s="29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2.3">
      <c r="A501" s="2"/>
      <c r="B501" s="2"/>
      <c r="C501" s="29"/>
      <c r="D501" s="2"/>
      <c r="E501" s="2"/>
      <c r="F501" s="2"/>
      <c r="G501" s="2"/>
      <c r="H501" s="29"/>
      <c r="I501" s="29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2.3">
      <c r="A502" s="2"/>
      <c r="B502" s="2"/>
      <c r="C502" s="29"/>
      <c r="D502" s="2"/>
      <c r="E502" s="2"/>
      <c r="F502" s="2"/>
      <c r="G502" s="2"/>
      <c r="H502" s="29"/>
      <c r="I502" s="29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2.3">
      <c r="A503" s="2"/>
      <c r="B503" s="2"/>
      <c r="C503" s="29"/>
      <c r="D503" s="2"/>
      <c r="E503" s="2"/>
      <c r="F503" s="2"/>
      <c r="G503" s="2"/>
      <c r="H503" s="29"/>
      <c r="I503" s="29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2.3">
      <c r="A504" s="2"/>
      <c r="B504" s="2"/>
      <c r="C504" s="29"/>
      <c r="D504" s="2"/>
      <c r="E504" s="2"/>
      <c r="F504" s="2"/>
      <c r="G504" s="2"/>
      <c r="H504" s="29"/>
      <c r="I504" s="29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2.3">
      <c r="A505" s="2"/>
      <c r="B505" s="2"/>
      <c r="C505" s="29"/>
      <c r="D505" s="2"/>
      <c r="E505" s="2"/>
      <c r="F505" s="2"/>
      <c r="G505" s="2"/>
      <c r="H505" s="29"/>
      <c r="I505" s="29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2.3">
      <c r="A506" s="2"/>
      <c r="B506" s="2"/>
      <c r="C506" s="29"/>
      <c r="D506" s="2"/>
      <c r="E506" s="2"/>
      <c r="F506" s="2"/>
      <c r="G506" s="2"/>
      <c r="H506" s="29"/>
      <c r="I506" s="29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2.3">
      <c r="A507" s="2"/>
      <c r="B507" s="2"/>
      <c r="C507" s="29"/>
      <c r="D507" s="2"/>
      <c r="E507" s="2"/>
      <c r="F507" s="2"/>
      <c r="G507" s="2"/>
      <c r="H507" s="29"/>
      <c r="I507" s="29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2.3">
      <c r="A508" s="2"/>
      <c r="B508" s="2"/>
      <c r="C508" s="29"/>
      <c r="D508" s="2"/>
      <c r="E508" s="2"/>
      <c r="F508" s="2"/>
      <c r="G508" s="2"/>
      <c r="H508" s="29"/>
      <c r="I508" s="29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2.3">
      <c r="A509" s="2"/>
      <c r="B509" s="2"/>
      <c r="C509" s="29"/>
      <c r="D509" s="2"/>
      <c r="E509" s="2"/>
      <c r="F509" s="2"/>
      <c r="G509" s="2"/>
      <c r="H509" s="29"/>
      <c r="I509" s="29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2.3">
      <c r="A510" s="2"/>
      <c r="B510" s="2"/>
      <c r="C510" s="29"/>
      <c r="D510" s="2"/>
      <c r="E510" s="2"/>
      <c r="F510" s="2"/>
      <c r="G510" s="2"/>
      <c r="H510" s="29"/>
      <c r="I510" s="29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2.3">
      <c r="A511" s="2"/>
      <c r="B511" s="2"/>
      <c r="C511" s="29"/>
      <c r="D511" s="2"/>
      <c r="E511" s="2"/>
      <c r="F511" s="2"/>
      <c r="G511" s="2"/>
      <c r="H511" s="29"/>
      <c r="I511" s="29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2.3">
      <c r="A512" s="2"/>
      <c r="B512" s="2"/>
      <c r="C512" s="29"/>
      <c r="D512" s="2"/>
      <c r="E512" s="2"/>
      <c r="F512" s="2"/>
      <c r="G512" s="2"/>
      <c r="H512" s="29"/>
      <c r="I512" s="29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2.3">
      <c r="A513" s="2"/>
      <c r="B513" s="2"/>
      <c r="C513" s="29"/>
      <c r="D513" s="2"/>
      <c r="E513" s="2"/>
      <c r="F513" s="2"/>
      <c r="G513" s="2"/>
      <c r="H513" s="29"/>
      <c r="I513" s="29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2.3">
      <c r="A514" s="2"/>
      <c r="B514" s="2"/>
      <c r="C514" s="29"/>
      <c r="D514" s="2"/>
      <c r="E514" s="2"/>
      <c r="F514" s="2"/>
      <c r="G514" s="2"/>
      <c r="H514" s="29"/>
      <c r="I514" s="29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2.3">
      <c r="A515" s="2"/>
      <c r="B515" s="2"/>
      <c r="C515" s="29"/>
      <c r="D515" s="2"/>
      <c r="E515" s="2"/>
      <c r="F515" s="2"/>
      <c r="G515" s="2"/>
      <c r="H515" s="29"/>
      <c r="I515" s="29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2.3">
      <c r="A516" s="2"/>
      <c r="B516" s="2"/>
      <c r="C516" s="29"/>
      <c r="D516" s="2"/>
      <c r="E516" s="2"/>
      <c r="F516" s="2"/>
      <c r="G516" s="2"/>
      <c r="H516" s="29"/>
      <c r="I516" s="29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2.3">
      <c r="A517" s="2"/>
      <c r="B517" s="2"/>
      <c r="C517" s="29"/>
      <c r="D517" s="2"/>
      <c r="E517" s="2"/>
      <c r="F517" s="2"/>
      <c r="G517" s="2"/>
      <c r="H517" s="29"/>
      <c r="I517" s="29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2.3">
      <c r="A518" s="2"/>
      <c r="B518" s="2"/>
      <c r="C518" s="29"/>
      <c r="D518" s="2"/>
      <c r="E518" s="2"/>
      <c r="F518" s="2"/>
      <c r="G518" s="2"/>
      <c r="H518" s="29"/>
      <c r="I518" s="29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2.3">
      <c r="A519" s="2"/>
      <c r="B519" s="2"/>
      <c r="C519" s="29"/>
      <c r="D519" s="2"/>
      <c r="E519" s="2"/>
      <c r="F519" s="2"/>
      <c r="G519" s="2"/>
      <c r="H519" s="29"/>
      <c r="I519" s="29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2.3">
      <c r="A520" s="2"/>
      <c r="B520" s="2"/>
      <c r="C520" s="29"/>
      <c r="D520" s="2"/>
      <c r="E520" s="2"/>
      <c r="F520" s="2"/>
      <c r="G520" s="2"/>
      <c r="H520" s="29"/>
      <c r="I520" s="29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2.3">
      <c r="A521" s="2"/>
      <c r="B521" s="2"/>
      <c r="C521" s="29"/>
      <c r="D521" s="2"/>
      <c r="E521" s="2"/>
      <c r="F521" s="2"/>
      <c r="G521" s="2"/>
      <c r="H521" s="29"/>
      <c r="I521" s="29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2.3">
      <c r="A522" s="2"/>
      <c r="B522" s="2"/>
      <c r="C522" s="29"/>
      <c r="D522" s="2"/>
      <c r="E522" s="2"/>
      <c r="F522" s="2"/>
      <c r="G522" s="2"/>
      <c r="H522" s="29"/>
      <c r="I522" s="29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2.3">
      <c r="A523" s="2"/>
      <c r="B523" s="2"/>
      <c r="C523" s="29"/>
      <c r="D523" s="2"/>
      <c r="E523" s="2"/>
      <c r="F523" s="2"/>
      <c r="G523" s="2"/>
      <c r="H523" s="29"/>
      <c r="I523" s="29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2.3">
      <c r="A524" s="2"/>
      <c r="B524" s="2"/>
      <c r="C524" s="29"/>
      <c r="D524" s="2"/>
      <c r="E524" s="2"/>
      <c r="F524" s="2"/>
      <c r="G524" s="2"/>
      <c r="H524" s="29"/>
      <c r="I524" s="29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2.3">
      <c r="A525" s="2"/>
      <c r="B525" s="2"/>
      <c r="C525" s="29"/>
      <c r="D525" s="2"/>
      <c r="E525" s="2"/>
      <c r="F525" s="2"/>
      <c r="G525" s="2"/>
      <c r="H525" s="29"/>
      <c r="I525" s="29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2.3">
      <c r="A526" s="2"/>
      <c r="B526" s="2"/>
      <c r="C526" s="29"/>
      <c r="D526" s="2"/>
      <c r="E526" s="2"/>
      <c r="F526" s="2"/>
      <c r="G526" s="2"/>
      <c r="H526" s="29"/>
      <c r="I526" s="29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2.3">
      <c r="A527" s="2"/>
      <c r="B527" s="2"/>
      <c r="C527" s="29"/>
      <c r="D527" s="2"/>
      <c r="E527" s="2"/>
      <c r="F527" s="2"/>
      <c r="G527" s="2"/>
      <c r="H527" s="29"/>
      <c r="I527" s="29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2.3">
      <c r="A528" s="2"/>
      <c r="B528" s="2"/>
      <c r="C528" s="29"/>
      <c r="D528" s="2"/>
      <c r="E528" s="2"/>
      <c r="F528" s="2"/>
      <c r="G528" s="2"/>
      <c r="H528" s="29"/>
      <c r="I528" s="29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2.3">
      <c r="A529" s="2"/>
      <c r="B529" s="2"/>
      <c r="C529" s="29"/>
      <c r="D529" s="2"/>
      <c r="E529" s="2"/>
      <c r="F529" s="2"/>
      <c r="G529" s="2"/>
      <c r="H529" s="29"/>
      <c r="I529" s="29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2.3">
      <c r="A530" s="2"/>
      <c r="B530" s="2"/>
      <c r="C530" s="29"/>
      <c r="D530" s="2"/>
      <c r="E530" s="2"/>
      <c r="F530" s="2"/>
      <c r="G530" s="2"/>
      <c r="H530" s="29"/>
      <c r="I530" s="29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2.3">
      <c r="A531" s="2"/>
      <c r="B531" s="2"/>
      <c r="C531" s="29"/>
      <c r="D531" s="2"/>
      <c r="E531" s="2"/>
      <c r="F531" s="2"/>
      <c r="G531" s="2"/>
      <c r="H531" s="29"/>
      <c r="I531" s="29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2.3">
      <c r="A532" s="2"/>
      <c r="B532" s="2"/>
      <c r="C532" s="29"/>
      <c r="D532" s="2"/>
      <c r="E532" s="2"/>
      <c r="F532" s="2"/>
      <c r="G532" s="2"/>
      <c r="H532" s="29"/>
      <c r="I532" s="29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2.3">
      <c r="A533" s="2"/>
      <c r="B533" s="2"/>
      <c r="C533" s="29"/>
      <c r="D533" s="2"/>
      <c r="E533" s="2"/>
      <c r="F533" s="2"/>
      <c r="G533" s="2"/>
      <c r="H533" s="29"/>
      <c r="I533" s="29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2.3">
      <c r="A534" s="2"/>
      <c r="B534" s="2"/>
      <c r="C534" s="29"/>
      <c r="D534" s="2"/>
      <c r="E534" s="2"/>
      <c r="F534" s="2"/>
      <c r="G534" s="2"/>
      <c r="H534" s="29"/>
      <c r="I534" s="29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2.3">
      <c r="A535" s="2"/>
      <c r="B535" s="2"/>
      <c r="C535" s="29"/>
      <c r="D535" s="2"/>
      <c r="E535" s="2"/>
      <c r="F535" s="2"/>
      <c r="G535" s="2"/>
      <c r="H535" s="29"/>
      <c r="I535" s="29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2.3">
      <c r="A536" s="2"/>
      <c r="B536" s="2"/>
      <c r="C536" s="29"/>
      <c r="D536" s="2"/>
      <c r="E536" s="2"/>
      <c r="F536" s="2"/>
      <c r="G536" s="2"/>
      <c r="H536" s="29"/>
      <c r="I536" s="29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2.3">
      <c r="A537" s="2"/>
      <c r="B537" s="2"/>
      <c r="C537" s="29"/>
      <c r="D537" s="2"/>
      <c r="E537" s="2"/>
      <c r="F537" s="2"/>
      <c r="G537" s="2"/>
      <c r="H537" s="29"/>
      <c r="I537" s="29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2.3">
      <c r="A538" s="2"/>
      <c r="B538" s="2"/>
      <c r="C538" s="29"/>
      <c r="D538" s="2"/>
      <c r="E538" s="2"/>
      <c r="F538" s="2"/>
      <c r="G538" s="2"/>
      <c r="H538" s="29"/>
      <c r="I538" s="29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2.3">
      <c r="A539" s="2"/>
      <c r="B539" s="2"/>
      <c r="C539" s="29"/>
      <c r="D539" s="2"/>
      <c r="E539" s="2"/>
      <c r="F539" s="2"/>
      <c r="G539" s="2"/>
      <c r="H539" s="29"/>
      <c r="I539" s="29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2.3">
      <c r="A540" s="2"/>
      <c r="B540" s="2"/>
      <c r="C540" s="29"/>
      <c r="D540" s="2"/>
      <c r="E540" s="2"/>
      <c r="F540" s="2"/>
      <c r="G540" s="2"/>
      <c r="H540" s="29"/>
      <c r="I540" s="29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2.3">
      <c r="A541" s="2"/>
      <c r="B541" s="2"/>
      <c r="C541" s="29"/>
      <c r="D541" s="2"/>
      <c r="E541" s="2"/>
      <c r="F541" s="2"/>
      <c r="G541" s="2"/>
      <c r="H541" s="29"/>
      <c r="I541" s="29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2.3">
      <c r="A542" s="2"/>
      <c r="B542" s="2"/>
      <c r="C542" s="29"/>
      <c r="D542" s="2"/>
      <c r="E542" s="2"/>
      <c r="F542" s="2"/>
      <c r="G542" s="2"/>
      <c r="H542" s="29"/>
      <c r="I542" s="29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2.3">
      <c r="A543" s="2"/>
      <c r="B543" s="2"/>
      <c r="C543" s="29"/>
      <c r="D543" s="2"/>
      <c r="E543" s="2"/>
      <c r="F543" s="2"/>
      <c r="G543" s="2"/>
      <c r="H543" s="29"/>
      <c r="I543" s="29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2.3">
      <c r="A544" s="2"/>
      <c r="B544" s="2"/>
      <c r="C544" s="29"/>
      <c r="D544" s="2"/>
      <c r="E544" s="2"/>
      <c r="F544" s="2"/>
      <c r="G544" s="2"/>
      <c r="H544" s="29"/>
      <c r="I544" s="29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2.3">
      <c r="A545" s="2"/>
      <c r="B545" s="2"/>
      <c r="C545" s="29"/>
      <c r="D545" s="2"/>
      <c r="E545" s="2"/>
      <c r="F545" s="2"/>
      <c r="G545" s="2"/>
      <c r="H545" s="29"/>
      <c r="I545" s="29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2.3">
      <c r="A546" s="2"/>
      <c r="B546" s="2"/>
      <c r="C546" s="29"/>
      <c r="D546" s="2"/>
      <c r="E546" s="2"/>
      <c r="F546" s="2"/>
      <c r="G546" s="2"/>
      <c r="H546" s="29"/>
      <c r="I546" s="29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2.3">
      <c r="A547" s="2"/>
      <c r="B547" s="2"/>
      <c r="C547" s="29"/>
      <c r="D547" s="2"/>
      <c r="E547" s="2"/>
      <c r="F547" s="2"/>
      <c r="G547" s="2"/>
      <c r="H547" s="29"/>
      <c r="I547" s="29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2.3">
      <c r="A548" s="2"/>
      <c r="B548" s="2"/>
      <c r="C548" s="29"/>
      <c r="D548" s="2"/>
      <c r="E548" s="2"/>
      <c r="F548" s="2"/>
      <c r="G548" s="2"/>
      <c r="H548" s="29"/>
      <c r="I548" s="29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2.3">
      <c r="A549" s="2"/>
      <c r="B549" s="2"/>
      <c r="C549" s="29"/>
      <c r="D549" s="2"/>
      <c r="E549" s="2"/>
      <c r="F549" s="2"/>
      <c r="G549" s="2"/>
      <c r="H549" s="29"/>
      <c r="I549" s="29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2.3">
      <c r="A550" s="2"/>
      <c r="B550" s="2"/>
      <c r="C550" s="29"/>
      <c r="D550" s="2"/>
      <c r="E550" s="2"/>
      <c r="F550" s="2"/>
      <c r="G550" s="2"/>
      <c r="H550" s="29"/>
      <c r="I550" s="29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2.3">
      <c r="A551" s="2"/>
      <c r="B551" s="2"/>
      <c r="C551" s="29"/>
      <c r="D551" s="2"/>
      <c r="E551" s="2"/>
      <c r="F551" s="2"/>
      <c r="G551" s="2"/>
      <c r="H551" s="29"/>
      <c r="I551" s="29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2.3">
      <c r="A552" s="2"/>
      <c r="B552" s="2"/>
      <c r="C552" s="29"/>
      <c r="D552" s="2"/>
      <c r="E552" s="2"/>
      <c r="F552" s="2"/>
      <c r="G552" s="2"/>
      <c r="H552" s="29"/>
      <c r="I552" s="29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2.3">
      <c r="A553" s="2"/>
      <c r="B553" s="2"/>
      <c r="C553" s="29"/>
      <c r="D553" s="2"/>
      <c r="E553" s="2"/>
      <c r="F553" s="2"/>
      <c r="G553" s="2"/>
      <c r="H553" s="29"/>
      <c r="I553" s="29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2.3">
      <c r="A554" s="2"/>
      <c r="B554" s="2"/>
      <c r="C554" s="29"/>
      <c r="D554" s="2"/>
      <c r="E554" s="2"/>
      <c r="F554" s="2"/>
      <c r="G554" s="2"/>
      <c r="H554" s="29"/>
      <c r="I554" s="29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2.3">
      <c r="A555" s="2"/>
      <c r="B555" s="2"/>
      <c r="C555" s="29"/>
      <c r="D555" s="2"/>
      <c r="E555" s="2"/>
      <c r="F555" s="2"/>
      <c r="G555" s="2"/>
      <c r="H555" s="29"/>
      <c r="I555" s="29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2.3">
      <c r="A556" s="2"/>
      <c r="B556" s="2"/>
      <c r="C556" s="29"/>
      <c r="D556" s="2"/>
      <c r="E556" s="2"/>
      <c r="F556" s="2"/>
      <c r="G556" s="2"/>
      <c r="H556" s="29"/>
      <c r="I556" s="29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2.3">
      <c r="A557" s="2"/>
      <c r="B557" s="2"/>
      <c r="C557" s="29"/>
      <c r="D557" s="2"/>
      <c r="E557" s="2"/>
      <c r="F557" s="2"/>
      <c r="G557" s="2"/>
      <c r="H557" s="29"/>
      <c r="I557" s="29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2.3">
      <c r="A558" s="2"/>
      <c r="B558" s="2"/>
      <c r="C558" s="29"/>
      <c r="D558" s="2"/>
      <c r="E558" s="2"/>
      <c r="F558" s="2"/>
      <c r="G558" s="2"/>
      <c r="H558" s="29"/>
      <c r="I558" s="29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2.3">
      <c r="A559" s="2"/>
      <c r="B559" s="2"/>
      <c r="C559" s="29"/>
      <c r="D559" s="2"/>
      <c r="E559" s="2"/>
      <c r="F559" s="2"/>
      <c r="G559" s="2"/>
      <c r="H559" s="29"/>
      <c r="I559" s="29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2.3">
      <c r="A560" s="2"/>
      <c r="B560" s="2"/>
      <c r="C560" s="29"/>
      <c r="D560" s="2"/>
      <c r="E560" s="2"/>
      <c r="F560" s="2"/>
      <c r="G560" s="2"/>
      <c r="H560" s="29"/>
      <c r="I560" s="29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2.3">
      <c r="A561" s="2"/>
      <c r="B561" s="2"/>
      <c r="C561" s="29"/>
      <c r="D561" s="2"/>
      <c r="E561" s="2"/>
      <c r="F561" s="2"/>
      <c r="G561" s="2"/>
      <c r="H561" s="29"/>
      <c r="I561" s="29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2.3">
      <c r="A562" s="2"/>
      <c r="B562" s="2"/>
      <c r="C562" s="29"/>
      <c r="D562" s="2"/>
      <c r="E562" s="2"/>
      <c r="F562" s="2"/>
      <c r="G562" s="2"/>
      <c r="H562" s="29"/>
      <c r="I562" s="29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2.3">
      <c r="A563" s="2"/>
      <c r="B563" s="2"/>
      <c r="C563" s="29"/>
      <c r="D563" s="2"/>
      <c r="E563" s="2"/>
      <c r="F563" s="2"/>
      <c r="G563" s="2"/>
      <c r="H563" s="29"/>
      <c r="I563" s="29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2.3">
      <c r="A564" s="2"/>
      <c r="B564" s="2"/>
      <c r="C564" s="29"/>
      <c r="D564" s="2"/>
      <c r="E564" s="2"/>
      <c r="F564" s="2"/>
      <c r="G564" s="2"/>
      <c r="H564" s="29"/>
      <c r="I564" s="29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2.3">
      <c r="A565" s="2"/>
      <c r="B565" s="2"/>
      <c r="C565" s="29"/>
      <c r="D565" s="2"/>
      <c r="E565" s="2"/>
      <c r="F565" s="2"/>
      <c r="G565" s="2"/>
      <c r="H565" s="29"/>
      <c r="I565" s="29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2.3">
      <c r="A566" s="2"/>
      <c r="B566" s="2"/>
      <c r="C566" s="29"/>
      <c r="D566" s="2"/>
      <c r="E566" s="2"/>
      <c r="F566" s="2"/>
      <c r="G566" s="2"/>
      <c r="H566" s="29"/>
      <c r="I566" s="29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2.3">
      <c r="A567" s="2"/>
      <c r="B567" s="2"/>
      <c r="C567" s="29"/>
      <c r="D567" s="2"/>
      <c r="E567" s="2"/>
      <c r="F567" s="2"/>
      <c r="G567" s="2"/>
      <c r="H567" s="29"/>
      <c r="I567" s="29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2.3">
      <c r="A568" s="2"/>
      <c r="B568" s="2"/>
      <c r="C568" s="29"/>
      <c r="D568" s="2"/>
      <c r="E568" s="2"/>
      <c r="F568" s="2"/>
      <c r="G568" s="2"/>
      <c r="H568" s="29"/>
      <c r="I568" s="29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2.3">
      <c r="A569" s="2"/>
      <c r="B569" s="2"/>
      <c r="C569" s="29"/>
      <c r="D569" s="2"/>
      <c r="E569" s="2"/>
      <c r="F569" s="2"/>
      <c r="G569" s="2"/>
      <c r="H569" s="29"/>
      <c r="I569" s="29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2.3">
      <c r="A570" s="2"/>
      <c r="B570" s="2"/>
      <c r="C570" s="29"/>
      <c r="D570" s="2"/>
      <c r="E570" s="2"/>
      <c r="F570" s="2"/>
      <c r="G570" s="2"/>
      <c r="H570" s="29"/>
      <c r="I570" s="29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2.3">
      <c r="A571" s="2"/>
      <c r="B571" s="2"/>
      <c r="C571" s="29"/>
      <c r="D571" s="2"/>
      <c r="E571" s="2"/>
      <c r="F571" s="2"/>
      <c r="G571" s="2"/>
      <c r="H571" s="29"/>
      <c r="I571" s="29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2.3">
      <c r="A572" s="2"/>
      <c r="B572" s="2"/>
      <c r="C572" s="29"/>
      <c r="D572" s="2"/>
      <c r="E572" s="2"/>
      <c r="F572" s="2"/>
      <c r="G572" s="2"/>
      <c r="H572" s="29"/>
      <c r="I572" s="29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2.3">
      <c r="A573" s="2"/>
      <c r="B573" s="2"/>
      <c r="C573" s="29"/>
      <c r="D573" s="2"/>
      <c r="E573" s="2"/>
      <c r="F573" s="2"/>
      <c r="G573" s="2"/>
      <c r="H573" s="29"/>
      <c r="I573" s="29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2.3">
      <c r="A574" s="2"/>
      <c r="B574" s="2"/>
      <c r="C574" s="29"/>
      <c r="D574" s="2"/>
      <c r="E574" s="2"/>
      <c r="F574" s="2"/>
      <c r="G574" s="2"/>
      <c r="H574" s="29"/>
      <c r="I574" s="29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2.3">
      <c r="A575" s="2"/>
      <c r="B575" s="2"/>
      <c r="C575" s="29"/>
      <c r="D575" s="2"/>
      <c r="E575" s="2"/>
      <c r="F575" s="2"/>
      <c r="G575" s="2"/>
      <c r="H575" s="29"/>
      <c r="I575" s="29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2.3">
      <c r="A576" s="2"/>
      <c r="B576" s="2"/>
      <c r="C576" s="29"/>
      <c r="D576" s="2"/>
      <c r="E576" s="2"/>
      <c r="F576" s="2"/>
      <c r="G576" s="2"/>
      <c r="H576" s="29"/>
      <c r="I576" s="29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2.3">
      <c r="A577" s="2"/>
      <c r="B577" s="2"/>
      <c r="C577" s="29"/>
      <c r="D577" s="2"/>
      <c r="E577" s="2"/>
      <c r="F577" s="2"/>
      <c r="G577" s="2"/>
      <c r="H577" s="29"/>
      <c r="I577" s="29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2.3">
      <c r="A578" s="2"/>
      <c r="B578" s="2"/>
      <c r="C578" s="29"/>
      <c r="D578" s="2"/>
      <c r="E578" s="2"/>
      <c r="F578" s="2"/>
      <c r="G578" s="2"/>
      <c r="H578" s="29"/>
      <c r="I578" s="29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2.3">
      <c r="A579" s="2"/>
      <c r="B579" s="2"/>
      <c r="C579" s="29"/>
      <c r="D579" s="2"/>
      <c r="E579" s="2"/>
      <c r="F579" s="2"/>
      <c r="G579" s="2"/>
      <c r="H579" s="29"/>
      <c r="I579" s="29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2.3">
      <c r="A580" s="2"/>
      <c r="B580" s="2"/>
      <c r="C580" s="29"/>
      <c r="D580" s="2"/>
      <c r="E580" s="2"/>
      <c r="F580" s="2"/>
      <c r="G580" s="2"/>
      <c r="H580" s="29"/>
      <c r="I580" s="29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2.3">
      <c r="A581" s="2"/>
      <c r="B581" s="2"/>
      <c r="C581" s="29"/>
      <c r="D581" s="2"/>
      <c r="E581" s="2"/>
      <c r="F581" s="2"/>
      <c r="G581" s="2"/>
      <c r="H581" s="29"/>
      <c r="I581" s="29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2.3">
      <c r="A582" s="2"/>
      <c r="B582" s="2"/>
      <c r="C582" s="29"/>
      <c r="D582" s="2"/>
      <c r="E582" s="2"/>
      <c r="F582" s="2"/>
      <c r="G582" s="2"/>
      <c r="H582" s="29"/>
      <c r="I582" s="29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2.3">
      <c r="A583" s="2"/>
      <c r="B583" s="2"/>
      <c r="C583" s="29"/>
      <c r="D583" s="2"/>
      <c r="E583" s="2"/>
      <c r="F583" s="2"/>
      <c r="G583" s="2"/>
      <c r="H583" s="29"/>
      <c r="I583" s="29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2.3">
      <c r="A584" s="2"/>
      <c r="B584" s="2"/>
      <c r="C584" s="29"/>
      <c r="D584" s="2"/>
      <c r="E584" s="2"/>
      <c r="F584" s="2"/>
      <c r="G584" s="2"/>
      <c r="H584" s="29"/>
      <c r="I584" s="29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2.3">
      <c r="A585" s="2"/>
      <c r="B585" s="2"/>
      <c r="C585" s="29"/>
      <c r="D585" s="2"/>
      <c r="E585" s="2"/>
      <c r="F585" s="2"/>
      <c r="G585" s="2"/>
      <c r="H585" s="29"/>
      <c r="I585" s="29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2.3">
      <c r="A586" s="2"/>
      <c r="B586" s="2"/>
      <c r="C586" s="29"/>
      <c r="D586" s="2"/>
      <c r="E586" s="2"/>
      <c r="F586" s="2"/>
      <c r="G586" s="2"/>
      <c r="H586" s="29"/>
      <c r="I586" s="29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2.3">
      <c r="A587" s="2"/>
      <c r="B587" s="2"/>
      <c r="C587" s="29"/>
      <c r="D587" s="2"/>
      <c r="E587" s="2"/>
      <c r="F587" s="2"/>
      <c r="G587" s="2"/>
      <c r="H587" s="29"/>
      <c r="I587" s="29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2.3">
      <c r="A588" s="2"/>
      <c r="B588" s="2"/>
      <c r="C588" s="29"/>
      <c r="D588" s="2"/>
      <c r="E588" s="2"/>
      <c r="F588" s="2"/>
      <c r="G588" s="2"/>
      <c r="H588" s="29"/>
      <c r="I588" s="29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2.3">
      <c r="A589" s="2"/>
      <c r="B589" s="2"/>
      <c r="C589" s="29"/>
      <c r="D589" s="2"/>
      <c r="E589" s="2"/>
      <c r="F589" s="2"/>
      <c r="G589" s="2"/>
      <c r="H589" s="29"/>
      <c r="I589" s="29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2.3">
      <c r="A590" s="2"/>
      <c r="B590" s="2"/>
      <c r="C590" s="29"/>
      <c r="D590" s="2"/>
      <c r="E590" s="2"/>
      <c r="F590" s="2"/>
      <c r="G590" s="2"/>
      <c r="H590" s="29"/>
      <c r="I590" s="29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2.3">
      <c r="A591" s="2"/>
      <c r="B591" s="2"/>
      <c r="C591" s="29"/>
      <c r="D591" s="2"/>
      <c r="E591" s="2"/>
      <c r="F591" s="2"/>
      <c r="G591" s="2"/>
      <c r="H591" s="29"/>
      <c r="I591" s="29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2.3">
      <c r="A592" s="2"/>
      <c r="B592" s="2"/>
      <c r="C592" s="29"/>
      <c r="D592" s="2"/>
      <c r="E592" s="2"/>
      <c r="F592" s="2"/>
      <c r="G592" s="2"/>
      <c r="H592" s="29"/>
      <c r="I592" s="29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2.3">
      <c r="A593" s="2"/>
      <c r="B593" s="2"/>
      <c r="C593" s="29"/>
      <c r="D593" s="2"/>
      <c r="E593" s="2"/>
      <c r="F593" s="2"/>
      <c r="G593" s="2"/>
      <c r="H593" s="29"/>
      <c r="I593" s="29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2.3">
      <c r="A594" s="2"/>
      <c r="B594" s="2"/>
      <c r="C594" s="29"/>
      <c r="D594" s="2"/>
      <c r="E594" s="2"/>
      <c r="F594" s="2"/>
      <c r="G594" s="2"/>
      <c r="H594" s="29"/>
      <c r="I594" s="29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2.3">
      <c r="A595" s="2"/>
      <c r="B595" s="2"/>
      <c r="C595" s="29"/>
      <c r="D595" s="2"/>
      <c r="E595" s="2"/>
      <c r="F595" s="2"/>
      <c r="G595" s="2"/>
      <c r="H595" s="29"/>
      <c r="I595" s="29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2.3">
      <c r="A596" s="2"/>
      <c r="B596" s="2"/>
      <c r="C596" s="29"/>
      <c r="D596" s="2"/>
      <c r="E596" s="2"/>
      <c r="F596" s="2"/>
      <c r="G596" s="2"/>
      <c r="H596" s="29"/>
      <c r="I596" s="29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2.3">
      <c r="A597" s="2"/>
      <c r="B597" s="2"/>
      <c r="C597" s="29"/>
      <c r="D597" s="2"/>
      <c r="E597" s="2"/>
      <c r="F597" s="2"/>
      <c r="G597" s="2"/>
      <c r="H597" s="29"/>
      <c r="I597" s="29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2.3">
      <c r="A598" s="2"/>
      <c r="B598" s="2"/>
      <c r="C598" s="29"/>
      <c r="D598" s="2"/>
      <c r="E598" s="2"/>
      <c r="F598" s="2"/>
      <c r="G598" s="2"/>
      <c r="H598" s="29"/>
      <c r="I598" s="29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2.3">
      <c r="A599" s="2"/>
      <c r="B599" s="2"/>
      <c r="C599" s="29"/>
      <c r="D599" s="2"/>
      <c r="E599" s="2"/>
      <c r="F599" s="2"/>
      <c r="G599" s="2"/>
      <c r="H599" s="29"/>
      <c r="I599" s="29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2.3">
      <c r="A600" s="2"/>
      <c r="B600" s="2"/>
      <c r="C600" s="29"/>
      <c r="D600" s="2"/>
      <c r="E600" s="2"/>
      <c r="F600" s="2"/>
      <c r="G600" s="2"/>
      <c r="H600" s="29"/>
      <c r="I600" s="29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2.3">
      <c r="A601" s="2"/>
      <c r="B601" s="2"/>
      <c r="C601" s="29"/>
      <c r="D601" s="2"/>
      <c r="E601" s="2"/>
      <c r="F601" s="2"/>
      <c r="G601" s="2"/>
      <c r="H601" s="29"/>
      <c r="I601" s="29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2.3">
      <c r="A602" s="2"/>
      <c r="B602" s="2"/>
      <c r="C602" s="29"/>
      <c r="D602" s="2"/>
      <c r="E602" s="2"/>
      <c r="F602" s="2"/>
      <c r="G602" s="2"/>
      <c r="H602" s="29"/>
      <c r="I602" s="29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2.3">
      <c r="A603" s="2"/>
      <c r="B603" s="2"/>
      <c r="C603" s="29"/>
      <c r="D603" s="2"/>
      <c r="E603" s="2"/>
      <c r="F603" s="2"/>
      <c r="G603" s="2"/>
      <c r="H603" s="29"/>
      <c r="I603" s="29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2.3">
      <c r="A604" s="2"/>
      <c r="B604" s="2"/>
      <c r="C604" s="29"/>
      <c r="D604" s="2"/>
      <c r="E604" s="2"/>
      <c r="F604" s="2"/>
      <c r="G604" s="2"/>
      <c r="H604" s="29"/>
      <c r="I604" s="29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2.3">
      <c r="A605" s="2"/>
      <c r="B605" s="2"/>
      <c r="C605" s="29"/>
      <c r="D605" s="2"/>
      <c r="E605" s="2"/>
      <c r="F605" s="2"/>
      <c r="G605" s="2"/>
      <c r="H605" s="29"/>
      <c r="I605" s="29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2.3">
      <c r="A606" s="2"/>
      <c r="B606" s="2"/>
      <c r="C606" s="29"/>
      <c r="D606" s="2"/>
      <c r="E606" s="2"/>
      <c r="F606" s="2"/>
      <c r="G606" s="2"/>
      <c r="H606" s="29"/>
      <c r="I606" s="29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2.3">
      <c r="A607" s="2"/>
      <c r="B607" s="2"/>
      <c r="C607" s="29"/>
      <c r="D607" s="2"/>
      <c r="E607" s="2"/>
      <c r="F607" s="2"/>
      <c r="G607" s="2"/>
      <c r="H607" s="29"/>
      <c r="I607" s="29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2.3">
      <c r="A608" s="2"/>
      <c r="B608" s="2"/>
      <c r="C608" s="29"/>
      <c r="D608" s="2"/>
      <c r="E608" s="2"/>
      <c r="F608" s="2"/>
      <c r="G608" s="2"/>
      <c r="H608" s="29"/>
      <c r="I608" s="29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2.3">
      <c r="A609" s="2"/>
      <c r="B609" s="2"/>
      <c r="C609" s="29"/>
      <c r="D609" s="2"/>
      <c r="E609" s="2"/>
      <c r="F609" s="2"/>
      <c r="G609" s="2"/>
      <c r="H609" s="29"/>
      <c r="I609" s="29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2.3">
      <c r="A610" s="2"/>
      <c r="B610" s="2"/>
      <c r="C610" s="29"/>
      <c r="D610" s="2"/>
      <c r="E610" s="2"/>
      <c r="F610" s="2"/>
      <c r="G610" s="2"/>
      <c r="H610" s="29"/>
      <c r="I610" s="29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2.3">
      <c r="A611" s="2"/>
      <c r="B611" s="2"/>
      <c r="C611" s="29"/>
      <c r="D611" s="2"/>
      <c r="E611" s="2"/>
      <c r="F611" s="2"/>
      <c r="G611" s="2"/>
      <c r="H611" s="29"/>
      <c r="I611" s="29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2.3">
      <c r="A612" s="2"/>
      <c r="B612" s="2"/>
      <c r="C612" s="29"/>
      <c r="D612" s="2"/>
      <c r="E612" s="2"/>
      <c r="F612" s="2"/>
      <c r="G612" s="2"/>
      <c r="H612" s="29"/>
      <c r="I612" s="29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2.3">
      <c r="A613" s="2"/>
      <c r="B613" s="2"/>
      <c r="C613" s="29"/>
      <c r="D613" s="2"/>
      <c r="E613" s="2"/>
      <c r="F613" s="2"/>
      <c r="G613" s="2"/>
      <c r="H613" s="29"/>
      <c r="I613" s="29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2.3">
      <c r="A614" s="2"/>
      <c r="B614" s="2"/>
      <c r="C614" s="29"/>
      <c r="D614" s="2"/>
      <c r="E614" s="2"/>
      <c r="F614" s="2"/>
      <c r="G614" s="2"/>
      <c r="H614" s="29"/>
      <c r="I614" s="29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2.3">
      <c r="A615" s="2"/>
      <c r="B615" s="2"/>
      <c r="C615" s="29"/>
      <c r="D615" s="2"/>
      <c r="E615" s="2"/>
      <c r="F615" s="2"/>
      <c r="G615" s="2"/>
      <c r="H615" s="29"/>
      <c r="I615" s="29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2.3">
      <c r="A616" s="2"/>
      <c r="B616" s="2"/>
      <c r="C616" s="29"/>
      <c r="D616" s="2"/>
      <c r="E616" s="2"/>
      <c r="F616" s="2"/>
      <c r="G616" s="2"/>
      <c r="H616" s="29"/>
      <c r="I616" s="29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2.3">
      <c r="A617" s="2"/>
      <c r="B617" s="2"/>
      <c r="C617" s="29"/>
      <c r="D617" s="2"/>
      <c r="E617" s="2"/>
      <c r="F617" s="2"/>
      <c r="G617" s="2"/>
      <c r="H617" s="29"/>
      <c r="I617" s="29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2.3">
      <c r="A618" s="2"/>
      <c r="B618" s="2"/>
      <c r="C618" s="29"/>
      <c r="D618" s="2"/>
      <c r="E618" s="2"/>
      <c r="F618" s="2"/>
      <c r="G618" s="2"/>
      <c r="H618" s="29"/>
      <c r="I618" s="29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2.3">
      <c r="A619" s="2"/>
      <c r="B619" s="2"/>
      <c r="C619" s="29"/>
      <c r="D619" s="2"/>
      <c r="E619" s="2"/>
      <c r="F619" s="2"/>
      <c r="G619" s="2"/>
      <c r="H619" s="29"/>
      <c r="I619" s="29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2.3">
      <c r="A620" s="2"/>
      <c r="B620" s="2"/>
      <c r="C620" s="29"/>
      <c r="D620" s="2"/>
      <c r="E620" s="2"/>
      <c r="F620" s="2"/>
      <c r="G620" s="2"/>
      <c r="H620" s="29"/>
      <c r="I620" s="29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2.3">
      <c r="A621" s="2"/>
      <c r="B621" s="2"/>
      <c r="C621" s="29"/>
      <c r="D621" s="2"/>
      <c r="E621" s="2"/>
      <c r="F621" s="2"/>
      <c r="G621" s="2"/>
      <c r="H621" s="29"/>
      <c r="I621" s="29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2.3">
      <c r="A622" s="2"/>
      <c r="B622" s="2"/>
      <c r="C622" s="29"/>
      <c r="D622" s="2"/>
      <c r="E622" s="2"/>
      <c r="F622" s="2"/>
      <c r="G622" s="2"/>
      <c r="H622" s="29"/>
      <c r="I622" s="29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2.3">
      <c r="A623" s="2"/>
      <c r="B623" s="2"/>
      <c r="C623" s="29"/>
      <c r="D623" s="2"/>
      <c r="E623" s="2"/>
      <c r="F623" s="2"/>
      <c r="G623" s="2"/>
      <c r="H623" s="29"/>
      <c r="I623" s="29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2.3">
      <c r="A624" s="2"/>
      <c r="B624" s="2"/>
      <c r="C624" s="29"/>
      <c r="D624" s="2"/>
      <c r="E624" s="2"/>
      <c r="F624" s="2"/>
      <c r="G624" s="2"/>
      <c r="H624" s="29"/>
      <c r="I624" s="29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2.3">
      <c r="A625" s="2"/>
      <c r="B625" s="2"/>
      <c r="C625" s="29"/>
      <c r="D625" s="2"/>
      <c r="E625" s="2"/>
      <c r="F625" s="2"/>
      <c r="G625" s="2"/>
      <c r="H625" s="29"/>
      <c r="I625" s="29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2.3">
      <c r="A626" s="2"/>
      <c r="B626" s="2"/>
      <c r="C626" s="29"/>
      <c r="D626" s="2"/>
      <c r="E626" s="2"/>
      <c r="F626" s="2"/>
      <c r="G626" s="2"/>
      <c r="H626" s="29"/>
      <c r="I626" s="29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2.3">
      <c r="A627" s="2"/>
      <c r="B627" s="2"/>
      <c r="C627" s="29"/>
      <c r="D627" s="2"/>
      <c r="E627" s="2"/>
      <c r="F627" s="2"/>
      <c r="G627" s="2"/>
      <c r="H627" s="29"/>
      <c r="I627" s="29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2.3">
      <c r="A628" s="2"/>
      <c r="B628" s="2"/>
      <c r="C628" s="29"/>
      <c r="D628" s="2"/>
      <c r="E628" s="2"/>
      <c r="F628" s="2"/>
      <c r="G628" s="2"/>
      <c r="H628" s="29"/>
      <c r="I628" s="29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2.3">
      <c r="A629" s="2"/>
      <c r="B629" s="2"/>
      <c r="C629" s="29"/>
      <c r="D629" s="2"/>
      <c r="E629" s="2"/>
      <c r="F629" s="2"/>
      <c r="G629" s="2"/>
      <c r="H629" s="29"/>
      <c r="I629" s="29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2.3">
      <c r="A630" s="2"/>
      <c r="B630" s="2"/>
      <c r="C630" s="29"/>
      <c r="D630" s="2"/>
      <c r="E630" s="2"/>
      <c r="F630" s="2"/>
      <c r="G630" s="2"/>
      <c r="H630" s="29"/>
      <c r="I630" s="29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2.3">
      <c r="A631" s="2"/>
      <c r="B631" s="2"/>
      <c r="C631" s="29"/>
      <c r="D631" s="2"/>
      <c r="E631" s="2"/>
      <c r="F631" s="2"/>
      <c r="G631" s="2"/>
      <c r="H631" s="29"/>
      <c r="I631" s="29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2.3">
      <c r="A632" s="2"/>
      <c r="B632" s="2"/>
      <c r="C632" s="29"/>
      <c r="D632" s="2"/>
      <c r="E632" s="2"/>
      <c r="F632" s="2"/>
      <c r="G632" s="2"/>
      <c r="H632" s="29"/>
      <c r="I632" s="29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2.3">
      <c r="A633" s="2"/>
      <c r="B633" s="2"/>
      <c r="C633" s="29"/>
      <c r="D633" s="2"/>
      <c r="E633" s="2"/>
      <c r="F633" s="2"/>
      <c r="G633" s="2"/>
      <c r="H633" s="29"/>
      <c r="I633" s="29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2.3">
      <c r="A634" s="2"/>
      <c r="B634" s="2"/>
      <c r="C634" s="29"/>
      <c r="D634" s="2"/>
      <c r="E634" s="2"/>
      <c r="F634" s="2"/>
      <c r="G634" s="2"/>
      <c r="H634" s="29"/>
      <c r="I634" s="29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2.3">
      <c r="A635" s="2"/>
      <c r="B635" s="2"/>
      <c r="C635" s="29"/>
      <c r="D635" s="2"/>
      <c r="E635" s="2"/>
      <c r="F635" s="2"/>
      <c r="G635" s="2"/>
      <c r="H635" s="29"/>
      <c r="I635" s="29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2.3">
      <c r="A636" s="2"/>
      <c r="B636" s="2"/>
      <c r="C636" s="29"/>
      <c r="D636" s="2"/>
      <c r="E636" s="2"/>
      <c r="F636" s="2"/>
      <c r="G636" s="2"/>
      <c r="H636" s="29"/>
      <c r="I636" s="29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2.3">
      <c r="A637" s="2"/>
      <c r="B637" s="2"/>
      <c r="C637" s="29"/>
      <c r="D637" s="2"/>
      <c r="E637" s="2"/>
      <c r="F637" s="2"/>
      <c r="G637" s="2"/>
      <c r="H637" s="29"/>
      <c r="I637" s="29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2.3">
      <c r="A638" s="2"/>
      <c r="B638" s="2"/>
      <c r="C638" s="29"/>
      <c r="D638" s="2"/>
      <c r="E638" s="2"/>
      <c r="F638" s="2"/>
      <c r="G638" s="2"/>
      <c r="H638" s="29"/>
      <c r="I638" s="29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2.3">
      <c r="A639" s="2"/>
      <c r="B639" s="2"/>
      <c r="C639" s="29"/>
      <c r="D639" s="2"/>
      <c r="E639" s="2"/>
      <c r="F639" s="2"/>
      <c r="G639" s="2"/>
      <c r="H639" s="29"/>
      <c r="I639" s="29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2.3">
      <c r="A640" s="2"/>
      <c r="B640" s="2"/>
      <c r="C640" s="29"/>
      <c r="D640" s="2"/>
      <c r="E640" s="2"/>
      <c r="F640" s="2"/>
      <c r="G640" s="2"/>
      <c r="H640" s="29"/>
      <c r="I640" s="29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2.3">
      <c r="A641" s="2"/>
      <c r="B641" s="2"/>
      <c r="C641" s="29"/>
      <c r="D641" s="2"/>
      <c r="E641" s="2"/>
      <c r="F641" s="2"/>
      <c r="G641" s="2"/>
      <c r="H641" s="29"/>
      <c r="I641" s="29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2.3">
      <c r="A642" s="2"/>
      <c r="B642" s="2"/>
      <c r="C642" s="29"/>
      <c r="D642" s="2"/>
      <c r="E642" s="2"/>
      <c r="F642" s="2"/>
      <c r="G642" s="2"/>
      <c r="H642" s="29"/>
      <c r="I642" s="29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2.3">
      <c r="A643" s="2"/>
      <c r="B643" s="2"/>
      <c r="C643" s="29"/>
      <c r="D643" s="2"/>
      <c r="E643" s="2"/>
      <c r="F643" s="2"/>
      <c r="G643" s="2"/>
      <c r="H643" s="29"/>
      <c r="I643" s="29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2.3">
      <c r="A644" s="2"/>
      <c r="B644" s="2"/>
      <c r="C644" s="29"/>
      <c r="D644" s="2"/>
      <c r="E644" s="2"/>
      <c r="F644" s="2"/>
      <c r="G644" s="2"/>
      <c r="H644" s="29"/>
      <c r="I644" s="29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2.3">
      <c r="A645" s="2"/>
      <c r="B645" s="2"/>
      <c r="C645" s="29"/>
      <c r="D645" s="2"/>
      <c r="E645" s="2"/>
      <c r="F645" s="2"/>
      <c r="G645" s="2"/>
      <c r="H645" s="29"/>
      <c r="I645" s="29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2.3">
      <c r="A646" s="2"/>
      <c r="B646" s="2"/>
      <c r="C646" s="29"/>
      <c r="D646" s="2"/>
      <c r="E646" s="2"/>
      <c r="F646" s="2"/>
      <c r="G646" s="2"/>
      <c r="H646" s="29"/>
      <c r="I646" s="29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2.3">
      <c r="A647" s="2"/>
      <c r="B647" s="2"/>
      <c r="C647" s="29"/>
      <c r="D647" s="2"/>
      <c r="E647" s="2"/>
      <c r="F647" s="2"/>
      <c r="G647" s="2"/>
      <c r="H647" s="29"/>
      <c r="I647" s="29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2.3">
      <c r="A648" s="2"/>
      <c r="B648" s="2"/>
      <c r="C648" s="29"/>
      <c r="D648" s="2"/>
      <c r="E648" s="2"/>
      <c r="F648" s="2"/>
      <c r="G648" s="2"/>
      <c r="H648" s="29"/>
      <c r="I648" s="29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2.3">
      <c r="A649" s="2"/>
      <c r="B649" s="2"/>
      <c r="C649" s="29"/>
      <c r="D649" s="2"/>
      <c r="E649" s="2"/>
      <c r="F649" s="2"/>
      <c r="G649" s="2"/>
      <c r="H649" s="29"/>
      <c r="I649" s="29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2.3">
      <c r="A650" s="2"/>
      <c r="B650" s="2"/>
      <c r="C650" s="29"/>
      <c r="D650" s="2"/>
      <c r="E650" s="2"/>
      <c r="F650" s="2"/>
      <c r="G650" s="2"/>
      <c r="H650" s="29"/>
      <c r="I650" s="29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2.3">
      <c r="A651" s="2"/>
      <c r="B651" s="2"/>
      <c r="C651" s="29"/>
      <c r="D651" s="2"/>
      <c r="E651" s="2"/>
      <c r="F651" s="2"/>
      <c r="G651" s="2"/>
      <c r="H651" s="29"/>
      <c r="I651" s="29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2.3">
      <c r="A652" s="2"/>
      <c r="B652" s="2"/>
      <c r="C652" s="29"/>
      <c r="D652" s="2"/>
      <c r="E652" s="2"/>
      <c r="F652" s="2"/>
      <c r="G652" s="2"/>
      <c r="H652" s="29"/>
      <c r="I652" s="29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2.3">
      <c r="A653" s="2"/>
      <c r="B653" s="2"/>
      <c r="C653" s="29"/>
      <c r="D653" s="2"/>
      <c r="E653" s="2"/>
      <c r="F653" s="2"/>
      <c r="G653" s="2"/>
      <c r="H653" s="29"/>
      <c r="I653" s="29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2.3">
      <c r="A654" s="2"/>
      <c r="B654" s="2"/>
      <c r="C654" s="29"/>
      <c r="D654" s="2"/>
      <c r="E654" s="2"/>
      <c r="F654" s="2"/>
      <c r="G654" s="2"/>
      <c r="H654" s="29"/>
      <c r="I654" s="29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2.3">
      <c r="A655" s="2"/>
      <c r="B655" s="2"/>
      <c r="C655" s="29"/>
      <c r="D655" s="2"/>
      <c r="E655" s="2"/>
      <c r="F655" s="2"/>
      <c r="G655" s="2"/>
      <c r="H655" s="29"/>
      <c r="I655" s="29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2.3">
      <c r="A656" s="2"/>
      <c r="B656" s="2"/>
      <c r="C656" s="29"/>
      <c r="D656" s="2"/>
      <c r="E656" s="2"/>
      <c r="F656" s="2"/>
      <c r="G656" s="2"/>
      <c r="H656" s="29"/>
      <c r="I656" s="29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2.3">
      <c r="A657" s="2"/>
      <c r="B657" s="2"/>
      <c r="C657" s="29"/>
      <c r="D657" s="2"/>
      <c r="E657" s="2"/>
      <c r="F657" s="2"/>
      <c r="G657" s="2"/>
      <c r="H657" s="29"/>
      <c r="I657" s="29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2.3">
      <c r="A658" s="2"/>
      <c r="B658" s="2"/>
      <c r="C658" s="29"/>
      <c r="D658" s="2"/>
      <c r="E658" s="2"/>
      <c r="F658" s="2"/>
      <c r="G658" s="2"/>
      <c r="H658" s="29"/>
      <c r="I658" s="29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2.3">
      <c r="A659" s="2"/>
      <c r="B659" s="2"/>
      <c r="C659" s="29"/>
      <c r="D659" s="2"/>
      <c r="E659" s="2"/>
      <c r="F659" s="2"/>
      <c r="G659" s="2"/>
      <c r="H659" s="29"/>
      <c r="I659" s="29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2.3">
      <c r="A660" s="2"/>
      <c r="B660" s="2"/>
      <c r="C660" s="29"/>
      <c r="D660" s="2"/>
      <c r="E660" s="2"/>
      <c r="F660" s="2"/>
      <c r="G660" s="2"/>
      <c r="H660" s="29"/>
      <c r="I660" s="29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2.3">
      <c r="A661" s="2"/>
      <c r="B661" s="2"/>
      <c r="C661" s="29"/>
      <c r="D661" s="2"/>
      <c r="E661" s="2"/>
      <c r="F661" s="2"/>
      <c r="G661" s="2"/>
      <c r="H661" s="29"/>
      <c r="I661" s="29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2.3">
      <c r="A662" s="2"/>
      <c r="B662" s="2"/>
      <c r="C662" s="29"/>
      <c r="D662" s="2"/>
      <c r="E662" s="2"/>
      <c r="F662" s="2"/>
      <c r="G662" s="2"/>
      <c r="H662" s="29"/>
      <c r="I662" s="29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2.3">
      <c r="A663" s="2"/>
      <c r="B663" s="2"/>
      <c r="C663" s="29"/>
      <c r="D663" s="2"/>
      <c r="E663" s="2"/>
      <c r="F663" s="2"/>
      <c r="G663" s="2"/>
      <c r="H663" s="29"/>
      <c r="I663" s="29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2.3">
      <c r="A664" s="2"/>
      <c r="B664" s="2"/>
      <c r="C664" s="29"/>
      <c r="D664" s="2"/>
      <c r="E664" s="2"/>
      <c r="F664" s="2"/>
      <c r="G664" s="2"/>
      <c r="H664" s="29"/>
      <c r="I664" s="29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2.3">
      <c r="A665" s="2"/>
      <c r="B665" s="2"/>
      <c r="C665" s="29"/>
      <c r="D665" s="2"/>
      <c r="E665" s="2"/>
      <c r="F665" s="2"/>
      <c r="G665" s="2"/>
      <c r="H665" s="29"/>
      <c r="I665" s="29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2.3">
      <c r="A666" s="2"/>
      <c r="B666" s="2"/>
      <c r="C666" s="29"/>
      <c r="D666" s="2"/>
      <c r="E666" s="2"/>
      <c r="F666" s="2"/>
      <c r="G666" s="2"/>
      <c r="H666" s="29"/>
      <c r="I666" s="29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2.3">
      <c r="A667" s="2"/>
      <c r="B667" s="2"/>
      <c r="C667" s="29"/>
      <c r="D667" s="2"/>
      <c r="E667" s="2"/>
      <c r="F667" s="2"/>
      <c r="G667" s="2"/>
      <c r="H667" s="29"/>
      <c r="I667" s="29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2.3">
      <c r="A668" s="2"/>
      <c r="B668" s="2"/>
      <c r="C668" s="29"/>
      <c r="D668" s="2"/>
      <c r="E668" s="2"/>
      <c r="F668" s="2"/>
      <c r="G668" s="2"/>
      <c r="H668" s="29"/>
      <c r="I668" s="29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2.3">
      <c r="A669" s="2"/>
      <c r="B669" s="2"/>
      <c r="C669" s="29"/>
      <c r="D669" s="2"/>
      <c r="E669" s="2"/>
      <c r="F669" s="2"/>
      <c r="G669" s="2"/>
      <c r="H669" s="29"/>
      <c r="I669" s="29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2.3">
      <c r="A670" s="2"/>
      <c r="B670" s="2"/>
      <c r="C670" s="29"/>
      <c r="D670" s="2"/>
      <c r="E670" s="2"/>
      <c r="F670" s="2"/>
      <c r="G670" s="2"/>
      <c r="H670" s="29"/>
      <c r="I670" s="29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2.3">
      <c r="A671" s="2"/>
      <c r="B671" s="2"/>
      <c r="C671" s="29"/>
      <c r="D671" s="2"/>
      <c r="E671" s="2"/>
      <c r="F671" s="2"/>
      <c r="G671" s="2"/>
      <c r="H671" s="29"/>
      <c r="I671" s="29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2.3">
      <c r="A672" s="2"/>
      <c r="B672" s="2"/>
      <c r="C672" s="29"/>
      <c r="D672" s="2"/>
      <c r="E672" s="2"/>
      <c r="F672" s="2"/>
      <c r="G672" s="2"/>
      <c r="H672" s="29"/>
      <c r="I672" s="29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2.3">
      <c r="A673" s="2"/>
      <c r="B673" s="2"/>
      <c r="C673" s="29"/>
      <c r="D673" s="2"/>
      <c r="E673" s="2"/>
      <c r="F673" s="2"/>
      <c r="G673" s="2"/>
      <c r="H673" s="29"/>
      <c r="I673" s="29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2.3">
      <c r="A674" s="2"/>
      <c r="B674" s="2"/>
      <c r="C674" s="29"/>
      <c r="D674" s="2"/>
      <c r="E674" s="2"/>
      <c r="F674" s="2"/>
      <c r="G674" s="2"/>
      <c r="H674" s="29"/>
      <c r="I674" s="29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2.3">
      <c r="A675" s="2"/>
      <c r="B675" s="2"/>
      <c r="C675" s="29"/>
      <c r="D675" s="2"/>
      <c r="E675" s="2"/>
      <c r="F675" s="2"/>
      <c r="G675" s="2"/>
      <c r="H675" s="29"/>
      <c r="I675" s="29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2.3">
      <c r="A676" s="2"/>
      <c r="B676" s="2"/>
      <c r="C676" s="29"/>
      <c r="D676" s="2"/>
      <c r="E676" s="2"/>
      <c r="F676" s="2"/>
      <c r="G676" s="2"/>
      <c r="H676" s="29"/>
      <c r="I676" s="29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2.3">
      <c r="A677" s="2"/>
      <c r="B677" s="2"/>
      <c r="C677" s="29"/>
      <c r="D677" s="2"/>
      <c r="E677" s="2"/>
      <c r="F677" s="2"/>
      <c r="G677" s="2"/>
      <c r="H677" s="29"/>
      <c r="I677" s="29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2.3">
      <c r="A678" s="2"/>
      <c r="B678" s="2"/>
      <c r="C678" s="29"/>
      <c r="D678" s="2"/>
      <c r="E678" s="2"/>
      <c r="F678" s="2"/>
      <c r="G678" s="2"/>
      <c r="H678" s="29"/>
      <c r="I678" s="29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2.3">
      <c r="A679" s="2"/>
      <c r="B679" s="2"/>
      <c r="C679" s="29"/>
      <c r="D679" s="2"/>
      <c r="E679" s="2"/>
      <c r="F679" s="2"/>
      <c r="G679" s="2"/>
      <c r="H679" s="29"/>
      <c r="I679" s="29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2.3">
      <c r="A680" s="2"/>
      <c r="B680" s="2"/>
      <c r="C680" s="29"/>
      <c r="D680" s="2"/>
      <c r="E680" s="2"/>
      <c r="F680" s="2"/>
      <c r="G680" s="2"/>
      <c r="H680" s="29"/>
      <c r="I680" s="29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2.3">
      <c r="A681" s="2"/>
      <c r="B681" s="2"/>
      <c r="C681" s="29"/>
      <c r="D681" s="2"/>
      <c r="E681" s="2"/>
      <c r="F681" s="2"/>
      <c r="G681" s="2"/>
      <c r="H681" s="29"/>
      <c r="I681" s="29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2.3">
      <c r="A682" s="2"/>
      <c r="B682" s="2"/>
      <c r="C682" s="29"/>
      <c r="D682" s="2"/>
      <c r="E682" s="2"/>
      <c r="F682" s="2"/>
      <c r="G682" s="2"/>
      <c r="H682" s="29"/>
      <c r="I682" s="29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2.3">
      <c r="A683" s="2"/>
      <c r="B683" s="2"/>
      <c r="C683" s="29"/>
      <c r="D683" s="2"/>
      <c r="E683" s="2"/>
      <c r="F683" s="2"/>
      <c r="G683" s="2"/>
      <c r="H683" s="29"/>
      <c r="I683" s="29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2.3">
      <c r="A684" s="2"/>
      <c r="B684" s="2"/>
      <c r="C684" s="29"/>
      <c r="D684" s="2"/>
      <c r="E684" s="2"/>
      <c r="F684" s="2"/>
      <c r="G684" s="2"/>
      <c r="H684" s="29"/>
      <c r="I684" s="29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2.3">
      <c r="A685" s="2"/>
      <c r="B685" s="2"/>
      <c r="C685" s="29"/>
      <c r="D685" s="2"/>
      <c r="E685" s="2"/>
      <c r="F685" s="2"/>
      <c r="G685" s="2"/>
      <c r="H685" s="29"/>
      <c r="I685" s="29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2.3">
      <c r="A686" s="2"/>
      <c r="B686" s="2"/>
      <c r="C686" s="29"/>
      <c r="D686" s="2"/>
      <c r="E686" s="2"/>
      <c r="F686" s="2"/>
      <c r="G686" s="2"/>
      <c r="H686" s="29"/>
      <c r="I686" s="29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2.3">
      <c r="A687" s="2"/>
      <c r="B687" s="2"/>
      <c r="C687" s="29"/>
      <c r="D687" s="2"/>
      <c r="E687" s="2"/>
      <c r="F687" s="2"/>
      <c r="G687" s="2"/>
      <c r="H687" s="29"/>
      <c r="I687" s="29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2.3">
      <c r="A688" s="2"/>
      <c r="B688" s="2"/>
      <c r="C688" s="29"/>
      <c r="D688" s="2"/>
      <c r="E688" s="2"/>
      <c r="F688" s="2"/>
      <c r="G688" s="2"/>
      <c r="H688" s="29"/>
      <c r="I688" s="29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2.3">
      <c r="A689" s="2"/>
      <c r="B689" s="2"/>
      <c r="C689" s="29"/>
      <c r="D689" s="2"/>
      <c r="E689" s="2"/>
      <c r="F689" s="2"/>
      <c r="G689" s="2"/>
      <c r="H689" s="29"/>
      <c r="I689" s="29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2.3">
      <c r="A690" s="2"/>
      <c r="B690" s="2"/>
      <c r="C690" s="29"/>
      <c r="D690" s="2"/>
      <c r="E690" s="2"/>
      <c r="F690" s="2"/>
      <c r="G690" s="2"/>
      <c r="H690" s="29"/>
      <c r="I690" s="29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2.3">
      <c r="A691" s="2"/>
      <c r="B691" s="2"/>
      <c r="C691" s="29"/>
      <c r="D691" s="2"/>
      <c r="E691" s="2"/>
      <c r="F691" s="2"/>
      <c r="G691" s="2"/>
      <c r="H691" s="29"/>
      <c r="I691" s="29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2.3">
      <c r="A692" s="2"/>
      <c r="B692" s="2"/>
      <c r="C692" s="29"/>
      <c r="D692" s="2"/>
      <c r="E692" s="2"/>
      <c r="F692" s="2"/>
      <c r="G692" s="2"/>
      <c r="H692" s="29"/>
      <c r="I692" s="29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2.3">
      <c r="A693" s="2"/>
      <c r="B693" s="2"/>
      <c r="C693" s="29"/>
      <c r="D693" s="2"/>
      <c r="E693" s="2"/>
      <c r="F693" s="2"/>
      <c r="G693" s="2"/>
      <c r="H693" s="29"/>
      <c r="I693" s="29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2.3">
      <c r="A694" s="2"/>
      <c r="B694" s="2"/>
      <c r="C694" s="29"/>
      <c r="D694" s="2"/>
      <c r="E694" s="2"/>
      <c r="F694" s="2"/>
      <c r="G694" s="2"/>
      <c r="H694" s="29"/>
      <c r="I694" s="29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2.3">
      <c r="A695" s="2"/>
      <c r="B695" s="2"/>
      <c r="C695" s="29"/>
      <c r="D695" s="2"/>
      <c r="E695" s="2"/>
      <c r="F695" s="2"/>
      <c r="G695" s="2"/>
      <c r="H695" s="29"/>
      <c r="I695" s="29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2.3">
      <c r="A696" s="2"/>
      <c r="B696" s="2"/>
      <c r="C696" s="29"/>
      <c r="D696" s="2"/>
      <c r="E696" s="2"/>
      <c r="F696" s="2"/>
      <c r="G696" s="2"/>
      <c r="H696" s="29"/>
      <c r="I696" s="29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2.3">
      <c r="A697" s="2"/>
      <c r="B697" s="2"/>
      <c r="C697" s="29"/>
      <c r="D697" s="2"/>
      <c r="E697" s="2"/>
      <c r="F697" s="2"/>
      <c r="G697" s="2"/>
      <c r="H697" s="29"/>
      <c r="I697" s="29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2.3">
      <c r="A698" s="2"/>
      <c r="B698" s="2"/>
      <c r="C698" s="29"/>
      <c r="D698" s="2"/>
      <c r="E698" s="2"/>
      <c r="F698" s="2"/>
      <c r="G698" s="2"/>
      <c r="H698" s="29"/>
      <c r="I698" s="29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2.3">
      <c r="A699" s="2"/>
      <c r="B699" s="2"/>
      <c r="C699" s="29"/>
      <c r="D699" s="2"/>
      <c r="E699" s="2"/>
      <c r="F699" s="2"/>
      <c r="G699" s="2"/>
      <c r="H699" s="29"/>
      <c r="I699" s="29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2.3">
      <c r="A700" s="2"/>
      <c r="B700" s="2"/>
      <c r="C700" s="29"/>
      <c r="D700" s="2"/>
      <c r="E700" s="2"/>
      <c r="F700" s="2"/>
      <c r="G700" s="2"/>
      <c r="H700" s="29"/>
      <c r="I700" s="29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2.3">
      <c r="A701" s="2"/>
      <c r="B701" s="2"/>
      <c r="C701" s="29"/>
      <c r="D701" s="2"/>
      <c r="E701" s="2"/>
      <c r="F701" s="2"/>
      <c r="G701" s="2"/>
      <c r="H701" s="29"/>
      <c r="I701" s="29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2.3">
      <c r="A702" s="2"/>
      <c r="B702" s="2"/>
      <c r="C702" s="29"/>
      <c r="D702" s="2"/>
      <c r="E702" s="2"/>
      <c r="F702" s="2"/>
      <c r="G702" s="2"/>
      <c r="H702" s="29"/>
      <c r="I702" s="29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2.3">
      <c r="A703" s="2"/>
      <c r="B703" s="2"/>
      <c r="C703" s="29"/>
      <c r="D703" s="2"/>
      <c r="E703" s="2"/>
      <c r="F703" s="2"/>
      <c r="G703" s="2"/>
      <c r="H703" s="29"/>
      <c r="I703" s="29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2.3">
      <c r="A704" s="2"/>
      <c r="B704" s="2"/>
      <c r="C704" s="29"/>
      <c r="D704" s="2"/>
      <c r="E704" s="2"/>
      <c r="F704" s="2"/>
      <c r="G704" s="2"/>
      <c r="H704" s="29"/>
      <c r="I704" s="29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2.3">
      <c r="A705" s="2"/>
      <c r="B705" s="2"/>
      <c r="C705" s="29"/>
      <c r="D705" s="2"/>
      <c r="E705" s="2"/>
      <c r="F705" s="2"/>
      <c r="G705" s="2"/>
      <c r="H705" s="29"/>
      <c r="I705" s="29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2.3">
      <c r="A706" s="2"/>
      <c r="B706" s="2"/>
      <c r="C706" s="29"/>
      <c r="D706" s="2"/>
      <c r="E706" s="2"/>
      <c r="F706" s="2"/>
      <c r="G706" s="2"/>
      <c r="H706" s="29"/>
      <c r="I706" s="29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2.3">
      <c r="A707" s="2"/>
      <c r="B707" s="2"/>
      <c r="C707" s="29"/>
      <c r="D707" s="2"/>
      <c r="E707" s="2"/>
      <c r="F707" s="2"/>
      <c r="G707" s="2"/>
      <c r="H707" s="29"/>
      <c r="I707" s="29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2.3">
      <c r="A708" s="2"/>
      <c r="B708" s="2"/>
      <c r="C708" s="29"/>
      <c r="D708" s="2"/>
      <c r="E708" s="2"/>
      <c r="F708" s="2"/>
      <c r="G708" s="2"/>
      <c r="H708" s="29"/>
      <c r="I708" s="29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2.3">
      <c r="A709" s="2"/>
      <c r="B709" s="2"/>
      <c r="C709" s="29"/>
      <c r="D709" s="2"/>
      <c r="E709" s="2"/>
      <c r="F709" s="2"/>
      <c r="G709" s="2"/>
      <c r="H709" s="29"/>
      <c r="I709" s="29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2.3">
      <c r="A710" s="2"/>
      <c r="B710" s="2"/>
      <c r="C710" s="29"/>
      <c r="D710" s="2"/>
      <c r="E710" s="2"/>
      <c r="F710" s="2"/>
      <c r="G710" s="2"/>
      <c r="H710" s="29"/>
      <c r="I710" s="29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2.3">
      <c r="A711" s="2"/>
      <c r="B711" s="2"/>
      <c r="C711" s="29"/>
      <c r="D711" s="2"/>
      <c r="E711" s="2"/>
      <c r="F711" s="2"/>
      <c r="G711" s="2"/>
      <c r="H711" s="29"/>
      <c r="I711" s="29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2.3">
      <c r="A712" s="2"/>
      <c r="B712" s="2"/>
      <c r="C712" s="29"/>
      <c r="D712" s="2"/>
      <c r="E712" s="2"/>
      <c r="F712" s="2"/>
      <c r="G712" s="2"/>
      <c r="H712" s="29"/>
      <c r="I712" s="29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2.3">
      <c r="A713" s="2"/>
      <c r="B713" s="2"/>
      <c r="C713" s="29"/>
      <c r="D713" s="2"/>
      <c r="E713" s="2"/>
      <c r="F713" s="2"/>
      <c r="G713" s="2"/>
      <c r="H713" s="29"/>
      <c r="I713" s="29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2.3">
      <c r="A714" s="2"/>
      <c r="B714" s="2"/>
      <c r="C714" s="29"/>
      <c r="D714" s="2"/>
      <c r="E714" s="2"/>
      <c r="F714" s="2"/>
      <c r="G714" s="2"/>
      <c r="H714" s="29"/>
      <c r="I714" s="29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2.3">
      <c r="A715" s="2"/>
      <c r="B715" s="2"/>
      <c r="C715" s="29"/>
      <c r="D715" s="2"/>
      <c r="E715" s="2"/>
      <c r="F715" s="2"/>
      <c r="G715" s="2"/>
      <c r="H715" s="29"/>
      <c r="I715" s="29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2.3">
      <c r="A716" s="2"/>
      <c r="B716" s="2"/>
      <c r="C716" s="29"/>
      <c r="D716" s="2"/>
      <c r="E716" s="2"/>
      <c r="F716" s="2"/>
      <c r="G716" s="2"/>
      <c r="H716" s="29"/>
      <c r="I716" s="29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2.3">
      <c r="A717" s="2"/>
      <c r="B717" s="2"/>
      <c r="C717" s="29"/>
      <c r="D717" s="2"/>
      <c r="E717" s="2"/>
      <c r="F717" s="2"/>
      <c r="G717" s="2"/>
      <c r="H717" s="29"/>
      <c r="I717" s="29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2.3">
      <c r="A718" s="2"/>
      <c r="B718" s="2"/>
      <c r="C718" s="29"/>
      <c r="D718" s="2"/>
      <c r="E718" s="2"/>
      <c r="F718" s="2"/>
      <c r="G718" s="2"/>
      <c r="H718" s="29"/>
      <c r="I718" s="29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2.3">
      <c r="A719" s="2"/>
      <c r="B719" s="2"/>
      <c r="C719" s="29"/>
      <c r="D719" s="2"/>
      <c r="E719" s="2"/>
      <c r="F719" s="2"/>
      <c r="G719" s="2"/>
      <c r="H719" s="29"/>
      <c r="I719" s="29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2.3">
      <c r="A720" s="2"/>
      <c r="B720" s="2"/>
      <c r="C720" s="29"/>
      <c r="D720" s="2"/>
      <c r="E720" s="2"/>
      <c r="F720" s="2"/>
      <c r="G720" s="2"/>
      <c r="H720" s="29"/>
      <c r="I720" s="29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2.3">
      <c r="A721" s="2"/>
      <c r="B721" s="2"/>
      <c r="C721" s="29"/>
      <c r="D721" s="2"/>
      <c r="E721" s="2"/>
      <c r="F721" s="2"/>
      <c r="G721" s="2"/>
      <c r="H721" s="29"/>
      <c r="I721" s="29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2.3">
      <c r="A722" s="2"/>
      <c r="B722" s="2"/>
      <c r="C722" s="29"/>
      <c r="D722" s="2"/>
      <c r="E722" s="2"/>
      <c r="F722" s="2"/>
      <c r="G722" s="2"/>
      <c r="H722" s="29"/>
      <c r="I722" s="29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2.3">
      <c r="A723" s="2"/>
      <c r="B723" s="2"/>
      <c r="C723" s="29"/>
      <c r="D723" s="2"/>
      <c r="E723" s="2"/>
      <c r="F723" s="2"/>
      <c r="G723" s="2"/>
      <c r="H723" s="29"/>
      <c r="I723" s="29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2.3">
      <c r="A724" s="2"/>
      <c r="B724" s="2"/>
      <c r="C724" s="29"/>
      <c r="D724" s="2"/>
      <c r="E724" s="2"/>
      <c r="F724" s="2"/>
      <c r="G724" s="2"/>
      <c r="H724" s="29"/>
      <c r="I724" s="29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2.3">
      <c r="A725" s="2"/>
      <c r="B725" s="2"/>
      <c r="C725" s="29"/>
      <c r="D725" s="2"/>
      <c r="E725" s="2"/>
      <c r="F725" s="2"/>
      <c r="G725" s="2"/>
      <c r="H725" s="29"/>
      <c r="I725" s="29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2.3">
      <c r="A726" s="2"/>
      <c r="B726" s="2"/>
      <c r="C726" s="29"/>
      <c r="D726" s="2"/>
      <c r="E726" s="2"/>
      <c r="F726" s="2"/>
      <c r="G726" s="2"/>
      <c r="H726" s="29"/>
      <c r="I726" s="29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2.3">
      <c r="A727" s="2"/>
      <c r="B727" s="2"/>
      <c r="C727" s="29"/>
      <c r="D727" s="2"/>
      <c r="E727" s="2"/>
      <c r="F727" s="2"/>
      <c r="G727" s="2"/>
      <c r="H727" s="29"/>
      <c r="I727" s="29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2.3">
      <c r="A728" s="2"/>
      <c r="B728" s="2"/>
      <c r="C728" s="29"/>
      <c r="D728" s="2"/>
      <c r="E728" s="2"/>
      <c r="F728" s="2"/>
      <c r="G728" s="2"/>
      <c r="H728" s="29"/>
      <c r="I728" s="29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2.3">
      <c r="A729" s="2"/>
      <c r="B729" s="2"/>
      <c r="C729" s="29"/>
      <c r="D729" s="2"/>
      <c r="E729" s="2"/>
      <c r="F729" s="2"/>
      <c r="G729" s="2"/>
      <c r="H729" s="29"/>
      <c r="I729" s="29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2.3">
      <c r="A730" s="2"/>
      <c r="B730" s="2"/>
      <c r="C730" s="29"/>
      <c r="D730" s="2"/>
      <c r="E730" s="2"/>
      <c r="F730" s="2"/>
      <c r="G730" s="2"/>
      <c r="H730" s="29"/>
      <c r="I730" s="29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2.3">
      <c r="A731" s="2"/>
      <c r="B731" s="2"/>
      <c r="C731" s="29"/>
      <c r="D731" s="2"/>
      <c r="E731" s="2"/>
      <c r="F731" s="2"/>
      <c r="G731" s="2"/>
      <c r="H731" s="29"/>
      <c r="I731" s="29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2.3">
      <c r="A732" s="2"/>
      <c r="B732" s="2"/>
      <c r="C732" s="29"/>
      <c r="D732" s="2"/>
      <c r="E732" s="2"/>
      <c r="F732" s="2"/>
      <c r="G732" s="2"/>
      <c r="H732" s="29"/>
      <c r="I732" s="29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2.3">
      <c r="A733" s="2"/>
      <c r="B733" s="2"/>
      <c r="C733" s="29"/>
      <c r="D733" s="2"/>
      <c r="E733" s="2"/>
      <c r="F733" s="2"/>
      <c r="G733" s="2"/>
      <c r="H733" s="29"/>
      <c r="I733" s="29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2.3">
      <c r="A734" s="2"/>
      <c r="B734" s="2"/>
      <c r="C734" s="29"/>
      <c r="D734" s="2"/>
      <c r="E734" s="2"/>
      <c r="F734" s="2"/>
      <c r="G734" s="2"/>
      <c r="H734" s="29"/>
      <c r="I734" s="29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2.3">
      <c r="A735" s="2"/>
      <c r="B735" s="2"/>
      <c r="C735" s="29"/>
      <c r="D735" s="2"/>
      <c r="E735" s="2"/>
      <c r="F735" s="2"/>
      <c r="G735" s="2"/>
      <c r="H735" s="29"/>
      <c r="I735" s="29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2.3">
      <c r="A736" s="2"/>
      <c r="B736" s="2"/>
      <c r="C736" s="29"/>
      <c r="D736" s="2"/>
      <c r="E736" s="2"/>
      <c r="F736" s="2"/>
      <c r="G736" s="2"/>
      <c r="H736" s="29"/>
      <c r="I736" s="29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2.3">
      <c r="A737" s="2"/>
      <c r="B737" s="2"/>
      <c r="C737" s="29"/>
      <c r="D737" s="2"/>
      <c r="E737" s="2"/>
      <c r="F737" s="2"/>
      <c r="G737" s="2"/>
      <c r="H737" s="29"/>
      <c r="I737" s="29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2.3">
      <c r="A738" s="2"/>
      <c r="B738" s="2"/>
      <c r="C738" s="29"/>
      <c r="D738" s="2"/>
      <c r="E738" s="2"/>
      <c r="F738" s="2"/>
      <c r="G738" s="2"/>
      <c r="H738" s="29"/>
      <c r="I738" s="29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2.3">
      <c r="A739" s="2"/>
      <c r="B739" s="2"/>
      <c r="C739" s="29"/>
      <c r="D739" s="2"/>
      <c r="E739" s="2"/>
      <c r="F739" s="2"/>
      <c r="G739" s="2"/>
      <c r="H739" s="29"/>
      <c r="I739" s="29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2.3">
      <c r="A740" s="2"/>
      <c r="B740" s="2"/>
      <c r="C740" s="29"/>
      <c r="D740" s="2"/>
      <c r="E740" s="2"/>
      <c r="F740" s="2"/>
      <c r="G740" s="2"/>
      <c r="H740" s="29"/>
      <c r="I740" s="29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2.3">
      <c r="A741" s="2"/>
      <c r="B741" s="2"/>
      <c r="C741" s="29"/>
      <c r="D741" s="2"/>
      <c r="E741" s="2"/>
      <c r="F741" s="2"/>
      <c r="G741" s="2"/>
      <c r="H741" s="29"/>
      <c r="I741" s="29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2.3">
      <c r="A742" s="2"/>
      <c r="B742" s="2"/>
      <c r="C742" s="29"/>
      <c r="D742" s="2"/>
      <c r="E742" s="2"/>
      <c r="F742" s="2"/>
      <c r="G742" s="2"/>
      <c r="H742" s="29"/>
      <c r="I742" s="29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2.3">
      <c r="A743" s="2"/>
      <c r="B743" s="2"/>
      <c r="C743" s="29"/>
      <c r="D743" s="2"/>
      <c r="E743" s="2"/>
      <c r="F743" s="2"/>
      <c r="G743" s="2"/>
      <c r="H743" s="29"/>
      <c r="I743" s="29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2.3">
      <c r="A744" s="2"/>
      <c r="B744" s="2"/>
      <c r="C744" s="29"/>
      <c r="D744" s="2"/>
      <c r="E744" s="2"/>
      <c r="F744" s="2"/>
      <c r="G744" s="2"/>
      <c r="H744" s="29"/>
      <c r="I744" s="29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2.3">
      <c r="A745" s="2"/>
      <c r="B745" s="2"/>
      <c r="C745" s="29"/>
      <c r="D745" s="2"/>
      <c r="E745" s="2"/>
      <c r="F745" s="2"/>
      <c r="G745" s="2"/>
      <c r="H745" s="29"/>
      <c r="I745" s="29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2.3">
      <c r="A746" s="2"/>
      <c r="B746" s="2"/>
      <c r="C746" s="29"/>
      <c r="D746" s="2"/>
      <c r="E746" s="2"/>
      <c r="F746" s="2"/>
      <c r="G746" s="2"/>
      <c r="H746" s="29"/>
      <c r="I746" s="29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2.3">
      <c r="A747" s="2"/>
      <c r="B747" s="2"/>
      <c r="C747" s="29"/>
      <c r="D747" s="2"/>
      <c r="E747" s="2"/>
      <c r="F747" s="2"/>
      <c r="G747" s="2"/>
      <c r="H747" s="29"/>
      <c r="I747" s="29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2.3">
      <c r="A748" s="2"/>
      <c r="B748" s="2"/>
      <c r="C748" s="29"/>
      <c r="D748" s="2"/>
      <c r="E748" s="2"/>
      <c r="F748" s="2"/>
      <c r="G748" s="2"/>
      <c r="H748" s="29"/>
      <c r="I748" s="29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2.3">
      <c r="A749" s="2"/>
      <c r="B749" s="2"/>
      <c r="C749" s="29"/>
      <c r="D749" s="2"/>
      <c r="E749" s="2"/>
      <c r="F749" s="2"/>
      <c r="G749" s="2"/>
      <c r="H749" s="29"/>
      <c r="I749" s="29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2.3">
      <c r="A750" s="2"/>
      <c r="B750" s="2"/>
      <c r="C750" s="29"/>
      <c r="D750" s="2"/>
      <c r="E750" s="2"/>
      <c r="F750" s="2"/>
      <c r="G750" s="2"/>
      <c r="H750" s="29"/>
      <c r="I750" s="29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2.3">
      <c r="A751" s="2"/>
      <c r="B751" s="2"/>
      <c r="C751" s="29"/>
      <c r="D751" s="2"/>
      <c r="E751" s="2"/>
      <c r="F751" s="2"/>
      <c r="G751" s="2"/>
      <c r="H751" s="29"/>
      <c r="I751" s="29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2.3">
      <c r="A752" s="2"/>
      <c r="B752" s="2"/>
      <c r="C752" s="29"/>
      <c r="D752" s="2"/>
      <c r="E752" s="2"/>
      <c r="F752" s="2"/>
      <c r="G752" s="2"/>
      <c r="H752" s="29"/>
      <c r="I752" s="29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2.3">
      <c r="A753" s="2"/>
      <c r="B753" s="2"/>
      <c r="C753" s="29"/>
      <c r="D753" s="2"/>
      <c r="E753" s="2"/>
      <c r="F753" s="2"/>
      <c r="G753" s="2"/>
      <c r="H753" s="29"/>
      <c r="I753" s="29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2.3">
      <c r="A754" s="2"/>
      <c r="B754" s="2"/>
      <c r="C754" s="29"/>
      <c r="D754" s="2"/>
      <c r="E754" s="2"/>
      <c r="F754" s="2"/>
      <c r="G754" s="2"/>
      <c r="H754" s="29"/>
      <c r="I754" s="29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2.3">
      <c r="A755" s="2"/>
      <c r="B755" s="2"/>
      <c r="C755" s="29"/>
      <c r="D755" s="2"/>
      <c r="E755" s="2"/>
      <c r="F755" s="2"/>
      <c r="G755" s="2"/>
      <c r="H755" s="29"/>
      <c r="I755" s="29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2.3">
      <c r="A756" s="2"/>
      <c r="B756" s="2"/>
      <c r="C756" s="29"/>
      <c r="D756" s="2"/>
      <c r="E756" s="2"/>
      <c r="F756" s="2"/>
      <c r="G756" s="2"/>
      <c r="H756" s="29"/>
      <c r="I756" s="29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2.3">
      <c r="A757" s="2"/>
      <c r="B757" s="2"/>
      <c r="C757" s="29"/>
      <c r="D757" s="2"/>
      <c r="E757" s="2"/>
      <c r="F757" s="2"/>
      <c r="G757" s="2"/>
      <c r="H757" s="29"/>
      <c r="I757" s="29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2.3">
      <c r="A758" s="2"/>
      <c r="B758" s="2"/>
      <c r="C758" s="29"/>
      <c r="D758" s="2"/>
      <c r="E758" s="2"/>
      <c r="F758" s="2"/>
      <c r="G758" s="2"/>
      <c r="H758" s="29"/>
      <c r="I758" s="29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2.3">
      <c r="A759" s="2"/>
      <c r="B759" s="2"/>
      <c r="C759" s="29"/>
      <c r="D759" s="2"/>
      <c r="E759" s="2"/>
      <c r="F759" s="2"/>
      <c r="G759" s="2"/>
      <c r="H759" s="29"/>
      <c r="I759" s="29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2.3">
      <c r="A760" s="2"/>
      <c r="B760" s="2"/>
      <c r="C760" s="29"/>
      <c r="D760" s="2"/>
      <c r="E760" s="2"/>
      <c r="F760" s="2"/>
      <c r="G760" s="2"/>
      <c r="H760" s="29"/>
      <c r="I760" s="29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2.3">
      <c r="A761" s="2"/>
      <c r="B761" s="2"/>
      <c r="C761" s="29"/>
      <c r="D761" s="2"/>
      <c r="E761" s="2"/>
      <c r="F761" s="2"/>
      <c r="G761" s="2"/>
      <c r="H761" s="29"/>
      <c r="I761" s="29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2.3">
      <c r="A762" s="2"/>
      <c r="B762" s="2"/>
      <c r="C762" s="29"/>
      <c r="D762" s="2"/>
      <c r="E762" s="2"/>
      <c r="F762" s="2"/>
      <c r="G762" s="2"/>
      <c r="H762" s="29"/>
      <c r="I762" s="29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2.3">
      <c r="A763" s="2"/>
      <c r="B763" s="2"/>
      <c r="C763" s="29"/>
      <c r="D763" s="2"/>
      <c r="E763" s="2"/>
      <c r="F763" s="2"/>
      <c r="G763" s="2"/>
      <c r="H763" s="29"/>
      <c r="I763" s="29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2.3">
      <c r="A764" s="2"/>
      <c r="B764" s="2"/>
      <c r="C764" s="29"/>
      <c r="D764" s="2"/>
      <c r="E764" s="2"/>
      <c r="F764" s="2"/>
      <c r="G764" s="2"/>
      <c r="H764" s="29"/>
      <c r="I764" s="29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2.3">
      <c r="A765" s="2"/>
      <c r="B765" s="2"/>
      <c r="C765" s="29"/>
      <c r="D765" s="2"/>
      <c r="E765" s="2"/>
      <c r="F765" s="2"/>
      <c r="G765" s="2"/>
      <c r="H765" s="29"/>
      <c r="I765" s="29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2.3">
      <c r="A766" s="2"/>
      <c r="B766" s="2"/>
      <c r="C766" s="29"/>
      <c r="D766" s="2"/>
      <c r="E766" s="2"/>
      <c r="F766" s="2"/>
      <c r="G766" s="2"/>
      <c r="H766" s="29"/>
      <c r="I766" s="29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2.3">
      <c r="A767" s="2"/>
      <c r="B767" s="2"/>
      <c r="C767" s="29"/>
      <c r="D767" s="2"/>
      <c r="E767" s="2"/>
      <c r="F767" s="2"/>
      <c r="G767" s="2"/>
      <c r="H767" s="29"/>
      <c r="I767" s="29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2.3">
      <c r="A768" s="2"/>
      <c r="B768" s="2"/>
      <c r="C768" s="29"/>
      <c r="D768" s="2"/>
      <c r="E768" s="2"/>
      <c r="F768" s="2"/>
      <c r="G768" s="2"/>
      <c r="H768" s="29"/>
      <c r="I768" s="29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2.3">
      <c r="A769" s="2"/>
      <c r="B769" s="2"/>
      <c r="C769" s="29"/>
      <c r="D769" s="2"/>
      <c r="E769" s="2"/>
      <c r="F769" s="2"/>
      <c r="G769" s="2"/>
      <c r="H769" s="29"/>
      <c r="I769" s="29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2.3">
      <c r="A770" s="2"/>
      <c r="B770" s="2"/>
      <c r="C770" s="29"/>
      <c r="D770" s="2"/>
      <c r="E770" s="2"/>
      <c r="F770" s="2"/>
      <c r="G770" s="2"/>
      <c r="H770" s="29"/>
      <c r="I770" s="29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2.3">
      <c r="A771" s="2"/>
      <c r="B771" s="2"/>
      <c r="C771" s="29"/>
      <c r="D771" s="2"/>
      <c r="E771" s="2"/>
      <c r="F771" s="2"/>
      <c r="G771" s="2"/>
      <c r="H771" s="29"/>
      <c r="I771" s="29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2.3">
      <c r="A772" s="2"/>
      <c r="B772" s="2"/>
      <c r="C772" s="29"/>
      <c r="D772" s="2"/>
      <c r="E772" s="2"/>
      <c r="F772" s="2"/>
      <c r="G772" s="2"/>
      <c r="H772" s="29"/>
      <c r="I772" s="29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2.3">
      <c r="A773" s="2"/>
      <c r="B773" s="2"/>
      <c r="C773" s="29"/>
      <c r="D773" s="2"/>
      <c r="E773" s="2"/>
      <c r="F773" s="2"/>
      <c r="G773" s="2"/>
      <c r="H773" s="29"/>
      <c r="I773" s="29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2.3">
      <c r="A774" s="2"/>
      <c r="B774" s="2"/>
      <c r="C774" s="29"/>
      <c r="D774" s="2"/>
      <c r="E774" s="2"/>
      <c r="F774" s="2"/>
      <c r="G774" s="2"/>
      <c r="H774" s="29"/>
      <c r="I774" s="29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2.3">
      <c r="A775" s="2"/>
      <c r="B775" s="2"/>
      <c r="C775" s="29"/>
      <c r="D775" s="2"/>
      <c r="E775" s="2"/>
      <c r="F775" s="2"/>
      <c r="G775" s="2"/>
      <c r="H775" s="29"/>
      <c r="I775" s="29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2.3">
      <c r="A776" s="2"/>
      <c r="B776" s="2"/>
      <c r="C776" s="29"/>
      <c r="D776" s="2"/>
      <c r="E776" s="2"/>
      <c r="F776" s="2"/>
      <c r="G776" s="2"/>
      <c r="H776" s="29"/>
      <c r="I776" s="29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2.3">
      <c r="A777" s="2"/>
      <c r="B777" s="2"/>
      <c r="C777" s="29"/>
      <c r="D777" s="2"/>
      <c r="E777" s="2"/>
      <c r="F777" s="2"/>
      <c r="G777" s="2"/>
      <c r="H777" s="29"/>
      <c r="I777" s="29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2.3">
      <c r="A778" s="2"/>
      <c r="B778" s="2"/>
      <c r="C778" s="29"/>
      <c r="D778" s="2"/>
      <c r="E778" s="2"/>
      <c r="F778" s="2"/>
      <c r="G778" s="2"/>
      <c r="H778" s="29"/>
      <c r="I778" s="29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2.3">
      <c r="A779" s="2"/>
      <c r="B779" s="2"/>
      <c r="C779" s="29"/>
      <c r="D779" s="2"/>
      <c r="E779" s="2"/>
      <c r="F779" s="2"/>
      <c r="G779" s="2"/>
      <c r="H779" s="29"/>
      <c r="I779" s="29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2.3">
      <c r="A780" s="2"/>
      <c r="B780" s="2"/>
      <c r="C780" s="29"/>
      <c r="D780" s="2"/>
      <c r="E780" s="2"/>
      <c r="F780" s="2"/>
      <c r="G780" s="2"/>
      <c r="H780" s="29"/>
      <c r="I780" s="29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2.3">
      <c r="A781" s="2"/>
      <c r="B781" s="2"/>
      <c r="C781" s="29"/>
      <c r="D781" s="2"/>
      <c r="E781" s="2"/>
      <c r="F781" s="2"/>
      <c r="G781" s="2"/>
      <c r="H781" s="29"/>
      <c r="I781" s="29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2.3">
      <c r="A782" s="2"/>
      <c r="B782" s="2"/>
      <c r="C782" s="29"/>
      <c r="D782" s="2"/>
      <c r="E782" s="2"/>
      <c r="F782" s="2"/>
      <c r="G782" s="2"/>
      <c r="H782" s="29"/>
      <c r="I782" s="29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2.3">
      <c r="A783" s="2"/>
      <c r="B783" s="2"/>
      <c r="C783" s="29"/>
      <c r="D783" s="2"/>
      <c r="E783" s="2"/>
      <c r="F783" s="2"/>
      <c r="G783" s="2"/>
      <c r="H783" s="29"/>
      <c r="I783" s="29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2.3">
      <c r="A784" s="2"/>
      <c r="B784" s="2"/>
      <c r="C784" s="29"/>
      <c r="D784" s="2"/>
      <c r="E784" s="2"/>
      <c r="F784" s="2"/>
      <c r="G784" s="2"/>
      <c r="H784" s="29"/>
      <c r="I784" s="29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2.3">
      <c r="A785" s="2"/>
      <c r="B785" s="2"/>
      <c r="C785" s="29"/>
      <c r="D785" s="2"/>
      <c r="E785" s="2"/>
      <c r="F785" s="2"/>
      <c r="G785" s="2"/>
      <c r="H785" s="29"/>
      <c r="I785" s="29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2.3">
      <c r="A786" s="2"/>
      <c r="B786" s="2"/>
      <c r="C786" s="29"/>
      <c r="D786" s="2"/>
      <c r="E786" s="2"/>
      <c r="F786" s="2"/>
      <c r="G786" s="2"/>
      <c r="H786" s="29"/>
      <c r="I786" s="29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2.3">
      <c r="A787" s="2"/>
      <c r="B787" s="2"/>
      <c r="C787" s="29"/>
      <c r="D787" s="2"/>
      <c r="E787" s="2"/>
      <c r="F787" s="2"/>
      <c r="G787" s="2"/>
      <c r="H787" s="29"/>
      <c r="I787" s="29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2.3">
      <c r="A788" s="2"/>
      <c r="B788" s="2"/>
      <c r="C788" s="29"/>
      <c r="D788" s="2"/>
      <c r="E788" s="2"/>
      <c r="F788" s="2"/>
      <c r="G788" s="2"/>
      <c r="H788" s="29"/>
      <c r="I788" s="29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2.3">
      <c r="A789" s="2"/>
      <c r="B789" s="2"/>
      <c r="C789" s="29"/>
      <c r="D789" s="2"/>
      <c r="E789" s="2"/>
      <c r="F789" s="2"/>
      <c r="G789" s="2"/>
      <c r="H789" s="29"/>
      <c r="I789" s="29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2.3">
      <c r="A790" s="2"/>
      <c r="B790" s="2"/>
      <c r="C790" s="29"/>
      <c r="D790" s="2"/>
      <c r="E790" s="2"/>
      <c r="F790" s="2"/>
      <c r="G790" s="2"/>
      <c r="H790" s="29"/>
      <c r="I790" s="29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2.3">
      <c r="A791" s="2"/>
      <c r="B791" s="2"/>
      <c r="C791" s="29"/>
      <c r="D791" s="2"/>
      <c r="E791" s="2"/>
      <c r="F791" s="2"/>
      <c r="G791" s="2"/>
      <c r="H791" s="29"/>
      <c r="I791" s="29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2.3">
      <c r="A792" s="2"/>
      <c r="B792" s="2"/>
      <c r="C792" s="29"/>
      <c r="D792" s="2"/>
      <c r="E792" s="2"/>
      <c r="F792" s="2"/>
      <c r="G792" s="2"/>
      <c r="H792" s="29"/>
      <c r="I792" s="29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2.3">
      <c r="A793" s="2"/>
      <c r="B793" s="2"/>
      <c r="C793" s="29"/>
      <c r="D793" s="2"/>
      <c r="E793" s="2"/>
      <c r="F793" s="2"/>
      <c r="G793" s="2"/>
      <c r="H793" s="29"/>
      <c r="I793" s="29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2.3">
      <c r="A794" s="2"/>
      <c r="B794" s="2"/>
      <c r="C794" s="29"/>
      <c r="D794" s="2"/>
      <c r="E794" s="2"/>
      <c r="F794" s="2"/>
      <c r="G794" s="2"/>
      <c r="H794" s="29"/>
      <c r="I794" s="29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2.3">
      <c r="A795" s="2"/>
      <c r="B795" s="2"/>
      <c r="C795" s="29"/>
      <c r="D795" s="2"/>
      <c r="E795" s="2"/>
      <c r="F795" s="2"/>
      <c r="G795" s="2"/>
      <c r="H795" s="29"/>
      <c r="I795" s="29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2.3">
      <c r="A796" s="2"/>
      <c r="B796" s="2"/>
      <c r="C796" s="29"/>
      <c r="D796" s="2"/>
      <c r="E796" s="2"/>
      <c r="F796" s="2"/>
      <c r="G796" s="2"/>
      <c r="H796" s="29"/>
      <c r="I796" s="29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2.3">
      <c r="A797" s="2"/>
      <c r="B797" s="2"/>
      <c r="C797" s="29"/>
      <c r="D797" s="2"/>
      <c r="E797" s="2"/>
      <c r="F797" s="2"/>
      <c r="G797" s="2"/>
      <c r="H797" s="29"/>
      <c r="I797" s="29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2.3">
      <c r="A798" s="2"/>
      <c r="B798" s="2"/>
      <c r="C798" s="29"/>
      <c r="D798" s="2"/>
      <c r="E798" s="2"/>
      <c r="F798" s="2"/>
      <c r="G798" s="2"/>
      <c r="H798" s="29"/>
      <c r="I798" s="29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2.3">
      <c r="A799" s="2"/>
      <c r="B799" s="2"/>
      <c r="C799" s="29"/>
      <c r="D799" s="2"/>
      <c r="E799" s="2"/>
      <c r="F799" s="2"/>
      <c r="G799" s="2"/>
      <c r="H799" s="29"/>
      <c r="I799" s="29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2.3">
      <c r="A800" s="2"/>
      <c r="B800" s="2"/>
      <c r="C800" s="29"/>
      <c r="D800" s="2"/>
      <c r="E800" s="2"/>
      <c r="F800" s="2"/>
      <c r="G800" s="2"/>
      <c r="H800" s="29"/>
      <c r="I800" s="29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2.3">
      <c r="A801" s="2"/>
      <c r="B801" s="2"/>
      <c r="C801" s="29"/>
      <c r="D801" s="2"/>
      <c r="E801" s="2"/>
      <c r="F801" s="2"/>
      <c r="G801" s="2"/>
      <c r="H801" s="29"/>
      <c r="I801" s="29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2.3">
      <c r="A802" s="2"/>
      <c r="B802" s="2"/>
      <c r="C802" s="29"/>
      <c r="D802" s="2"/>
      <c r="E802" s="2"/>
      <c r="F802" s="2"/>
      <c r="G802" s="2"/>
      <c r="H802" s="29"/>
      <c r="I802" s="29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2.3">
      <c r="A803" s="2"/>
      <c r="B803" s="2"/>
      <c r="C803" s="29"/>
      <c r="D803" s="2"/>
      <c r="E803" s="2"/>
      <c r="F803" s="2"/>
      <c r="G803" s="2"/>
      <c r="H803" s="29"/>
      <c r="I803" s="29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2.3">
      <c r="A804" s="2"/>
      <c r="B804" s="2"/>
      <c r="C804" s="29"/>
      <c r="D804" s="2"/>
      <c r="E804" s="2"/>
      <c r="F804" s="2"/>
      <c r="G804" s="2"/>
      <c r="H804" s="29"/>
      <c r="I804" s="29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2.3">
      <c r="A805" s="2"/>
      <c r="B805" s="2"/>
      <c r="C805" s="29"/>
      <c r="D805" s="2"/>
      <c r="E805" s="2"/>
      <c r="F805" s="2"/>
      <c r="G805" s="2"/>
      <c r="H805" s="29"/>
      <c r="I805" s="29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2.3">
      <c r="A806" s="2"/>
      <c r="B806" s="2"/>
      <c r="C806" s="29"/>
      <c r="D806" s="2"/>
      <c r="E806" s="2"/>
      <c r="F806" s="2"/>
      <c r="G806" s="2"/>
      <c r="H806" s="29"/>
      <c r="I806" s="29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2.3">
      <c r="A807" s="2"/>
      <c r="B807" s="2"/>
      <c r="C807" s="29"/>
      <c r="D807" s="2"/>
      <c r="E807" s="2"/>
      <c r="F807" s="2"/>
      <c r="G807" s="2"/>
      <c r="H807" s="29"/>
      <c r="I807" s="29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2.3">
      <c r="A808" s="2"/>
      <c r="B808" s="2"/>
      <c r="C808" s="29"/>
      <c r="D808" s="2"/>
      <c r="E808" s="2"/>
      <c r="F808" s="2"/>
      <c r="G808" s="2"/>
      <c r="H808" s="29"/>
      <c r="I808" s="29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2.3">
      <c r="A809" s="2"/>
      <c r="B809" s="2"/>
      <c r="C809" s="29"/>
      <c r="D809" s="2"/>
      <c r="E809" s="2"/>
      <c r="F809" s="2"/>
      <c r="G809" s="2"/>
      <c r="H809" s="29"/>
      <c r="I809" s="29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2.3">
      <c r="A810" s="2"/>
      <c r="B810" s="2"/>
      <c r="C810" s="29"/>
      <c r="D810" s="2"/>
      <c r="E810" s="2"/>
      <c r="F810" s="2"/>
      <c r="G810" s="2"/>
      <c r="H810" s="29"/>
      <c r="I810" s="29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2.3">
      <c r="A811" s="2"/>
      <c r="B811" s="2"/>
      <c r="C811" s="29"/>
      <c r="D811" s="2"/>
      <c r="E811" s="2"/>
      <c r="F811" s="2"/>
      <c r="G811" s="2"/>
      <c r="H811" s="29"/>
      <c r="I811" s="29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2.3">
      <c r="A812" s="2"/>
      <c r="B812" s="2"/>
      <c r="C812" s="29"/>
      <c r="D812" s="2"/>
      <c r="E812" s="2"/>
      <c r="F812" s="2"/>
      <c r="G812" s="2"/>
      <c r="H812" s="29"/>
      <c r="I812" s="29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2.3">
      <c r="A813" s="2"/>
      <c r="B813" s="2"/>
      <c r="C813" s="29"/>
      <c r="D813" s="2"/>
      <c r="E813" s="2"/>
      <c r="F813" s="2"/>
      <c r="G813" s="2"/>
      <c r="H813" s="29"/>
      <c r="I813" s="29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2.3">
      <c r="A814" s="2"/>
      <c r="B814" s="2"/>
      <c r="C814" s="29"/>
      <c r="D814" s="2"/>
      <c r="E814" s="2"/>
      <c r="F814" s="2"/>
      <c r="G814" s="2"/>
      <c r="H814" s="29"/>
      <c r="I814" s="29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2.3">
      <c r="A815" s="2"/>
      <c r="B815" s="2"/>
      <c r="C815" s="29"/>
      <c r="D815" s="2"/>
      <c r="E815" s="2"/>
      <c r="F815" s="2"/>
      <c r="G815" s="2"/>
      <c r="H815" s="29"/>
      <c r="I815" s="29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2.3">
      <c r="A816" s="2"/>
      <c r="B816" s="2"/>
      <c r="C816" s="29"/>
      <c r="D816" s="2"/>
      <c r="E816" s="2"/>
      <c r="F816" s="2"/>
      <c r="G816" s="2"/>
      <c r="H816" s="29"/>
      <c r="I816" s="29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2.3">
      <c r="A817" s="2"/>
      <c r="B817" s="2"/>
      <c r="C817" s="29"/>
      <c r="D817" s="2"/>
      <c r="E817" s="2"/>
      <c r="F817" s="2"/>
      <c r="G817" s="2"/>
      <c r="H817" s="29"/>
      <c r="I817" s="29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2.3">
      <c r="A818" s="2"/>
      <c r="B818" s="2"/>
      <c r="C818" s="29"/>
      <c r="D818" s="2"/>
      <c r="E818" s="2"/>
      <c r="F818" s="2"/>
      <c r="G818" s="2"/>
      <c r="H818" s="29"/>
      <c r="I818" s="29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2.3">
      <c r="A819" s="2"/>
      <c r="B819" s="2"/>
      <c r="C819" s="29"/>
      <c r="D819" s="2"/>
      <c r="E819" s="2"/>
      <c r="F819" s="2"/>
      <c r="G819" s="2"/>
      <c r="H819" s="29"/>
      <c r="I819" s="29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2.3">
      <c r="A820" s="2"/>
      <c r="B820" s="2"/>
      <c r="C820" s="29"/>
      <c r="D820" s="2"/>
      <c r="E820" s="2"/>
      <c r="F820" s="2"/>
      <c r="G820" s="2"/>
      <c r="H820" s="29"/>
      <c r="I820" s="29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2.3">
      <c r="A821" s="2"/>
      <c r="B821" s="2"/>
      <c r="C821" s="29"/>
      <c r="D821" s="2"/>
      <c r="E821" s="2"/>
      <c r="F821" s="2"/>
      <c r="G821" s="2"/>
      <c r="H821" s="29"/>
      <c r="I821" s="29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2.3">
      <c r="A822" s="2"/>
      <c r="B822" s="2"/>
      <c r="C822" s="29"/>
      <c r="D822" s="2"/>
      <c r="E822" s="2"/>
      <c r="F822" s="2"/>
      <c r="G822" s="2"/>
      <c r="H822" s="29"/>
      <c r="I822" s="29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2.3">
      <c r="A823" s="2"/>
      <c r="B823" s="2"/>
      <c r="C823" s="29"/>
      <c r="D823" s="2"/>
      <c r="E823" s="2"/>
      <c r="F823" s="2"/>
      <c r="G823" s="2"/>
      <c r="H823" s="29"/>
      <c r="I823" s="29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2.3">
      <c r="A824" s="2"/>
      <c r="B824" s="2"/>
      <c r="C824" s="29"/>
      <c r="D824" s="2"/>
      <c r="E824" s="2"/>
      <c r="F824" s="2"/>
      <c r="G824" s="2"/>
      <c r="H824" s="29"/>
      <c r="I824" s="29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2.3">
      <c r="A825" s="2"/>
      <c r="B825" s="2"/>
      <c r="C825" s="29"/>
      <c r="D825" s="2"/>
      <c r="E825" s="2"/>
      <c r="F825" s="2"/>
      <c r="G825" s="2"/>
      <c r="H825" s="29"/>
      <c r="I825" s="29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2.3">
      <c r="A826" s="2"/>
      <c r="B826" s="2"/>
      <c r="C826" s="29"/>
      <c r="D826" s="2"/>
      <c r="E826" s="2"/>
      <c r="F826" s="2"/>
      <c r="G826" s="2"/>
      <c r="H826" s="29"/>
      <c r="I826" s="29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2.3">
      <c r="A827" s="2"/>
      <c r="B827" s="2"/>
      <c r="C827" s="29"/>
      <c r="D827" s="2"/>
      <c r="E827" s="2"/>
      <c r="F827" s="2"/>
      <c r="G827" s="2"/>
      <c r="H827" s="29"/>
      <c r="I827" s="29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2.3">
      <c r="A828" s="2"/>
      <c r="B828" s="2"/>
      <c r="C828" s="29"/>
      <c r="D828" s="2"/>
      <c r="E828" s="2"/>
      <c r="F828" s="2"/>
      <c r="G828" s="2"/>
      <c r="H828" s="29"/>
      <c r="I828" s="29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2.3">
      <c r="A829" s="2"/>
      <c r="B829" s="2"/>
      <c r="C829" s="29"/>
      <c r="D829" s="2"/>
      <c r="E829" s="2"/>
      <c r="F829" s="2"/>
      <c r="G829" s="2"/>
      <c r="H829" s="29"/>
      <c r="I829" s="29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2.3">
      <c r="A830" s="2"/>
      <c r="B830" s="2"/>
      <c r="C830" s="29"/>
      <c r="D830" s="2"/>
      <c r="E830" s="2"/>
      <c r="F830" s="2"/>
      <c r="G830" s="2"/>
      <c r="H830" s="29"/>
      <c r="I830" s="29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2.3">
      <c r="A831" s="2"/>
      <c r="B831" s="2"/>
      <c r="C831" s="29"/>
      <c r="D831" s="2"/>
      <c r="E831" s="2"/>
      <c r="F831" s="2"/>
      <c r="G831" s="2"/>
      <c r="H831" s="29"/>
      <c r="I831" s="29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2.3">
      <c r="A832" s="2"/>
      <c r="B832" s="2"/>
      <c r="C832" s="29"/>
      <c r="D832" s="2"/>
      <c r="E832" s="2"/>
      <c r="F832" s="2"/>
      <c r="G832" s="2"/>
      <c r="H832" s="29"/>
      <c r="I832" s="29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2.3">
      <c r="A833" s="2"/>
      <c r="B833" s="2"/>
      <c r="C833" s="29"/>
      <c r="D833" s="2"/>
      <c r="E833" s="2"/>
      <c r="F833" s="2"/>
      <c r="G833" s="2"/>
      <c r="H833" s="29"/>
      <c r="I833" s="29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2.3">
      <c r="A834" s="2"/>
      <c r="B834" s="2"/>
      <c r="C834" s="29"/>
      <c r="D834" s="2"/>
      <c r="E834" s="2"/>
      <c r="F834" s="2"/>
      <c r="G834" s="2"/>
      <c r="H834" s="29"/>
      <c r="I834" s="29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2.3">
      <c r="A835" s="2"/>
      <c r="B835" s="2"/>
      <c r="C835" s="29"/>
      <c r="D835" s="2"/>
      <c r="E835" s="2"/>
      <c r="F835" s="2"/>
      <c r="G835" s="2"/>
      <c r="H835" s="29"/>
      <c r="I835" s="29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2.3">
      <c r="A836" s="2"/>
      <c r="B836" s="2"/>
      <c r="C836" s="29"/>
      <c r="D836" s="2"/>
      <c r="E836" s="2"/>
      <c r="F836" s="2"/>
      <c r="G836" s="2"/>
      <c r="H836" s="29"/>
      <c r="I836" s="29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2.3">
      <c r="A837" s="2"/>
      <c r="B837" s="2"/>
      <c r="C837" s="29"/>
      <c r="D837" s="2"/>
      <c r="E837" s="2"/>
      <c r="F837" s="2"/>
      <c r="G837" s="2"/>
      <c r="H837" s="29"/>
      <c r="I837" s="29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2.3">
      <c r="A838" s="2"/>
      <c r="B838" s="2"/>
      <c r="C838" s="29"/>
      <c r="D838" s="2"/>
      <c r="E838" s="2"/>
      <c r="F838" s="2"/>
      <c r="G838" s="2"/>
      <c r="H838" s="29"/>
      <c r="I838" s="29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2.3">
      <c r="A839" s="2"/>
      <c r="B839" s="2"/>
      <c r="C839" s="29"/>
      <c r="D839" s="2"/>
      <c r="E839" s="2"/>
      <c r="F839" s="2"/>
      <c r="G839" s="2"/>
      <c r="H839" s="29"/>
      <c r="I839" s="29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2.3">
      <c r="A840" s="2"/>
      <c r="B840" s="2"/>
      <c r="C840" s="29"/>
      <c r="D840" s="2"/>
      <c r="E840" s="2"/>
      <c r="F840" s="2"/>
      <c r="G840" s="2"/>
      <c r="H840" s="29"/>
      <c r="I840" s="29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2.3">
      <c r="A841" s="2"/>
      <c r="B841" s="2"/>
      <c r="C841" s="29"/>
      <c r="D841" s="2"/>
      <c r="E841" s="2"/>
      <c r="F841" s="2"/>
      <c r="G841" s="2"/>
      <c r="H841" s="29"/>
      <c r="I841" s="29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2.3">
      <c r="A842" s="2"/>
      <c r="B842" s="2"/>
      <c r="C842" s="29"/>
      <c r="D842" s="2"/>
      <c r="E842" s="2"/>
      <c r="F842" s="2"/>
      <c r="G842" s="2"/>
      <c r="H842" s="29"/>
      <c r="I842" s="29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2.3">
      <c r="A843" s="2"/>
      <c r="B843" s="2"/>
      <c r="C843" s="29"/>
      <c r="D843" s="2"/>
      <c r="E843" s="2"/>
      <c r="F843" s="2"/>
      <c r="G843" s="2"/>
      <c r="H843" s="29"/>
      <c r="I843" s="29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2.3">
      <c r="A844" s="2"/>
      <c r="B844" s="2"/>
      <c r="C844" s="29"/>
      <c r="D844" s="2"/>
      <c r="E844" s="2"/>
      <c r="F844" s="2"/>
      <c r="G844" s="2"/>
      <c r="H844" s="29"/>
      <c r="I844" s="29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2.3">
      <c r="A845" s="2"/>
      <c r="B845" s="2"/>
      <c r="C845" s="29"/>
      <c r="D845" s="2"/>
      <c r="E845" s="2"/>
      <c r="F845" s="2"/>
      <c r="G845" s="2"/>
      <c r="H845" s="29"/>
      <c r="I845" s="29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2.3">
      <c r="A846" s="2"/>
      <c r="B846" s="2"/>
      <c r="C846" s="29"/>
      <c r="D846" s="2"/>
      <c r="E846" s="2"/>
      <c r="F846" s="2"/>
      <c r="G846" s="2"/>
      <c r="H846" s="29"/>
      <c r="I846" s="29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2.3">
      <c r="A847" s="2"/>
      <c r="B847" s="2"/>
      <c r="C847" s="29"/>
      <c r="D847" s="2"/>
      <c r="E847" s="2"/>
      <c r="F847" s="2"/>
      <c r="G847" s="2"/>
      <c r="H847" s="29"/>
      <c r="I847" s="29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2.3">
      <c r="A848" s="2"/>
      <c r="B848" s="2"/>
      <c r="C848" s="29"/>
      <c r="D848" s="2"/>
      <c r="E848" s="2"/>
      <c r="F848" s="2"/>
      <c r="G848" s="2"/>
      <c r="H848" s="29"/>
      <c r="I848" s="29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2.3">
      <c r="A849" s="2"/>
      <c r="B849" s="2"/>
      <c r="C849" s="29"/>
      <c r="D849" s="2"/>
      <c r="E849" s="2"/>
      <c r="F849" s="2"/>
      <c r="G849" s="2"/>
      <c r="H849" s="29"/>
      <c r="I849" s="29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2.3">
      <c r="A850" s="2"/>
      <c r="B850" s="2"/>
      <c r="C850" s="29"/>
      <c r="D850" s="2"/>
      <c r="E850" s="2"/>
      <c r="F850" s="2"/>
      <c r="G850" s="2"/>
      <c r="H850" s="29"/>
      <c r="I850" s="29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2.3">
      <c r="A851" s="2"/>
      <c r="B851" s="2"/>
      <c r="C851" s="29"/>
      <c r="D851" s="2"/>
      <c r="E851" s="2"/>
      <c r="F851" s="2"/>
      <c r="G851" s="2"/>
      <c r="H851" s="29"/>
      <c r="I851" s="29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2.3">
      <c r="A852" s="2"/>
      <c r="B852" s="2"/>
      <c r="C852" s="29"/>
      <c r="D852" s="2"/>
      <c r="E852" s="2"/>
      <c r="F852" s="2"/>
      <c r="G852" s="2"/>
      <c r="H852" s="29"/>
      <c r="I852" s="29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2.3">
      <c r="A853" s="2"/>
      <c r="B853" s="2"/>
      <c r="C853" s="29"/>
      <c r="D853" s="2"/>
      <c r="E853" s="2"/>
      <c r="F853" s="2"/>
      <c r="G853" s="2"/>
      <c r="H853" s="29"/>
      <c r="I853" s="29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2.3">
      <c r="A854" s="2"/>
      <c r="B854" s="2"/>
      <c r="C854" s="29"/>
      <c r="D854" s="2"/>
      <c r="E854" s="2"/>
      <c r="F854" s="2"/>
      <c r="G854" s="2"/>
      <c r="H854" s="29"/>
      <c r="I854" s="29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2.3">
      <c r="A855" s="2"/>
      <c r="B855" s="2"/>
      <c r="C855" s="29"/>
      <c r="D855" s="2"/>
      <c r="E855" s="2"/>
      <c r="F855" s="2"/>
      <c r="G855" s="2"/>
      <c r="H855" s="29"/>
      <c r="I855" s="29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2.3">
      <c r="A856" s="2"/>
      <c r="B856" s="2"/>
      <c r="C856" s="29"/>
      <c r="D856" s="2"/>
      <c r="E856" s="2"/>
      <c r="F856" s="2"/>
      <c r="G856" s="2"/>
      <c r="H856" s="29"/>
      <c r="I856" s="29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2.3">
      <c r="A857" s="2"/>
      <c r="B857" s="2"/>
      <c r="C857" s="29"/>
      <c r="D857" s="2"/>
      <c r="E857" s="2"/>
      <c r="F857" s="2"/>
      <c r="G857" s="2"/>
      <c r="H857" s="29"/>
      <c r="I857" s="29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2.3">
      <c r="A858" s="2"/>
      <c r="B858" s="2"/>
      <c r="C858" s="29"/>
      <c r="D858" s="2"/>
      <c r="E858" s="2"/>
      <c r="F858" s="2"/>
      <c r="G858" s="2"/>
      <c r="H858" s="29"/>
      <c r="I858" s="29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2.3">
      <c r="A859" s="2"/>
      <c r="B859" s="2"/>
      <c r="C859" s="29"/>
      <c r="D859" s="2"/>
      <c r="E859" s="2"/>
      <c r="F859" s="2"/>
      <c r="G859" s="2"/>
      <c r="H859" s="29"/>
      <c r="I859" s="29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2.3">
      <c r="A860" s="2"/>
      <c r="B860" s="2"/>
      <c r="C860" s="29"/>
      <c r="D860" s="2"/>
      <c r="E860" s="2"/>
      <c r="F860" s="2"/>
      <c r="G860" s="2"/>
      <c r="H860" s="29"/>
      <c r="I860" s="29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2.3">
      <c r="A861" s="2"/>
      <c r="B861" s="2"/>
      <c r="C861" s="29"/>
      <c r="D861" s="2"/>
      <c r="E861" s="2"/>
      <c r="F861" s="2"/>
      <c r="G861" s="2"/>
      <c r="H861" s="29"/>
      <c r="I861" s="29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2.3">
      <c r="A862" s="2"/>
      <c r="B862" s="2"/>
      <c r="C862" s="29"/>
      <c r="D862" s="2"/>
      <c r="E862" s="2"/>
      <c r="F862" s="2"/>
      <c r="G862" s="2"/>
      <c r="H862" s="29"/>
      <c r="I862" s="29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2.3">
      <c r="A863" s="2"/>
      <c r="B863" s="2"/>
      <c r="C863" s="29"/>
      <c r="D863" s="2"/>
      <c r="E863" s="2"/>
      <c r="F863" s="2"/>
      <c r="G863" s="2"/>
      <c r="H863" s="29"/>
      <c r="I863" s="29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2.3">
      <c r="A864" s="2"/>
      <c r="B864" s="2"/>
      <c r="C864" s="29"/>
      <c r="D864" s="2"/>
      <c r="E864" s="2"/>
      <c r="F864" s="2"/>
      <c r="G864" s="2"/>
      <c r="H864" s="29"/>
      <c r="I864" s="29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2.3">
      <c r="A865" s="2"/>
      <c r="B865" s="2"/>
      <c r="C865" s="29"/>
      <c r="D865" s="2"/>
      <c r="E865" s="2"/>
      <c r="F865" s="2"/>
      <c r="G865" s="2"/>
      <c r="H865" s="29"/>
      <c r="I865" s="29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2.3">
      <c r="A866" s="2"/>
      <c r="B866" s="2"/>
      <c r="C866" s="29"/>
      <c r="D866" s="2"/>
      <c r="E866" s="2"/>
      <c r="F866" s="2"/>
      <c r="G866" s="2"/>
      <c r="H866" s="29"/>
      <c r="I866" s="29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2.3">
      <c r="A867" s="2"/>
      <c r="B867" s="2"/>
      <c r="C867" s="29"/>
      <c r="D867" s="2"/>
      <c r="E867" s="2"/>
      <c r="F867" s="2"/>
      <c r="G867" s="2"/>
      <c r="H867" s="29"/>
      <c r="I867" s="29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2.3">
      <c r="A868" s="2"/>
      <c r="B868" s="2"/>
      <c r="C868" s="29"/>
      <c r="D868" s="2"/>
      <c r="E868" s="2"/>
      <c r="F868" s="2"/>
      <c r="G868" s="2"/>
      <c r="H868" s="29"/>
      <c r="I868" s="29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2.3">
      <c r="A869" s="2"/>
      <c r="B869" s="2"/>
      <c r="C869" s="29"/>
      <c r="D869" s="2"/>
      <c r="E869" s="2"/>
      <c r="F869" s="2"/>
      <c r="G869" s="2"/>
      <c r="H869" s="29"/>
      <c r="I869" s="29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2.3">
      <c r="A870" s="2"/>
      <c r="B870" s="2"/>
      <c r="C870" s="29"/>
      <c r="D870" s="2"/>
      <c r="E870" s="2"/>
      <c r="F870" s="2"/>
      <c r="G870" s="2"/>
      <c r="H870" s="29"/>
      <c r="I870" s="29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2.3">
      <c r="A871" s="2"/>
      <c r="B871" s="2"/>
      <c r="C871" s="29"/>
      <c r="D871" s="2"/>
      <c r="E871" s="2"/>
      <c r="F871" s="2"/>
      <c r="G871" s="2"/>
      <c r="H871" s="29"/>
      <c r="I871" s="29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2.3">
      <c r="A872" s="2"/>
      <c r="B872" s="2"/>
      <c r="C872" s="29"/>
      <c r="D872" s="2"/>
      <c r="E872" s="2"/>
      <c r="F872" s="2"/>
      <c r="G872" s="2"/>
      <c r="H872" s="29"/>
      <c r="I872" s="29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2.3">
      <c r="A873" s="2"/>
      <c r="B873" s="2"/>
      <c r="C873" s="29"/>
      <c r="D873" s="2"/>
      <c r="E873" s="2"/>
      <c r="F873" s="2"/>
      <c r="G873" s="2"/>
      <c r="H873" s="29"/>
      <c r="I873" s="29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2.3">
      <c r="A874" s="2"/>
      <c r="B874" s="2"/>
      <c r="C874" s="29"/>
      <c r="D874" s="2"/>
      <c r="E874" s="2"/>
      <c r="F874" s="2"/>
      <c r="G874" s="2"/>
      <c r="H874" s="29"/>
      <c r="I874" s="29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2.3">
      <c r="A875" s="2"/>
      <c r="B875" s="2"/>
      <c r="C875" s="29"/>
      <c r="D875" s="2"/>
      <c r="E875" s="2"/>
      <c r="F875" s="2"/>
      <c r="G875" s="2"/>
      <c r="H875" s="29"/>
      <c r="I875" s="29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2.3">
      <c r="A876" s="2"/>
      <c r="B876" s="2"/>
      <c r="C876" s="29"/>
      <c r="D876" s="2"/>
      <c r="E876" s="2"/>
      <c r="F876" s="2"/>
      <c r="G876" s="2"/>
      <c r="H876" s="29"/>
      <c r="I876" s="29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2.3">
      <c r="A877" s="2"/>
      <c r="B877" s="2"/>
      <c r="C877" s="29"/>
      <c r="D877" s="2"/>
      <c r="E877" s="2"/>
      <c r="F877" s="2"/>
      <c r="G877" s="2"/>
      <c r="H877" s="29"/>
      <c r="I877" s="29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2.3">
      <c r="A878" s="2"/>
      <c r="B878" s="2"/>
      <c r="C878" s="29"/>
      <c r="D878" s="2"/>
      <c r="E878" s="2"/>
      <c r="F878" s="2"/>
      <c r="G878" s="2"/>
      <c r="H878" s="29"/>
      <c r="I878" s="29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2.3">
      <c r="A879" s="2"/>
      <c r="B879" s="2"/>
      <c r="C879" s="29"/>
      <c r="D879" s="2"/>
      <c r="E879" s="2"/>
      <c r="F879" s="2"/>
      <c r="G879" s="2"/>
      <c r="H879" s="29"/>
      <c r="I879" s="29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2.3">
      <c r="A880" s="2"/>
      <c r="B880" s="2"/>
      <c r="C880" s="29"/>
      <c r="D880" s="2"/>
      <c r="E880" s="2"/>
      <c r="F880" s="2"/>
      <c r="G880" s="2"/>
      <c r="H880" s="29"/>
      <c r="I880" s="29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2.3">
      <c r="A881" s="2"/>
      <c r="B881" s="2"/>
      <c r="C881" s="29"/>
      <c r="D881" s="2"/>
      <c r="E881" s="2"/>
      <c r="F881" s="2"/>
      <c r="G881" s="2"/>
      <c r="H881" s="29"/>
      <c r="I881" s="29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2.3">
      <c r="A882" s="2"/>
      <c r="B882" s="2"/>
      <c r="C882" s="29"/>
      <c r="D882" s="2"/>
      <c r="E882" s="2"/>
      <c r="F882" s="2"/>
      <c r="G882" s="2"/>
      <c r="H882" s="29"/>
      <c r="I882" s="29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2.3">
      <c r="A883" s="2"/>
      <c r="B883" s="2"/>
      <c r="C883" s="29"/>
      <c r="D883" s="2"/>
      <c r="E883" s="2"/>
      <c r="F883" s="2"/>
      <c r="G883" s="2"/>
      <c r="H883" s="29"/>
      <c r="I883" s="29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2.3">
      <c r="A884" s="2"/>
      <c r="B884" s="2"/>
      <c r="C884" s="29"/>
      <c r="D884" s="2"/>
      <c r="E884" s="2"/>
      <c r="F884" s="2"/>
      <c r="G884" s="2"/>
      <c r="H884" s="29"/>
      <c r="I884" s="29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2.3">
      <c r="A885" s="2"/>
      <c r="B885" s="2"/>
      <c r="C885" s="29"/>
      <c r="D885" s="2"/>
      <c r="E885" s="2"/>
      <c r="F885" s="2"/>
      <c r="G885" s="2"/>
      <c r="H885" s="29"/>
      <c r="I885" s="29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2.3">
      <c r="A886" s="2"/>
      <c r="B886" s="2"/>
      <c r="C886" s="29"/>
      <c r="D886" s="2"/>
      <c r="E886" s="2"/>
      <c r="F886" s="2"/>
      <c r="G886" s="2"/>
      <c r="H886" s="29"/>
      <c r="I886" s="29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2.3">
      <c r="A887" s="2"/>
      <c r="B887" s="2"/>
      <c r="C887" s="29"/>
      <c r="D887" s="2"/>
      <c r="E887" s="2"/>
      <c r="F887" s="2"/>
      <c r="G887" s="2"/>
      <c r="H887" s="29"/>
      <c r="I887" s="29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2.3">
      <c r="A888" s="2"/>
      <c r="B888" s="2"/>
      <c r="C888" s="29"/>
      <c r="D888" s="2"/>
      <c r="E888" s="2"/>
      <c r="F888" s="2"/>
      <c r="G888" s="2"/>
      <c r="H888" s="29"/>
      <c r="I888" s="29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2.3">
      <c r="A889" s="2"/>
      <c r="B889" s="2"/>
      <c r="C889" s="29"/>
      <c r="D889" s="2"/>
      <c r="E889" s="2"/>
      <c r="F889" s="2"/>
      <c r="G889" s="2"/>
      <c r="H889" s="29"/>
      <c r="I889" s="29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2.3">
      <c r="A890" s="2"/>
      <c r="B890" s="2"/>
      <c r="C890" s="29"/>
      <c r="D890" s="2"/>
      <c r="E890" s="2"/>
      <c r="F890" s="2"/>
      <c r="G890" s="2"/>
      <c r="H890" s="29"/>
      <c r="I890" s="29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2.3">
      <c r="A891" s="2"/>
      <c r="B891" s="2"/>
      <c r="C891" s="29"/>
      <c r="D891" s="2"/>
      <c r="E891" s="2"/>
      <c r="F891" s="2"/>
      <c r="G891" s="2"/>
      <c r="H891" s="29"/>
      <c r="I891" s="29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2.3">
      <c r="A892" s="2"/>
      <c r="B892" s="2"/>
      <c r="C892" s="29"/>
      <c r="D892" s="2"/>
      <c r="E892" s="2"/>
      <c r="F892" s="2"/>
      <c r="G892" s="2"/>
      <c r="H892" s="29"/>
      <c r="I892" s="29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2.3">
      <c r="A893" s="2"/>
      <c r="B893" s="2"/>
      <c r="C893" s="29"/>
      <c r="D893" s="2"/>
      <c r="E893" s="2"/>
      <c r="F893" s="2"/>
      <c r="G893" s="2"/>
      <c r="H893" s="29"/>
      <c r="I893" s="29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2.3">
      <c r="A894" s="2"/>
      <c r="B894" s="2"/>
      <c r="C894" s="29"/>
      <c r="D894" s="2"/>
      <c r="E894" s="2"/>
      <c r="F894" s="2"/>
      <c r="G894" s="2"/>
      <c r="H894" s="29"/>
      <c r="I894" s="29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2.3">
      <c r="A895" s="2"/>
      <c r="B895" s="2"/>
      <c r="C895" s="29"/>
      <c r="D895" s="2"/>
      <c r="E895" s="2"/>
      <c r="F895" s="2"/>
      <c r="G895" s="2"/>
      <c r="H895" s="29"/>
      <c r="I895" s="29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2.3">
      <c r="A896" s="2"/>
      <c r="B896" s="2"/>
      <c r="C896" s="29"/>
      <c r="D896" s="2"/>
      <c r="E896" s="2"/>
      <c r="F896" s="2"/>
      <c r="G896" s="2"/>
      <c r="H896" s="29"/>
      <c r="I896" s="29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2.3">
      <c r="A897" s="2"/>
      <c r="B897" s="2"/>
      <c r="C897" s="29"/>
      <c r="D897" s="2"/>
      <c r="E897" s="2"/>
      <c r="F897" s="2"/>
      <c r="G897" s="2"/>
      <c r="H897" s="29"/>
      <c r="I897" s="29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2.3">
      <c r="A898" s="2"/>
      <c r="B898" s="2"/>
      <c r="C898" s="29"/>
      <c r="D898" s="2"/>
      <c r="E898" s="2"/>
      <c r="F898" s="2"/>
      <c r="G898" s="2"/>
      <c r="H898" s="29"/>
      <c r="I898" s="29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2.3">
      <c r="A899" s="2"/>
      <c r="B899" s="2"/>
      <c r="C899" s="29"/>
      <c r="D899" s="2"/>
      <c r="E899" s="2"/>
      <c r="F899" s="2"/>
      <c r="G899" s="2"/>
      <c r="H899" s="29"/>
      <c r="I899" s="29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2.3">
      <c r="A900" s="2"/>
      <c r="B900" s="2"/>
      <c r="C900" s="29"/>
      <c r="D900" s="2"/>
      <c r="E900" s="2"/>
      <c r="F900" s="2"/>
      <c r="G900" s="2"/>
      <c r="H900" s="29"/>
      <c r="I900" s="29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2.3">
      <c r="A901" s="2"/>
      <c r="B901" s="2"/>
      <c r="C901" s="29"/>
      <c r="D901" s="2"/>
      <c r="E901" s="2"/>
      <c r="F901" s="2"/>
      <c r="G901" s="2"/>
      <c r="H901" s="29"/>
      <c r="I901" s="29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2.3">
      <c r="A902" s="2"/>
      <c r="B902" s="2"/>
      <c r="C902" s="29"/>
      <c r="D902" s="2"/>
      <c r="E902" s="2"/>
      <c r="F902" s="2"/>
      <c r="G902" s="2"/>
      <c r="H902" s="29"/>
      <c r="I902" s="29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2.3">
      <c r="A903" s="2"/>
      <c r="B903" s="2"/>
      <c r="C903" s="29"/>
      <c r="D903" s="2"/>
      <c r="E903" s="2"/>
      <c r="F903" s="2"/>
      <c r="G903" s="2"/>
      <c r="H903" s="29"/>
      <c r="I903" s="29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2.3">
      <c r="A904" s="2"/>
      <c r="B904" s="2"/>
      <c r="C904" s="29"/>
      <c r="D904" s="2"/>
      <c r="E904" s="2"/>
      <c r="F904" s="2"/>
      <c r="G904" s="2"/>
      <c r="H904" s="29"/>
      <c r="I904" s="29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2.3">
      <c r="A905" s="2"/>
      <c r="B905" s="2"/>
      <c r="C905" s="29"/>
      <c r="D905" s="2"/>
      <c r="E905" s="2"/>
      <c r="F905" s="2"/>
      <c r="G905" s="2"/>
      <c r="H905" s="29"/>
      <c r="I905" s="29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2.3">
      <c r="A906" s="2"/>
      <c r="B906" s="2"/>
      <c r="C906" s="29"/>
      <c r="D906" s="2"/>
      <c r="E906" s="2"/>
      <c r="F906" s="2"/>
      <c r="G906" s="2"/>
      <c r="H906" s="29"/>
      <c r="I906" s="29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2.3">
      <c r="A907" s="2"/>
      <c r="B907" s="2"/>
      <c r="C907" s="29"/>
      <c r="D907" s="2"/>
      <c r="E907" s="2"/>
      <c r="F907" s="2"/>
      <c r="G907" s="2"/>
      <c r="H907" s="29"/>
      <c r="I907" s="29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2.3">
      <c r="A908" s="2"/>
      <c r="B908" s="2"/>
      <c r="C908" s="29"/>
      <c r="D908" s="2"/>
      <c r="E908" s="2"/>
      <c r="F908" s="2"/>
      <c r="G908" s="2"/>
      <c r="H908" s="29"/>
      <c r="I908" s="29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2.3">
      <c r="A909" s="2"/>
      <c r="B909" s="2"/>
      <c r="C909" s="29"/>
      <c r="D909" s="2"/>
      <c r="E909" s="2"/>
      <c r="F909" s="2"/>
      <c r="G909" s="2"/>
      <c r="H909" s="29"/>
      <c r="I909" s="29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2.3">
      <c r="A910" s="2"/>
      <c r="B910" s="2"/>
      <c r="C910" s="29"/>
      <c r="D910" s="2"/>
      <c r="E910" s="2"/>
      <c r="F910" s="2"/>
      <c r="G910" s="2"/>
      <c r="H910" s="29"/>
      <c r="I910" s="29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2.3">
      <c r="A911" s="2"/>
      <c r="B911" s="2"/>
      <c r="C911" s="29"/>
      <c r="D911" s="2"/>
      <c r="E911" s="2"/>
      <c r="F911" s="2"/>
      <c r="G911" s="2"/>
      <c r="H911" s="29"/>
      <c r="I911" s="29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2.3">
      <c r="A912" s="2"/>
      <c r="B912" s="2"/>
      <c r="C912" s="29"/>
      <c r="D912" s="2"/>
      <c r="E912" s="2"/>
      <c r="F912" s="2"/>
      <c r="G912" s="2"/>
      <c r="H912" s="29"/>
      <c r="I912" s="29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2.3">
      <c r="A913" s="2"/>
      <c r="B913" s="2"/>
      <c r="C913" s="29"/>
      <c r="D913" s="2"/>
      <c r="E913" s="2"/>
      <c r="F913" s="2"/>
      <c r="G913" s="2"/>
      <c r="H913" s="29"/>
      <c r="I913" s="29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2.3">
      <c r="A914" s="2"/>
      <c r="B914" s="2"/>
      <c r="C914" s="29"/>
      <c r="D914" s="2"/>
      <c r="E914" s="2"/>
      <c r="F914" s="2"/>
      <c r="G914" s="2"/>
      <c r="H914" s="29"/>
      <c r="I914" s="29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2.3">
      <c r="A915" s="2"/>
      <c r="B915" s="2"/>
      <c r="C915" s="29"/>
      <c r="D915" s="2"/>
      <c r="E915" s="2"/>
      <c r="F915" s="2"/>
      <c r="G915" s="2"/>
      <c r="H915" s="29"/>
      <c r="I915" s="29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2.3">
      <c r="A916" s="2"/>
      <c r="B916" s="2"/>
      <c r="C916" s="29"/>
      <c r="D916" s="2"/>
      <c r="E916" s="2"/>
      <c r="F916" s="2"/>
      <c r="G916" s="2"/>
      <c r="H916" s="29"/>
      <c r="I916" s="29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2.3">
      <c r="A917" s="2"/>
      <c r="B917" s="2"/>
      <c r="C917" s="29"/>
      <c r="D917" s="2"/>
      <c r="E917" s="2"/>
      <c r="F917" s="2"/>
      <c r="G917" s="2"/>
      <c r="H917" s="29"/>
      <c r="I917" s="29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2.3">
      <c r="A918" s="2"/>
      <c r="B918" s="2"/>
      <c r="C918" s="29"/>
      <c r="D918" s="2"/>
      <c r="E918" s="2"/>
      <c r="F918" s="2"/>
      <c r="G918" s="2"/>
      <c r="H918" s="29"/>
      <c r="I918" s="29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2.3">
      <c r="A919" s="2"/>
      <c r="B919" s="2"/>
      <c r="C919" s="29"/>
      <c r="D919" s="2"/>
      <c r="E919" s="2"/>
      <c r="F919" s="2"/>
      <c r="G919" s="2"/>
      <c r="H919" s="29"/>
      <c r="I919" s="29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2.3">
      <c r="A920" s="2"/>
      <c r="B920" s="2"/>
      <c r="C920" s="29"/>
      <c r="D920" s="2"/>
      <c r="E920" s="2"/>
      <c r="F920" s="2"/>
      <c r="G920" s="2"/>
      <c r="H920" s="29"/>
      <c r="I920" s="29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2.3">
      <c r="A921" s="2"/>
      <c r="B921" s="2"/>
      <c r="C921" s="29"/>
      <c r="D921" s="2"/>
      <c r="E921" s="2"/>
      <c r="F921" s="2"/>
      <c r="G921" s="2"/>
      <c r="H921" s="29"/>
      <c r="I921" s="29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2.3">
      <c r="A922" s="2"/>
      <c r="B922" s="2"/>
      <c r="C922" s="29"/>
      <c r="D922" s="2"/>
      <c r="E922" s="2"/>
      <c r="F922" s="2"/>
      <c r="G922" s="2"/>
      <c r="H922" s="29"/>
      <c r="I922" s="29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2.3">
      <c r="A923" s="2"/>
      <c r="B923" s="2"/>
      <c r="C923" s="29"/>
      <c r="D923" s="2"/>
      <c r="E923" s="2"/>
      <c r="F923" s="2"/>
      <c r="G923" s="2"/>
      <c r="H923" s="29"/>
      <c r="I923" s="29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2.3">
      <c r="A924" s="2"/>
      <c r="B924" s="2"/>
      <c r="C924" s="29"/>
      <c r="D924" s="2"/>
      <c r="E924" s="2"/>
      <c r="F924" s="2"/>
      <c r="G924" s="2"/>
      <c r="H924" s="29"/>
      <c r="I924" s="29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2.3">
      <c r="A925" s="2"/>
      <c r="B925" s="2"/>
      <c r="C925" s="29"/>
      <c r="D925" s="2"/>
      <c r="E925" s="2"/>
      <c r="F925" s="2"/>
      <c r="G925" s="2"/>
      <c r="H925" s="29"/>
      <c r="I925" s="29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2.3">
      <c r="A926" s="2"/>
      <c r="B926" s="2"/>
      <c r="C926" s="29"/>
      <c r="D926" s="2"/>
      <c r="E926" s="2"/>
      <c r="F926" s="2"/>
      <c r="G926" s="2"/>
      <c r="H926" s="29"/>
      <c r="I926" s="29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2.3">
      <c r="A927" s="2"/>
      <c r="B927" s="2"/>
      <c r="C927" s="29"/>
      <c r="D927" s="2"/>
      <c r="E927" s="2"/>
      <c r="F927" s="2"/>
      <c r="G927" s="2"/>
      <c r="H927" s="29"/>
      <c r="I927" s="29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2.3">
      <c r="A928" s="2"/>
      <c r="B928" s="2"/>
      <c r="C928" s="29"/>
      <c r="D928" s="2"/>
      <c r="E928" s="2"/>
      <c r="F928" s="2"/>
      <c r="G928" s="2"/>
      <c r="H928" s="29"/>
      <c r="I928" s="29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2.3">
      <c r="A929" s="2"/>
      <c r="B929" s="2"/>
      <c r="C929" s="29"/>
      <c r="D929" s="2"/>
      <c r="E929" s="2"/>
      <c r="F929" s="2"/>
      <c r="G929" s="2"/>
      <c r="H929" s="29"/>
      <c r="I929" s="29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2.3">
      <c r="A930" s="2"/>
      <c r="B930" s="2"/>
      <c r="C930" s="29"/>
      <c r="D930" s="2"/>
      <c r="E930" s="2"/>
      <c r="F930" s="2"/>
      <c r="G930" s="2"/>
      <c r="H930" s="29"/>
      <c r="I930" s="29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2.3">
      <c r="A931" s="2"/>
      <c r="B931" s="2"/>
      <c r="C931" s="29"/>
      <c r="D931" s="2"/>
      <c r="E931" s="2"/>
      <c r="F931" s="2"/>
      <c r="G931" s="2"/>
      <c r="H931" s="29"/>
      <c r="I931" s="29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2.3">
      <c r="A932" s="2"/>
      <c r="B932" s="2"/>
      <c r="C932" s="29"/>
      <c r="D932" s="2"/>
      <c r="E932" s="2"/>
      <c r="F932" s="2"/>
      <c r="G932" s="2"/>
      <c r="H932" s="29"/>
      <c r="I932" s="29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2.3">
      <c r="A933" s="2"/>
      <c r="B933" s="2"/>
      <c r="C933" s="29"/>
      <c r="D933" s="2"/>
      <c r="E933" s="2"/>
      <c r="F933" s="2"/>
      <c r="G933" s="2"/>
      <c r="H933" s="29"/>
      <c r="I933" s="29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2.3">
      <c r="A934" s="2"/>
      <c r="B934" s="2"/>
      <c r="C934" s="29"/>
      <c r="D934" s="2"/>
      <c r="E934" s="2"/>
      <c r="F934" s="2"/>
      <c r="G934" s="2"/>
      <c r="H934" s="29"/>
      <c r="I934" s="29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2.3">
      <c r="A935" s="2"/>
      <c r="B935" s="2"/>
      <c r="C935" s="29"/>
      <c r="D935" s="2"/>
      <c r="E935" s="2"/>
      <c r="F935" s="2"/>
      <c r="G935" s="2"/>
      <c r="H935" s="29"/>
      <c r="I935" s="29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2.3">
      <c r="A936" s="2"/>
      <c r="B936" s="2"/>
      <c r="C936" s="29"/>
      <c r="D936" s="2"/>
      <c r="E936" s="2"/>
      <c r="F936" s="2"/>
      <c r="G936" s="2"/>
      <c r="H936" s="29"/>
      <c r="I936" s="29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2.3">
      <c r="A937" s="2"/>
      <c r="B937" s="2"/>
      <c r="C937" s="29"/>
      <c r="D937" s="2"/>
      <c r="E937" s="2"/>
      <c r="F937" s="2"/>
      <c r="G937" s="2"/>
      <c r="H937" s="29"/>
      <c r="I937" s="29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2.3">
      <c r="A938" s="2"/>
      <c r="B938" s="2"/>
      <c r="C938" s="29"/>
      <c r="D938" s="2"/>
      <c r="E938" s="2"/>
      <c r="F938" s="2"/>
      <c r="G938" s="2"/>
      <c r="H938" s="29"/>
      <c r="I938" s="29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2.3">
      <c r="A939" s="2"/>
      <c r="B939" s="2"/>
      <c r="C939" s="29"/>
      <c r="D939" s="2"/>
      <c r="E939" s="2"/>
      <c r="F939" s="2"/>
      <c r="G939" s="2"/>
      <c r="H939" s="29"/>
      <c r="I939" s="29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2.3">
      <c r="A940" s="2"/>
      <c r="B940" s="2"/>
      <c r="C940" s="29"/>
      <c r="D940" s="2"/>
      <c r="E940" s="2"/>
      <c r="F940" s="2"/>
      <c r="G940" s="2"/>
      <c r="H940" s="29"/>
      <c r="I940" s="29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2.3">
      <c r="A941" s="2"/>
      <c r="B941" s="2"/>
      <c r="C941" s="29"/>
      <c r="D941" s="2"/>
      <c r="E941" s="2"/>
      <c r="F941" s="2"/>
      <c r="G941" s="2"/>
      <c r="H941" s="29"/>
      <c r="I941" s="29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2.3">
      <c r="A942" s="2"/>
      <c r="B942" s="2"/>
      <c r="C942" s="29"/>
      <c r="D942" s="2"/>
      <c r="E942" s="2"/>
      <c r="F942" s="2"/>
      <c r="G942" s="2"/>
      <c r="H942" s="29"/>
      <c r="I942" s="29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2.3">
      <c r="A943" s="2"/>
      <c r="B943" s="2"/>
      <c r="C943" s="29"/>
      <c r="D943" s="2"/>
      <c r="E943" s="2"/>
      <c r="F943" s="2"/>
      <c r="G943" s="2"/>
      <c r="H943" s="29"/>
      <c r="I943" s="29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2.3">
      <c r="A944" s="2"/>
      <c r="B944" s="2"/>
      <c r="C944" s="29"/>
      <c r="D944" s="2"/>
      <c r="E944" s="2"/>
      <c r="F944" s="2"/>
      <c r="G944" s="2"/>
      <c r="H944" s="29"/>
      <c r="I944" s="29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2.3">
      <c r="A945" s="2"/>
      <c r="B945" s="2"/>
      <c r="C945" s="29"/>
      <c r="D945" s="2"/>
      <c r="E945" s="2"/>
      <c r="F945" s="2"/>
      <c r="G945" s="2"/>
      <c r="H945" s="29"/>
      <c r="I945" s="29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2.3">
      <c r="A946" s="2"/>
      <c r="B946" s="2"/>
      <c r="C946" s="29"/>
      <c r="D946" s="2"/>
      <c r="E946" s="2"/>
      <c r="F946" s="2"/>
      <c r="G946" s="2"/>
      <c r="H946" s="29"/>
      <c r="I946" s="29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2.3">
      <c r="A947" s="2"/>
      <c r="B947" s="2"/>
      <c r="C947" s="29"/>
      <c r="D947" s="2"/>
      <c r="E947" s="2"/>
      <c r="F947" s="2"/>
      <c r="G947" s="2"/>
      <c r="H947" s="29"/>
      <c r="I947" s="29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2.3">
      <c r="A948" s="2"/>
      <c r="B948" s="2"/>
      <c r="C948" s="29"/>
      <c r="D948" s="2"/>
      <c r="E948" s="2"/>
      <c r="F948" s="2"/>
      <c r="G948" s="2"/>
      <c r="H948" s="29"/>
      <c r="I948" s="29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2.3">
      <c r="A949" s="2"/>
      <c r="B949" s="2"/>
      <c r="C949" s="29"/>
      <c r="D949" s="2"/>
      <c r="E949" s="2"/>
      <c r="F949" s="2"/>
      <c r="G949" s="2"/>
      <c r="H949" s="29"/>
      <c r="I949" s="29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2.3">
      <c r="A950" s="2"/>
      <c r="B950" s="2"/>
      <c r="C950" s="29"/>
      <c r="D950" s="2"/>
      <c r="E950" s="2"/>
      <c r="F950" s="2"/>
      <c r="G950" s="2"/>
      <c r="H950" s="29"/>
      <c r="I950" s="29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2.3">
      <c r="A951" s="2"/>
      <c r="B951" s="2"/>
      <c r="C951" s="29"/>
      <c r="D951" s="2"/>
      <c r="E951" s="2"/>
      <c r="F951" s="2"/>
      <c r="G951" s="2"/>
      <c r="H951" s="29"/>
      <c r="I951" s="29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2.3">
      <c r="A952" s="2"/>
      <c r="B952" s="2"/>
      <c r="C952" s="29"/>
      <c r="D952" s="2"/>
      <c r="E952" s="2"/>
      <c r="F952" s="2"/>
      <c r="G952" s="2"/>
      <c r="H952" s="29"/>
      <c r="I952" s="29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2.3">
      <c r="A953" s="2"/>
      <c r="B953" s="2"/>
      <c r="C953" s="29"/>
      <c r="D953" s="2"/>
      <c r="E953" s="2"/>
      <c r="F953" s="2"/>
      <c r="G953" s="2"/>
      <c r="H953" s="29"/>
      <c r="I953" s="29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2.3">
      <c r="A954" s="2"/>
      <c r="B954" s="2"/>
      <c r="C954" s="29"/>
      <c r="D954" s="2"/>
      <c r="E954" s="2"/>
      <c r="F954" s="2"/>
      <c r="G954" s="2"/>
      <c r="H954" s="29"/>
      <c r="I954" s="29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2.3">
      <c r="A955" s="2"/>
      <c r="B955" s="2"/>
      <c r="C955" s="29"/>
      <c r="D955" s="2"/>
      <c r="E955" s="2"/>
      <c r="F955" s="2"/>
      <c r="G955" s="2"/>
      <c r="H955" s="29"/>
      <c r="I955" s="29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2.3">
      <c r="A956" s="2"/>
      <c r="B956" s="2"/>
      <c r="C956" s="29"/>
      <c r="D956" s="2"/>
      <c r="E956" s="2"/>
      <c r="F956" s="2"/>
      <c r="G956" s="2"/>
      <c r="H956" s="29"/>
      <c r="I956" s="29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2.3">
      <c r="A957" s="2"/>
      <c r="B957" s="2"/>
      <c r="C957" s="29"/>
      <c r="D957" s="2"/>
      <c r="E957" s="2"/>
      <c r="F957" s="2"/>
      <c r="G957" s="2"/>
      <c r="H957" s="29"/>
      <c r="I957" s="29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2.3">
      <c r="A958" s="2"/>
      <c r="B958" s="2"/>
      <c r="C958" s="29"/>
      <c r="D958" s="2"/>
      <c r="E958" s="2"/>
      <c r="F958" s="2"/>
      <c r="G958" s="2"/>
      <c r="H958" s="29"/>
      <c r="I958" s="29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2.3">
      <c r="A959" s="2"/>
      <c r="B959" s="2"/>
      <c r="C959" s="29"/>
      <c r="D959" s="2"/>
      <c r="E959" s="2"/>
      <c r="F959" s="2"/>
      <c r="G959" s="2"/>
      <c r="H959" s="29"/>
      <c r="I959" s="29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2.3">
      <c r="A960" s="2"/>
      <c r="B960" s="2"/>
      <c r="C960" s="29"/>
      <c r="D960" s="2"/>
      <c r="E960" s="2"/>
      <c r="F960" s="2"/>
      <c r="G960" s="2"/>
      <c r="H960" s="29"/>
      <c r="I960" s="29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2.3">
      <c r="A961" s="2"/>
      <c r="B961" s="2"/>
      <c r="C961" s="29"/>
      <c r="D961" s="2"/>
      <c r="E961" s="2"/>
      <c r="F961" s="2"/>
      <c r="G961" s="2"/>
      <c r="H961" s="29"/>
      <c r="I961" s="29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2.3">
      <c r="A962" s="2"/>
      <c r="B962" s="2"/>
      <c r="C962" s="29"/>
      <c r="D962" s="2"/>
      <c r="E962" s="2"/>
      <c r="F962" s="2"/>
      <c r="G962" s="2"/>
      <c r="H962" s="29"/>
      <c r="I962" s="29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2.3">
      <c r="A963" s="2"/>
      <c r="B963" s="2"/>
      <c r="C963" s="29"/>
      <c r="D963" s="2"/>
      <c r="E963" s="2"/>
      <c r="F963" s="2"/>
      <c r="G963" s="2"/>
      <c r="H963" s="29"/>
      <c r="I963" s="29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2.3">
      <c r="A964" s="2"/>
      <c r="B964" s="2"/>
      <c r="C964" s="29"/>
      <c r="D964" s="2"/>
      <c r="E964" s="2"/>
      <c r="F964" s="2"/>
      <c r="G964" s="2"/>
      <c r="H964" s="29"/>
      <c r="I964" s="29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2.3">
      <c r="A965" s="2"/>
      <c r="B965" s="2"/>
      <c r="C965" s="29"/>
      <c r="D965" s="2"/>
      <c r="E965" s="2"/>
      <c r="F965" s="2"/>
      <c r="G965" s="2"/>
      <c r="H965" s="29"/>
      <c r="I965" s="29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2.3">
      <c r="A966" s="2"/>
      <c r="B966" s="2"/>
      <c r="C966" s="29"/>
      <c r="D966" s="2"/>
      <c r="E966" s="2"/>
      <c r="F966" s="2"/>
      <c r="G966" s="2"/>
      <c r="H966" s="29"/>
      <c r="I966" s="29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2.3">
      <c r="A967" s="2"/>
      <c r="B967" s="2"/>
      <c r="C967" s="29"/>
      <c r="D967" s="2"/>
      <c r="E967" s="2"/>
      <c r="F967" s="2"/>
      <c r="G967" s="2"/>
      <c r="H967" s="29"/>
      <c r="I967" s="29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2.3">
      <c r="A968" s="2"/>
      <c r="B968" s="2"/>
      <c r="C968" s="29"/>
      <c r="D968" s="2"/>
      <c r="E968" s="2"/>
      <c r="F968" s="2"/>
      <c r="G968" s="2"/>
      <c r="H968" s="29"/>
      <c r="I968" s="29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2.3">
      <c r="A969" s="2"/>
      <c r="B969" s="2"/>
      <c r="C969" s="29"/>
      <c r="D969" s="2"/>
      <c r="E969" s="2"/>
      <c r="F969" s="2"/>
      <c r="G969" s="2"/>
      <c r="H969" s="29"/>
      <c r="I969" s="29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2.3">
      <c r="A970" s="2"/>
      <c r="B970" s="2"/>
      <c r="C970" s="29"/>
      <c r="D970" s="2"/>
      <c r="E970" s="2"/>
      <c r="F970" s="2"/>
      <c r="G970" s="2"/>
      <c r="H970" s="29"/>
      <c r="I970" s="29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2.3">
      <c r="A971" s="2"/>
      <c r="B971" s="2"/>
      <c r="C971" s="29"/>
      <c r="D971" s="2"/>
      <c r="E971" s="2"/>
      <c r="F971" s="2"/>
      <c r="G971" s="2"/>
      <c r="H971" s="29"/>
      <c r="I971" s="29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2.3">
      <c r="A972" s="2"/>
      <c r="B972" s="2"/>
      <c r="C972" s="29"/>
      <c r="D972" s="2"/>
      <c r="E972" s="2"/>
      <c r="F972" s="2"/>
      <c r="G972" s="2"/>
      <c r="H972" s="29"/>
      <c r="I972" s="29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2.3">
      <c r="A973" s="2"/>
      <c r="B973" s="2"/>
      <c r="C973" s="29"/>
      <c r="D973" s="2"/>
      <c r="E973" s="2"/>
      <c r="F973" s="2"/>
      <c r="G973" s="2"/>
      <c r="H973" s="29"/>
      <c r="I973" s="29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2.3">
      <c r="A974" s="2"/>
      <c r="B974" s="2"/>
      <c r="C974" s="29"/>
      <c r="D974" s="2"/>
      <c r="E974" s="2"/>
      <c r="F974" s="2"/>
      <c r="G974" s="2"/>
      <c r="H974" s="29"/>
      <c r="I974" s="29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2.3">
      <c r="A975" s="2"/>
      <c r="B975" s="2"/>
      <c r="C975" s="29"/>
      <c r="D975" s="2"/>
      <c r="E975" s="2"/>
      <c r="F975" s="2"/>
      <c r="G975" s="2"/>
      <c r="H975" s="29"/>
      <c r="I975" s="29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2.3">
      <c r="A976" s="2"/>
      <c r="B976" s="2"/>
      <c r="C976" s="29"/>
      <c r="D976" s="2"/>
      <c r="E976" s="2"/>
      <c r="F976" s="2"/>
      <c r="G976" s="2"/>
      <c r="H976" s="29"/>
      <c r="I976" s="29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2.3">
      <c r="A977" s="2"/>
      <c r="B977" s="2"/>
      <c r="C977" s="29"/>
      <c r="D977" s="2"/>
      <c r="E977" s="2"/>
      <c r="F977" s="2"/>
      <c r="G977" s="2"/>
      <c r="H977" s="29"/>
      <c r="I977" s="29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2.3">
      <c r="A978" s="2"/>
      <c r="B978" s="2"/>
      <c r="C978" s="29"/>
      <c r="D978" s="2"/>
      <c r="E978" s="2"/>
      <c r="F978" s="2"/>
      <c r="G978" s="2"/>
      <c r="H978" s="29"/>
      <c r="I978" s="29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2.3">
      <c r="A979" s="2"/>
      <c r="B979" s="2"/>
      <c r="C979" s="29"/>
      <c r="D979" s="2"/>
      <c r="E979" s="2"/>
      <c r="F979" s="2"/>
      <c r="G979" s="2"/>
      <c r="H979" s="29"/>
      <c r="I979" s="29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2.3">
      <c r="A980" s="2"/>
      <c r="B980" s="2"/>
      <c r="C980" s="29"/>
      <c r="D980" s="2"/>
      <c r="E980" s="2"/>
      <c r="F980" s="2"/>
      <c r="G980" s="2"/>
      <c r="H980" s="29"/>
      <c r="I980" s="29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2.3">
      <c r="A981" s="2"/>
      <c r="B981" s="2"/>
      <c r="C981" s="29"/>
      <c r="D981" s="2"/>
      <c r="E981" s="2"/>
      <c r="F981" s="2"/>
      <c r="G981" s="2"/>
      <c r="H981" s="29"/>
      <c r="I981" s="29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2.3">
      <c r="A982" s="2"/>
      <c r="B982" s="2"/>
      <c r="C982" s="29"/>
      <c r="D982" s="2"/>
      <c r="E982" s="2"/>
      <c r="F982" s="2"/>
      <c r="G982" s="2"/>
      <c r="H982" s="29"/>
      <c r="I982" s="29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2.3">
      <c r="A983" s="2"/>
      <c r="B983" s="2"/>
      <c r="C983" s="29"/>
      <c r="D983" s="2"/>
      <c r="E983" s="2"/>
      <c r="F983" s="2"/>
      <c r="G983" s="2"/>
      <c r="H983" s="29"/>
      <c r="I983" s="29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2.3">
      <c r="A984" s="2"/>
      <c r="B984" s="2"/>
      <c r="C984" s="29"/>
      <c r="D984" s="2"/>
      <c r="E984" s="2"/>
      <c r="F984" s="2"/>
      <c r="G984" s="2"/>
      <c r="H984" s="29"/>
      <c r="I984" s="29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2.3">
      <c r="A985" s="2"/>
      <c r="B985" s="2"/>
      <c r="C985" s="29"/>
      <c r="D985" s="2"/>
      <c r="E985" s="2"/>
      <c r="F985" s="2"/>
      <c r="G985" s="2"/>
      <c r="H985" s="29"/>
      <c r="I985" s="29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2.3">
      <c r="A986" s="2"/>
      <c r="B986" s="2"/>
      <c r="C986" s="29"/>
      <c r="D986" s="2"/>
      <c r="E986" s="2"/>
      <c r="F986" s="2"/>
      <c r="G986" s="2"/>
      <c r="H986" s="29"/>
      <c r="I986" s="29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2.3">
      <c r="A987" s="2"/>
      <c r="B987" s="2"/>
      <c r="C987" s="29"/>
      <c r="D987" s="2"/>
      <c r="E987" s="2"/>
      <c r="F987" s="2"/>
      <c r="G987" s="2"/>
      <c r="H987" s="29"/>
      <c r="I987" s="29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2.3">
      <c r="A988" s="2"/>
      <c r="B988" s="2"/>
      <c r="C988" s="29"/>
      <c r="D988" s="2"/>
      <c r="E988" s="2"/>
      <c r="F988" s="2"/>
      <c r="G988" s="2"/>
      <c r="H988" s="29"/>
      <c r="I988" s="29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2.3">
      <c r="A989" s="2"/>
      <c r="B989" s="2"/>
      <c r="C989" s="29"/>
      <c r="D989" s="2"/>
      <c r="E989" s="2"/>
      <c r="F989" s="2"/>
      <c r="G989" s="2"/>
      <c r="H989" s="29"/>
      <c r="I989" s="29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2.3">
      <c r="A990" s="2"/>
      <c r="B990" s="2"/>
      <c r="C990" s="29"/>
      <c r="D990" s="2"/>
      <c r="E990" s="2"/>
      <c r="F990" s="2"/>
      <c r="G990" s="2"/>
      <c r="H990" s="29"/>
      <c r="I990" s="29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2.3">
      <c r="A991" s="2"/>
      <c r="B991" s="2"/>
      <c r="C991" s="29"/>
      <c r="D991" s="2"/>
      <c r="E991" s="2"/>
      <c r="F991" s="2"/>
      <c r="G991" s="2"/>
      <c r="H991" s="29"/>
      <c r="I991" s="29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2.3">
      <c r="A992" s="2"/>
      <c r="B992" s="2"/>
      <c r="C992" s="29"/>
      <c r="D992" s="2"/>
      <c r="E992" s="2"/>
      <c r="F992" s="2"/>
      <c r="G992" s="2"/>
      <c r="H992" s="29"/>
      <c r="I992" s="29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2.3">
      <c r="A993" s="2"/>
      <c r="B993" s="2"/>
      <c r="C993" s="29"/>
      <c r="D993" s="2"/>
      <c r="E993" s="2"/>
      <c r="F993" s="2"/>
      <c r="G993" s="2"/>
      <c r="H993" s="29"/>
      <c r="I993" s="29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2.3">
      <c r="A994" s="2"/>
      <c r="B994" s="2"/>
      <c r="C994" s="29"/>
      <c r="D994" s="2"/>
      <c r="E994" s="2"/>
      <c r="F994" s="2"/>
      <c r="G994" s="2"/>
      <c r="H994" s="29"/>
      <c r="I994" s="29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2.3">
      <c r="A995" s="2"/>
      <c r="B995" s="2"/>
      <c r="C995" s="29"/>
      <c r="D995" s="2"/>
      <c r="E995" s="2"/>
      <c r="F995" s="2"/>
      <c r="G995" s="2"/>
      <c r="H995" s="29"/>
      <c r="I995" s="29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2.3">
      <c r="A996" s="2"/>
      <c r="B996" s="2"/>
      <c r="C996" s="29"/>
      <c r="D996" s="2"/>
      <c r="E996" s="2"/>
      <c r="F996" s="2"/>
      <c r="G996" s="2"/>
      <c r="H996" s="29"/>
      <c r="I996" s="29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2.3">
      <c r="A997" s="2"/>
      <c r="B997" s="2"/>
      <c r="C997" s="29"/>
      <c r="D997" s="2"/>
      <c r="E997" s="2"/>
      <c r="F997" s="2"/>
      <c r="G997" s="2"/>
      <c r="H997" s="29"/>
      <c r="I997" s="29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2.3">
      <c r="A998" s="2"/>
      <c r="B998" s="2"/>
      <c r="C998" s="29"/>
      <c r="D998" s="2"/>
      <c r="E998" s="2"/>
      <c r="F998" s="2"/>
      <c r="G998" s="2"/>
      <c r="H998" s="29"/>
      <c r="I998" s="29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2.3">
      <c r="A999" s="2"/>
      <c r="B999" s="2"/>
      <c r="C999" s="29"/>
      <c r="D999" s="2"/>
      <c r="E999" s="2"/>
      <c r="F999" s="2"/>
      <c r="G999" s="2"/>
      <c r="H999" s="29"/>
      <c r="I999" s="29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2.3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</row>
  </sheetData>
  <mergeCells count="11">
    <mergeCell ref="J8:J9"/>
    <mergeCell ref="J1:J7"/>
    <mergeCell ref="A2:C2"/>
    <mergeCell ref="A3:C3"/>
    <mergeCell ref="A4:C7"/>
    <mergeCell ref="D7:I7"/>
    <mergeCell ref="A8:C8"/>
    <mergeCell ref="A10:A34"/>
    <mergeCell ref="A35:A108"/>
    <mergeCell ref="A109:C109"/>
    <mergeCell ref="A1:C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J1000"/>
  <sheetViews>
    <sheetView workbookViewId="0">
      <pane ySplit="10" topLeftCell="A11" activePane="bottomLeft" state="frozen"/>
      <selection pane="bottomLeft" activeCell="B12" sqref="B12"/>
    </sheetView>
  </sheetViews>
  <sheetFormatPr defaultColWidth="12.609375" defaultRowHeight="15.75" customHeight="1"/>
  <cols>
    <col min="1" max="1" customWidth="true" width="0.38671875"/>
    <col min="2" max="2" customWidth="true" width="25.21875"/>
    <col min="3" max="7" customWidth="true" width="26.38671875"/>
    <col min="8" max="8" customWidth="true" width="49.71875"/>
  </cols>
  <sheetData>
    <row r="1" spans="1:10" ht="17.7">
      <c r="A1" s="331" t="s">
        <v>2509</v>
      </c>
      <c r="B1" s="313"/>
      <c r="C1" s="103" t="s">
        <v>2428</v>
      </c>
      <c r="D1" s="103" t="s">
        <v>2410</v>
      </c>
      <c r="E1" s="103" t="s">
        <v>2408</v>
      </c>
      <c r="F1" s="103" t="s">
        <v>2409</v>
      </c>
      <c r="G1" s="146" t="s">
        <v>2436</v>
      </c>
      <c r="H1" s="332" t="s">
        <v>1172</v>
      </c>
      <c r="I1" s="96"/>
      <c r="J1" s="96"/>
    </row>
    <row r="2" spans="1:10" ht="15">
      <c r="A2" s="339"/>
      <c r="B2" s="147" t="s">
        <v>2713</v>
      </c>
      <c r="C2" s="3" t="s">
        <v>1884</v>
      </c>
      <c r="D2" s="3" t="s">
        <v>1593</v>
      </c>
      <c r="E2" s="3" t="s">
        <v>1851</v>
      </c>
      <c r="F2" s="3" t="s">
        <v>2694</v>
      </c>
      <c r="G2" s="3" t="s">
        <v>2700</v>
      </c>
      <c r="H2" s="309"/>
      <c r="I2" s="96"/>
      <c r="J2" s="96"/>
    </row>
    <row r="3" spans="1:10" ht="15.75" customHeight="1">
      <c r="A3" s="310"/>
      <c r="B3" s="148" t="s">
        <v>2704</v>
      </c>
      <c r="C3" s="3" t="s">
        <v>2696</v>
      </c>
      <c r="D3" s="3" t="s">
        <v>1728</v>
      </c>
      <c r="E3" s="3" t="s">
        <v>2592</v>
      </c>
      <c r="F3" s="3" t="s">
        <v>2702</v>
      </c>
      <c r="G3" s="3" t="s">
        <v>2716</v>
      </c>
      <c r="H3" s="309"/>
      <c r="I3" s="96"/>
      <c r="J3" s="96"/>
    </row>
    <row r="4" spans="1:10" ht="24.75" customHeight="1">
      <c r="A4" s="340" t="s">
        <v>1178</v>
      </c>
      <c r="B4" s="319"/>
      <c r="C4" s="92" t="s">
        <v>1779</v>
      </c>
      <c r="D4" s="92" t="s">
        <v>1737</v>
      </c>
      <c r="E4" s="92" t="s">
        <v>2234</v>
      </c>
      <c r="F4" s="92" t="s">
        <v>2707</v>
      </c>
      <c r="G4" s="92" t="s">
        <v>2660</v>
      </c>
      <c r="H4" s="309"/>
      <c r="I4" s="96"/>
      <c r="J4" s="96"/>
    </row>
    <row r="5" spans="1:10" ht="15">
      <c r="A5" s="320"/>
      <c r="B5" s="321"/>
      <c r="C5" s="92" t="s">
        <v>2654</v>
      </c>
      <c r="D5" s="92" t="s">
        <v>2654</v>
      </c>
      <c r="E5" s="92" t="s">
        <v>2709</v>
      </c>
      <c r="F5" s="92" t="s">
        <v>2654</v>
      </c>
      <c r="G5" s="92" t="s">
        <v>2710</v>
      </c>
      <c r="H5" s="309"/>
      <c r="I5" s="96"/>
      <c r="J5" s="96"/>
    </row>
    <row r="6" spans="1:10" ht="31.5" customHeight="1">
      <c r="A6" s="322"/>
      <c r="B6" s="324"/>
      <c r="C6" s="92" t="s">
        <v>2661</v>
      </c>
      <c r="D6" s="92" t="s">
        <v>2714</v>
      </c>
      <c r="E6" s="92" t="s">
        <v>2172</v>
      </c>
      <c r="F6" s="149" t="s">
        <v>2238</v>
      </c>
      <c r="G6" s="92" t="s">
        <v>1797</v>
      </c>
      <c r="H6" s="310"/>
      <c r="I6" s="96"/>
      <c r="J6" s="96"/>
    </row>
    <row r="7" spans="1:10" ht="15">
      <c r="A7" s="341" t="s">
        <v>2711</v>
      </c>
      <c r="B7" s="319"/>
      <c r="C7" s="337" t="s">
        <v>2715</v>
      </c>
      <c r="D7" s="306"/>
      <c r="E7" s="306"/>
      <c r="F7" s="306"/>
      <c r="G7" s="307"/>
      <c r="H7" s="336" t="s">
        <v>1581</v>
      </c>
      <c r="I7" s="96"/>
      <c r="J7" s="96"/>
    </row>
    <row r="8" spans="1:10" ht="15">
      <c r="A8" s="320"/>
      <c r="B8" s="321"/>
      <c r="C8" s="337" t="s">
        <v>2693</v>
      </c>
      <c r="D8" s="306"/>
      <c r="E8" s="306"/>
      <c r="F8" s="306"/>
      <c r="G8" s="307"/>
      <c r="H8" s="309"/>
      <c r="I8" s="96"/>
      <c r="J8" s="96"/>
    </row>
    <row r="9" spans="1:10" ht="15">
      <c r="A9" s="322"/>
      <c r="B9" s="324"/>
      <c r="C9" s="337" t="s">
        <v>2699</v>
      </c>
      <c r="D9" s="306"/>
      <c r="E9" s="306"/>
      <c r="F9" s="306"/>
      <c r="G9" s="307"/>
      <c r="H9" s="309"/>
      <c r="I9" s="96"/>
      <c r="J9" s="96"/>
    </row>
    <row r="10" spans="1:10" ht="15">
      <c r="A10" s="105" t="s">
        <v>1573</v>
      </c>
      <c r="B10" s="150" t="s">
        <v>2703</v>
      </c>
      <c r="C10" s="105" t="s">
        <v>2697</v>
      </c>
      <c r="D10" s="105" t="s">
        <v>2701</v>
      </c>
      <c r="E10" s="105" t="s">
        <v>2708</v>
      </c>
      <c r="F10" s="105" t="s">
        <v>2698</v>
      </c>
      <c r="G10" s="105" t="s">
        <v>2705</v>
      </c>
      <c r="H10" s="310"/>
      <c r="I10" s="96"/>
      <c r="J10" s="96"/>
    </row>
    <row r="11" spans="1:10" ht="15.3">
      <c r="A11" s="151">
        <v>1</v>
      </c>
      <c r="B11" s="152" t="s">
        <v>2706</v>
      </c>
      <c r="C11" s="153">
        <v>1</v>
      </c>
      <c r="D11" s="153">
        <v>1</v>
      </c>
      <c r="E11" s="153">
        <v>1</v>
      </c>
      <c r="F11" s="153">
        <v>1</v>
      </c>
      <c r="G11" s="151">
        <v>1</v>
      </c>
      <c r="H11" s="154"/>
      <c r="I11" s="96"/>
      <c r="J11" s="96"/>
    </row>
    <row r="12" spans="1:10" ht="15.3">
      <c r="A12" s="151">
        <v>2</v>
      </c>
      <c r="B12" s="152" t="s">
        <v>2695</v>
      </c>
      <c r="C12" s="151">
        <v>1</v>
      </c>
      <c r="D12" s="151">
        <v>1</v>
      </c>
      <c r="E12" s="151">
        <v>1</v>
      </c>
      <c r="F12" s="151">
        <v>1</v>
      </c>
      <c r="G12" s="151">
        <v>0</v>
      </c>
      <c r="H12" s="154" t="s">
        <v>2712</v>
      </c>
      <c r="I12" s="96"/>
      <c r="J12" s="96"/>
    </row>
    <row r="13" spans="1:10" ht="15.3">
      <c r="A13" s="151">
        <v>3</v>
      </c>
      <c r="B13" s="152" t="s">
        <v>2718</v>
      </c>
      <c r="C13" s="151">
        <v>1</v>
      </c>
      <c r="D13" s="151">
        <v>0</v>
      </c>
      <c r="E13" s="151">
        <v>0</v>
      </c>
      <c r="F13" s="151">
        <v>1</v>
      </c>
      <c r="G13" s="151">
        <v>0</v>
      </c>
      <c r="H13" s="155"/>
      <c r="I13" s="96"/>
      <c r="J13" s="96"/>
    </row>
    <row r="14" spans="1:10" ht="15.3">
      <c r="A14" s="151">
        <v>4</v>
      </c>
      <c r="B14" s="152" t="s">
        <v>2719</v>
      </c>
      <c r="C14" s="151">
        <v>1</v>
      </c>
      <c r="D14" s="151">
        <v>1</v>
      </c>
      <c r="E14" s="151">
        <v>1</v>
      </c>
      <c r="F14" s="151">
        <v>1</v>
      </c>
      <c r="G14" s="151">
        <v>0</v>
      </c>
      <c r="H14" s="154" t="s">
        <v>2720</v>
      </c>
      <c r="I14" s="96"/>
      <c r="J14" s="96"/>
    </row>
    <row r="15" spans="1:10" ht="15.3">
      <c r="A15" s="151">
        <v>5</v>
      </c>
      <c r="B15" s="152" t="s">
        <v>2717</v>
      </c>
      <c r="C15" s="151">
        <v>1</v>
      </c>
      <c r="D15" s="151">
        <v>1</v>
      </c>
      <c r="E15" s="151">
        <v>1</v>
      </c>
      <c r="F15" s="151">
        <v>1</v>
      </c>
      <c r="G15" s="151">
        <v>0</v>
      </c>
      <c r="H15" s="154"/>
      <c r="I15" s="96"/>
      <c r="J15" s="96"/>
    </row>
    <row r="16" spans="1:10" ht="15.3">
      <c r="A16" s="151">
        <v>6</v>
      </c>
      <c r="B16" s="152" t="s">
        <v>2721</v>
      </c>
      <c r="C16" s="151">
        <v>1</v>
      </c>
      <c r="D16" s="151">
        <v>1</v>
      </c>
      <c r="E16" s="151">
        <v>0</v>
      </c>
      <c r="F16" s="151">
        <v>1</v>
      </c>
      <c r="G16" s="151">
        <v>0</v>
      </c>
      <c r="H16" s="154" t="s">
        <v>2729</v>
      </c>
      <c r="I16" s="96"/>
      <c r="J16" s="96"/>
    </row>
    <row r="17" spans="1:10" ht="15.3">
      <c r="A17" s="151">
        <v>7</v>
      </c>
      <c r="B17" s="152" t="s">
        <v>2725</v>
      </c>
      <c r="C17" s="151">
        <v>1</v>
      </c>
      <c r="D17" s="151">
        <v>1</v>
      </c>
      <c r="E17" s="151">
        <v>1</v>
      </c>
      <c r="F17" s="151">
        <v>1</v>
      </c>
      <c r="G17" s="151">
        <v>1</v>
      </c>
      <c r="H17" s="154"/>
      <c r="I17" s="96"/>
      <c r="J17" s="96"/>
    </row>
    <row r="18" spans="1:10" ht="42">
      <c r="A18" s="151">
        <v>8</v>
      </c>
      <c r="B18" s="152" t="s">
        <v>2723</v>
      </c>
      <c r="C18" s="151">
        <v>1</v>
      </c>
      <c r="D18" s="151">
        <v>1</v>
      </c>
      <c r="E18" s="151">
        <v>1</v>
      </c>
      <c r="F18" s="151">
        <v>1</v>
      </c>
      <c r="G18" s="151">
        <v>0</v>
      </c>
      <c r="H18" s="156" t="s">
        <v>2818</v>
      </c>
      <c r="I18" s="96"/>
      <c r="J18" s="96"/>
    </row>
    <row r="19" spans="1:10" ht="28.2">
      <c r="A19" s="151">
        <v>9</v>
      </c>
      <c r="B19" s="152" t="s">
        <v>2722</v>
      </c>
      <c r="C19" s="151">
        <v>1</v>
      </c>
      <c r="D19" s="151">
        <v>1</v>
      </c>
      <c r="E19" s="151">
        <v>0</v>
      </c>
      <c r="F19" s="151">
        <v>1</v>
      </c>
      <c r="G19" s="151">
        <v>0</v>
      </c>
      <c r="H19" s="156" t="s">
        <v>2770</v>
      </c>
      <c r="I19" s="96"/>
      <c r="J19" s="96"/>
    </row>
    <row r="20" spans="1:10" ht="15.3">
      <c r="A20" s="151">
        <v>10</v>
      </c>
      <c r="B20" s="152" t="s">
        <v>2724</v>
      </c>
      <c r="C20" s="151">
        <v>1</v>
      </c>
      <c r="D20" s="151">
        <v>1</v>
      </c>
      <c r="E20" s="151">
        <v>1</v>
      </c>
      <c r="F20" s="151">
        <v>0</v>
      </c>
      <c r="G20" s="151">
        <v>1</v>
      </c>
      <c r="H20" s="154"/>
      <c r="I20" s="96"/>
      <c r="J20" s="96"/>
    </row>
    <row r="21" spans="1:10" ht="15.3">
      <c r="A21" s="151">
        <v>11</v>
      </c>
      <c r="B21" s="152" t="s">
        <v>2732</v>
      </c>
      <c r="C21" s="151">
        <v>1</v>
      </c>
      <c r="D21" s="151">
        <v>1</v>
      </c>
      <c r="E21" s="151">
        <v>1</v>
      </c>
      <c r="F21" s="151">
        <v>1</v>
      </c>
      <c r="G21" s="151">
        <v>1</v>
      </c>
      <c r="H21" s="156" t="s">
        <v>2733</v>
      </c>
      <c r="I21" s="96"/>
      <c r="J21" s="96"/>
    </row>
    <row r="22" spans="1:10" ht="15.3">
      <c r="A22" s="151">
        <v>12</v>
      </c>
      <c r="B22" s="152" t="s">
        <v>2734</v>
      </c>
      <c r="C22" s="151">
        <v>1</v>
      </c>
      <c r="D22" s="151">
        <v>1</v>
      </c>
      <c r="E22" s="151">
        <v>1</v>
      </c>
      <c r="F22" s="151">
        <v>1</v>
      </c>
      <c r="G22" s="151">
        <v>1</v>
      </c>
      <c r="H22" s="157" t="s">
        <v>2737</v>
      </c>
      <c r="I22" s="96"/>
      <c r="J22" s="96"/>
    </row>
    <row r="23" spans="1:10" ht="15.3">
      <c r="A23" s="151">
        <v>13</v>
      </c>
      <c r="B23" s="152" t="s">
        <v>2728</v>
      </c>
      <c r="C23" s="151">
        <v>1</v>
      </c>
      <c r="D23" s="151">
        <v>1</v>
      </c>
      <c r="E23" s="151">
        <v>1</v>
      </c>
      <c r="F23" s="151">
        <v>1</v>
      </c>
      <c r="G23" s="151">
        <v>0</v>
      </c>
      <c r="H23" s="154" t="s">
        <v>2736</v>
      </c>
      <c r="I23" s="96"/>
      <c r="J23" s="96"/>
    </row>
    <row r="24" spans="1:10" ht="15.3">
      <c r="A24" s="151">
        <v>14</v>
      </c>
      <c r="B24" s="152" t="s">
        <v>2730</v>
      </c>
      <c r="C24" s="151">
        <v>1</v>
      </c>
      <c r="D24" s="151">
        <v>1</v>
      </c>
      <c r="E24" s="151">
        <v>1</v>
      </c>
      <c r="F24" s="151">
        <v>1</v>
      </c>
      <c r="G24" s="151">
        <v>0</v>
      </c>
      <c r="H24" s="154" t="s">
        <v>2757</v>
      </c>
      <c r="I24" s="96"/>
      <c r="J24" s="96"/>
    </row>
    <row r="25" spans="1:10" ht="15.3">
      <c r="A25" s="151">
        <v>15</v>
      </c>
      <c r="B25" s="152" t="s">
        <v>2738</v>
      </c>
      <c r="C25" s="151">
        <v>1</v>
      </c>
      <c r="D25" s="151">
        <v>1</v>
      </c>
      <c r="E25" s="151">
        <v>1</v>
      </c>
      <c r="F25" s="151">
        <v>1</v>
      </c>
      <c r="G25" s="151">
        <v>1</v>
      </c>
      <c r="H25" s="154"/>
      <c r="I25" s="96"/>
      <c r="J25" s="96"/>
    </row>
    <row r="26" spans="1:10" ht="15.3">
      <c r="A26" s="151">
        <v>16</v>
      </c>
      <c r="B26" s="152" t="s">
        <v>2740</v>
      </c>
      <c r="C26" s="151">
        <v>1</v>
      </c>
      <c r="D26" s="151">
        <v>1</v>
      </c>
      <c r="E26" s="151">
        <v>0</v>
      </c>
      <c r="F26" s="151">
        <v>1</v>
      </c>
      <c r="G26" s="151">
        <v>1</v>
      </c>
      <c r="H26" s="154"/>
      <c r="I26" s="96"/>
      <c r="J26" s="96"/>
    </row>
    <row r="27" spans="1:10" ht="15.3">
      <c r="A27" s="151">
        <v>17</v>
      </c>
      <c r="B27" s="152" t="s">
        <v>2743</v>
      </c>
      <c r="C27" s="151">
        <v>1</v>
      </c>
      <c r="D27" s="151">
        <v>0</v>
      </c>
      <c r="E27" s="151">
        <v>0</v>
      </c>
      <c r="F27" s="151">
        <v>1</v>
      </c>
      <c r="G27" s="151">
        <v>1</v>
      </c>
      <c r="H27" s="154"/>
      <c r="I27" s="96"/>
      <c r="J27" s="96"/>
    </row>
    <row r="28" spans="1:10" ht="15.3">
      <c r="A28" s="151">
        <v>18</v>
      </c>
      <c r="B28" s="152" t="s">
        <v>2727</v>
      </c>
      <c r="C28" s="151">
        <v>0</v>
      </c>
      <c r="D28" s="151">
        <v>0</v>
      </c>
      <c r="E28" s="151">
        <v>1</v>
      </c>
      <c r="F28" s="151">
        <v>1</v>
      </c>
      <c r="G28" s="151">
        <v>1</v>
      </c>
      <c r="H28" s="154"/>
      <c r="I28" s="96"/>
      <c r="J28" s="96"/>
    </row>
    <row r="29" spans="1:10" ht="15.3">
      <c r="A29" s="151">
        <v>19</v>
      </c>
      <c r="B29" s="152" t="s">
        <v>2731</v>
      </c>
      <c r="C29" s="151">
        <v>1</v>
      </c>
      <c r="D29" s="151">
        <v>1</v>
      </c>
      <c r="E29" s="151">
        <v>1</v>
      </c>
      <c r="F29" s="151">
        <v>0</v>
      </c>
      <c r="G29" s="151">
        <v>1</v>
      </c>
      <c r="H29" s="154" t="s">
        <v>2748</v>
      </c>
      <c r="I29" s="96"/>
      <c r="J29" s="96"/>
    </row>
    <row r="30" spans="1:10" ht="15.3">
      <c r="A30" s="151">
        <v>20</v>
      </c>
      <c r="B30" s="158" t="s">
        <v>2747</v>
      </c>
      <c r="C30" s="151"/>
      <c r="D30" s="151"/>
      <c r="E30" s="151"/>
      <c r="F30" s="151"/>
      <c r="G30" s="151"/>
      <c r="H30" s="154"/>
      <c r="I30" s="96"/>
      <c r="J30" s="96"/>
    </row>
    <row r="31" spans="1:10" ht="15.3">
      <c r="A31" s="151">
        <v>21</v>
      </c>
      <c r="B31" s="152" t="s">
        <v>2726</v>
      </c>
      <c r="C31" s="151">
        <v>1</v>
      </c>
      <c r="D31" s="153">
        <v>1</v>
      </c>
      <c r="E31" s="153">
        <v>1</v>
      </c>
      <c r="F31" s="153">
        <v>1</v>
      </c>
      <c r="G31" s="151">
        <v>1</v>
      </c>
      <c r="H31" s="154"/>
      <c r="I31" s="96"/>
      <c r="J31" s="96"/>
    </row>
    <row r="32" spans="1:10" ht="25.5">
      <c r="A32" s="151">
        <v>22</v>
      </c>
      <c r="B32" s="152" t="s">
        <v>2745</v>
      </c>
      <c r="C32" s="151">
        <v>1</v>
      </c>
      <c r="D32" s="151">
        <v>1</v>
      </c>
      <c r="E32" s="151">
        <v>1</v>
      </c>
      <c r="F32" s="151">
        <v>0</v>
      </c>
      <c r="G32" s="151">
        <v>0</v>
      </c>
      <c r="H32" s="154" t="s">
        <v>2780</v>
      </c>
      <c r="I32" s="96"/>
      <c r="J32" s="96"/>
    </row>
    <row r="33" spans="1:10" ht="15.3">
      <c r="A33" s="151">
        <v>23</v>
      </c>
      <c r="B33" s="152" t="s">
        <v>2735</v>
      </c>
      <c r="C33" s="151">
        <v>1</v>
      </c>
      <c r="D33" s="151">
        <v>0</v>
      </c>
      <c r="E33" s="151">
        <v>1</v>
      </c>
      <c r="F33" s="151">
        <v>1</v>
      </c>
      <c r="G33" s="151">
        <v>1</v>
      </c>
      <c r="H33" s="154"/>
      <c r="I33" s="96"/>
      <c r="J33" s="96"/>
    </row>
    <row r="34" spans="1:10" ht="15.3">
      <c r="A34" s="151">
        <v>24</v>
      </c>
      <c r="B34" s="152" t="s">
        <v>2766</v>
      </c>
      <c r="C34" s="151">
        <v>1</v>
      </c>
      <c r="D34" s="151">
        <v>0</v>
      </c>
      <c r="E34" s="151">
        <v>0</v>
      </c>
      <c r="F34" s="151">
        <v>1</v>
      </c>
      <c r="G34" s="151">
        <v>0</v>
      </c>
      <c r="H34" s="154"/>
      <c r="I34" s="96"/>
      <c r="J34" s="96"/>
    </row>
    <row r="35" spans="1:10" ht="15.3">
      <c r="A35" s="151">
        <v>25</v>
      </c>
      <c r="B35" s="152" t="s">
        <v>2739</v>
      </c>
      <c r="C35" s="151">
        <v>1</v>
      </c>
      <c r="D35" s="151">
        <v>1</v>
      </c>
      <c r="E35" s="151">
        <v>1</v>
      </c>
      <c r="F35" s="151">
        <v>1</v>
      </c>
      <c r="G35" s="151">
        <v>1</v>
      </c>
      <c r="H35" s="154"/>
      <c r="I35" s="96"/>
      <c r="J35" s="96"/>
    </row>
    <row r="36" spans="1:10" ht="15.3">
      <c r="A36" s="151">
        <v>26</v>
      </c>
      <c r="B36" s="152" t="s">
        <v>2753</v>
      </c>
      <c r="C36" s="151">
        <v>1</v>
      </c>
      <c r="D36" s="151">
        <v>1</v>
      </c>
      <c r="E36" s="151">
        <v>1</v>
      </c>
      <c r="F36" s="151">
        <v>1</v>
      </c>
      <c r="G36" s="151">
        <v>1</v>
      </c>
      <c r="H36" s="154"/>
      <c r="I36" s="96"/>
      <c r="J36" s="96"/>
    </row>
    <row r="37" spans="1:10" ht="15.3">
      <c r="A37" s="151">
        <v>27</v>
      </c>
      <c r="B37" s="152" t="s">
        <v>2746</v>
      </c>
      <c r="C37" s="151">
        <v>1</v>
      </c>
      <c r="D37" s="151">
        <v>1</v>
      </c>
      <c r="E37" s="151">
        <v>1</v>
      </c>
      <c r="F37" s="151">
        <v>1</v>
      </c>
      <c r="G37" s="151">
        <v>1</v>
      </c>
      <c r="H37" s="154"/>
      <c r="I37" s="96"/>
      <c r="J37" s="96"/>
    </row>
    <row r="38" spans="1:10" ht="25.5">
      <c r="A38" s="151">
        <v>28</v>
      </c>
      <c r="B38" s="152" t="s">
        <v>2750</v>
      </c>
      <c r="C38" s="151">
        <v>1</v>
      </c>
      <c r="D38" s="151">
        <v>1</v>
      </c>
      <c r="E38" s="151">
        <v>1</v>
      </c>
      <c r="F38" s="151">
        <v>1</v>
      </c>
      <c r="G38" s="151">
        <v>1</v>
      </c>
      <c r="H38" s="154" t="s">
        <v>2751</v>
      </c>
      <c r="I38" s="96"/>
      <c r="J38" s="96"/>
    </row>
    <row r="39" spans="1:10" ht="15.3">
      <c r="A39" s="151">
        <v>29</v>
      </c>
      <c r="B39" s="152" t="s">
        <v>2742</v>
      </c>
      <c r="C39" s="151">
        <v>1</v>
      </c>
      <c r="D39" s="151">
        <v>1</v>
      </c>
      <c r="E39" s="151">
        <v>1</v>
      </c>
      <c r="F39" s="151">
        <v>1</v>
      </c>
      <c r="G39" s="151">
        <v>1</v>
      </c>
      <c r="H39" s="154"/>
      <c r="I39" s="96"/>
      <c r="J39" s="96"/>
    </row>
    <row r="40" spans="1:10" ht="15.3">
      <c r="A40" s="151">
        <v>30</v>
      </c>
      <c r="B40" s="152" t="s">
        <v>2755</v>
      </c>
      <c r="C40" s="151">
        <v>1</v>
      </c>
      <c r="D40" s="151">
        <v>1</v>
      </c>
      <c r="E40" s="151">
        <v>1</v>
      </c>
      <c r="F40" s="151">
        <v>0</v>
      </c>
      <c r="G40" s="151">
        <v>1</v>
      </c>
      <c r="H40" s="154" t="s">
        <v>2245</v>
      </c>
      <c r="I40" s="96"/>
      <c r="J40" s="96"/>
    </row>
    <row r="41" spans="1:10" ht="15.3">
      <c r="A41" s="151">
        <v>31</v>
      </c>
      <c r="B41" s="158" t="s">
        <v>2749</v>
      </c>
      <c r="C41" s="151">
        <v>0</v>
      </c>
      <c r="D41" s="151">
        <v>1</v>
      </c>
      <c r="E41" s="151">
        <v>1</v>
      </c>
      <c r="F41" s="151">
        <v>1</v>
      </c>
      <c r="G41" s="151">
        <v>0</v>
      </c>
      <c r="H41" s="154"/>
      <c r="I41" s="96"/>
      <c r="J41" s="96"/>
    </row>
    <row r="42" spans="1:10" ht="25.8">
      <c r="A42" s="151">
        <v>32</v>
      </c>
      <c r="B42" s="152" t="s">
        <v>2744</v>
      </c>
      <c r="C42" s="151">
        <v>1</v>
      </c>
      <c r="D42" s="151">
        <v>1</v>
      </c>
      <c r="E42" s="151">
        <v>1</v>
      </c>
      <c r="F42" s="151">
        <v>1</v>
      </c>
      <c r="G42" s="151">
        <v>1</v>
      </c>
      <c r="H42" s="159" t="s">
        <v>2752</v>
      </c>
      <c r="I42" s="96"/>
      <c r="J42" s="96"/>
    </row>
    <row r="43" spans="1:10" ht="25.5">
      <c r="A43" s="151">
        <v>33</v>
      </c>
      <c r="B43" s="152" t="s">
        <v>2741</v>
      </c>
      <c r="C43" s="151">
        <v>1</v>
      </c>
      <c r="D43" s="151">
        <v>1</v>
      </c>
      <c r="E43" s="151">
        <v>1</v>
      </c>
      <c r="F43" s="151">
        <v>1</v>
      </c>
      <c r="G43" s="151">
        <v>1</v>
      </c>
      <c r="H43" s="154" t="s">
        <v>2794</v>
      </c>
      <c r="I43" s="96"/>
      <c r="J43" s="96"/>
    </row>
    <row r="44" spans="1:10" ht="15.3">
      <c r="A44" s="151">
        <v>34</v>
      </c>
      <c r="B44" s="152" t="s">
        <v>2762</v>
      </c>
      <c r="C44" s="151">
        <v>1</v>
      </c>
      <c r="D44" s="151">
        <v>1</v>
      </c>
      <c r="E44" s="151">
        <v>1</v>
      </c>
      <c r="F44" s="151">
        <v>1</v>
      </c>
      <c r="G44" s="151">
        <v>1</v>
      </c>
      <c r="H44" s="154" t="s">
        <v>2756</v>
      </c>
      <c r="I44" s="96"/>
      <c r="J44" s="96"/>
    </row>
    <row r="45" spans="1:10" ht="37.799999999999997">
      <c r="A45" s="151">
        <v>35</v>
      </c>
      <c r="B45" s="152" t="s">
        <v>2754</v>
      </c>
      <c r="C45" s="151">
        <v>0</v>
      </c>
      <c r="D45" s="151">
        <v>1</v>
      </c>
      <c r="E45" s="151">
        <v>1</v>
      </c>
      <c r="F45" s="151">
        <v>1</v>
      </c>
      <c r="G45" s="151">
        <v>0</v>
      </c>
      <c r="H45" s="154" t="s">
        <v>2830</v>
      </c>
      <c r="I45" s="96"/>
      <c r="J45" s="96"/>
    </row>
    <row r="46" spans="1:10" ht="15.3">
      <c r="A46" s="151">
        <v>36</v>
      </c>
      <c r="B46" s="158" t="s">
        <v>2758</v>
      </c>
      <c r="C46" s="151">
        <v>0</v>
      </c>
      <c r="D46" s="151">
        <v>1</v>
      </c>
      <c r="E46" s="151">
        <v>1</v>
      </c>
      <c r="F46" s="151">
        <v>0</v>
      </c>
      <c r="G46" s="151">
        <v>0</v>
      </c>
      <c r="H46" s="154"/>
      <c r="I46" s="96"/>
      <c r="J46" s="96"/>
    </row>
    <row r="47" spans="1:10" ht="15.3">
      <c r="A47" s="151">
        <v>37</v>
      </c>
      <c r="B47" s="152" t="s">
        <v>2761</v>
      </c>
      <c r="C47" s="151">
        <v>1</v>
      </c>
      <c r="D47" s="151">
        <v>1</v>
      </c>
      <c r="E47" s="151">
        <v>1</v>
      </c>
      <c r="F47" s="151">
        <v>1</v>
      </c>
      <c r="G47" s="151">
        <v>1</v>
      </c>
      <c r="H47" s="154"/>
      <c r="I47" s="96"/>
      <c r="J47" s="96"/>
    </row>
    <row r="48" spans="1:10" ht="15.3">
      <c r="A48" s="151">
        <v>38</v>
      </c>
      <c r="B48" s="152" t="s">
        <v>2759</v>
      </c>
      <c r="C48" s="151">
        <v>0</v>
      </c>
      <c r="D48" s="151">
        <v>0</v>
      </c>
      <c r="E48" s="151">
        <v>0</v>
      </c>
      <c r="F48" s="151">
        <v>0</v>
      </c>
      <c r="G48" s="151">
        <v>0</v>
      </c>
      <c r="H48" s="154"/>
      <c r="I48" s="96"/>
      <c r="J48" s="96"/>
    </row>
    <row r="49" spans="1:10" ht="15.3">
      <c r="A49" s="151">
        <v>39</v>
      </c>
      <c r="B49" s="152" t="s">
        <v>2760</v>
      </c>
      <c r="C49" s="151">
        <v>1</v>
      </c>
      <c r="D49" s="151">
        <v>1</v>
      </c>
      <c r="E49" s="151">
        <v>1</v>
      </c>
      <c r="F49" s="151">
        <v>1</v>
      </c>
      <c r="G49" s="151">
        <v>0</v>
      </c>
      <c r="H49" s="154" t="s">
        <v>1679</v>
      </c>
      <c r="I49" s="96"/>
      <c r="J49" s="96"/>
    </row>
    <row r="50" spans="1:10" ht="15.3">
      <c r="A50" s="151">
        <v>40</v>
      </c>
      <c r="B50" s="152" t="s">
        <v>2764</v>
      </c>
      <c r="C50" s="151">
        <v>1</v>
      </c>
      <c r="D50" s="151">
        <v>1</v>
      </c>
      <c r="E50" s="151">
        <v>1</v>
      </c>
      <c r="F50" s="151">
        <v>1</v>
      </c>
      <c r="G50" s="151">
        <v>1</v>
      </c>
      <c r="H50" s="154"/>
      <c r="I50" s="96"/>
      <c r="J50" s="96"/>
    </row>
    <row r="51" spans="1:10" ht="15.3">
      <c r="A51" s="151">
        <v>41</v>
      </c>
      <c r="B51" s="152" t="s">
        <v>2771</v>
      </c>
      <c r="C51" s="151">
        <v>1</v>
      </c>
      <c r="D51" s="151">
        <v>0</v>
      </c>
      <c r="E51" s="151">
        <v>1</v>
      </c>
      <c r="F51" s="151">
        <v>1</v>
      </c>
      <c r="G51" s="151"/>
      <c r="H51" s="154"/>
      <c r="I51" s="96"/>
      <c r="J51" s="96"/>
    </row>
    <row r="52" spans="1:10" ht="28.2">
      <c r="A52" s="151">
        <v>42</v>
      </c>
      <c r="B52" s="152" t="s">
        <v>2767</v>
      </c>
      <c r="C52" s="151">
        <v>1</v>
      </c>
      <c r="D52" s="151">
        <v>1</v>
      </c>
      <c r="E52" s="151">
        <v>1</v>
      </c>
      <c r="F52" s="151">
        <v>1</v>
      </c>
      <c r="G52" s="151">
        <v>0</v>
      </c>
      <c r="H52" s="156" t="s">
        <v>2805</v>
      </c>
      <c r="I52" s="96"/>
      <c r="J52" s="96"/>
    </row>
    <row r="53" spans="1:10" ht="15.3">
      <c r="A53" s="151">
        <v>43</v>
      </c>
      <c r="B53" s="152" t="s">
        <v>2765</v>
      </c>
      <c r="C53" s="151">
        <v>1</v>
      </c>
      <c r="D53" s="151">
        <v>1</v>
      </c>
      <c r="E53" s="151">
        <v>1</v>
      </c>
      <c r="F53" s="151">
        <v>1</v>
      </c>
      <c r="G53" s="151">
        <v>0</v>
      </c>
      <c r="H53" s="154"/>
      <c r="I53" s="96"/>
      <c r="J53" s="96"/>
    </row>
    <row r="54" spans="1:10" ht="15.3">
      <c r="A54" s="151">
        <v>44</v>
      </c>
      <c r="B54" s="152" t="s">
        <v>2769</v>
      </c>
      <c r="C54" s="151">
        <v>1</v>
      </c>
      <c r="D54" s="151">
        <v>1</v>
      </c>
      <c r="E54" s="151">
        <v>1</v>
      </c>
      <c r="F54" s="151">
        <v>0</v>
      </c>
      <c r="G54" s="151">
        <v>1</v>
      </c>
      <c r="H54" s="154" t="s">
        <v>1679</v>
      </c>
      <c r="I54" s="96"/>
      <c r="J54" s="96"/>
    </row>
    <row r="55" spans="1:10" ht="37.799999999999997">
      <c r="A55" s="151">
        <v>45</v>
      </c>
      <c r="B55" s="152" t="s">
        <v>2763</v>
      </c>
      <c r="C55" s="153">
        <v>1</v>
      </c>
      <c r="D55" s="153">
        <v>1</v>
      </c>
      <c r="E55" s="153">
        <v>0</v>
      </c>
      <c r="F55" s="153">
        <v>1</v>
      </c>
      <c r="G55" s="151">
        <v>1</v>
      </c>
      <c r="H55" s="160" t="s">
        <v>2839</v>
      </c>
      <c r="I55" s="96"/>
      <c r="J55" s="96"/>
    </row>
    <row r="56" spans="1:10" ht="15.3">
      <c r="A56" s="151">
        <v>46</v>
      </c>
      <c r="B56" s="152" t="s">
        <v>2783</v>
      </c>
      <c r="C56" s="153">
        <v>1</v>
      </c>
      <c r="D56" s="153">
        <v>1</v>
      </c>
      <c r="E56" s="153">
        <v>1</v>
      </c>
      <c r="F56" s="153">
        <v>1</v>
      </c>
      <c r="G56" s="153">
        <v>0</v>
      </c>
      <c r="H56" s="156" t="s">
        <v>2669</v>
      </c>
      <c r="I56" s="96"/>
      <c r="J56" s="96"/>
    </row>
    <row r="57" spans="1:10" ht="15.3">
      <c r="A57" s="151">
        <v>47</v>
      </c>
      <c r="B57" s="152" t="s">
        <v>2772</v>
      </c>
      <c r="C57" s="151">
        <v>1</v>
      </c>
      <c r="D57" s="151">
        <v>1</v>
      </c>
      <c r="E57" s="151">
        <v>1</v>
      </c>
      <c r="F57" s="151">
        <v>1</v>
      </c>
      <c r="G57" s="161">
        <v>1</v>
      </c>
      <c r="H57" s="154"/>
      <c r="I57" s="96"/>
      <c r="J57" s="96"/>
    </row>
    <row r="58" spans="1:10" ht="15.3">
      <c r="A58" s="151">
        <v>48</v>
      </c>
      <c r="B58" s="152" t="s">
        <v>2779</v>
      </c>
      <c r="C58" s="151">
        <v>1</v>
      </c>
      <c r="D58" s="151">
        <v>1</v>
      </c>
      <c r="E58" s="151">
        <v>1</v>
      </c>
      <c r="F58" s="151">
        <v>1</v>
      </c>
      <c r="G58" s="151">
        <v>1</v>
      </c>
      <c r="H58" s="154"/>
      <c r="I58" s="96"/>
      <c r="J58" s="96"/>
    </row>
    <row r="59" spans="1:10" ht="28.2">
      <c r="A59" s="151">
        <v>0</v>
      </c>
      <c r="B59" s="152" t="s">
        <v>2777</v>
      </c>
      <c r="C59" s="151">
        <v>1</v>
      </c>
      <c r="D59" s="151">
        <v>1</v>
      </c>
      <c r="E59" s="151">
        <v>0</v>
      </c>
      <c r="F59" s="151">
        <v>1</v>
      </c>
      <c r="G59" s="151">
        <v>1</v>
      </c>
      <c r="H59" s="156" t="s">
        <v>2804</v>
      </c>
      <c r="I59" s="96"/>
      <c r="J59" s="96"/>
    </row>
    <row r="60" spans="1:10" ht="15.3">
      <c r="A60" s="151">
        <v>50</v>
      </c>
      <c r="B60" s="152" t="s">
        <v>2775</v>
      </c>
      <c r="C60" s="151">
        <v>1</v>
      </c>
      <c r="D60" s="151">
        <v>1</v>
      </c>
      <c r="E60" s="151">
        <v>1</v>
      </c>
      <c r="F60" s="151">
        <v>1</v>
      </c>
      <c r="G60" s="151">
        <v>1</v>
      </c>
      <c r="H60" s="154"/>
      <c r="I60" s="96"/>
      <c r="J60" s="96"/>
    </row>
    <row r="61" spans="1:10" ht="15.3">
      <c r="A61" s="151">
        <v>51</v>
      </c>
      <c r="B61" s="152" t="s">
        <v>2774</v>
      </c>
      <c r="C61" s="151">
        <v>1</v>
      </c>
      <c r="D61" s="151">
        <v>1</v>
      </c>
      <c r="E61" s="151">
        <v>1</v>
      </c>
      <c r="F61" s="151">
        <v>0</v>
      </c>
      <c r="G61" s="161">
        <v>1</v>
      </c>
      <c r="H61" s="154"/>
      <c r="I61" s="96"/>
      <c r="J61" s="96"/>
    </row>
    <row r="62" spans="1:10" ht="15.3">
      <c r="A62" s="151">
        <v>52</v>
      </c>
      <c r="B62" s="152" t="s">
        <v>2768</v>
      </c>
      <c r="C62" s="151">
        <v>0</v>
      </c>
      <c r="D62" s="151">
        <v>1</v>
      </c>
      <c r="E62" s="151">
        <v>0</v>
      </c>
      <c r="F62" s="151">
        <v>1</v>
      </c>
      <c r="G62" s="161"/>
      <c r="H62" s="156"/>
      <c r="I62" s="96"/>
      <c r="J62" s="96"/>
    </row>
    <row r="63" spans="1:10" ht="42">
      <c r="A63" s="151">
        <v>53</v>
      </c>
      <c r="B63" s="152" t="s">
        <v>2792</v>
      </c>
      <c r="C63" s="151">
        <v>1</v>
      </c>
      <c r="D63" s="151">
        <v>1</v>
      </c>
      <c r="E63" s="151">
        <v>1</v>
      </c>
      <c r="F63" s="151">
        <v>1</v>
      </c>
      <c r="G63" s="151">
        <v>0</v>
      </c>
      <c r="H63" s="156" t="s">
        <v>2837</v>
      </c>
      <c r="I63" s="96"/>
      <c r="J63" s="96"/>
    </row>
    <row r="64" spans="1:10" ht="15.3">
      <c r="A64" s="151">
        <v>54</v>
      </c>
      <c r="B64" s="152" t="s">
        <v>2782</v>
      </c>
      <c r="C64" s="151">
        <v>1</v>
      </c>
      <c r="D64" s="151">
        <v>1</v>
      </c>
      <c r="E64" s="151">
        <v>1</v>
      </c>
      <c r="F64" s="151">
        <v>1</v>
      </c>
      <c r="G64" s="151">
        <v>1</v>
      </c>
      <c r="H64" s="154"/>
      <c r="I64" s="96"/>
      <c r="J64" s="96"/>
    </row>
    <row r="65" spans="1:10" ht="15.3">
      <c r="A65" s="151">
        <v>55</v>
      </c>
      <c r="B65" s="152" t="s">
        <v>2781</v>
      </c>
      <c r="C65" s="151">
        <v>1</v>
      </c>
      <c r="D65" s="151">
        <v>1</v>
      </c>
      <c r="E65" s="151">
        <v>0</v>
      </c>
      <c r="F65" s="151">
        <v>0</v>
      </c>
      <c r="G65" s="151">
        <v>1</v>
      </c>
      <c r="H65" s="154" t="s">
        <v>2793</v>
      </c>
      <c r="I65" s="96"/>
      <c r="J65" s="96"/>
    </row>
    <row r="66" spans="1:10" ht="15.3">
      <c r="A66" s="151">
        <v>56</v>
      </c>
      <c r="B66" s="152" t="s">
        <v>2773</v>
      </c>
      <c r="C66" s="151">
        <v>0</v>
      </c>
      <c r="D66" s="151">
        <v>1</v>
      </c>
      <c r="E66" s="151">
        <v>0</v>
      </c>
      <c r="F66" s="151">
        <v>0</v>
      </c>
      <c r="G66" s="151">
        <v>0</v>
      </c>
      <c r="H66" s="154" t="s">
        <v>2786</v>
      </c>
      <c r="I66" s="96"/>
      <c r="J66" s="96"/>
    </row>
    <row r="67" spans="1:10" ht="15.3">
      <c r="A67" s="151">
        <v>57</v>
      </c>
      <c r="B67" s="152" t="s">
        <v>2776</v>
      </c>
      <c r="C67" s="151">
        <v>1</v>
      </c>
      <c r="D67" s="151">
        <v>1</v>
      </c>
      <c r="E67" s="151">
        <v>1</v>
      </c>
      <c r="F67" s="151">
        <v>1</v>
      </c>
      <c r="G67" s="151">
        <v>0</v>
      </c>
      <c r="H67" s="156" t="s">
        <v>2784</v>
      </c>
      <c r="I67" s="96"/>
      <c r="J67" s="96"/>
    </row>
    <row r="68" spans="1:10" ht="15.3">
      <c r="A68" s="151">
        <v>58</v>
      </c>
      <c r="B68" s="152" t="s">
        <v>2778</v>
      </c>
      <c r="C68" s="151">
        <v>1</v>
      </c>
      <c r="D68" s="151">
        <v>0</v>
      </c>
      <c r="E68" s="151">
        <v>1</v>
      </c>
      <c r="F68" s="151">
        <v>1</v>
      </c>
      <c r="G68" s="151">
        <v>1</v>
      </c>
      <c r="H68" s="154"/>
      <c r="I68" s="96"/>
      <c r="J68" s="96"/>
    </row>
    <row r="69" spans="1:10" ht="15.3">
      <c r="A69" s="151">
        <v>59</v>
      </c>
      <c r="B69" s="152" t="s">
        <v>2791</v>
      </c>
      <c r="C69" s="151">
        <v>1</v>
      </c>
      <c r="D69" s="151">
        <v>1</v>
      </c>
      <c r="E69" s="151">
        <v>1</v>
      </c>
      <c r="F69" s="151">
        <v>1</v>
      </c>
      <c r="G69" s="151">
        <v>1</v>
      </c>
      <c r="H69" s="160"/>
      <c r="I69" s="96"/>
      <c r="J69" s="96"/>
    </row>
    <row r="70" spans="1:10" ht="37.799999999999997">
      <c r="A70" s="151">
        <v>60</v>
      </c>
      <c r="B70" s="152" t="s">
        <v>2785</v>
      </c>
      <c r="C70" s="151">
        <v>1</v>
      </c>
      <c r="D70" s="151">
        <v>1</v>
      </c>
      <c r="E70" s="151">
        <v>0</v>
      </c>
      <c r="F70" s="151">
        <v>1</v>
      </c>
      <c r="G70" s="151">
        <v>1</v>
      </c>
      <c r="H70" s="154" t="s">
        <v>2840</v>
      </c>
      <c r="I70" s="96"/>
      <c r="J70" s="96"/>
    </row>
    <row r="71" spans="1:10" ht="15.3">
      <c r="A71" s="151">
        <v>61</v>
      </c>
      <c r="B71" s="152" t="s">
        <v>2787</v>
      </c>
      <c r="C71" s="151">
        <v>0</v>
      </c>
      <c r="D71" s="151">
        <v>0</v>
      </c>
      <c r="E71" s="151">
        <v>0</v>
      </c>
      <c r="F71" s="151">
        <v>0</v>
      </c>
      <c r="G71" s="151">
        <v>0</v>
      </c>
      <c r="H71" s="154"/>
      <c r="I71" s="96" t="s">
        <v>1652</v>
      </c>
      <c r="J71" s="96"/>
    </row>
    <row r="72" spans="1:10" ht="15.3">
      <c r="A72" s="151">
        <v>62</v>
      </c>
      <c r="B72" s="152" t="s">
        <v>2790</v>
      </c>
      <c r="C72" s="151">
        <v>1</v>
      </c>
      <c r="D72" s="151">
        <v>1</v>
      </c>
      <c r="E72" s="151">
        <v>1</v>
      </c>
      <c r="F72" s="151">
        <v>1</v>
      </c>
      <c r="G72" s="151">
        <v>1</v>
      </c>
      <c r="H72" s="154"/>
      <c r="I72" s="96"/>
      <c r="J72" s="96"/>
    </row>
    <row r="73" spans="1:10" ht="25.5">
      <c r="A73" s="151">
        <v>63</v>
      </c>
      <c r="B73" s="152" t="s">
        <v>2788</v>
      </c>
      <c r="C73" s="151">
        <v>1</v>
      </c>
      <c r="D73" s="151">
        <v>1</v>
      </c>
      <c r="E73" s="151">
        <v>1</v>
      </c>
      <c r="F73" s="151">
        <v>1</v>
      </c>
      <c r="G73" s="151">
        <v>1</v>
      </c>
      <c r="H73" s="154" t="s">
        <v>2822</v>
      </c>
      <c r="I73" s="96"/>
      <c r="J73" s="96"/>
    </row>
    <row r="74" spans="1:10" ht="15.3">
      <c r="A74" s="151">
        <v>64</v>
      </c>
      <c r="B74" s="152" t="s">
        <v>2789</v>
      </c>
      <c r="C74" s="151">
        <v>1</v>
      </c>
      <c r="D74" s="151">
        <v>1</v>
      </c>
      <c r="E74" s="151">
        <v>1</v>
      </c>
      <c r="F74" s="151">
        <v>1</v>
      </c>
      <c r="G74" s="151">
        <v>0</v>
      </c>
      <c r="H74" s="154" t="s">
        <v>2795</v>
      </c>
      <c r="I74" s="96"/>
      <c r="J74" s="96"/>
    </row>
    <row r="75" spans="1:10" ht="15.3">
      <c r="A75" s="151">
        <v>65</v>
      </c>
      <c r="B75" s="152" t="s">
        <v>2796</v>
      </c>
      <c r="C75" s="151">
        <v>1</v>
      </c>
      <c r="D75" s="151">
        <v>1</v>
      </c>
      <c r="E75" s="151">
        <v>1</v>
      </c>
      <c r="F75" s="151">
        <v>1</v>
      </c>
      <c r="G75" s="151">
        <v>1</v>
      </c>
      <c r="H75" s="162"/>
      <c r="I75" s="96"/>
      <c r="J75" s="96"/>
    </row>
    <row r="76" spans="1:10" ht="37.799999999999997">
      <c r="A76" s="151">
        <v>66</v>
      </c>
      <c r="B76" s="152" t="s">
        <v>2797</v>
      </c>
      <c r="C76" s="151">
        <v>1</v>
      </c>
      <c r="D76" s="151">
        <v>1</v>
      </c>
      <c r="E76" s="151">
        <v>1</v>
      </c>
      <c r="F76" s="151">
        <v>0</v>
      </c>
      <c r="G76" s="151">
        <v>0</v>
      </c>
      <c r="H76" s="154" t="s">
        <v>2842</v>
      </c>
      <c r="I76" s="96"/>
      <c r="J76" s="96"/>
    </row>
    <row r="77" spans="1:10" ht="15.3">
      <c r="A77" s="151">
        <v>67</v>
      </c>
      <c r="B77" s="152" t="s">
        <v>2798</v>
      </c>
      <c r="C77" s="151">
        <v>1</v>
      </c>
      <c r="D77" s="151">
        <v>1</v>
      </c>
      <c r="E77" s="151">
        <v>1</v>
      </c>
      <c r="F77" s="151">
        <v>1</v>
      </c>
      <c r="G77" s="151">
        <v>0</v>
      </c>
      <c r="H77" s="156" t="s">
        <v>2669</v>
      </c>
      <c r="I77" s="96"/>
      <c r="J77" s="96"/>
    </row>
    <row r="78" spans="1:10" ht="15.3">
      <c r="A78" s="151">
        <v>68</v>
      </c>
      <c r="B78" s="152" t="s">
        <v>2799</v>
      </c>
      <c r="C78" s="151">
        <v>1</v>
      </c>
      <c r="D78" s="151">
        <v>0</v>
      </c>
      <c r="E78" s="151">
        <v>0</v>
      </c>
      <c r="F78" s="151">
        <v>0</v>
      </c>
      <c r="G78" s="151">
        <v>0</v>
      </c>
      <c r="H78" s="154" t="s">
        <v>1679</v>
      </c>
      <c r="I78" s="96"/>
      <c r="J78" s="96"/>
    </row>
    <row r="79" spans="1:10" ht="15.3">
      <c r="A79" s="151">
        <v>69</v>
      </c>
      <c r="B79" s="152" t="s">
        <v>2802</v>
      </c>
      <c r="C79" s="151">
        <v>1</v>
      </c>
      <c r="D79" s="151">
        <v>1</v>
      </c>
      <c r="E79" s="151">
        <v>1</v>
      </c>
      <c r="F79" s="151">
        <v>1</v>
      </c>
      <c r="G79" s="151">
        <v>0</v>
      </c>
      <c r="H79" s="156"/>
      <c r="I79" s="96"/>
      <c r="J79" s="96"/>
    </row>
    <row r="80" spans="1:10" ht="37.799999999999997">
      <c r="A80" s="151">
        <v>70</v>
      </c>
      <c r="B80" s="152" t="s">
        <v>2800</v>
      </c>
      <c r="C80" s="151">
        <v>1</v>
      </c>
      <c r="D80" s="151">
        <v>1</v>
      </c>
      <c r="E80" s="151">
        <v>1</v>
      </c>
      <c r="F80" s="151">
        <v>1</v>
      </c>
      <c r="G80" s="151">
        <v>0</v>
      </c>
      <c r="H80" s="162" t="s">
        <v>2843</v>
      </c>
      <c r="I80" s="96"/>
      <c r="J80" s="96"/>
    </row>
    <row r="81" spans="1:10" ht="15.3">
      <c r="A81" s="151">
        <v>71</v>
      </c>
      <c r="B81" s="152" t="s">
        <v>2801</v>
      </c>
      <c r="C81" s="151">
        <v>1</v>
      </c>
      <c r="D81" s="151">
        <v>1</v>
      </c>
      <c r="E81" s="151">
        <v>1</v>
      </c>
      <c r="F81" s="151">
        <v>1</v>
      </c>
      <c r="G81" s="151">
        <v>1</v>
      </c>
      <c r="H81" s="154"/>
      <c r="I81" s="96"/>
      <c r="J81" s="96"/>
    </row>
    <row r="82" spans="1:10" ht="15.3">
      <c r="A82" s="151">
        <v>72</v>
      </c>
      <c r="B82" s="152" t="s">
        <v>2803</v>
      </c>
      <c r="C82" s="151">
        <v>1</v>
      </c>
      <c r="D82" s="151">
        <v>1</v>
      </c>
      <c r="E82" s="151">
        <v>1</v>
      </c>
      <c r="F82" s="151">
        <v>1</v>
      </c>
      <c r="G82" s="151">
        <v>1</v>
      </c>
      <c r="H82" s="154" t="s">
        <v>2809</v>
      </c>
      <c r="I82" s="96"/>
      <c r="J82" s="163"/>
    </row>
    <row r="83" spans="1:10" ht="15.3">
      <c r="A83" s="151">
        <v>73</v>
      </c>
      <c r="B83" s="152" t="s">
        <v>2811</v>
      </c>
      <c r="C83" s="151">
        <v>1</v>
      </c>
      <c r="D83" s="151">
        <v>1</v>
      </c>
      <c r="E83" s="151">
        <v>1</v>
      </c>
      <c r="F83" s="151">
        <v>1</v>
      </c>
      <c r="G83" s="151">
        <v>1</v>
      </c>
      <c r="H83" s="156" t="s">
        <v>2669</v>
      </c>
      <c r="I83" s="96"/>
      <c r="J83" s="96"/>
    </row>
    <row r="84" spans="1:10" ht="15.3">
      <c r="A84" s="151">
        <v>74</v>
      </c>
      <c r="B84" s="152" t="s">
        <v>2806</v>
      </c>
      <c r="C84" s="151">
        <v>1</v>
      </c>
      <c r="D84" s="151">
        <v>1</v>
      </c>
      <c r="E84" s="151">
        <v>1</v>
      </c>
      <c r="F84" s="151">
        <v>0</v>
      </c>
      <c r="G84" s="151">
        <v>0</v>
      </c>
      <c r="H84" s="164" t="s">
        <v>2669</v>
      </c>
      <c r="I84" s="96"/>
      <c r="J84" s="96"/>
    </row>
    <row r="85" spans="1:10" ht="15.3">
      <c r="A85" s="151">
        <v>75</v>
      </c>
      <c r="B85" s="152" t="s">
        <v>1739</v>
      </c>
      <c r="C85" s="151">
        <v>1</v>
      </c>
      <c r="D85" s="151">
        <v>1</v>
      </c>
      <c r="E85" s="151">
        <v>0</v>
      </c>
      <c r="F85" s="151">
        <v>1</v>
      </c>
      <c r="G85" s="151">
        <v>1</v>
      </c>
      <c r="H85" s="156"/>
      <c r="I85" s="96"/>
      <c r="J85" s="96"/>
    </row>
    <row r="86" spans="1:10" ht="15.3">
      <c r="A86" s="151">
        <v>76</v>
      </c>
      <c r="B86" s="152" t="s">
        <v>2823</v>
      </c>
      <c r="C86" s="151">
        <v>1</v>
      </c>
      <c r="D86" s="151">
        <v>1</v>
      </c>
      <c r="E86" s="151">
        <v>0</v>
      </c>
      <c r="F86" s="151">
        <v>1</v>
      </c>
      <c r="G86" s="151">
        <v>1</v>
      </c>
      <c r="H86" s="156" t="s">
        <v>2669</v>
      </c>
      <c r="I86" s="96"/>
      <c r="J86" s="96"/>
    </row>
    <row r="87" spans="1:10" ht="28.2">
      <c r="A87" s="151">
        <v>77</v>
      </c>
      <c r="B87" s="152" t="s">
        <v>2807</v>
      </c>
      <c r="C87" s="153">
        <v>1</v>
      </c>
      <c r="D87" s="153">
        <v>0</v>
      </c>
      <c r="E87" s="153">
        <v>1</v>
      </c>
      <c r="F87" s="153">
        <v>0</v>
      </c>
      <c r="G87" s="161">
        <v>1</v>
      </c>
      <c r="H87" s="156" t="s">
        <v>2813</v>
      </c>
      <c r="I87" s="96"/>
      <c r="J87" s="96"/>
    </row>
    <row r="88" spans="1:10" ht="15.3">
      <c r="A88" s="151">
        <v>78</v>
      </c>
      <c r="B88" s="152" t="s">
        <v>2814</v>
      </c>
      <c r="C88" s="165">
        <v>0</v>
      </c>
      <c r="D88" s="165">
        <v>1</v>
      </c>
      <c r="E88" s="165">
        <v>0</v>
      </c>
      <c r="F88" s="165">
        <v>1</v>
      </c>
      <c r="G88" s="161">
        <v>0</v>
      </c>
      <c r="H88" s="155" t="s">
        <v>2810</v>
      </c>
      <c r="I88" s="96"/>
      <c r="J88" s="96"/>
    </row>
    <row r="89" spans="1:10" ht="15.3">
      <c r="A89" s="151">
        <v>79</v>
      </c>
      <c r="B89" s="152" t="s">
        <v>2821</v>
      </c>
      <c r="C89" s="151">
        <v>1</v>
      </c>
      <c r="D89" s="151">
        <v>1</v>
      </c>
      <c r="E89" s="151">
        <v>1</v>
      </c>
      <c r="F89" s="151">
        <v>1</v>
      </c>
      <c r="G89" s="151">
        <v>0</v>
      </c>
      <c r="H89" s="155"/>
      <c r="I89" s="96"/>
      <c r="J89" s="96"/>
    </row>
    <row r="90" spans="1:10" ht="15.3">
      <c r="A90" s="151">
        <v>80</v>
      </c>
      <c r="B90" s="152" t="s">
        <v>2827</v>
      </c>
      <c r="C90" s="165">
        <v>1</v>
      </c>
      <c r="D90" s="165">
        <v>1</v>
      </c>
      <c r="E90" s="165">
        <v>1</v>
      </c>
      <c r="F90" s="165">
        <v>1</v>
      </c>
      <c r="G90" s="161">
        <v>1</v>
      </c>
      <c r="H90" s="155"/>
      <c r="I90" s="96"/>
      <c r="J90" s="96"/>
    </row>
    <row r="91" spans="1:10" ht="37.799999999999997">
      <c r="A91" s="151">
        <v>81</v>
      </c>
      <c r="B91" s="152" t="s">
        <v>2816</v>
      </c>
      <c r="C91" s="161">
        <v>1</v>
      </c>
      <c r="D91" s="161">
        <v>1</v>
      </c>
      <c r="E91" s="161">
        <v>0</v>
      </c>
      <c r="F91" s="161">
        <v>1</v>
      </c>
      <c r="G91" s="161">
        <v>1</v>
      </c>
      <c r="H91" s="154" t="s">
        <v>2844</v>
      </c>
      <c r="I91" s="96"/>
      <c r="J91" s="96"/>
    </row>
    <row r="92" spans="1:10" ht="27.75" customHeight="1">
      <c r="A92" s="151">
        <v>82</v>
      </c>
      <c r="B92" s="152" t="s">
        <v>2808</v>
      </c>
      <c r="C92" s="161">
        <v>1</v>
      </c>
      <c r="D92" s="161">
        <v>1</v>
      </c>
      <c r="E92" s="161">
        <v>1</v>
      </c>
      <c r="F92" s="161">
        <v>1</v>
      </c>
      <c r="G92" s="161">
        <v>0</v>
      </c>
      <c r="H92" s="154" t="s">
        <v>2810</v>
      </c>
      <c r="I92" s="96"/>
      <c r="J92" s="96"/>
    </row>
    <row r="93" spans="1:10" ht="15.3">
      <c r="A93" s="151">
        <v>83</v>
      </c>
      <c r="B93" s="158" t="s">
        <v>2819</v>
      </c>
      <c r="C93" s="161">
        <v>0</v>
      </c>
      <c r="D93" s="161">
        <v>1</v>
      </c>
      <c r="E93" s="161">
        <v>0</v>
      </c>
      <c r="F93" s="161">
        <v>0</v>
      </c>
      <c r="G93" s="161">
        <v>1</v>
      </c>
      <c r="H93" s="154" t="s">
        <v>2812</v>
      </c>
      <c r="I93" s="96"/>
      <c r="J93" s="96"/>
    </row>
    <row r="94" spans="1:10" ht="15.3">
      <c r="A94" s="151">
        <v>84</v>
      </c>
      <c r="B94" s="152" t="s">
        <v>2817</v>
      </c>
      <c r="C94" s="161">
        <v>1</v>
      </c>
      <c r="D94" s="161">
        <v>0</v>
      </c>
      <c r="E94" s="161">
        <v>1</v>
      </c>
      <c r="F94" s="161">
        <v>1</v>
      </c>
      <c r="G94" s="161">
        <v>1</v>
      </c>
      <c r="H94" s="154"/>
      <c r="I94" s="163"/>
      <c r="J94" s="96"/>
    </row>
    <row r="95" spans="1:10" ht="15.3">
      <c r="A95" s="151">
        <v>85</v>
      </c>
      <c r="B95" s="152" t="s">
        <v>2825</v>
      </c>
      <c r="C95" s="161">
        <v>1</v>
      </c>
      <c r="D95" s="161">
        <v>1</v>
      </c>
      <c r="E95" s="161">
        <v>1</v>
      </c>
      <c r="F95" s="161">
        <v>1</v>
      </c>
      <c r="G95" s="161">
        <v>1</v>
      </c>
      <c r="H95" s="166" t="s">
        <v>1823</v>
      </c>
      <c r="I95" s="96"/>
      <c r="J95" s="96"/>
    </row>
    <row r="96" spans="1:10" ht="15.3">
      <c r="A96" s="151">
        <v>86</v>
      </c>
      <c r="B96" s="152" t="s">
        <v>2815</v>
      </c>
      <c r="C96" s="161">
        <v>1</v>
      </c>
      <c r="D96" s="161">
        <v>1</v>
      </c>
      <c r="E96" s="161">
        <v>1</v>
      </c>
      <c r="F96" s="161">
        <v>1</v>
      </c>
      <c r="G96" s="161">
        <v>1</v>
      </c>
      <c r="H96" s="154"/>
      <c r="I96" s="96"/>
      <c r="J96" s="96"/>
    </row>
    <row r="97" spans="1:10" ht="15.3">
      <c r="A97" s="151">
        <v>87</v>
      </c>
      <c r="B97" s="152" t="s">
        <v>2820</v>
      </c>
      <c r="C97" s="161">
        <v>1</v>
      </c>
      <c r="D97" s="161">
        <v>1</v>
      </c>
      <c r="E97" s="161">
        <v>1</v>
      </c>
      <c r="F97" s="161">
        <v>1</v>
      </c>
      <c r="G97" s="161">
        <v>0</v>
      </c>
      <c r="H97" s="154"/>
      <c r="I97" s="96"/>
      <c r="J97" s="96"/>
    </row>
    <row r="98" spans="1:10" ht="15.3">
      <c r="A98" s="151">
        <v>88</v>
      </c>
      <c r="B98" s="152" t="s">
        <v>2824</v>
      </c>
      <c r="C98" s="151">
        <v>1</v>
      </c>
      <c r="D98" s="151">
        <v>1</v>
      </c>
      <c r="E98" s="151">
        <v>1</v>
      </c>
      <c r="F98" s="151">
        <v>1</v>
      </c>
      <c r="G98" s="151">
        <v>1</v>
      </c>
      <c r="H98" s="154"/>
      <c r="I98" s="95"/>
      <c r="J98" s="96"/>
    </row>
    <row r="99" spans="1:10" ht="25.5">
      <c r="A99" s="151">
        <v>89</v>
      </c>
      <c r="B99" s="152" t="s">
        <v>2826</v>
      </c>
      <c r="C99" s="151">
        <v>1</v>
      </c>
      <c r="D99" s="151">
        <v>1</v>
      </c>
      <c r="E99" s="151">
        <v>1</v>
      </c>
      <c r="F99" s="151">
        <v>1</v>
      </c>
      <c r="G99" s="151">
        <v>1</v>
      </c>
      <c r="H99" s="154" t="s">
        <v>2841</v>
      </c>
      <c r="I99" s="95"/>
      <c r="J99" s="96"/>
    </row>
    <row r="100" spans="1:10" ht="15.3">
      <c r="A100" s="151">
        <v>90</v>
      </c>
      <c r="B100" s="152" t="s">
        <v>2828</v>
      </c>
      <c r="C100" s="151">
        <v>1</v>
      </c>
      <c r="D100" s="151">
        <v>1</v>
      </c>
      <c r="E100" s="151">
        <v>1</v>
      </c>
      <c r="F100" s="151">
        <v>1</v>
      </c>
      <c r="G100" s="151">
        <v>1</v>
      </c>
      <c r="H100" s="154"/>
      <c r="I100" s="95"/>
      <c r="J100" s="96"/>
    </row>
    <row r="101" spans="1:10" ht="15.3">
      <c r="A101" s="151">
        <v>91</v>
      </c>
      <c r="B101" s="152" t="s">
        <v>2829</v>
      </c>
      <c r="C101" s="151">
        <v>1</v>
      </c>
      <c r="D101" s="151">
        <v>1</v>
      </c>
      <c r="E101" s="151">
        <v>1</v>
      </c>
      <c r="F101" s="151">
        <v>1</v>
      </c>
      <c r="G101" s="151">
        <v>1</v>
      </c>
      <c r="H101" s="154" t="s">
        <v>2152</v>
      </c>
      <c r="I101" s="95"/>
      <c r="J101" s="96"/>
    </row>
    <row r="102" spans="1:10" ht="15.3">
      <c r="A102" s="151">
        <v>92</v>
      </c>
      <c r="B102" s="167" t="s">
        <v>2832</v>
      </c>
      <c r="C102" s="151">
        <v>1</v>
      </c>
      <c r="D102" s="151">
        <v>1</v>
      </c>
      <c r="E102" s="151">
        <v>1</v>
      </c>
      <c r="F102" s="151">
        <v>1</v>
      </c>
      <c r="G102" s="151">
        <v>1</v>
      </c>
      <c r="H102" s="154"/>
      <c r="I102" s="95"/>
      <c r="J102" s="96"/>
    </row>
    <row r="103" spans="1:10" ht="15.3">
      <c r="A103" s="151">
        <v>93</v>
      </c>
      <c r="B103" s="152" t="s">
        <v>2831</v>
      </c>
      <c r="C103" s="153">
        <v>1</v>
      </c>
      <c r="D103" s="161">
        <v>1</v>
      </c>
      <c r="E103" s="161">
        <v>1</v>
      </c>
      <c r="F103" s="161">
        <v>1</v>
      </c>
      <c r="G103" s="161">
        <v>1</v>
      </c>
      <c r="H103" s="155"/>
      <c r="I103" s="96"/>
      <c r="J103" s="96"/>
    </row>
    <row r="104" spans="1:10" ht="37.799999999999997">
      <c r="A104" s="151">
        <v>94</v>
      </c>
      <c r="B104" s="152" t="s">
        <v>2833</v>
      </c>
      <c r="C104" s="151">
        <v>1</v>
      </c>
      <c r="D104" s="151">
        <v>1</v>
      </c>
      <c r="E104" s="151">
        <v>1</v>
      </c>
      <c r="F104" s="151">
        <v>1</v>
      </c>
      <c r="G104" s="151">
        <v>1</v>
      </c>
      <c r="H104" s="155" t="s">
        <v>2845</v>
      </c>
      <c r="I104" s="96"/>
      <c r="J104" s="96"/>
    </row>
    <row r="105" spans="1:10" ht="15.3">
      <c r="A105" s="151">
        <v>95</v>
      </c>
      <c r="B105" s="152" t="s">
        <v>2835</v>
      </c>
      <c r="C105" s="151">
        <v>0</v>
      </c>
      <c r="D105" s="151">
        <v>1</v>
      </c>
      <c r="E105" s="151">
        <v>1</v>
      </c>
      <c r="F105" s="151">
        <v>1</v>
      </c>
      <c r="G105" s="151">
        <v>1</v>
      </c>
      <c r="H105" s="155" t="s">
        <v>2834</v>
      </c>
      <c r="I105" s="96"/>
      <c r="J105" s="96"/>
    </row>
    <row r="106" spans="1:10" ht="15.3">
      <c r="A106" s="151">
        <v>96</v>
      </c>
      <c r="B106" s="152" t="s">
        <v>2838</v>
      </c>
      <c r="C106" s="151">
        <v>1</v>
      </c>
      <c r="D106" s="151">
        <v>1</v>
      </c>
      <c r="E106" s="151">
        <v>1</v>
      </c>
      <c r="F106" s="151">
        <v>0</v>
      </c>
      <c r="G106" s="151">
        <v>1</v>
      </c>
      <c r="H106" s="155"/>
      <c r="I106" s="96"/>
      <c r="J106" s="96"/>
    </row>
    <row r="107" spans="1:10" ht="14.1">
      <c r="A107" s="338" t="s">
        <v>2836</v>
      </c>
      <c r="B107" s="307"/>
      <c r="C107" s="128">
        <f t="shared" ref="C107:G107" si="0">SUM(C11:C106)</f>
        <v>84</v>
      </c>
      <c r="D107" s="128">
        <f t="shared" si="0"/>
        <v>83</v>
      </c>
      <c r="E107" s="128">
        <f t="shared" si="0"/>
        <v>75</v>
      </c>
      <c r="F107" s="128">
        <f t="shared" si="0"/>
        <v>78</v>
      </c>
      <c r="G107" s="128">
        <f t="shared" si="0"/>
        <v>59</v>
      </c>
      <c r="H107" s="154"/>
      <c r="I107" s="96"/>
      <c r="J107" s="96"/>
    </row>
    <row r="108" spans="1:10" ht="15.3">
      <c r="B108" s="167"/>
      <c r="D108" s="168"/>
      <c r="E108" s="168"/>
      <c r="F108" s="168"/>
      <c r="G108" s="169"/>
      <c r="H108" s="170"/>
    </row>
    <row r="109" spans="1:10" ht="15.3">
      <c r="B109" s="167"/>
      <c r="D109" s="168"/>
      <c r="E109" s="168"/>
      <c r="F109" s="168"/>
      <c r="G109" s="169"/>
      <c r="H109" s="170"/>
    </row>
    <row r="110" spans="1:10" ht="15.3">
      <c r="B110" s="167"/>
      <c r="D110" s="168"/>
      <c r="E110" s="168"/>
      <c r="F110" s="168"/>
      <c r="G110" s="169"/>
      <c r="H110" s="170"/>
    </row>
    <row r="111" spans="1:10" ht="15.3">
      <c r="B111" s="167"/>
      <c r="D111" s="168"/>
      <c r="E111" s="168"/>
      <c r="F111" s="168"/>
      <c r="G111" s="169"/>
      <c r="H111" s="170"/>
    </row>
    <row r="112" spans="1:10" ht="15.3">
      <c r="B112" s="167"/>
      <c r="D112" s="168"/>
      <c r="E112" s="168"/>
      <c r="F112" s="168"/>
      <c r="G112" s="169"/>
      <c r="H112" s="170"/>
    </row>
    <row r="113" spans="2:8" ht="15.3">
      <c r="B113" s="167"/>
      <c r="D113" s="168"/>
      <c r="E113" s="168"/>
      <c r="F113" s="168"/>
      <c r="G113" s="169"/>
      <c r="H113" s="170"/>
    </row>
    <row r="114" spans="2:8" ht="15.3">
      <c r="B114" s="167"/>
      <c r="D114" s="168"/>
      <c r="E114" s="168"/>
      <c r="F114" s="168"/>
      <c r="G114" s="169"/>
      <c r="H114" s="170"/>
    </row>
    <row r="115" spans="2:8" ht="15.3">
      <c r="B115" s="167"/>
      <c r="D115" s="168"/>
      <c r="E115" s="168"/>
      <c r="F115" s="168"/>
      <c r="G115" s="169"/>
      <c r="H115" s="170"/>
    </row>
    <row r="116" spans="2:8" ht="15.3">
      <c r="B116" s="167"/>
      <c r="D116" s="168"/>
      <c r="E116" s="168"/>
      <c r="F116" s="168"/>
      <c r="G116" s="169"/>
      <c r="H116" s="170"/>
    </row>
    <row r="117" spans="2:8" ht="15.3">
      <c r="B117" s="167"/>
      <c r="D117" s="168"/>
      <c r="E117" s="168"/>
      <c r="F117" s="168"/>
      <c r="G117" s="169"/>
      <c r="H117" s="170"/>
    </row>
    <row r="118" spans="2:8" ht="15.3">
      <c r="B118" s="167"/>
      <c r="D118" s="168"/>
      <c r="E118" s="168"/>
      <c r="F118" s="168"/>
      <c r="G118" s="169"/>
      <c r="H118" s="170"/>
    </row>
    <row r="119" spans="2:8" ht="15.3">
      <c r="B119" s="167"/>
      <c r="D119" s="168"/>
      <c r="E119" s="168"/>
      <c r="F119" s="168"/>
      <c r="G119" s="169"/>
      <c r="H119" s="170"/>
    </row>
    <row r="120" spans="2:8" ht="15.3">
      <c r="B120" s="167"/>
      <c r="D120" s="168"/>
      <c r="E120" s="168"/>
      <c r="F120" s="168"/>
      <c r="G120" s="169"/>
      <c r="H120" s="170"/>
    </row>
    <row r="121" spans="2:8" ht="15.3">
      <c r="B121" s="167"/>
      <c r="D121" s="168"/>
      <c r="E121" s="168"/>
      <c r="F121" s="168"/>
      <c r="G121" s="169"/>
      <c r="H121" s="170"/>
    </row>
    <row r="122" spans="2:8" ht="15.3">
      <c r="B122" s="167"/>
      <c r="D122" s="168"/>
      <c r="E122" s="168"/>
      <c r="F122" s="168"/>
      <c r="G122" s="169"/>
      <c r="H122" s="170"/>
    </row>
    <row r="123" spans="2:8" ht="15.3">
      <c r="B123" s="167"/>
      <c r="D123" s="168"/>
      <c r="E123" s="168"/>
      <c r="F123" s="168"/>
      <c r="G123" s="169"/>
      <c r="H123" s="170"/>
    </row>
    <row r="124" spans="2:8" ht="15.3">
      <c r="B124" s="167"/>
      <c r="D124" s="168"/>
      <c r="E124" s="168"/>
      <c r="F124" s="168"/>
      <c r="G124" s="169"/>
      <c r="H124" s="170"/>
    </row>
    <row r="125" spans="2:8" ht="15.3">
      <c r="B125" s="167"/>
      <c r="D125" s="168"/>
      <c r="E125" s="168"/>
      <c r="F125" s="168"/>
      <c r="G125" s="169"/>
      <c r="H125" s="170"/>
    </row>
    <row r="126" spans="2:8" ht="15.3">
      <c r="B126" s="167"/>
      <c r="D126" s="168"/>
      <c r="E126" s="168"/>
      <c r="F126" s="168"/>
      <c r="G126" s="169"/>
      <c r="H126" s="170"/>
    </row>
    <row r="127" spans="2:8" ht="15.3">
      <c r="B127" s="167"/>
      <c r="D127" s="168"/>
      <c r="E127" s="168"/>
      <c r="F127" s="168"/>
      <c r="G127" s="169"/>
      <c r="H127" s="170"/>
    </row>
    <row r="128" spans="2:8" ht="15.3">
      <c r="B128" s="167"/>
      <c r="D128" s="168"/>
      <c r="E128" s="168"/>
      <c r="F128" s="168"/>
      <c r="G128" s="169"/>
      <c r="H128" s="170"/>
    </row>
    <row r="129" spans="2:8" ht="15.3">
      <c r="B129" s="167"/>
      <c r="D129" s="168"/>
      <c r="E129" s="168"/>
      <c r="F129" s="168"/>
      <c r="G129" s="169"/>
      <c r="H129" s="170"/>
    </row>
    <row r="130" spans="2:8" ht="15.3">
      <c r="B130" s="167"/>
      <c r="D130" s="168"/>
      <c r="E130" s="168"/>
      <c r="F130" s="168"/>
      <c r="G130" s="169"/>
      <c r="H130" s="170"/>
    </row>
    <row r="131" spans="2:8" ht="15.3">
      <c r="B131" s="167"/>
      <c r="D131" s="168"/>
      <c r="E131" s="168"/>
      <c r="F131" s="168"/>
      <c r="G131" s="169"/>
      <c r="H131" s="170"/>
    </row>
    <row r="132" spans="2:8" ht="15.3">
      <c r="B132" s="167"/>
      <c r="D132" s="168"/>
      <c r="E132" s="168"/>
      <c r="F132" s="168"/>
      <c r="G132" s="169"/>
      <c r="H132" s="170"/>
    </row>
    <row r="133" spans="2:8" ht="15.3">
      <c r="B133" s="167"/>
      <c r="D133" s="168"/>
      <c r="E133" s="168"/>
      <c r="F133" s="168"/>
      <c r="G133" s="169"/>
      <c r="H133" s="170"/>
    </row>
    <row r="134" spans="2:8" ht="15.3">
      <c r="B134" s="167"/>
      <c r="D134" s="168"/>
      <c r="E134" s="168"/>
      <c r="F134" s="168"/>
      <c r="G134" s="169"/>
      <c r="H134" s="170"/>
    </row>
    <row r="135" spans="2:8" ht="15.3">
      <c r="B135" s="167"/>
      <c r="D135" s="168"/>
      <c r="E135" s="168"/>
      <c r="F135" s="168"/>
      <c r="G135" s="169"/>
      <c r="H135" s="170"/>
    </row>
    <row r="136" spans="2:8" ht="15.3">
      <c r="B136" s="167"/>
      <c r="D136" s="168"/>
      <c r="E136" s="168"/>
      <c r="F136" s="168"/>
      <c r="G136" s="169"/>
      <c r="H136" s="170"/>
    </row>
    <row r="137" spans="2:8" ht="15.3">
      <c r="B137" s="167"/>
      <c r="D137" s="168"/>
      <c r="E137" s="168"/>
      <c r="F137" s="168"/>
      <c r="G137" s="169"/>
      <c r="H137" s="170"/>
    </row>
    <row r="138" spans="2:8" ht="15.3">
      <c r="B138" s="167"/>
      <c r="D138" s="168"/>
      <c r="E138" s="168"/>
      <c r="F138" s="168"/>
      <c r="G138" s="169"/>
      <c r="H138" s="170"/>
    </row>
    <row r="139" spans="2:8" ht="15.3">
      <c r="B139" s="167"/>
      <c r="D139" s="168"/>
      <c r="E139" s="168"/>
      <c r="F139" s="168"/>
      <c r="G139" s="169"/>
      <c r="H139" s="170"/>
    </row>
    <row r="140" spans="2:8" ht="15.3">
      <c r="B140" s="167"/>
      <c r="D140" s="168"/>
      <c r="E140" s="168"/>
      <c r="F140" s="168"/>
      <c r="G140" s="169"/>
      <c r="H140" s="170"/>
    </row>
    <row r="141" spans="2:8" ht="15.3">
      <c r="B141" s="167"/>
      <c r="D141" s="168"/>
      <c r="E141" s="168"/>
      <c r="F141" s="168"/>
      <c r="G141" s="169"/>
      <c r="H141" s="170"/>
    </row>
    <row r="142" spans="2:8" ht="15.3">
      <c r="B142" s="167"/>
      <c r="D142" s="168"/>
      <c r="E142" s="168"/>
      <c r="F142" s="168"/>
      <c r="G142" s="169"/>
      <c r="H142" s="170"/>
    </row>
    <row r="143" spans="2:8" ht="15.3">
      <c r="B143" s="167"/>
      <c r="D143" s="168"/>
      <c r="E143" s="168"/>
      <c r="F143" s="168"/>
      <c r="G143" s="169"/>
      <c r="H143" s="170"/>
    </row>
    <row r="144" spans="2:8" ht="15.3">
      <c r="B144" s="167"/>
      <c r="D144" s="168"/>
      <c r="E144" s="168"/>
      <c r="F144" s="168"/>
      <c r="G144" s="169"/>
      <c r="H144" s="170"/>
    </row>
    <row r="145" spans="2:8" ht="15.3">
      <c r="B145" s="167"/>
      <c r="D145" s="168"/>
      <c r="E145" s="168"/>
      <c r="F145" s="168"/>
      <c r="G145" s="169"/>
      <c r="H145" s="170"/>
    </row>
    <row r="146" spans="2:8" ht="15.3">
      <c r="B146" s="167"/>
      <c r="D146" s="168"/>
      <c r="E146" s="168"/>
      <c r="F146" s="168"/>
      <c r="G146" s="169"/>
      <c r="H146" s="170"/>
    </row>
    <row r="147" spans="2:8" ht="15.3">
      <c r="B147" s="167"/>
      <c r="D147" s="168"/>
      <c r="E147" s="168"/>
      <c r="F147" s="168"/>
      <c r="G147" s="169"/>
      <c r="H147" s="170"/>
    </row>
    <row r="148" spans="2:8" ht="15.3">
      <c r="B148" s="167"/>
      <c r="D148" s="168"/>
      <c r="E148" s="168"/>
      <c r="F148" s="168"/>
      <c r="G148" s="169"/>
      <c r="H148" s="170"/>
    </row>
    <row r="149" spans="2:8" ht="15.3">
      <c r="B149" s="167"/>
      <c r="D149" s="168"/>
      <c r="E149" s="168"/>
      <c r="F149" s="168"/>
      <c r="G149" s="169"/>
      <c r="H149" s="170"/>
    </row>
    <row r="150" spans="2:8" ht="15.3">
      <c r="B150" s="167"/>
      <c r="D150" s="168"/>
      <c r="E150" s="168"/>
      <c r="F150" s="168"/>
      <c r="G150" s="169"/>
      <c r="H150" s="170"/>
    </row>
    <row r="151" spans="2:8" ht="15.3">
      <c r="B151" s="167"/>
      <c r="D151" s="168"/>
      <c r="E151" s="168"/>
      <c r="F151" s="168"/>
      <c r="G151" s="169"/>
      <c r="H151" s="170"/>
    </row>
    <row r="152" spans="2:8" ht="15.3">
      <c r="B152" s="167"/>
      <c r="D152" s="168"/>
      <c r="E152" s="168"/>
      <c r="F152" s="168"/>
      <c r="G152" s="169"/>
      <c r="H152" s="170"/>
    </row>
    <row r="153" spans="2:8" ht="15.3">
      <c r="B153" s="167"/>
      <c r="D153" s="168"/>
      <c r="E153" s="168"/>
      <c r="F153" s="168"/>
      <c r="G153" s="169"/>
      <c r="H153" s="170"/>
    </row>
    <row r="154" spans="2:8" ht="15.3">
      <c r="B154" s="167"/>
      <c r="D154" s="168"/>
      <c r="E154" s="168"/>
      <c r="F154" s="168"/>
      <c r="G154" s="169"/>
      <c r="H154" s="170"/>
    </row>
    <row r="155" spans="2:8" ht="15.3">
      <c r="B155" s="167"/>
      <c r="D155" s="168"/>
      <c r="E155" s="168"/>
      <c r="F155" s="168"/>
      <c r="G155" s="169"/>
      <c r="H155" s="170"/>
    </row>
    <row r="156" spans="2:8" ht="15.3">
      <c r="B156" s="167"/>
      <c r="D156" s="168"/>
      <c r="E156" s="168"/>
      <c r="F156" s="168"/>
      <c r="G156" s="169"/>
      <c r="H156" s="170"/>
    </row>
    <row r="157" spans="2:8" ht="15.3">
      <c r="B157" s="167"/>
      <c r="D157" s="168"/>
      <c r="E157" s="168"/>
      <c r="F157" s="168"/>
      <c r="G157" s="169"/>
      <c r="H157" s="170"/>
    </row>
    <row r="158" spans="2:8" ht="15.3">
      <c r="B158" s="167"/>
      <c r="D158" s="168"/>
      <c r="E158" s="168"/>
      <c r="F158" s="168"/>
      <c r="G158" s="169"/>
      <c r="H158" s="170"/>
    </row>
    <row r="159" spans="2:8" ht="15.3">
      <c r="B159" s="167"/>
      <c r="D159" s="168"/>
      <c r="E159" s="168"/>
      <c r="F159" s="168"/>
      <c r="G159" s="169"/>
      <c r="H159" s="170"/>
    </row>
    <row r="160" spans="2:8" ht="15.3">
      <c r="B160" s="167"/>
      <c r="D160" s="168"/>
      <c r="E160" s="168"/>
      <c r="F160" s="168"/>
      <c r="G160" s="169"/>
      <c r="H160" s="170"/>
    </row>
    <row r="161" spans="2:8" ht="15.3">
      <c r="B161" s="167"/>
      <c r="D161" s="168"/>
      <c r="E161" s="168"/>
      <c r="F161" s="168"/>
      <c r="G161" s="169"/>
      <c r="H161" s="170"/>
    </row>
    <row r="162" spans="2:8" ht="15.3">
      <c r="B162" s="167"/>
      <c r="D162" s="168"/>
      <c r="E162" s="168"/>
      <c r="F162" s="168"/>
      <c r="G162" s="169"/>
      <c r="H162" s="170"/>
    </row>
    <row r="163" spans="2:8" ht="15.3">
      <c r="B163" s="167"/>
      <c r="D163" s="168"/>
      <c r="E163" s="168"/>
      <c r="F163" s="168"/>
      <c r="G163" s="169"/>
      <c r="H163" s="170"/>
    </row>
    <row r="164" spans="2:8" ht="15.3">
      <c r="B164" s="167"/>
      <c r="D164" s="168"/>
      <c r="E164" s="168"/>
      <c r="F164" s="168"/>
      <c r="G164" s="169"/>
      <c r="H164" s="170"/>
    </row>
    <row r="165" spans="2:8" ht="15.3">
      <c r="B165" s="167"/>
      <c r="D165" s="168"/>
      <c r="E165" s="168"/>
      <c r="F165" s="168"/>
      <c r="G165" s="169"/>
      <c r="H165" s="170"/>
    </row>
    <row r="166" spans="2:8" ht="15.3">
      <c r="B166" s="167"/>
      <c r="D166" s="168"/>
      <c r="E166" s="168"/>
      <c r="F166" s="168"/>
      <c r="G166" s="169"/>
      <c r="H166" s="170"/>
    </row>
    <row r="167" spans="2:8" ht="15.3">
      <c r="B167" s="167"/>
      <c r="D167" s="168"/>
      <c r="E167" s="168"/>
      <c r="F167" s="168"/>
      <c r="G167" s="169"/>
      <c r="H167" s="170"/>
    </row>
    <row r="168" spans="2:8" ht="15.3">
      <c r="B168" s="167"/>
      <c r="D168" s="168"/>
      <c r="E168" s="168"/>
      <c r="F168" s="168"/>
      <c r="G168" s="169"/>
      <c r="H168" s="170"/>
    </row>
    <row r="169" spans="2:8" ht="15.3">
      <c r="B169" s="167"/>
      <c r="D169" s="168"/>
      <c r="E169" s="168"/>
      <c r="F169" s="168"/>
      <c r="G169" s="169"/>
      <c r="H169" s="170"/>
    </row>
    <row r="170" spans="2:8" ht="15.3">
      <c r="B170" s="167"/>
      <c r="D170" s="168"/>
      <c r="E170" s="168"/>
      <c r="F170" s="168"/>
      <c r="G170" s="169"/>
      <c r="H170" s="170"/>
    </row>
    <row r="171" spans="2:8" ht="15.3">
      <c r="B171" s="167"/>
      <c r="D171" s="168"/>
      <c r="E171" s="168"/>
      <c r="F171" s="168"/>
      <c r="G171" s="169"/>
      <c r="H171" s="170"/>
    </row>
    <row r="172" spans="2:8" ht="15.3">
      <c r="B172" s="167"/>
      <c r="D172" s="168"/>
      <c r="E172" s="168"/>
      <c r="F172" s="168"/>
      <c r="G172" s="169"/>
      <c r="H172" s="170"/>
    </row>
    <row r="173" spans="2:8" ht="15.3">
      <c r="B173" s="167"/>
      <c r="D173" s="168"/>
      <c r="E173" s="168"/>
      <c r="F173" s="168"/>
      <c r="G173" s="169"/>
      <c r="H173" s="170"/>
    </row>
    <row r="174" spans="2:8" ht="15.3">
      <c r="B174" s="167"/>
      <c r="D174" s="168"/>
      <c r="E174" s="168"/>
      <c r="F174" s="168"/>
      <c r="G174" s="169"/>
      <c r="H174" s="170"/>
    </row>
    <row r="175" spans="2:8" ht="15.3">
      <c r="B175" s="167"/>
      <c r="D175" s="168"/>
      <c r="E175" s="168"/>
      <c r="F175" s="168"/>
      <c r="G175" s="169"/>
      <c r="H175" s="170"/>
    </row>
    <row r="176" spans="2:8" ht="15.3">
      <c r="B176" s="167"/>
      <c r="D176" s="168"/>
      <c r="E176" s="168"/>
      <c r="F176" s="168"/>
      <c r="G176" s="169"/>
      <c r="H176" s="170"/>
    </row>
    <row r="177" spans="2:8" ht="15.3">
      <c r="B177" s="167"/>
      <c r="D177" s="168"/>
      <c r="E177" s="168"/>
      <c r="F177" s="168"/>
      <c r="G177" s="169"/>
      <c r="H177" s="170"/>
    </row>
    <row r="178" spans="2:8" ht="15.3">
      <c r="B178" s="167"/>
      <c r="D178" s="168"/>
      <c r="E178" s="168"/>
      <c r="F178" s="168"/>
      <c r="G178" s="169"/>
      <c r="H178" s="170"/>
    </row>
    <row r="179" spans="2:8" ht="15.3">
      <c r="B179" s="167"/>
      <c r="D179" s="168"/>
      <c r="E179" s="168"/>
      <c r="F179" s="168"/>
      <c r="G179" s="169"/>
      <c r="H179" s="170"/>
    </row>
    <row r="180" spans="2:8" ht="15.3">
      <c r="B180" s="167"/>
      <c r="D180" s="168"/>
      <c r="E180" s="168"/>
      <c r="F180" s="168"/>
      <c r="G180" s="169"/>
      <c r="H180" s="170"/>
    </row>
    <row r="181" spans="2:8" ht="15.3">
      <c r="B181" s="167"/>
      <c r="D181" s="168"/>
      <c r="E181" s="168"/>
      <c r="F181" s="168"/>
      <c r="G181" s="169"/>
      <c r="H181" s="170"/>
    </row>
    <row r="182" spans="2:8" ht="15.3">
      <c r="B182" s="167"/>
      <c r="D182" s="168"/>
      <c r="E182" s="168"/>
      <c r="F182" s="168"/>
      <c r="G182" s="169"/>
      <c r="H182" s="170"/>
    </row>
    <row r="183" spans="2:8" ht="15.3">
      <c r="B183" s="167"/>
      <c r="D183" s="168"/>
      <c r="E183" s="168"/>
      <c r="F183" s="168"/>
      <c r="G183" s="169"/>
      <c r="H183" s="170"/>
    </row>
    <row r="184" spans="2:8" ht="15.3">
      <c r="B184" s="167"/>
      <c r="D184" s="168"/>
      <c r="E184" s="168"/>
      <c r="F184" s="168"/>
      <c r="G184" s="169"/>
      <c r="H184" s="170"/>
    </row>
    <row r="185" spans="2:8" ht="15.3">
      <c r="B185" s="167"/>
      <c r="D185" s="168"/>
      <c r="E185" s="168"/>
      <c r="F185" s="168"/>
      <c r="G185" s="169"/>
      <c r="H185" s="170"/>
    </row>
    <row r="186" spans="2:8" ht="15.3">
      <c r="B186" s="167"/>
      <c r="D186" s="168"/>
      <c r="E186" s="168"/>
      <c r="F186" s="168"/>
      <c r="G186" s="169"/>
      <c r="H186" s="170"/>
    </row>
    <row r="187" spans="2:8" ht="15.3">
      <c r="B187" s="167"/>
      <c r="D187" s="168"/>
      <c r="E187" s="168"/>
      <c r="F187" s="168"/>
      <c r="G187" s="169"/>
      <c r="H187" s="170"/>
    </row>
    <row r="188" spans="2:8" ht="15.3">
      <c r="B188" s="167"/>
      <c r="D188" s="168"/>
      <c r="E188" s="168"/>
      <c r="F188" s="168"/>
      <c r="G188" s="169"/>
      <c r="H188" s="170"/>
    </row>
    <row r="189" spans="2:8" ht="15.3">
      <c r="B189" s="167"/>
      <c r="D189" s="168"/>
      <c r="E189" s="168"/>
      <c r="F189" s="168"/>
      <c r="G189" s="169"/>
      <c r="H189" s="170"/>
    </row>
    <row r="190" spans="2:8" ht="15.3">
      <c r="B190" s="167"/>
      <c r="D190" s="168"/>
      <c r="E190" s="168"/>
      <c r="F190" s="168"/>
      <c r="G190" s="169"/>
      <c r="H190" s="170"/>
    </row>
    <row r="191" spans="2:8" ht="15.3">
      <c r="B191" s="167"/>
      <c r="D191" s="168"/>
      <c r="E191" s="168"/>
      <c r="F191" s="168"/>
      <c r="G191" s="169"/>
      <c r="H191" s="170"/>
    </row>
    <row r="192" spans="2:8" ht="15.3">
      <c r="B192" s="167"/>
      <c r="D192" s="168"/>
      <c r="E192" s="168"/>
      <c r="F192" s="168"/>
      <c r="G192" s="169"/>
      <c r="H192" s="170"/>
    </row>
    <row r="193" spans="2:8" ht="15.3">
      <c r="B193" s="167"/>
      <c r="D193" s="168"/>
      <c r="E193" s="168"/>
      <c r="F193" s="168"/>
      <c r="G193" s="169"/>
      <c r="H193" s="170"/>
    </row>
    <row r="194" spans="2:8" ht="15.3">
      <c r="B194" s="167"/>
      <c r="D194" s="168"/>
      <c r="E194" s="168"/>
      <c r="F194" s="168"/>
      <c r="G194" s="169"/>
      <c r="H194" s="170"/>
    </row>
    <row r="195" spans="2:8" ht="15.3">
      <c r="B195" s="167"/>
      <c r="D195" s="168"/>
      <c r="E195" s="168"/>
      <c r="F195" s="168"/>
      <c r="G195" s="169"/>
      <c r="H195" s="170"/>
    </row>
    <row r="196" spans="2:8" ht="15.3">
      <c r="B196" s="167"/>
      <c r="D196" s="168"/>
      <c r="E196" s="168"/>
      <c r="F196" s="168"/>
      <c r="G196" s="169"/>
      <c r="H196" s="170"/>
    </row>
    <row r="197" spans="2:8" ht="15.3">
      <c r="B197" s="167"/>
      <c r="D197" s="168"/>
      <c r="E197" s="168"/>
      <c r="F197" s="168"/>
      <c r="G197" s="169"/>
      <c r="H197" s="170"/>
    </row>
    <row r="198" spans="2:8" ht="15.3">
      <c r="B198" s="167"/>
      <c r="D198" s="168"/>
      <c r="E198" s="168"/>
      <c r="F198" s="168"/>
      <c r="G198" s="169"/>
      <c r="H198" s="170"/>
    </row>
    <row r="199" spans="2:8" ht="15.3">
      <c r="B199" s="167"/>
      <c r="D199" s="168"/>
      <c r="E199" s="168"/>
      <c r="F199" s="168"/>
      <c r="G199" s="169"/>
      <c r="H199" s="170"/>
    </row>
    <row r="200" spans="2:8" ht="15.3">
      <c r="B200" s="167"/>
      <c r="D200" s="168"/>
      <c r="E200" s="168"/>
      <c r="F200" s="168"/>
      <c r="G200" s="169"/>
      <c r="H200" s="170"/>
    </row>
    <row r="201" spans="2:8" ht="15.3">
      <c r="B201" s="167"/>
      <c r="D201" s="168"/>
      <c r="E201" s="168"/>
      <c r="F201" s="168"/>
      <c r="G201" s="169"/>
      <c r="H201" s="170"/>
    </row>
    <row r="202" spans="2:8" ht="15.3">
      <c r="B202" s="167"/>
      <c r="D202" s="168"/>
      <c r="E202" s="168"/>
      <c r="F202" s="168"/>
      <c r="G202" s="169"/>
      <c r="H202" s="170"/>
    </row>
    <row r="203" spans="2:8" ht="15.3">
      <c r="B203" s="167"/>
      <c r="D203" s="168"/>
      <c r="E203" s="168"/>
      <c r="F203" s="168"/>
      <c r="G203" s="169"/>
      <c r="H203" s="170"/>
    </row>
    <row r="204" spans="2:8" ht="15.3">
      <c r="B204" s="167"/>
      <c r="D204" s="168"/>
      <c r="E204" s="168"/>
      <c r="F204" s="168"/>
      <c r="G204" s="169"/>
      <c r="H204" s="170"/>
    </row>
    <row r="205" spans="2:8" ht="15.3">
      <c r="B205" s="167"/>
      <c r="D205" s="168"/>
      <c r="E205" s="168"/>
      <c r="F205" s="168"/>
      <c r="G205" s="169"/>
      <c r="H205" s="170"/>
    </row>
    <row r="206" spans="2:8" ht="15.3">
      <c r="B206" s="167"/>
      <c r="D206" s="168"/>
      <c r="E206" s="168"/>
      <c r="F206" s="168"/>
      <c r="G206" s="169"/>
      <c r="H206" s="170"/>
    </row>
    <row r="207" spans="2:8" ht="15.3">
      <c r="B207" s="167"/>
      <c r="D207" s="168"/>
      <c r="E207" s="168"/>
      <c r="F207" s="168"/>
      <c r="G207" s="169"/>
      <c r="H207" s="170"/>
    </row>
    <row r="208" spans="2:8" ht="15.3">
      <c r="B208" s="167"/>
      <c r="D208" s="168"/>
      <c r="E208" s="168"/>
      <c r="F208" s="168"/>
      <c r="G208" s="169"/>
      <c r="H208" s="170"/>
    </row>
    <row r="209" spans="2:8" ht="15.3">
      <c r="B209" s="167"/>
      <c r="D209" s="168"/>
      <c r="E209" s="168"/>
      <c r="F209" s="168"/>
      <c r="G209" s="169"/>
      <c r="H209" s="170"/>
    </row>
    <row r="210" spans="2:8" ht="15.3">
      <c r="B210" s="167"/>
      <c r="D210" s="168"/>
      <c r="E210" s="168"/>
      <c r="F210" s="168"/>
      <c r="G210" s="169"/>
      <c r="H210" s="170"/>
    </row>
    <row r="211" spans="2:8" ht="15.3">
      <c r="B211" s="167"/>
      <c r="D211" s="168"/>
      <c r="E211" s="168"/>
      <c r="F211" s="168"/>
      <c r="G211" s="169"/>
      <c r="H211" s="170"/>
    </row>
    <row r="212" spans="2:8" ht="15.3">
      <c r="B212" s="167"/>
      <c r="D212" s="168"/>
      <c r="E212" s="168"/>
      <c r="F212" s="168"/>
      <c r="G212" s="169"/>
      <c r="H212" s="170"/>
    </row>
    <row r="213" spans="2:8" ht="15.3">
      <c r="B213" s="167"/>
      <c r="D213" s="168"/>
      <c r="E213" s="168"/>
      <c r="F213" s="168"/>
      <c r="G213" s="169"/>
      <c r="H213" s="170"/>
    </row>
    <row r="214" spans="2:8" ht="15.3">
      <c r="B214" s="167"/>
      <c r="D214" s="168"/>
      <c r="E214" s="168"/>
      <c r="F214" s="168"/>
      <c r="G214" s="169"/>
      <c r="H214" s="170"/>
    </row>
    <row r="215" spans="2:8" ht="15.3">
      <c r="B215" s="167"/>
      <c r="D215" s="168"/>
      <c r="E215" s="168"/>
      <c r="F215" s="168"/>
      <c r="G215" s="169"/>
      <c r="H215" s="170"/>
    </row>
    <row r="216" spans="2:8" ht="15.3">
      <c r="B216" s="167"/>
      <c r="D216" s="168"/>
      <c r="E216" s="168"/>
      <c r="F216" s="168"/>
      <c r="G216" s="169"/>
      <c r="H216" s="170"/>
    </row>
    <row r="217" spans="2:8" ht="15.3">
      <c r="B217" s="167"/>
      <c r="D217" s="168"/>
      <c r="E217" s="168"/>
      <c r="F217" s="168"/>
      <c r="G217" s="169"/>
      <c r="H217" s="170"/>
    </row>
    <row r="218" spans="2:8" ht="15.3">
      <c r="B218" s="167"/>
      <c r="D218" s="168"/>
      <c r="E218" s="168"/>
      <c r="F218" s="168"/>
      <c r="G218" s="169"/>
      <c r="H218" s="170"/>
    </row>
    <row r="219" spans="2:8" ht="15.3">
      <c r="B219" s="167"/>
      <c r="D219" s="168"/>
      <c r="E219" s="168"/>
      <c r="F219" s="168"/>
      <c r="G219" s="169"/>
      <c r="H219" s="170"/>
    </row>
    <row r="220" spans="2:8" ht="15.3">
      <c r="B220" s="167"/>
      <c r="D220" s="168"/>
      <c r="E220" s="168"/>
      <c r="F220" s="168"/>
      <c r="G220" s="169"/>
      <c r="H220" s="170"/>
    </row>
    <row r="221" spans="2:8" ht="15.3">
      <c r="B221" s="167"/>
      <c r="D221" s="168"/>
      <c r="E221" s="168"/>
      <c r="F221" s="168"/>
      <c r="G221" s="169"/>
      <c r="H221" s="170"/>
    </row>
    <row r="222" spans="2:8" ht="15.3">
      <c r="B222" s="167"/>
      <c r="D222" s="168"/>
      <c r="E222" s="168"/>
      <c r="F222" s="168"/>
      <c r="G222" s="169"/>
      <c r="H222" s="170"/>
    </row>
    <row r="223" spans="2:8" ht="15.3">
      <c r="B223" s="167"/>
      <c r="D223" s="168"/>
      <c r="E223" s="168"/>
      <c r="F223" s="168"/>
      <c r="G223" s="169"/>
      <c r="H223" s="170"/>
    </row>
    <row r="224" spans="2:8" ht="15.3">
      <c r="B224" s="167"/>
      <c r="D224" s="168"/>
      <c r="E224" s="168"/>
      <c r="F224" s="168"/>
      <c r="G224" s="169"/>
      <c r="H224" s="170"/>
    </row>
    <row r="225" spans="2:8" ht="15.3">
      <c r="B225" s="167"/>
      <c r="D225" s="168"/>
      <c r="E225" s="168"/>
      <c r="F225" s="168"/>
      <c r="G225" s="169"/>
      <c r="H225" s="170"/>
    </row>
    <row r="226" spans="2:8" ht="15.3">
      <c r="B226" s="167"/>
      <c r="D226" s="168"/>
      <c r="E226" s="168"/>
      <c r="F226" s="168"/>
      <c r="G226" s="169"/>
      <c r="H226" s="170"/>
    </row>
    <row r="227" spans="2:8" ht="15.3">
      <c r="B227" s="167"/>
      <c r="D227" s="168"/>
      <c r="E227" s="168"/>
      <c r="F227" s="168"/>
      <c r="G227" s="169"/>
      <c r="H227" s="170"/>
    </row>
    <row r="228" spans="2:8" ht="15.3">
      <c r="B228" s="167"/>
      <c r="D228" s="168"/>
      <c r="E228" s="168"/>
      <c r="F228" s="168"/>
      <c r="G228" s="169"/>
      <c r="H228" s="170"/>
    </row>
    <row r="229" spans="2:8" ht="15.3">
      <c r="B229" s="167"/>
      <c r="D229" s="168"/>
      <c r="E229" s="168"/>
      <c r="F229" s="168"/>
      <c r="G229" s="169"/>
      <c r="H229" s="170"/>
    </row>
    <row r="230" spans="2:8" ht="15.3">
      <c r="B230" s="167"/>
      <c r="D230" s="168"/>
      <c r="E230" s="168"/>
      <c r="F230" s="168"/>
      <c r="G230" s="169"/>
      <c r="H230" s="170"/>
    </row>
    <row r="231" spans="2:8" ht="15.3">
      <c r="B231" s="167"/>
      <c r="D231" s="168"/>
      <c r="E231" s="168"/>
      <c r="F231" s="168"/>
      <c r="G231" s="169"/>
      <c r="H231" s="170"/>
    </row>
    <row r="232" spans="2:8" ht="15.3">
      <c r="B232" s="167"/>
      <c r="D232" s="168"/>
      <c r="E232" s="168"/>
      <c r="F232" s="168"/>
      <c r="G232" s="169"/>
      <c r="H232" s="170"/>
    </row>
    <row r="233" spans="2:8" ht="15.3">
      <c r="B233" s="167"/>
      <c r="D233" s="168"/>
      <c r="E233" s="168"/>
      <c r="F233" s="168"/>
      <c r="G233" s="169"/>
      <c r="H233" s="170"/>
    </row>
    <row r="234" spans="2:8" ht="15.3">
      <c r="B234" s="167"/>
      <c r="D234" s="168"/>
      <c r="E234" s="168"/>
      <c r="F234" s="168"/>
      <c r="G234" s="169"/>
      <c r="H234" s="170"/>
    </row>
    <row r="235" spans="2:8" ht="15.3">
      <c r="B235" s="167"/>
      <c r="D235" s="168"/>
      <c r="E235" s="168"/>
      <c r="F235" s="168"/>
      <c r="G235" s="169"/>
      <c r="H235" s="170"/>
    </row>
    <row r="236" spans="2:8" ht="15.3">
      <c r="B236" s="167"/>
      <c r="D236" s="168"/>
      <c r="E236" s="168"/>
      <c r="F236" s="168"/>
      <c r="G236" s="169"/>
      <c r="H236" s="170"/>
    </row>
    <row r="237" spans="2:8" ht="15.3">
      <c r="B237" s="167"/>
      <c r="D237" s="168"/>
      <c r="E237" s="168"/>
      <c r="F237" s="168"/>
      <c r="G237" s="169"/>
      <c r="H237" s="170"/>
    </row>
    <row r="238" spans="2:8" ht="15.3">
      <c r="B238" s="167"/>
      <c r="D238" s="168"/>
      <c r="E238" s="168"/>
      <c r="F238" s="168"/>
      <c r="G238" s="169"/>
      <c r="H238" s="170"/>
    </row>
    <row r="239" spans="2:8" ht="15.3">
      <c r="B239" s="167"/>
      <c r="D239" s="168"/>
      <c r="E239" s="168"/>
      <c r="F239" s="168"/>
      <c r="G239" s="169"/>
      <c r="H239" s="170"/>
    </row>
    <row r="240" spans="2:8" ht="15.3">
      <c r="B240" s="167"/>
      <c r="D240" s="168"/>
      <c r="E240" s="168"/>
      <c r="F240" s="168"/>
      <c r="G240" s="169"/>
      <c r="H240" s="170"/>
    </row>
    <row r="241" spans="2:8" ht="15.3">
      <c r="B241" s="167"/>
      <c r="D241" s="168"/>
      <c r="E241" s="168"/>
      <c r="F241" s="168"/>
      <c r="G241" s="169"/>
      <c r="H241" s="170"/>
    </row>
    <row r="242" spans="2:8" ht="15.3">
      <c r="B242" s="167"/>
      <c r="D242" s="168"/>
      <c r="E242" s="168"/>
      <c r="F242" s="168"/>
      <c r="G242" s="169"/>
      <c r="H242" s="170"/>
    </row>
    <row r="243" spans="2:8" ht="15.3">
      <c r="B243" s="167"/>
      <c r="D243" s="168"/>
      <c r="E243" s="168"/>
      <c r="F243" s="168"/>
      <c r="G243" s="169"/>
      <c r="H243" s="170"/>
    </row>
    <row r="244" spans="2:8" ht="15.3">
      <c r="B244" s="167"/>
      <c r="D244" s="168"/>
      <c r="E244" s="168"/>
      <c r="F244" s="168"/>
      <c r="G244" s="169"/>
      <c r="H244" s="170"/>
    </row>
    <row r="245" spans="2:8" ht="15.3">
      <c r="B245" s="167"/>
      <c r="D245" s="168"/>
      <c r="E245" s="168"/>
      <c r="F245" s="168"/>
      <c r="G245" s="169"/>
      <c r="H245" s="170"/>
    </row>
    <row r="246" spans="2:8" ht="15.3">
      <c r="B246" s="167"/>
      <c r="D246" s="168"/>
      <c r="E246" s="168"/>
      <c r="F246" s="168"/>
      <c r="G246" s="169"/>
      <c r="H246" s="170"/>
    </row>
    <row r="247" spans="2:8" ht="15.3">
      <c r="B247" s="167"/>
      <c r="D247" s="168"/>
      <c r="E247" s="168"/>
      <c r="F247" s="168"/>
      <c r="G247" s="169"/>
      <c r="H247" s="170"/>
    </row>
    <row r="248" spans="2:8" ht="15.3">
      <c r="B248" s="167"/>
      <c r="D248" s="168"/>
      <c r="E248" s="168"/>
      <c r="F248" s="168"/>
      <c r="G248" s="169"/>
      <c r="H248" s="170"/>
    </row>
    <row r="249" spans="2:8" ht="15.3">
      <c r="B249" s="167"/>
      <c r="D249" s="168"/>
      <c r="E249" s="168"/>
      <c r="F249" s="168"/>
      <c r="G249" s="169"/>
      <c r="H249" s="170"/>
    </row>
    <row r="250" spans="2:8" ht="15.3">
      <c r="B250" s="167"/>
      <c r="D250" s="168"/>
      <c r="E250" s="168"/>
      <c r="F250" s="168"/>
      <c r="G250" s="169"/>
      <c r="H250" s="170"/>
    </row>
    <row r="251" spans="2:8" ht="15.3">
      <c r="B251" s="167"/>
      <c r="D251" s="168"/>
      <c r="E251" s="168"/>
      <c r="F251" s="168"/>
      <c r="G251" s="169"/>
      <c r="H251" s="170"/>
    </row>
    <row r="252" spans="2:8" ht="15.3">
      <c r="B252" s="167"/>
      <c r="D252" s="168"/>
      <c r="E252" s="168"/>
      <c r="F252" s="168"/>
      <c r="G252" s="169"/>
      <c r="H252" s="170"/>
    </row>
    <row r="253" spans="2:8" ht="15.3">
      <c r="B253" s="167"/>
      <c r="D253" s="168"/>
      <c r="E253" s="168"/>
      <c r="F253" s="168"/>
      <c r="G253" s="169"/>
      <c r="H253" s="170"/>
    </row>
    <row r="254" spans="2:8" ht="15.3">
      <c r="B254" s="167"/>
      <c r="D254" s="168"/>
      <c r="E254" s="168"/>
      <c r="F254" s="168"/>
      <c r="G254" s="169"/>
      <c r="H254" s="170"/>
    </row>
    <row r="255" spans="2:8" ht="15.3">
      <c r="B255" s="167"/>
      <c r="D255" s="168"/>
      <c r="E255" s="168"/>
      <c r="F255" s="168"/>
      <c r="G255" s="169"/>
      <c r="H255" s="170"/>
    </row>
    <row r="256" spans="2:8" ht="15.3">
      <c r="B256" s="167"/>
      <c r="D256" s="168"/>
      <c r="E256" s="168"/>
      <c r="F256" s="168"/>
      <c r="G256" s="169"/>
      <c r="H256" s="170"/>
    </row>
    <row r="257" spans="2:8" ht="15.3">
      <c r="B257" s="167"/>
      <c r="D257" s="168"/>
      <c r="E257" s="168"/>
      <c r="F257" s="168"/>
      <c r="G257" s="169"/>
      <c r="H257" s="170"/>
    </row>
    <row r="258" spans="2:8" ht="15.3">
      <c r="B258" s="167"/>
      <c r="D258" s="168"/>
      <c r="E258" s="168"/>
      <c r="F258" s="168"/>
      <c r="G258" s="169"/>
      <c r="H258" s="170"/>
    </row>
    <row r="259" spans="2:8" ht="15.3">
      <c r="B259" s="167"/>
      <c r="D259" s="168"/>
      <c r="E259" s="168"/>
      <c r="F259" s="168"/>
      <c r="G259" s="169"/>
      <c r="H259" s="170"/>
    </row>
    <row r="260" spans="2:8" ht="15.3">
      <c r="B260" s="167"/>
      <c r="D260" s="168"/>
      <c r="E260" s="168"/>
      <c r="F260" s="168"/>
      <c r="G260" s="169"/>
      <c r="H260" s="170"/>
    </row>
    <row r="261" spans="2:8" ht="15.3">
      <c r="B261" s="167"/>
      <c r="D261" s="168"/>
      <c r="E261" s="168"/>
      <c r="F261" s="168"/>
      <c r="G261" s="169"/>
      <c r="H261" s="170"/>
    </row>
    <row r="262" spans="2:8" ht="15.3">
      <c r="B262" s="167"/>
      <c r="D262" s="168"/>
      <c r="E262" s="168"/>
      <c r="F262" s="168"/>
      <c r="G262" s="169"/>
      <c r="H262" s="170"/>
    </row>
    <row r="263" spans="2:8" ht="15.3">
      <c r="B263" s="167"/>
      <c r="D263" s="168"/>
      <c r="E263" s="168"/>
      <c r="F263" s="168"/>
      <c r="G263" s="169"/>
      <c r="H263" s="170"/>
    </row>
    <row r="264" spans="2:8" ht="15.3">
      <c r="B264" s="167"/>
      <c r="D264" s="168"/>
      <c r="E264" s="168"/>
      <c r="F264" s="168"/>
      <c r="G264" s="169"/>
      <c r="H264" s="170"/>
    </row>
    <row r="265" spans="2:8" ht="15.3">
      <c r="B265" s="167"/>
      <c r="D265" s="168"/>
      <c r="E265" s="168"/>
      <c r="F265" s="168"/>
      <c r="G265" s="169"/>
      <c r="H265" s="170"/>
    </row>
    <row r="266" spans="2:8" ht="15.3">
      <c r="B266" s="167"/>
      <c r="D266" s="168"/>
      <c r="E266" s="168"/>
      <c r="F266" s="168"/>
      <c r="G266" s="169"/>
      <c r="H266" s="170"/>
    </row>
    <row r="267" spans="2:8" ht="15.3">
      <c r="B267" s="167"/>
      <c r="D267" s="168"/>
      <c r="E267" s="168"/>
      <c r="F267" s="168"/>
      <c r="G267" s="169"/>
      <c r="H267" s="170"/>
    </row>
    <row r="268" spans="2:8" ht="15.3">
      <c r="B268" s="167"/>
      <c r="D268" s="168"/>
      <c r="E268" s="168"/>
      <c r="F268" s="168"/>
      <c r="G268" s="169"/>
      <c r="H268" s="170"/>
    </row>
    <row r="269" spans="2:8" ht="15.3">
      <c r="B269" s="167"/>
      <c r="D269" s="168"/>
      <c r="E269" s="168"/>
      <c r="F269" s="168"/>
      <c r="G269" s="169"/>
      <c r="H269" s="170"/>
    </row>
    <row r="270" spans="2:8" ht="15.3">
      <c r="B270" s="167"/>
      <c r="D270" s="168"/>
      <c r="E270" s="168"/>
      <c r="F270" s="168"/>
      <c r="G270" s="169"/>
      <c r="H270" s="170"/>
    </row>
    <row r="271" spans="2:8" ht="15.3">
      <c r="B271" s="167"/>
      <c r="D271" s="168"/>
      <c r="E271" s="168"/>
      <c r="F271" s="168"/>
      <c r="G271" s="169"/>
      <c r="H271" s="170"/>
    </row>
    <row r="272" spans="2:8" ht="15.3">
      <c r="B272" s="167"/>
      <c r="D272" s="168"/>
      <c r="E272" s="168"/>
      <c r="F272" s="168"/>
      <c r="G272" s="169"/>
      <c r="H272" s="170"/>
    </row>
    <row r="273" spans="2:8" ht="15.3">
      <c r="B273" s="167"/>
      <c r="D273" s="168"/>
      <c r="E273" s="168"/>
      <c r="F273" s="168"/>
      <c r="G273" s="169"/>
      <c r="H273" s="170"/>
    </row>
    <row r="274" spans="2:8" ht="15.3">
      <c r="B274" s="167"/>
      <c r="D274" s="168"/>
      <c r="E274" s="168"/>
      <c r="F274" s="168"/>
      <c r="G274" s="169"/>
      <c r="H274" s="170"/>
    </row>
    <row r="275" spans="2:8" ht="15.3">
      <c r="B275" s="167"/>
      <c r="D275" s="168"/>
      <c r="E275" s="168"/>
      <c r="F275" s="168"/>
      <c r="G275" s="169"/>
      <c r="H275" s="170"/>
    </row>
    <row r="276" spans="2:8" ht="15.3">
      <c r="B276" s="167"/>
      <c r="D276" s="168"/>
      <c r="E276" s="168"/>
      <c r="F276" s="168"/>
      <c r="G276" s="169"/>
      <c r="H276" s="170"/>
    </row>
    <row r="277" spans="2:8" ht="15.3">
      <c r="B277" s="167"/>
      <c r="D277" s="168"/>
      <c r="E277" s="168"/>
      <c r="F277" s="168"/>
      <c r="G277" s="169"/>
      <c r="H277" s="170"/>
    </row>
    <row r="278" spans="2:8" ht="15.3">
      <c r="B278" s="167"/>
      <c r="D278" s="168"/>
      <c r="E278" s="168"/>
      <c r="F278" s="168"/>
      <c r="G278" s="169"/>
      <c r="H278" s="170"/>
    </row>
    <row r="279" spans="2:8" ht="15.3">
      <c r="B279" s="167"/>
      <c r="D279" s="168"/>
      <c r="E279" s="168"/>
      <c r="F279" s="168"/>
      <c r="G279" s="169"/>
      <c r="H279" s="170"/>
    </row>
    <row r="280" spans="2:8" ht="15.3">
      <c r="B280" s="167"/>
      <c r="D280" s="168"/>
      <c r="E280" s="168"/>
      <c r="F280" s="168"/>
      <c r="G280" s="169"/>
      <c r="H280" s="170"/>
    </row>
    <row r="281" spans="2:8" ht="15.3">
      <c r="B281" s="167"/>
      <c r="D281" s="168"/>
      <c r="E281" s="168"/>
      <c r="F281" s="168"/>
      <c r="G281" s="169"/>
      <c r="H281" s="170"/>
    </row>
    <row r="282" spans="2:8" ht="15.3">
      <c r="B282" s="167"/>
      <c r="D282" s="168"/>
      <c r="E282" s="168"/>
      <c r="F282" s="168"/>
      <c r="G282" s="169"/>
      <c r="H282" s="170"/>
    </row>
    <row r="283" spans="2:8" ht="15.3">
      <c r="B283" s="167"/>
      <c r="D283" s="168"/>
      <c r="E283" s="168"/>
      <c r="F283" s="168"/>
      <c r="G283" s="169"/>
      <c r="H283" s="170"/>
    </row>
    <row r="284" spans="2:8" ht="15.3">
      <c r="B284" s="167"/>
      <c r="D284" s="168"/>
      <c r="E284" s="168"/>
      <c r="F284" s="168"/>
      <c r="G284" s="169"/>
      <c r="H284" s="170"/>
    </row>
    <row r="285" spans="2:8" ht="15.3">
      <c r="B285" s="167"/>
      <c r="D285" s="168"/>
      <c r="E285" s="168"/>
      <c r="F285" s="168"/>
      <c r="G285" s="169"/>
      <c r="H285" s="170"/>
    </row>
    <row r="286" spans="2:8" ht="15.3">
      <c r="B286" s="167"/>
      <c r="D286" s="168"/>
      <c r="E286" s="168"/>
      <c r="F286" s="168"/>
      <c r="G286" s="169"/>
      <c r="H286" s="170"/>
    </row>
    <row r="287" spans="2:8" ht="15.3">
      <c r="B287" s="167"/>
      <c r="D287" s="168"/>
      <c r="E287" s="168"/>
      <c r="F287" s="168"/>
      <c r="G287" s="169"/>
      <c r="H287" s="170"/>
    </row>
    <row r="288" spans="2:8" ht="15.3">
      <c r="B288" s="167"/>
      <c r="D288" s="168"/>
      <c r="E288" s="168"/>
      <c r="F288" s="168"/>
      <c r="G288" s="169"/>
      <c r="H288" s="170"/>
    </row>
    <row r="289" spans="2:8" ht="15.3">
      <c r="B289" s="167"/>
      <c r="D289" s="168"/>
      <c r="E289" s="168"/>
      <c r="F289" s="168"/>
      <c r="G289" s="169"/>
      <c r="H289" s="170"/>
    </row>
    <row r="290" spans="2:8" ht="15.3">
      <c r="B290" s="167"/>
      <c r="D290" s="168"/>
      <c r="E290" s="168"/>
      <c r="F290" s="168"/>
      <c r="G290" s="169"/>
      <c r="H290" s="170"/>
    </row>
    <row r="291" spans="2:8" ht="15.3">
      <c r="B291" s="167"/>
      <c r="D291" s="168"/>
      <c r="E291" s="168"/>
      <c r="F291" s="168"/>
      <c r="G291" s="169"/>
      <c r="H291" s="170"/>
    </row>
    <row r="292" spans="2:8" ht="15.3">
      <c r="B292" s="167"/>
      <c r="D292" s="168"/>
      <c r="E292" s="168"/>
      <c r="F292" s="168"/>
      <c r="G292" s="169"/>
      <c r="H292" s="170"/>
    </row>
    <row r="293" spans="2:8" ht="15.3">
      <c r="B293" s="167"/>
      <c r="D293" s="168"/>
      <c r="E293" s="168"/>
      <c r="F293" s="168"/>
      <c r="G293" s="169"/>
      <c r="H293" s="170"/>
    </row>
    <row r="294" spans="2:8" ht="15.3">
      <c r="B294" s="167"/>
      <c r="D294" s="168"/>
      <c r="E294" s="168"/>
      <c r="F294" s="168"/>
      <c r="G294" s="169"/>
      <c r="H294" s="170"/>
    </row>
    <row r="295" spans="2:8" ht="15.3">
      <c r="B295" s="167"/>
      <c r="D295" s="168"/>
      <c r="E295" s="168"/>
      <c r="F295" s="168"/>
      <c r="G295" s="169"/>
      <c r="H295" s="170"/>
    </row>
    <row r="296" spans="2:8" ht="15.3">
      <c r="B296" s="167"/>
      <c r="D296" s="168"/>
      <c r="E296" s="168"/>
      <c r="F296" s="168"/>
      <c r="G296" s="169"/>
      <c r="H296" s="170"/>
    </row>
    <row r="297" spans="2:8" ht="15.3">
      <c r="B297" s="167"/>
      <c r="D297" s="168"/>
      <c r="E297" s="168"/>
      <c r="F297" s="168"/>
      <c r="G297" s="169"/>
      <c r="H297" s="170"/>
    </row>
    <row r="298" spans="2:8" ht="15.3">
      <c r="B298" s="167"/>
      <c r="D298" s="168"/>
      <c r="E298" s="168"/>
      <c r="F298" s="168"/>
      <c r="G298" s="169"/>
      <c r="H298" s="170"/>
    </row>
    <row r="299" spans="2:8" ht="15.3">
      <c r="B299" s="167"/>
      <c r="D299" s="168"/>
      <c r="E299" s="168"/>
      <c r="F299" s="168"/>
      <c r="G299" s="169"/>
      <c r="H299" s="170"/>
    </row>
    <row r="300" spans="2:8" ht="15.3">
      <c r="B300" s="167"/>
      <c r="D300" s="168"/>
      <c r="E300" s="168"/>
      <c r="F300" s="168"/>
      <c r="G300" s="169"/>
      <c r="H300" s="170"/>
    </row>
    <row r="301" spans="2:8" ht="15.3">
      <c r="B301" s="167"/>
      <c r="D301" s="168"/>
      <c r="E301" s="168"/>
      <c r="F301" s="168"/>
      <c r="G301" s="169"/>
      <c r="H301" s="170"/>
    </row>
    <row r="302" spans="2:8" ht="15.3">
      <c r="B302" s="167"/>
      <c r="D302" s="168"/>
      <c r="E302" s="168"/>
      <c r="F302" s="168"/>
      <c r="G302" s="169"/>
      <c r="H302" s="170"/>
    </row>
    <row r="303" spans="2:8" ht="15.3">
      <c r="B303" s="167"/>
      <c r="D303" s="168"/>
      <c r="E303" s="168"/>
      <c r="F303" s="168"/>
      <c r="G303" s="169"/>
      <c r="H303" s="170"/>
    </row>
    <row r="304" spans="2:8" ht="15.3">
      <c r="B304" s="167"/>
      <c r="D304" s="168"/>
      <c r="E304" s="168"/>
      <c r="F304" s="168"/>
      <c r="G304" s="169"/>
      <c r="H304" s="170"/>
    </row>
    <row r="305" spans="2:8" ht="15.3">
      <c r="B305" s="167"/>
      <c r="D305" s="168"/>
      <c r="E305" s="168"/>
      <c r="F305" s="168"/>
      <c r="G305" s="169"/>
      <c r="H305" s="170"/>
    </row>
    <row r="306" spans="2:8" ht="15.3">
      <c r="B306" s="167"/>
      <c r="D306" s="168"/>
      <c r="E306" s="168"/>
      <c r="F306" s="168"/>
      <c r="G306" s="169"/>
      <c r="H306" s="170"/>
    </row>
    <row r="307" spans="2:8" ht="15.3">
      <c r="B307" s="167"/>
      <c r="D307" s="168"/>
      <c r="E307" s="168"/>
      <c r="F307" s="168"/>
      <c r="G307" s="169"/>
      <c r="H307" s="170"/>
    </row>
    <row r="308" spans="2:8" ht="15.3">
      <c r="B308" s="167"/>
      <c r="D308" s="168"/>
      <c r="E308" s="168"/>
      <c r="F308" s="168"/>
      <c r="G308" s="169"/>
      <c r="H308" s="170"/>
    </row>
    <row r="309" spans="2:8" ht="15.3">
      <c r="B309" s="167"/>
      <c r="D309" s="168"/>
      <c r="E309" s="168"/>
      <c r="F309" s="168"/>
      <c r="G309" s="169"/>
      <c r="H309" s="170"/>
    </row>
    <row r="310" spans="2:8" ht="15.3">
      <c r="B310" s="167"/>
      <c r="D310" s="168"/>
      <c r="E310" s="168"/>
      <c r="F310" s="168"/>
      <c r="G310" s="169"/>
      <c r="H310" s="170"/>
    </row>
    <row r="311" spans="2:8" ht="15.3">
      <c r="B311" s="167"/>
      <c r="D311" s="168"/>
      <c r="E311" s="168"/>
      <c r="F311" s="168"/>
      <c r="G311" s="169"/>
      <c r="H311" s="170"/>
    </row>
    <row r="312" spans="2:8" ht="15.3">
      <c r="B312" s="167"/>
      <c r="D312" s="168"/>
      <c r="E312" s="168"/>
      <c r="F312" s="168"/>
      <c r="G312" s="169"/>
      <c r="H312" s="170"/>
    </row>
    <row r="313" spans="2:8" ht="15.3">
      <c r="B313" s="167"/>
      <c r="D313" s="168"/>
      <c r="E313" s="168"/>
      <c r="F313" s="168"/>
      <c r="G313" s="169"/>
      <c r="H313" s="170"/>
    </row>
    <row r="314" spans="2:8" ht="15.3">
      <c r="B314" s="167"/>
      <c r="D314" s="168"/>
      <c r="E314" s="168"/>
      <c r="F314" s="168"/>
      <c r="G314" s="169"/>
      <c r="H314" s="170"/>
    </row>
    <row r="315" spans="2:8" ht="15.3">
      <c r="B315" s="167"/>
      <c r="D315" s="168"/>
      <c r="E315" s="168"/>
      <c r="F315" s="168"/>
      <c r="G315" s="169"/>
      <c r="H315" s="170"/>
    </row>
    <row r="316" spans="2:8" ht="15.3">
      <c r="B316" s="167"/>
      <c r="D316" s="168"/>
      <c r="E316" s="168"/>
      <c r="F316" s="168"/>
      <c r="G316" s="169"/>
      <c r="H316" s="170"/>
    </row>
    <row r="317" spans="2:8" ht="15.3">
      <c r="B317" s="167"/>
      <c r="D317" s="168"/>
      <c r="E317" s="168"/>
      <c r="F317" s="168"/>
      <c r="G317" s="169"/>
      <c r="H317" s="170"/>
    </row>
    <row r="318" spans="2:8" ht="15.3">
      <c r="B318" s="167"/>
      <c r="D318" s="168"/>
      <c r="E318" s="168"/>
      <c r="F318" s="168"/>
      <c r="G318" s="169"/>
      <c r="H318" s="170"/>
    </row>
    <row r="319" spans="2:8" ht="15.3">
      <c r="B319" s="167"/>
      <c r="D319" s="168"/>
      <c r="E319" s="168"/>
      <c r="F319" s="168"/>
      <c r="G319" s="169"/>
      <c r="H319" s="170"/>
    </row>
    <row r="320" spans="2:8" ht="15.3">
      <c r="B320" s="167"/>
      <c r="D320" s="168"/>
      <c r="E320" s="168"/>
      <c r="F320" s="168"/>
      <c r="G320" s="169"/>
      <c r="H320" s="170"/>
    </row>
    <row r="321" spans="2:8" ht="15.3">
      <c r="B321" s="167"/>
      <c r="D321" s="168"/>
      <c r="E321" s="168"/>
      <c r="F321" s="168"/>
      <c r="G321" s="169"/>
      <c r="H321" s="170"/>
    </row>
    <row r="322" spans="2:8" ht="15.3">
      <c r="B322" s="167"/>
      <c r="D322" s="168"/>
      <c r="E322" s="168"/>
      <c r="F322" s="168"/>
      <c r="G322" s="169"/>
      <c r="H322" s="170"/>
    </row>
    <row r="323" spans="2:8" ht="15.3">
      <c r="B323" s="167"/>
      <c r="D323" s="168"/>
      <c r="E323" s="168"/>
      <c r="F323" s="168"/>
      <c r="G323" s="169"/>
      <c r="H323" s="170"/>
    </row>
    <row r="324" spans="2:8" ht="15.3">
      <c r="B324" s="167"/>
      <c r="D324" s="168"/>
      <c r="E324" s="168"/>
      <c r="F324" s="168"/>
      <c r="G324" s="169"/>
      <c r="H324" s="170"/>
    </row>
    <row r="325" spans="2:8" ht="15.3">
      <c r="B325" s="167"/>
      <c r="D325" s="168"/>
      <c r="E325" s="168"/>
      <c r="F325" s="168"/>
      <c r="G325" s="169"/>
      <c r="H325" s="170"/>
    </row>
    <row r="326" spans="2:8" ht="15.3">
      <c r="B326" s="167"/>
      <c r="D326" s="168"/>
      <c r="E326" s="168"/>
      <c r="F326" s="168"/>
      <c r="G326" s="169"/>
      <c r="H326" s="170"/>
    </row>
    <row r="327" spans="2:8" ht="15.3">
      <c r="B327" s="167"/>
      <c r="D327" s="168"/>
      <c r="E327" s="168"/>
      <c r="F327" s="168"/>
      <c r="G327" s="169"/>
      <c r="H327" s="170"/>
    </row>
    <row r="328" spans="2:8" ht="15.3">
      <c r="B328" s="167"/>
      <c r="D328" s="168"/>
      <c r="E328" s="168"/>
      <c r="F328" s="168"/>
      <c r="G328" s="169"/>
      <c r="H328" s="170"/>
    </row>
    <row r="329" spans="2:8" ht="15.3">
      <c r="B329" s="167"/>
      <c r="D329" s="168"/>
      <c r="E329" s="168"/>
      <c r="F329" s="168"/>
      <c r="G329" s="169"/>
      <c r="H329" s="170"/>
    </row>
    <row r="330" spans="2:8" ht="15.3">
      <c r="B330" s="167"/>
      <c r="D330" s="168"/>
      <c r="E330" s="168"/>
      <c r="F330" s="168"/>
      <c r="G330" s="169"/>
      <c r="H330" s="170"/>
    </row>
    <row r="331" spans="2:8" ht="15.3">
      <c r="B331" s="167"/>
      <c r="D331" s="168"/>
      <c r="E331" s="168"/>
      <c r="F331" s="168"/>
      <c r="G331" s="169"/>
      <c r="H331" s="170"/>
    </row>
    <row r="332" spans="2:8" ht="15.3">
      <c r="B332" s="167"/>
      <c r="D332" s="168"/>
      <c r="E332" s="168"/>
      <c r="F332" s="168"/>
      <c r="G332" s="169"/>
      <c r="H332" s="170"/>
    </row>
    <row r="333" spans="2:8" ht="15.3">
      <c r="B333" s="167"/>
      <c r="D333" s="168"/>
      <c r="E333" s="168"/>
      <c r="F333" s="168"/>
      <c r="G333" s="169"/>
      <c r="H333" s="170"/>
    </row>
    <row r="334" spans="2:8" ht="15.3">
      <c r="B334" s="167"/>
      <c r="D334" s="168"/>
      <c r="E334" s="168"/>
      <c r="F334" s="168"/>
      <c r="G334" s="169"/>
      <c r="H334" s="170"/>
    </row>
    <row r="335" spans="2:8" ht="15.3">
      <c r="B335" s="167"/>
      <c r="D335" s="168"/>
      <c r="E335" s="168"/>
      <c r="F335" s="168"/>
      <c r="G335" s="169"/>
      <c r="H335" s="170"/>
    </row>
    <row r="336" spans="2:8" ht="15.3">
      <c r="B336" s="167"/>
      <c r="D336" s="168"/>
      <c r="E336" s="168"/>
      <c r="F336" s="168"/>
      <c r="G336" s="169"/>
      <c r="H336" s="170"/>
    </row>
    <row r="337" spans="2:8" ht="15.3">
      <c r="B337" s="167"/>
      <c r="D337" s="168"/>
      <c r="E337" s="168"/>
      <c r="F337" s="168"/>
      <c r="G337" s="169"/>
      <c r="H337" s="170"/>
    </row>
    <row r="338" spans="2:8" ht="15.3">
      <c r="B338" s="167"/>
      <c r="D338" s="168"/>
      <c r="E338" s="168"/>
      <c r="F338" s="168"/>
      <c r="G338" s="169"/>
      <c r="H338" s="170"/>
    </row>
    <row r="339" spans="2:8" ht="15.3">
      <c r="B339" s="167"/>
      <c r="D339" s="168"/>
      <c r="E339" s="168"/>
      <c r="F339" s="168"/>
      <c r="G339" s="169"/>
      <c r="H339" s="170"/>
    </row>
    <row r="340" spans="2:8" ht="15.3">
      <c r="B340" s="167"/>
      <c r="D340" s="168"/>
      <c r="E340" s="168"/>
      <c r="F340" s="168"/>
      <c r="G340" s="169"/>
      <c r="H340" s="170"/>
    </row>
    <row r="341" spans="2:8" ht="15.3">
      <c r="B341" s="167"/>
      <c r="D341" s="168"/>
      <c r="E341" s="168"/>
      <c r="F341" s="168"/>
      <c r="G341" s="169"/>
      <c r="H341" s="170"/>
    </row>
    <row r="342" spans="2:8" ht="15.3">
      <c r="B342" s="167"/>
      <c r="D342" s="168"/>
      <c r="E342" s="168"/>
      <c r="F342" s="168"/>
      <c r="G342" s="169"/>
      <c r="H342" s="170"/>
    </row>
    <row r="343" spans="2:8" ht="15.3">
      <c r="B343" s="167"/>
      <c r="D343" s="168"/>
      <c r="E343" s="168"/>
      <c r="F343" s="168"/>
      <c r="G343" s="169"/>
      <c r="H343" s="170"/>
    </row>
    <row r="344" spans="2:8" ht="15.3">
      <c r="B344" s="167"/>
      <c r="D344" s="168"/>
      <c r="E344" s="168"/>
      <c r="F344" s="168"/>
      <c r="G344" s="169"/>
      <c r="H344" s="170"/>
    </row>
    <row r="345" spans="2:8" ht="15.3">
      <c r="B345" s="167"/>
      <c r="D345" s="168"/>
      <c r="E345" s="168"/>
      <c r="F345" s="168"/>
      <c r="G345" s="169"/>
      <c r="H345" s="170"/>
    </row>
    <row r="346" spans="2:8" ht="15.3">
      <c r="B346" s="167"/>
      <c r="D346" s="168"/>
      <c r="E346" s="168"/>
      <c r="F346" s="168"/>
      <c r="G346" s="169"/>
      <c r="H346" s="170"/>
    </row>
    <row r="347" spans="2:8" ht="15.3">
      <c r="B347" s="167"/>
      <c r="D347" s="168"/>
      <c r="E347" s="168"/>
      <c r="F347" s="168"/>
      <c r="G347" s="169"/>
      <c r="H347" s="170"/>
    </row>
    <row r="348" spans="2:8" ht="15.3">
      <c r="B348" s="167"/>
      <c r="D348" s="168"/>
      <c r="E348" s="168"/>
      <c r="F348" s="168"/>
      <c r="G348" s="169"/>
      <c r="H348" s="170"/>
    </row>
    <row r="349" spans="2:8" ht="15.3">
      <c r="B349" s="167"/>
      <c r="D349" s="168"/>
      <c r="E349" s="168"/>
      <c r="F349" s="168"/>
      <c r="G349" s="169"/>
      <c r="H349" s="170"/>
    </row>
    <row r="350" spans="2:8" ht="15.3">
      <c r="B350" s="167"/>
      <c r="D350" s="168"/>
      <c r="E350" s="168"/>
      <c r="F350" s="168"/>
      <c r="G350" s="169"/>
      <c r="H350" s="170"/>
    </row>
    <row r="351" spans="2:8" ht="15.3">
      <c r="B351" s="167"/>
      <c r="D351" s="168"/>
      <c r="E351" s="168"/>
      <c r="F351" s="168"/>
      <c r="G351" s="169"/>
      <c r="H351" s="170"/>
    </row>
    <row r="352" spans="2:8" ht="15.3">
      <c r="B352" s="167"/>
      <c r="D352" s="168"/>
      <c r="E352" s="168"/>
      <c r="F352" s="168"/>
      <c r="G352" s="169"/>
      <c r="H352" s="170"/>
    </row>
    <row r="353" spans="2:8" ht="15.3">
      <c r="B353" s="167"/>
      <c r="D353" s="168"/>
      <c r="E353" s="168"/>
      <c r="F353" s="168"/>
      <c r="G353" s="169"/>
      <c r="H353" s="170"/>
    </row>
    <row r="354" spans="2:8" ht="15.3">
      <c r="B354" s="167"/>
      <c r="D354" s="168"/>
      <c r="E354" s="168"/>
      <c r="F354" s="168"/>
      <c r="G354" s="169"/>
      <c r="H354" s="170"/>
    </row>
    <row r="355" spans="2:8" ht="15.3">
      <c r="B355" s="167"/>
      <c r="D355" s="168"/>
      <c r="E355" s="168"/>
      <c r="F355" s="168"/>
      <c r="G355" s="169"/>
      <c r="H355" s="170"/>
    </row>
    <row r="356" spans="2:8" ht="15.3">
      <c r="B356" s="167"/>
      <c r="D356" s="168"/>
      <c r="E356" s="168"/>
      <c r="F356" s="168"/>
      <c r="G356" s="169"/>
      <c r="H356" s="170"/>
    </row>
    <row r="357" spans="2:8" ht="15.3">
      <c r="B357" s="167"/>
      <c r="D357" s="168"/>
      <c r="E357" s="168"/>
      <c r="F357" s="168"/>
      <c r="G357" s="169"/>
      <c r="H357" s="170"/>
    </row>
    <row r="358" spans="2:8" ht="15.3">
      <c r="B358" s="167"/>
      <c r="D358" s="168"/>
      <c r="E358" s="168"/>
      <c r="F358" s="168"/>
      <c r="G358" s="169"/>
      <c r="H358" s="170"/>
    </row>
    <row r="359" spans="2:8" ht="15.3">
      <c r="B359" s="167"/>
      <c r="D359" s="168"/>
      <c r="E359" s="168"/>
      <c r="F359" s="168"/>
      <c r="G359" s="169"/>
      <c r="H359" s="170"/>
    </row>
    <row r="360" spans="2:8" ht="15.3">
      <c r="B360" s="167"/>
      <c r="D360" s="168"/>
      <c r="E360" s="168"/>
      <c r="F360" s="168"/>
      <c r="G360" s="169"/>
      <c r="H360" s="170"/>
    </row>
    <row r="361" spans="2:8" ht="15.3">
      <c r="B361" s="167"/>
      <c r="D361" s="168"/>
      <c r="E361" s="168"/>
      <c r="F361" s="168"/>
      <c r="G361" s="169"/>
      <c r="H361" s="170"/>
    </row>
    <row r="362" spans="2:8" ht="15.3">
      <c r="B362" s="167"/>
      <c r="D362" s="168"/>
      <c r="E362" s="168"/>
      <c r="F362" s="168"/>
      <c r="G362" s="169"/>
      <c r="H362" s="170"/>
    </row>
    <row r="363" spans="2:8" ht="15.3">
      <c r="B363" s="167"/>
      <c r="D363" s="168"/>
      <c r="E363" s="168"/>
      <c r="F363" s="168"/>
      <c r="G363" s="169"/>
      <c r="H363" s="170"/>
    </row>
    <row r="364" spans="2:8" ht="15.3">
      <c r="B364" s="167"/>
      <c r="D364" s="168"/>
      <c r="E364" s="168"/>
      <c r="F364" s="168"/>
      <c r="G364" s="169"/>
      <c r="H364" s="170"/>
    </row>
    <row r="365" spans="2:8" ht="15.3">
      <c r="B365" s="167"/>
      <c r="D365" s="168"/>
      <c r="E365" s="168"/>
      <c r="F365" s="168"/>
      <c r="G365" s="169"/>
      <c r="H365" s="170"/>
    </row>
    <row r="366" spans="2:8" ht="15.3">
      <c r="B366" s="167"/>
      <c r="D366" s="168"/>
      <c r="E366" s="168"/>
      <c r="F366" s="168"/>
      <c r="G366" s="169"/>
      <c r="H366" s="170"/>
    </row>
    <row r="367" spans="2:8" ht="15.3">
      <c r="B367" s="167"/>
      <c r="D367" s="168"/>
      <c r="E367" s="168"/>
      <c r="F367" s="168"/>
      <c r="G367" s="169"/>
      <c r="H367" s="170"/>
    </row>
    <row r="368" spans="2:8" ht="15.3">
      <c r="B368" s="167"/>
      <c r="D368" s="168"/>
      <c r="E368" s="168"/>
      <c r="F368" s="168"/>
      <c r="G368" s="169"/>
      <c r="H368" s="170"/>
    </row>
    <row r="369" spans="2:8" ht="15.3">
      <c r="B369" s="167"/>
      <c r="D369" s="168"/>
      <c r="E369" s="168"/>
      <c r="F369" s="168"/>
      <c r="G369" s="169"/>
      <c r="H369" s="170"/>
    </row>
    <row r="370" spans="2:8" ht="15.3">
      <c r="B370" s="167"/>
      <c r="D370" s="168"/>
      <c r="E370" s="168"/>
      <c r="F370" s="168"/>
      <c r="G370" s="169"/>
      <c r="H370" s="170"/>
    </row>
    <row r="371" spans="2:8" ht="15.3">
      <c r="B371" s="167"/>
      <c r="D371" s="168"/>
      <c r="E371" s="168"/>
      <c r="F371" s="168"/>
      <c r="G371" s="169"/>
      <c r="H371" s="170"/>
    </row>
    <row r="372" spans="2:8" ht="15.3">
      <c r="B372" s="167"/>
      <c r="D372" s="168"/>
      <c r="E372" s="168"/>
      <c r="F372" s="168"/>
      <c r="G372" s="169"/>
      <c r="H372" s="170"/>
    </row>
    <row r="373" spans="2:8" ht="15.3">
      <c r="B373" s="167"/>
      <c r="D373" s="168"/>
      <c r="E373" s="168"/>
      <c r="F373" s="168"/>
      <c r="G373" s="169"/>
      <c r="H373" s="170"/>
    </row>
    <row r="374" spans="2:8" ht="15.3">
      <c r="B374" s="167"/>
      <c r="D374" s="168"/>
      <c r="E374" s="168"/>
      <c r="F374" s="168"/>
      <c r="G374" s="169"/>
      <c r="H374" s="170"/>
    </row>
    <row r="375" spans="2:8" ht="15.3">
      <c r="B375" s="167"/>
      <c r="D375" s="168"/>
      <c r="E375" s="168"/>
      <c r="F375" s="168"/>
      <c r="G375" s="169"/>
      <c r="H375" s="170"/>
    </row>
    <row r="376" spans="2:8" ht="15.3">
      <c r="B376" s="167"/>
      <c r="D376" s="168"/>
      <c r="E376" s="168"/>
      <c r="F376" s="168"/>
      <c r="G376" s="169"/>
      <c r="H376" s="170"/>
    </row>
    <row r="377" spans="2:8" ht="15.3">
      <c r="B377" s="167"/>
      <c r="D377" s="168"/>
      <c r="E377" s="168"/>
      <c r="F377" s="168"/>
      <c r="G377" s="169"/>
      <c r="H377" s="170"/>
    </row>
    <row r="378" spans="2:8" ht="15.3">
      <c r="B378" s="167"/>
      <c r="D378" s="168"/>
      <c r="E378" s="168"/>
      <c r="F378" s="168"/>
      <c r="G378" s="169"/>
      <c r="H378" s="170"/>
    </row>
    <row r="379" spans="2:8" ht="15.3">
      <c r="B379" s="167"/>
      <c r="D379" s="168"/>
      <c r="E379" s="168"/>
      <c r="F379" s="168"/>
      <c r="G379" s="169"/>
      <c r="H379" s="170"/>
    </row>
    <row r="380" spans="2:8" ht="15.3">
      <c r="B380" s="167"/>
      <c r="D380" s="168"/>
      <c r="E380" s="168"/>
      <c r="F380" s="168"/>
      <c r="G380" s="169"/>
      <c r="H380" s="170"/>
    </row>
    <row r="381" spans="2:8" ht="15.3">
      <c r="B381" s="167"/>
      <c r="D381" s="168"/>
      <c r="E381" s="168"/>
      <c r="F381" s="168"/>
      <c r="G381" s="169"/>
      <c r="H381" s="170"/>
    </row>
    <row r="382" spans="2:8" ht="15.3">
      <c r="B382" s="167"/>
      <c r="D382" s="168"/>
      <c r="E382" s="168"/>
      <c r="F382" s="168"/>
      <c r="G382" s="169"/>
      <c r="H382" s="170"/>
    </row>
    <row r="383" spans="2:8" ht="15.3">
      <c r="B383" s="167"/>
      <c r="D383" s="168"/>
      <c r="E383" s="168"/>
      <c r="F383" s="168"/>
      <c r="G383" s="169"/>
      <c r="H383" s="170"/>
    </row>
    <row r="384" spans="2:8" ht="15.3">
      <c r="B384" s="167"/>
      <c r="D384" s="168"/>
      <c r="E384" s="168"/>
      <c r="F384" s="168"/>
      <c r="G384" s="169"/>
      <c r="H384" s="170"/>
    </row>
    <row r="385" spans="2:8" ht="15.3">
      <c r="B385" s="167"/>
      <c r="D385" s="168"/>
      <c r="E385" s="168"/>
      <c r="F385" s="168"/>
      <c r="G385" s="169"/>
      <c r="H385" s="170"/>
    </row>
    <row r="386" spans="2:8" ht="15.3">
      <c r="B386" s="167"/>
      <c r="D386" s="168"/>
      <c r="E386" s="168"/>
      <c r="F386" s="168"/>
      <c r="G386" s="169"/>
      <c r="H386" s="170"/>
    </row>
    <row r="387" spans="2:8" ht="15.3">
      <c r="B387" s="167"/>
      <c r="D387" s="168"/>
      <c r="E387" s="168"/>
      <c r="F387" s="168"/>
      <c r="G387" s="169"/>
      <c r="H387" s="170"/>
    </row>
    <row r="388" spans="2:8" ht="15.3">
      <c r="B388" s="167"/>
      <c r="D388" s="168"/>
      <c r="E388" s="168"/>
      <c r="F388" s="168"/>
      <c r="G388" s="169"/>
      <c r="H388" s="170"/>
    </row>
    <row r="389" spans="2:8" ht="15.3">
      <c r="B389" s="167"/>
      <c r="D389" s="168"/>
      <c r="E389" s="168"/>
      <c r="F389" s="168"/>
      <c r="G389" s="169"/>
      <c r="H389" s="170"/>
    </row>
    <row r="390" spans="2:8" ht="15.3">
      <c r="B390" s="167"/>
      <c r="D390" s="168"/>
      <c r="E390" s="168"/>
      <c r="F390" s="168"/>
      <c r="G390" s="169"/>
      <c r="H390" s="170"/>
    </row>
    <row r="391" spans="2:8" ht="15.3">
      <c r="B391" s="167"/>
      <c r="D391" s="168"/>
      <c r="E391" s="168"/>
      <c r="F391" s="168"/>
      <c r="G391" s="169"/>
      <c r="H391" s="170"/>
    </row>
    <row r="392" spans="2:8" ht="15.3">
      <c r="B392" s="167"/>
      <c r="D392" s="168"/>
      <c r="E392" s="168"/>
      <c r="F392" s="168"/>
      <c r="G392" s="169"/>
      <c r="H392" s="170"/>
    </row>
    <row r="393" spans="2:8" ht="15.3">
      <c r="B393" s="167"/>
      <c r="D393" s="168"/>
      <c r="E393" s="168"/>
      <c r="F393" s="168"/>
      <c r="G393" s="169"/>
      <c r="H393" s="170"/>
    </row>
    <row r="394" spans="2:8" ht="15.3">
      <c r="B394" s="167"/>
      <c r="D394" s="168"/>
      <c r="E394" s="168"/>
      <c r="F394" s="168"/>
      <c r="G394" s="169"/>
      <c r="H394" s="170"/>
    </row>
    <row r="395" spans="2:8" ht="15.3">
      <c r="B395" s="167"/>
      <c r="D395" s="168"/>
      <c r="E395" s="168"/>
      <c r="F395" s="168"/>
      <c r="G395" s="169"/>
      <c r="H395" s="170"/>
    </row>
    <row r="396" spans="2:8" ht="15.3">
      <c r="B396" s="167"/>
      <c r="D396" s="168"/>
      <c r="E396" s="168"/>
      <c r="F396" s="168"/>
      <c r="G396" s="169"/>
      <c r="H396" s="170"/>
    </row>
    <row r="397" spans="2:8" ht="15.3">
      <c r="B397" s="167"/>
      <c r="D397" s="168"/>
      <c r="E397" s="168"/>
      <c r="F397" s="168"/>
      <c r="G397" s="169"/>
      <c r="H397" s="170"/>
    </row>
    <row r="398" spans="2:8" ht="15.3">
      <c r="B398" s="167"/>
      <c r="D398" s="168"/>
      <c r="E398" s="168"/>
      <c r="F398" s="168"/>
      <c r="G398" s="169"/>
      <c r="H398" s="170"/>
    </row>
    <row r="399" spans="2:8" ht="15.3">
      <c r="B399" s="167"/>
      <c r="D399" s="168"/>
      <c r="E399" s="168"/>
      <c r="F399" s="168"/>
      <c r="G399" s="169"/>
      <c r="H399" s="170"/>
    </row>
    <row r="400" spans="2:8" ht="15.3">
      <c r="B400" s="167"/>
      <c r="D400" s="168"/>
      <c r="E400" s="168"/>
      <c r="F400" s="168"/>
      <c r="G400" s="169"/>
      <c r="H400" s="170"/>
    </row>
    <row r="401" spans="2:8" ht="15.3">
      <c r="B401" s="167"/>
      <c r="D401" s="168"/>
      <c r="E401" s="168"/>
      <c r="F401" s="168"/>
      <c r="G401" s="169"/>
      <c r="H401" s="170"/>
    </row>
    <row r="402" spans="2:8" ht="15.3">
      <c r="B402" s="167"/>
      <c r="D402" s="168"/>
      <c r="E402" s="168"/>
      <c r="F402" s="168"/>
      <c r="G402" s="169"/>
      <c r="H402" s="170"/>
    </row>
    <row r="403" spans="2:8" ht="15.3">
      <c r="B403" s="167"/>
      <c r="D403" s="168"/>
      <c r="E403" s="168"/>
      <c r="F403" s="168"/>
      <c r="G403" s="169"/>
      <c r="H403" s="170"/>
    </row>
    <row r="404" spans="2:8" ht="15.3">
      <c r="B404" s="167"/>
      <c r="D404" s="168"/>
      <c r="E404" s="168"/>
      <c r="F404" s="168"/>
      <c r="G404" s="169"/>
      <c r="H404" s="170"/>
    </row>
    <row r="405" spans="2:8" ht="15.3">
      <c r="B405" s="167"/>
      <c r="D405" s="168"/>
      <c r="E405" s="168"/>
      <c r="F405" s="168"/>
      <c r="G405" s="169"/>
      <c r="H405" s="170"/>
    </row>
    <row r="406" spans="2:8" ht="15.3">
      <c r="B406" s="167"/>
      <c r="D406" s="168"/>
      <c r="E406" s="168"/>
      <c r="F406" s="168"/>
      <c r="G406" s="169"/>
      <c r="H406" s="170"/>
    </row>
    <row r="407" spans="2:8" ht="15.3">
      <c r="B407" s="167"/>
      <c r="D407" s="168"/>
      <c r="E407" s="168"/>
      <c r="F407" s="168"/>
      <c r="G407" s="169"/>
      <c r="H407" s="170"/>
    </row>
    <row r="408" spans="2:8" ht="15.3">
      <c r="B408" s="167"/>
      <c r="D408" s="168"/>
      <c r="E408" s="168"/>
      <c r="F408" s="168"/>
      <c r="G408" s="169"/>
      <c r="H408" s="170"/>
    </row>
    <row r="409" spans="2:8" ht="15.3">
      <c r="B409" s="167"/>
      <c r="D409" s="168"/>
      <c r="E409" s="168"/>
      <c r="F409" s="168"/>
      <c r="G409" s="169"/>
      <c r="H409" s="170"/>
    </row>
    <row r="410" spans="2:8" ht="15.3">
      <c r="B410" s="167"/>
      <c r="D410" s="168"/>
      <c r="E410" s="168"/>
      <c r="F410" s="168"/>
      <c r="G410" s="169"/>
      <c r="H410" s="170"/>
    </row>
    <row r="411" spans="2:8" ht="15.3">
      <c r="B411" s="167"/>
      <c r="D411" s="168"/>
      <c r="E411" s="168"/>
      <c r="F411" s="168"/>
      <c r="G411" s="169"/>
      <c r="H411" s="170"/>
    </row>
    <row r="412" spans="2:8" ht="15.3">
      <c r="B412" s="167"/>
      <c r="D412" s="168"/>
      <c r="E412" s="168"/>
      <c r="F412" s="168"/>
      <c r="G412" s="169"/>
      <c r="H412" s="170"/>
    </row>
    <row r="413" spans="2:8" ht="15.3">
      <c r="B413" s="167"/>
      <c r="D413" s="168"/>
      <c r="E413" s="168"/>
      <c r="F413" s="168"/>
      <c r="G413" s="169"/>
      <c r="H413" s="170"/>
    </row>
    <row r="414" spans="2:8" ht="15.3">
      <c r="B414" s="167"/>
      <c r="D414" s="168"/>
      <c r="E414" s="168"/>
      <c r="F414" s="168"/>
      <c r="G414" s="169"/>
      <c r="H414" s="170"/>
    </row>
    <row r="415" spans="2:8" ht="15.3">
      <c r="B415" s="167"/>
      <c r="D415" s="168"/>
      <c r="E415" s="168"/>
      <c r="F415" s="168"/>
      <c r="G415" s="169"/>
      <c r="H415" s="170"/>
    </row>
    <row r="416" spans="2:8" ht="15.3">
      <c r="B416" s="167"/>
      <c r="D416" s="168"/>
      <c r="E416" s="168"/>
      <c r="F416" s="168"/>
      <c r="G416" s="169"/>
      <c r="H416" s="170"/>
    </row>
    <row r="417" spans="2:8" ht="15.3">
      <c r="B417" s="167"/>
      <c r="D417" s="168"/>
      <c r="E417" s="168"/>
      <c r="F417" s="168"/>
      <c r="G417" s="169"/>
      <c r="H417" s="170"/>
    </row>
    <row r="418" spans="2:8" ht="15.3">
      <c r="B418" s="167"/>
      <c r="D418" s="168"/>
      <c r="E418" s="168"/>
      <c r="F418" s="168"/>
      <c r="G418" s="169"/>
      <c r="H418" s="170"/>
    </row>
    <row r="419" spans="2:8" ht="15.3">
      <c r="B419" s="167"/>
      <c r="D419" s="168"/>
      <c r="E419" s="168"/>
      <c r="F419" s="168"/>
      <c r="G419" s="169"/>
      <c r="H419" s="170"/>
    </row>
    <row r="420" spans="2:8" ht="15.3">
      <c r="B420" s="167"/>
      <c r="D420" s="168"/>
      <c r="E420" s="168"/>
      <c r="F420" s="168"/>
      <c r="G420" s="169"/>
      <c r="H420" s="170"/>
    </row>
    <row r="421" spans="2:8" ht="15.3">
      <c r="B421" s="167"/>
      <c r="D421" s="168"/>
      <c r="E421" s="168"/>
      <c r="F421" s="168"/>
      <c r="G421" s="169"/>
      <c r="H421" s="170"/>
    </row>
    <row r="422" spans="2:8" ht="15.3">
      <c r="B422" s="167"/>
      <c r="D422" s="168"/>
      <c r="E422" s="168"/>
      <c r="F422" s="168"/>
      <c r="G422" s="169"/>
      <c r="H422" s="170"/>
    </row>
    <row r="423" spans="2:8" ht="15.3">
      <c r="B423" s="167"/>
      <c r="D423" s="168"/>
      <c r="E423" s="168"/>
      <c r="F423" s="168"/>
      <c r="G423" s="169"/>
      <c r="H423" s="170"/>
    </row>
    <row r="424" spans="2:8" ht="15.3">
      <c r="B424" s="167"/>
      <c r="D424" s="168"/>
      <c r="E424" s="168"/>
      <c r="F424" s="168"/>
      <c r="G424" s="169"/>
      <c r="H424" s="170"/>
    </row>
    <row r="425" spans="2:8" ht="15.3">
      <c r="B425" s="167"/>
      <c r="D425" s="168"/>
      <c r="E425" s="168"/>
      <c r="F425" s="168"/>
      <c r="G425" s="169"/>
      <c r="H425" s="170"/>
    </row>
    <row r="426" spans="2:8" ht="15.3">
      <c r="B426" s="167"/>
      <c r="D426" s="168"/>
      <c r="E426" s="168"/>
      <c r="F426" s="168"/>
      <c r="G426" s="169"/>
      <c r="H426" s="170"/>
    </row>
    <row r="427" spans="2:8" ht="15.3">
      <c r="B427" s="167"/>
      <c r="D427" s="168"/>
      <c r="E427" s="168"/>
      <c r="F427" s="168"/>
      <c r="G427" s="169"/>
      <c r="H427" s="170"/>
    </row>
    <row r="428" spans="2:8" ht="15.3">
      <c r="B428" s="167"/>
      <c r="D428" s="168"/>
      <c r="E428" s="168"/>
      <c r="F428" s="168"/>
      <c r="G428" s="169"/>
      <c r="H428" s="170"/>
    </row>
    <row r="429" spans="2:8" ht="15.3">
      <c r="B429" s="167"/>
      <c r="D429" s="168"/>
      <c r="E429" s="168"/>
      <c r="F429" s="168"/>
      <c r="G429" s="169"/>
      <c r="H429" s="170"/>
    </row>
    <row r="430" spans="2:8" ht="15.3">
      <c r="B430" s="167"/>
      <c r="D430" s="168"/>
      <c r="E430" s="168"/>
      <c r="F430" s="168"/>
      <c r="G430" s="169"/>
      <c r="H430" s="170"/>
    </row>
    <row r="431" spans="2:8" ht="15.3">
      <c r="B431" s="167"/>
      <c r="D431" s="168"/>
      <c r="E431" s="168"/>
      <c r="F431" s="168"/>
      <c r="G431" s="169"/>
      <c r="H431" s="170"/>
    </row>
    <row r="432" spans="2:8" ht="15.3">
      <c r="B432" s="167"/>
      <c r="D432" s="168"/>
      <c r="E432" s="168"/>
      <c r="F432" s="168"/>
      <c r="G432" s="169"/>
      <c r="H432" s="170"/>
    </row>
    <row r="433" spans="2:8" ht="15.3">
      <c r="B433" s="167"/>
      <c r="D433" s="168"/>
      <c r="E433" s="168"/>
      <c r="F433" s="168"/>
      <c r="G433" s="169"/>
      <c r="H433" s="170"/>
    </row>
    <row r="434" spans="2:8" ht="15.3">
      <c r="B434" s="167"/>
      <c r="D434" s="168"/>
      <c r="E434" s="168"/>
      <c r="F434" s="168"/>
      <c r="G434" s="169"/>
      <c r="H434" s="170"/>
    </row>
    <row r="435" spans="2:8" ht="15.3">
      <c r="B435" s="167"/>
      <c r="D435" s="168"/>
      <c r="E435" s="168"/>
      <c r="F435" s="168"/>
      <c r="G435" s="169"/>
      <c r="H435" s="170"/>
    </row>
    <row r="436" spans="2:8" ht="15.3">
      <c r="B436" s="167"/>
      <c r="D436" s="168"/>
      <c r="E436" s="168"/>
      <c r="F436" s="168"/>
      <c r="G436" s="169"/>
      <c r="H436" s="170"/>
    </row>
    <row r="437" spans="2:8" ht="15.3">
      <c r="B437" s="167"/>
      <c r="D437" s="168"/>
      <c r="E437" s="168"/>
      <c r="F437" s="168"/>
      <c r="G437" s="169"/>
      <c r="H437" s="170"/>
    </row>
    <row r="438" spans="2:8" ht="15.3">
      <c r="B438" s="167"/>
      <c r="D438" s="168"/>
      <c r="E438" s="168"/>
      <c r="F438" s="168"/>
      <c r="G438" s="169"/>
      <c r="H438" s="170"/>
    </row>
    <row r="439" spans="2:8" ht="15.3">
      <c r="B439" s="167"/>
      <c r="D439" s="168"/>
      <c r="E439" s="168"/>
      <c r="F439" s="168"/>
      <c r="G439" s="169"/>
      <c r="H439" s="170"/>
    </row>
    <row r="440" spans="2:8" ht="15.3">
      <c r="B440" s="167"/>
      <c r="D440" s="168"/>
      <c r="E440" s="168"/>
      <c r="F440" s="168"/>
      <c r="G440" s="169"/>
      <c r="H440" s="170"/>
    </row>
    <row r="441" spans="2:8" ht="15.3">
      <c r="B441" s="167"/>
      <c r="D441" s="168"/>
      <c r="E441" s="168"/>
      <c r="F441" s="168"/>
      <c r="G441" s="169"/>
      <c r="H441" s="170"/>
    </row>
    <row r="442" spans="2:8" ht="15.3">
      <c r="B442" s="167"/>
      <c r="D442" s="168"/>
      <c r="E442" s="168"/>
      <c r="F442" s="168"/>
      <c r="G442" s="169"/>
      <c r="H442" s="170"/>
    </row>
    <row r="443" spans="2:8" ht="15.3">
      <c r="B443" s="167"/>
      <c r="D443" s="168"/>
      <c r="E443" s="168"/>
      <c r="F443" s="168"/>
      <c r="G443" s="169"/>
      <c r="H443" s="170"/>
    </row>
    <row r="444" spans="2:8" ht="15.3">
      <c r="B444" s="167"/>
      <c r="D444" s="168"/>
      <c r="E444" s="168"/>
      <c r="F444" s="168"/>
      <c r="G444" s="169"/>
      <c r="H444" s="170"/>
    </row>
    <row r="445" spans="2:8" ht="15.3">
      <c r="B445" s="167"/>
      <c r="D445" s="168"/>
      <c r="E445" s="168"/>
      <c r="F445" s="168"/>
      <c r="G445" s="169"/>
      <c r="H445" s="170"/>
    </row>
    <row r="446" spans="2:8" ht="15.3">
      <c r="B446" s="167"/>
      <c r="D446" s="168"/>
      <c r="E446" s="168"/>
      <c r="F446" s="168"/>
      <c r="G446" s="169"/>
      <c r="H446" s="170"/>
    </row>
    <row r="447" spans="2:8" ht="15.3">
      <c r="B447" s="167"/>
      <c r="D447" s="168"/>
      <c r="E447" s="168"/>
      <c r="F447" s="168"/>
      <c r="G447" s="169"/>
      <c r="H447" s="170"/>
    </row>
    <row r="448" spans="2:8" ht="15.3">
      <c r="B448" s="167"/>
      <c r="D448" s="168"/>
      <c r="E448" s="168"/>
      <c r="F448" s="168"/>
      <c r="G448" s="169"/>
      <c r="H448" s="170"/>
    </row>
    <row r="449" spans="2:8" ht="15.3">
      <c r="B449" s="167"/>
      <c r="D449" s="168"/>
      <c r="E449" s="168"/>
      <c r="F449" s="168"/>
      <c r="G449" s="169"/>
      <c r="H449" s="170"/>
    </row>
    <row r="450" spans="2:8" ht="15.3">
      <c r="B450" s="167"/>
      <c r="D450" s="168"/>
      <c r="E450" s="168"/>
      <c r="F450" s="168"/>
      <c r="G450" s="169"/>
      <c r="H450" s="170"/>
    </row>
    <row r="451" spans="2:8" ht="15.3">
      <c r="B451" s="167"/>
      <c r="D451" s="168"/>
      <c r="E451" s="168"/>
      <c r="F451" s="168"/>
      <c r="G451" s="169"/>
      <c r="H451" s="170"/>
    </row>
    <row r="452" spans="2:8" ht="15.3">
      <c r="B452" s="167"/>
      <c r="D452" s="168"/>
      <c r="E452" s="168"/>
      <c r="F452" s="168"/>
      <c r="G452" s="169"/>
      <c r="H452" s="170"/>
    </row>
    <row r="453" spans="2:8" ht="15.3">
      <c r="B453" s="167"/>
      <c r="D453" s="168"/>
      <c r="E453" s="168"/>
      <c r="F453" s="168"/>
      <c r="G453" s="169"/>
      <c r="H453" s="170"/>
    </row>
    <row r="454" spans="2:8" ht="15.3">
      <c r="B454" s="167"/>
      <c r="D454" s="168"/>
      <c r="E454" s="168"/>
      <c r="F454" s="168"/>
      <c r="G454" s="169"/>
      <c r="H454" s="170"/>
    </row>
    <row r="455" spans="2:8" ht="15.3">
      <c r="B455" s="167"/>
      <c r="D455" s="168"/>
      <c r="E455" s="168"/>
      <c r="F455" s="168"/>
      <c r="G455" s="169"/>
      <c r="H455" s="170"/>
    </row>
    <row r="456" spans="2:8" ht="15.3">
      <c r="B456" s="167"/>
      <c r="D456" s="168"/>
      <c r="E456" s="168"/>
      <c r="F456" s="168"/>
      <c r="G456" s="169"/>
      <c r="H456" s="170"/>
    </row>
    <row r="457" spans="2:8" ht="15.3">
      <c r="B457" s="167"/>
      <c r="D457" s="168"/>
      <c r="E457" s="168"/>
      <c r="F457" s="168"/>
      <c r="G457" s="169"/>
      <c r="H457" s="170"/>
    </row>
    <row r="458" spans="2:8" ht="15.3">
      <c r="B458" s="167"/>
      <c r="D458" s="168"/>
      <c r="E458" s="168"/>
      <c r="F458" s="168"/>
      <c r="G458" s="169"/>
      <c r="H458" s="170"/>
    </row>
    <row r="459" spans="2:8" ht="15.3">
      <c r="B459" s="167"/>
      <c r="D459" s="168"/>
      <c r="E459" s="168"/>
      <c r="F459" s="168"/>
      <c r="G459" s="169"/>
      <c r="H459" s="170"/>
    </row>
    <row r="460" spans="2:8" ht="15.3">
      <c r="B460" s="167"/>
      <c r="D460" s="168"/>
      <c r="E460" s="168"/>
      <c r="F460" s="168"/>
      <c r="G460" s="169"/>
      <c r="H460" s="170"/>
    </row>
    <row r="461" spans="2:8" ht="15.3">
      <c r="B461" s="167"/>
      <c r="D461" s="168"/>
      <c r="E461" s="168"/>
      <c r="F461" s="168"/>
      <c r="G461" s="169"/>
      <c r="H461" s="170"/>
    </row>
    <row r="462" spans="2:8" ht="15.3">
      <c r="B462" s="167"/>
      <c r="D462" s="168"/>
      <c r="E462" s="168"/>
      <c r="F462" s="168"/>
      <c r="G462" s="169"/>
      <c r="H462" s="170"/>
    </row>
    <row r="463" spans="2:8" ht="15.3">
      <c r="B463" s="167"/>
      <c r="D463" s="168"/>
      <c r="E463" s="168"/>
      <c r="F463" s="168"/>
      <c r="G463" s="169"/>
      <c r="H463" s="170"/>
    </row>
    <row r="464" spans="2:8" ht="15.3">
      <c r="B464" s="167"/>
      <c r="D464" s="168"/>
      <c r="E464" s="168"/>
      <c r="F464" s="168"/>
      <c r="G464" s="169"/>
      <c r="H464" s="170"/>
    </row>
    <row r="465" spans="2:8" ht="15.3">
      <c r="B465" s="167"/>
      <c r="D465" s="168"/>
      <c r="E465" s="168"/>
      <c r="F465" s="168"/>
      <c r="G465" s="169"/>
      <c r="H465" s="170"/>
    </row>
    <row r="466" spans="2:8" ht="15.3">
      <c r="B466" s="167"/>
      <c r="D466" s="168"/>
      <c r="E466" s="168"/>
      <c r="F466" s="168"/>
      <c r="G466" s="169"/>
      <c r="H466" s="170"/>
    </row>
    <row r="467" spans="2:8" ht="15.3">
      <c r="B467" s="167"/>
      <c r="D467" s="168"/>
      <c r="E467" s="168"/>
      <c r="F467" s="168"/>
      <c r="G467" s="169"/>
      <c r="H467" s="170"/>
    </row>
    <row r="468" spans="2:8" ht="15.3">
      <c r="B468" s="167"/>
      <c r="D468" s="168"/>
      <c r="E468" s="168"/>
      <c r="F468" s="168"/>
      <c r="G468" s="169"/>
      <c r="H468" s="170"/>
    </row>
    <row r="469" spans="2:8" ht="15.3">
      <c r="B469" s="167"/>
      <c r="D469" s="168"/>
      <c r="E469" s="168"/>
      <c r="F469" s="168"/>
      <c r="G469" s="169"/>
      <c r="H469" s="170"/>
    </row>
    <row r="470" spans="2:8" ht="15.3">
      <c r="B470" s="167"/>
      <c r="D470" s="168"/>
      <c r="E470" s="168"/>
      <c r="F470" s="168"/>
      <c r="G470" s="169"/>
      <c r="H470" s="170"/>
    </row>
    <row r="471" spans="2:8" ht="15.3">
      <c r="B471" s="167"/>
      <c r="D471" s="168"/>
      <c r="E471" s="168"/>
      <c r="F471" s="168"/>
      <c r="G471" s="169"/>
      <c r="H471" s="170"/>
    </row>
    <row r="472" spans="2:8" ht="15.3">
      <c r="B472" s="167"/>
      <c r="D472" s="168"/>
      <c r="E472" s="168"/>
      <c r="F472" s="168"/>
      <c r="G472" s="169"/>
      <c r="H472" s="170"/>
    </row>
    <row r="473" spans="2:8" ht="15.3">
      <c r="B473" s="167"/>
      <c r="D473" s="168"/>
      <c r="E473" s="168"/>
      <c r="F473" s="168"/>
      <c r="G473" s="169"/>
      <c r="H473" s="170"/>
    </row>
    <row r="474" spans="2:8" ht="15.3">
      <c r="B474" s="167"/>
      <c r="D474" s="168"/>
      <c r="E474" s="168"/>
      <c r="F474" s="168"/>
      <c r="G474" s="169"/>
      <c r="H474" s="170"/>
    </row>
    <row r="475" spans="2:8" ht="15.3">
      <c r="B475" s="167"/>
      <c r="D475" s="168"/>
      <c r="E475" s="168"/>
      <c r="F475" s="168"/>
      <c r="G475" s="169"/>
      <c r="H475" s="170"/>
    </row>
    <row r="476" spans="2:8" ht="15.3">
      <c r="B476" s="167"/>
      <c r="D476" s="168"/>
      <c r="E476" s="168"/>
      <c r="F476" s="168"/>
      <c r="G476" s="169"/>
      <c r="H476" s="170"/>
    </row>
    <row r="477" spans="2:8" ht="15.3">
      <c r="B477" s="167"/>
      <c r="D477" s="168"/>
      <c r="E477" s="168"/>
      <c r="F477" s="168"/>
      <c r="G477" s="169"/>
      <c r="H477" s="170"/>
    </row>
    <row r="478" spans="2:8" ht="15.3">
      <c r="B478" s="167"/>
      <c r="D478" s="168"/>
      <c r="E478" s="168"/>
      <c r="F478" s="168"/>
      <c r="G478" s="169"/>
      <c r="H478" s="170"/>
    </row>
    <row r="479" spans="2:8" ht="15.3">
      <c r="B479" s="167"/>
      <c r="D479" s="168"/>
      <c r="E479" s="168"/>
      <c r="F479" s="168"/>
      <c r="G479" s="169"/>
      <c r="H479" s="170"/>
    </row>
    <row r="480" spans="2:8" ht="15.3">
      <c r="B480" s="167"/>
      <c r="D480" s="168"/>
      <c r="E480" s="168"/>
      <c r="F480" s="168"/>
      <c r="G480" s="169"/>
      <c r="H480" s="170"/>
    </row>
    <row r="481" spans="2:8" ht="15.3">
      <c r="B481" s="167"/>
      <c r="D481" s="168"/>
      <c r="E481" s="168"/>
      <c r="F481" s="168"/>
      <c r="G481" s="169"/>
      <c r="H481" s="170"/>
    </row>
    <row r="482" spans="2:8" ht="15.3">
      <c r="B482" s="167"/>
      <c r="D482" s="168"/>
      <c r="E482" s="168"/>
      <c r="F482" s="168"/>
      <c r="G482" s="169"/>
      <c r="H482" s="170"/>
    </row>
    <row r="483" spans="2:8" ht="15.3">
      <c r="B483" s="167"/>
      <c r="D483" s="168"/>
      <c r="E483" s="168"/>
      <c r="F483" s="168"/>
      <c r="G483" s="169"/>
      <c r="H483" s="170"/>
    </row>
    <row r="484" spans="2:8" ht="15.3">
      <c r="B484" s="167"/>
      <c r="D484" s="168"/>
      <c r="E484" s="168"/>
      <c r="F484" s="168"/>
      <c r="G484" s="169"/>
      <c r="H484" s="170"/>
    </row>
    <row r="485" spans="2:8" ht="15.3">
      <c r="B485" s="167"/>
      <c r="D485" s="168"/>
      <c r="E485" s="168"/>
      <c r="F485" s="168"/>
      <c r="G485" s="169"/>
      <c r="H485" s="170"/>
    </row>
    <row r="486" spans="2:8" ht="15.3">
      <c r="B486" s="167"/>
      <c r="D486" s="168"/>
      <c r="E486" s="168"/>
      <c r="F486" s="168"/>
      <c r="G486" s="169"/>
      <c r="H486" s="170"/>
    </row>
    <row r="487" spans="2:8" ht="15.3">
      <c r="B487" s="167"/>
      <c r="D487" s="168"/>
      <c r="E487" s="168"/>
      <c r="F487" s="168"/>
      <c r="G487" s="169"/>
      <c r="H487" s="170"/>
    </row>
    <row r="488" spans="2:8" ht="15.3">
      <c r="B488" s="167"/>
      <c r="D488" s="168"/>
      <c r="E488" s="168"/>
      <c r="F488" s="168"/>
      <c r="G488" s="169"/>
      <c r="H488" s="170"/>
    </row>
    <row r="489" spans="2:8" ht="15.3">
      <c r="B489" s="167"/>
      <c r="D489" s="168"/>
      <c r="E489" s="168"/>
      <c r="F489" s="168"/>
      <c r="G489" s="169"/>
      <c r="H489" s="170"/>
    </row>
    <row r="490" spans="2:8" ht="15.3">
      <c r="B490" s="167"/>
      <c r="D490" s="168"/>
      <c r="E490" s="168"/>
      <c r="F490" s="168"/>
      <c r="G490" s="169"/>
      <c r="H490" s="170"/>
    </row>
    <row r="491" spans="2:8" ht="15.3">
      <c r="B491" s="167"/>
      <c r="D491" s="168"/>
      <c r="E491" s="168"/>
      <c r="F491" s="168"/>
      <c r="G491" s="169"/>
      <c r="H491" s="170"/>
    </row>
    <row r="492" spans="2:8" ht="15.3">
      <c r="B492" s="167"/>
      <c r="D492" s="168"/>
      <c r="E492" s="168"/>
      <c r="F492" s="168"/>
      <c r="G492" s="169"/>
      <c r="H492" s="170"/>
    </row>
    <row r="493" spans="2:8" ht="15.3">
      <c r="B493" s="167"/>
      <c r="D493" s="168"/>
      <c r="E493" s="168"/>
      <c r="F493" s="168"/>
      <c r="G493" s="169"/>
      <c r="H493" s="170"/>
    </row>
    <row r="494" spans="2:8" ht="15.3">
      <c r="B494" s="167"/>
      <c r="D494" s="168"/>
      <c r="E494" s="168"/>
      <c r="F494" s="168"/>
      <c r="G494" s="169"/>
      <c r="H494" s="170"/>
    </row>
    <row r="495" spans="2:8" ht="15.3">
      <c r="B495" s="167"/>
      <c r="D495" s="168"/>
      <c r="E495" s="168"/>
      <c r="F495" s="168"/>
      <c r="G495" s="169"/>
      <c r="H495" s="170"/>
    </row>
    <row r="496" spans="2:8" ht="15.3">
      <c r="B496" s="167"/>
      <c r="D496" s="168"/>
      <c r="E496" s="168"/>
      <c r="F496" s="168"/>
      <c r="G496" s="169"/>
      <c r="H496" s="170"/>
    </row>
    <row r="497" spans="2:8" ht="15.3">
      <c r="B497" s="167"/>
      <c r="D497" s="168"/>
      <c r="E497" s="168"/>
      <c r="F497" s="168"/>
      <c r="G497" s="169"/>
      <c r="H497" s="170"/>
    </row>
    <row r="498" spans="2:8" ht="15.3">
      <c r="B498" s="167"/>
      <c r="D498" s="168"/>
      <c r="E498" s="168"/>
      <c r="F498" s="168"/>
      <c r="G498" s="169"/>
      <c r="H498" s="170"/>
    </row>
    <row r="499" spans="2:8" ht="15.3">
      <c r="B499" s="167"/>
      <c r="D499" s="168"/>
      <c r="E499" s="168"/>
      <c r="F499" s="168"/>
      <c r="G499" s="169"/>
      <c r="H499" s="170"/>
    </row>
    <row r="500" spans="2:8" ht="15.3">
      <c r="B500" s="167"/>
      <c r="D500" s="168"/>
      <c r="E500" s="168"/>
      <c r="F500" s="168"/>
      <c r="G500" s="169"/>
      <c r="H500" s="170"/>
    </row>
    <row r="501" spans="2:8" ht="15.3">
      <c r="B501" s="167"/>
      <c r="D501" s="168"/>
      <c r="E501" s="168"/>
      <c r="F501" s="168"/>
      <c r="G501" s="169"/>
      <c r="H501" s="170"/>
    </row>
    <row r="502" spans="2:8" ht="15.3">
      <c r="B502" s="167"/>
      <c r="D502" s="168"/>
      <c r="E502" s="168"/>
      <c r="F502" s="168"/>
      <c r="G502" s="169"/>
      <c r="H502" s="170"/>
    </row>
    <row r="503" spans="2:8" ht="15.3">
      <c r="B503" s="167"/>
      <c r="D503" s="168"/>
      <c r="E503" s="168"/>
      <c r="F503" s="168"/>
      <c r="G503" s="169"/>
      <c r="H503" s="170"/>
    </row>
    <row r="504" spans="2:8" ht="15.3">
      <c r="B504" s="167"/>
      <c r="D504" s="168"/>
      <c r="E504" s="168"/>
      <c r="F504" s="168"/>
      <c r="G504" s="169"/>
      <c r="H504" s="170"/>
    </row>
    <row r="505" spans="2:8" ht="15.3">
      <c r="B505" s="167"/>
      <c r="D505" s="168"/>
      <c r="E505" s="168"/>
      <c r="F505" s="168"/>
      <c r="G505" s="169"/>
      <c r="H505" s="170"/>
    </row>
    <row r="506" spans="2:8" ht="15.3">
      <c r="B506" s="167"/>
      <c r="D506" s="168"/>
      <c r="E506" s="168"/>
      <c r="F506" s="168"/>
      <c r="G506" s="169"/>
      <c r="H506" s="170"/>
    </row>
    <row r="507" spans="2:8" ht="15.3">
      <c r="B507" s="167"/>
      <c r="D507" s="168"/>
      <c r="E507" s="168"/>
      <c r="F507" s="168"/>
      <c r="G507" s="169"/>
      <c r="H507" s="170"/>
    </row>
    <row r="508" spans="2:8" ht="15.3">
      <c r="B508" s="167"/>
      <c r="D508" s="168"/>
      <c r="E508" s="168"/>
      <c r="F508" s="168"/>
      <c r="G508" s="169"/>
      <c r="H508" s="170"/>
    </row>
    <row r="509" spans="2:8" ht="15.3">
      <c r="B509" s="167"/>
      <c r="D509" s="168"/>
      <c r="E509" s="168"/>
      <c r="F509" s="168"/>
      <c r="G509" s="169"/>
      <c r="H509" s="170"/>
    </row>
    <row r="510" spans="2:8" ht="15.3">
      <c r="B510" s="167"/>
      <c r="D510" s="168"/>
      <c r="E510" s="168"/>
      <c r="F510" s="168"/>
      <c r="G510" s="169"/>
      <c r="H510" s="170"/>
    </row>
    <row r="511" spans="2:8" ht="15.3">
      <c r="B511" s="167"/>
      <c r="D511" s="168"/>
      <c r="E511" s="168"/>
      <c r="F511" s="168"/>
      <c r="G511" s="169"/>
      <c r="H511" s="170"/>
    </row>
    <row r="512" spans="2:8" ht="15.3">
      <c r="B512" s="167"/>
      <c r="D512" s="168"/>
      <c r="E512" s="168"/>
      <c r="F512" s="168"/>
      <c r="G512" s="169"/>
      <c r="H512" s="170"/>
    </row>
    <row r="513" spans="2:8" ht="15.3">
      <c r="B513" s="167"/>
      <c r="D513" s="168"/>
      <c r="E513" s="168"/>
      <c r="F513" s="168"/>
      <c r="G513" s="169"/>
      <c r="H513" s="170"/>
    </row>
    <row r="514" spans="2:8" ht="15.3">
      <c r="B514" s="167"/>
      <c r="D514" s="168"/>
      <c r="E514" s="168"/>
      <c r="F514" s="168"/>
      <c r="G514" s="169"/>
      <c r="H514" s="170"/>
    </row>
    <row r="515" spans="2:8" ht="15.3">
      <c r="B515" s="167"/>
      <c r="D515" s="168"/>
      <c r="E515" s="168"/>
      <c r="F515" s="168"/>
      <c r="G515" s="169"/>
      <c r="H515" s="170"/>
    </row>
    <row r="516" spans="2:8" ht="15.3">
      <c r="B516" s="167"/>
      <c r="D516" s="168"/>
      <c r="E516" s="168"/>
      <c r="F516" s="168"/>
      <c r="G516" s="169"/>
      <c r="H516" s="170"/>
    </row>
    <row r="517" spans="2:8" ht="15.3">
      <c r="B517" s="167"/>
      <c r="D517" s="168"/>
      <c r="E517" s="168"/>
      <c r="F517" s="168"/>
      <c r="G517" s="169"/>
      <c r="H517" s="170"/>
    </row>
    <row r="518" spans="2:8" ht="15.3">
      <c r="B518" s="167"/>
      <c r="D518" s="168"/>
      <c r="E518" s="168"/>
      <c r="F518" s="168"/>
      <c r="G518" s="169"/>
      <c r="H518" s="170"/>
    </row>
    <row r="519" spans="2:8" ht="15.3">
      <c r="B519" s="167"/>
      <c r="D519" s="168"/>
      <c r="E519" s="168"/>
      <c r="F519" s="168"/>
      <c r="G519" s="169"/>
      <c r="H519" s="170"/>
    </row>
    <row r="520" spans="2:8" ht="15.3">
      <c r="B520" s="167"/>
      <c r="D520" s="168"/>
      <c r="E520" s="168"/>
      <c r="F520" s="168"/>
      <c r="G520" s="169"/>
      <c r="H520" s="170"/>
    </row>
    <row r="521" spans="2:8" ht="15.3">
      <c r="B521" s="167"/>
      <c r="D521" s="168"/>
      <c r="E521" s="168"/>
      <c r="F521" s="168"/>
      <c r="G521" s="169"/>
      <c r="H521" s="170"/>
    </row>
    <row r="522" spans="2:8" ht="15.3">
      <c r="B522" s="167"/>
      <c r="D522" s="168"/>
      <c r="E522" s="168"/>
      <c r="F522" s="168"/>
      <c r="G522" s="169"/>
      <c r="H522" s="170"/>
    </row>
    <row r="523" spans="2:8" ht="15.3">
      <c r="B523" s="167"/>
      <c r="D523" s="168"/>
      <c r="E523" s="168"/>
      <c r="F523" s="168"/>
      <c r="G523" s="169"/>
      <c r="H523" s="170"/>
    </row>
    <row r="524" spans="2:8" ht="15.3">
      <c r="B524" s="167"/>
      <c r="D524" s="168"/>
      <c r="E524" s="168"/>
      <c r="F524" s="168"/>
      <c r="G524" s="169"/>
      <c r="H524" s="170"/>
    </row>
    <row r="525" spans="2:8" ht="15.3">
      <c r="B525" s="167"/>
      <c r="D525" s="168"/>
      <c r="E525" s="168"/>
      <c r="F525" s="168"/>
      <c r="G525" s="169"/>
      <c r="H525" s="170"/>
    </row>
    <row r="526" spans="2:8" ht="15.3">
      <c r="B526" s="167"/>
      <c r="D526" s="168"/>
      <c r="E526" s="168"/>
      <c r="F526" s="168"/>
      <c r="G526" s="169"/>
      <c r="H526" s="170"/>
    </row>
    <row r="527" spans="2:8" ht="15.3">
      <c r="B527" s="167"/>
      <c r="D527" s="168"/>
      <c r="E527" s="168"/>
      <c r="F527" s="168"/>
      <c r="G527" s="169"/>
      <c r="H527" s="170"/>
    </row>
    <row r="528" spans="2:8" ht="15.3">
      <c r="B528" s="167"/>
      <c r="D528" s="168"/>
      <c r="E528" s="168"/>
      <c r="F528" s="168"/>
      <c r="G528" s="169"/>
      <c r="H528" s="170"/>
    </row>
    <row r="529" spans="2:8" ht="15.3">
      <c r="B529" s="167"/>
      <c r="D529" s="168"/>
      <c r="E529" s="168"/>
      <c r="F529" s="168"/>
      <c r="G529" s="169"/>
      <c r="H529" s="170"/>
    </row>
    <row r="530" spans="2:8" ht="15.3">
      <c r="B530" s="167"/>
      <c r="D530" s="168"/>
      <c r="E530" s="168"/>
      <c r="F530" s="168"/>
      <c r="G530" s="169"/>
      <c r="H530" s="170"/>
    </row>
    <row r="531" spans="2:8" ht="15.3">
      <c r="B531" s="167"/>
      <c r="D531" s="168"/>
      <c r="E531" s="168"/>
      <c r="F531" s="168"/>
      <c r="G531" s="169"/>
      <c r="H531" s="170"/>
    </row>
    <row r="532" spans="2:8" ht="15.3">
      <c r="B532" s="167"/>
      <c r="D532" s="168"/>
      <c r="E532" s="168"/>
      <c r="F532" s="168"/>
      <c r="G532" s="169"/>
      <c r="H532" s="170"/>
    </row>
    <row r="533" spans="2:8" ht="15.3">
      <c r="B533" s="167"/>
      <c r="D533" s="168"/>
      <c r="E533" s="168"/>
      <c r="F533" s="168"/>
      <c r="G533" s="169"/>
      <c r="H533" s="170"/>
    </row>
    <row r="534" spans="2:8" ht="15.3">
      <c r="B534" s="167"/>
      <c r="D534" s="168"/>
      <c r="E534" s="168"/>
      <c r="F534" s="168"/>
      <c r="G534" s="169"/>
      <c r="H534" s="170"/>
    </row>
    <row r="535" spans="2:8" ht="15.3">
      <c r="B535" s="167"/>
      <c r="D535" s="168"/>
      <c r="E535" s="168"/>
      <c r="F535" s="168"/>
      <c r="G535" s="169"/>
      <c r="H535" s="170"/>
    </row>
    <row r="536" spans="2:8" ht="15.3">
      <c r="B536" s="167"/>
      <c r="D536" s="168"/>
      <c r="E536" s="168"/>
      <c r="F536" s="168"/>
      <c r="G536" s="169"/>
      <c r="H536" s="170"/>
    </row>
    <row r="537" spans="2:8" ht="15.3">
      <c r="B537" s="167"/>
      <c r="D537" s="168"/>
      <c r="E537" s="168"/>
      <c r="F537" s="168"/>
      <c r="G537" s="169"/>
      <c r="H537" s="170"/>
    </row>
    <row r="538" spans="2:8" ht="15.3">
      <c r="B538" s="167"/>
      <c r="D538" s="168"/>
      <c r="E538" s="168"/>
      <c r="F538" s="168"/>
      <c r="G538" s="169"/>
      <c r="H538" s="170"/>
    </row>
    <row r="539" spans="2:8" ht="15.3">
      <c r="B539" s="167"/>
      <c r="D539" s="168"/>
      <c r="E539" s="168"/>
      <c r="F539" s="168"/>
      <c r="G539" s="169"/>
      <c r="H539" s="170"/>
    </row>
    <row r="540" spans="2:8" ht="15.3">
      <c r="B540" s="167"/>
      <c r="D540" s="168"/>
      <c r="E540" s="168"/>
      <c r="F540" s="168"/>
      <c r="G540" s="169"/>
      <c r="H540" s="170"/>
    </row>
    <row r="541" spans="2:8" ht="15.3">
      <c r="B541" s="167"/>
      <c r="D541" s="168"/>
      <c r="E541" s="168"/>
      <c r="F541" s="168"/>
      <c r="G541" s="169"/>
      <c r="H541" s="170"/>
    </row>
    <row r="542" spans="2:8" ht="15.3">
      <c r="B542" s="167"/>
      <c r="D542" s="168"/>
      <c r="E542" s="168"/>
      <c r="F542" s="168"/>
      <c r="G542" s="169"/>
      <c r="H542" s="170"/>
    </row>
    <row r="543" spans="2:8" ht="15.3">
      <c r="B543" s="167"/>
      <c r="D543" s="168"/>
      <c r="E543" s="168"/>
      <c r="F543" s="168"/>
      <c r="G543" s="169"/>
      <c r="H543" s="170"/>
    </row>
    <row r="544" spans="2:8" ht="15.3">
      <c r="B544" s="167"/>
      <c r="D544" s="168"/>
      <c r="E544" s="168"/>
      <c r="F544" s="168"/>
      <c r="G544" s="169"/>
      <c r="H544" s="170"/>
    </row>
    <row r="545" spans="2:8" ht="15.3">
      <c r="B545" s="167"/>
      <c r="D545" s="168"/>
      <c r="E545" s="168"/>
      <c r="F545" s="168"/>
      <c r="G545" s="169"/>
      <c r="H545" s="170"/>
    </row>
    <row r="546" spans="2:8" ht="15.3">
      <c r="B546" s="167"/>
      <c r="D546" s="168"/>
      <c r="E546" s="168"/>
      <c r="F546" s="168"/>
      <c r="G546" s="169"/>
      <c r="H546" s="170"/>
    </row>
    <row r="547" spans="2:8" ht="15.3">
      <c r="B547" s="167"/>
      <c r="D547" s="168"/>
      <c r="E547" s="168"/>
      <c r="F547" s="168"/>
      <c r="G547" s="169"/>
      <c r="H547" s="170"/>
    </row>
    <row r="548" spans="2:8" ht="15.3">
      <c r="B548" s="167"/>
      <c r="D548" s="168"/>
      <c r="E548" s="168"/>
      <c r="F548" s="168"/>
      <c r="G548" s="169"/>
      <c r="H548" s="170"/>
    </row>
    <row r="549" spans="2:8" ht="15.3">
      <c r="B549" s="167"/>
      <c r="D549" s="168"/>
      <c r="E549" s="168"/>
      <c r="F549" s="168"/>
      <c r="G549" s="169"/>
      <c r="H549" s="170"/>
    </row>
    <row r="550" spans="2:8" ht="15.3">
      <c r="B550" s="167"/>
      <c r="D550" s="168"/>
      <c r="E550" s="168"/>
      <c r="F550" s="168"/>
      <c r="G550" s="169"/>
      <c r="H550" s="170"/>
    </row>
    <row r="551" spans="2:8" ht="15.3">
      <c r="B551" s="167"/>
      <c r="D551" s="168"/>
      <c r="E551" s="168"/>
      <c r="F551" s="168"/>
      <c r="G551" s="169"/>
      <c r="H551" s="170"/>
    </row>
    <row r="552" spans="2:8" ht="15.3">
      <c r="B552" s="167"/>
      <c r="D552" s="168"/>
      <c r="E552" s="168"/>
      <c r="F552" s="168"/>
      <c r="G552" s="169"/>
      <c r="H552" s="170"/>
    </row>
    <row r="553" spans="2:8" ht="15.3">
      <c r="B553" s="167"/>
      <c r="D553" s="168"/>
      <c r="E553" s="168"/>
      <c r="F553" s="168"/>
      <c r="G553" s="169"/>
      <c r="H553" s="170"/>
    </row>
    <row r="554" spans="2:8" ht="15.3">
      <c r="B554" s="167"/>
      <c r="D554" s="168"/>
      <c r="E554" s="168"/>
      <c r="F554" s="168"/>
      <c r="G554" s="169"/>
      <c r="H554" s="170"/>
    </row>
    <row r="555" spans="2:8" ht="15.3">
      <c r="B555" s="167"/>
      <c r="D555" s="168"/>
      <c r="E555" s="168"/>
      <c r="F555" s="168"/>
      <c r="G555" s="169"/>
      <c r="H555" s="170"/>
    </row>
    <row r="556" spans="2:8" ht="15.3">
      <c r="B556" s="167"/>
      <c r="D556" s="168"/>
      <c r="E556" s="168"/>
      <c r="F556" s="168"/>
      <c r="G556" s="169"/>
      <c r="H556" s="170"/>
    </row>
    <row r="557" spans="2:8" ht="15.3">
      <c r="B557" s="167"/>
      <c r="D557" s="168"/>
      <c r="E557" s="168"/>
      <c r="F557" s="168"/>
      <c r="G557" s="169"/>
      <c r="H557" s="170"/>
    </row>
    <row r="558" spans="2:8" ht="15.3">
      <c r="B558" s="167"/>
      <c r="D558" s="168"/>
      <c r="E558" s="168"/>
      <c r="F558" s="168"/>
      <c r="G558" s="169"/>
      <c r="H558" s="170"/>
    </row>
    <row r="559" spans="2:8" ht="15.3">
      <c r="B559" s="167"/>
      <c r="D559" s="168"/>
      <c r="E559" s="168"/>
      <c r="F559" s="168"/>
      <c r="G559" s="169"/>
      <c r="H559" s="170"/>
    </row>
    <row r="560" spans="2:8" ht="15.3">
      <c r="B560" s="167"/>
      <c r="D560" s="168"/>
      <c r="E560" s="168"/>
      <c r="F560" s="168"/>
      <c r="G560" s="169"/>
      <c r="H560" s="170"/>
    </row>
    <row r="561" spans="2:8" ht="15.3">
      <c r="B561" s="167"/>
      <c r="D561" s="168"/>
      <c r="E561" s="168"/>
      <c r="F561" s="168"/>
      <c r="G561" s="169"/>
      <c r="H561" s="170"/>
    </row>
    <row r="562" spans="2:8" ht="15.3">
      <c r="B562" s="167"/>
      <c r="D562" s="168"/>
      <c r="E562" s="168"/>
      <c r="F562" s="168"/>
      <c r="G562" s="169"/>
      <c r="H562" s="170"/>
    </row>
    <row r="563" spans="2:8" ht="15.3">
      <c r="B563" s="167"/>
      <c r="D563" s="168"/>
      <c r="E563" s="168"/>
      <c r="F563" s="168"/>
      <c r="G563" s="169"/>
      <c r="H563" s="170"/>
    </row>
    <row r="564" spans="2:8" ht="15.3">
      <c r="B564" s="167"/>
      <c r="D564" s="168"/>
      <c r="E564" s="168"/>
      <c r="F564" s="168"/>
      <c r="G564" s="169"/>
      <c r="H564" s="170"/>
    </row>
    <row r="565" spans="2:8" ht="15.3">
      <c r="B565" s="167"/>
      <c r="D565" s="168"/>
      <c r="E565" s="168"/>
      <c r="F565" s="168"/>
      <c r="G565" s="169"/>
      <c r="H565" s="170"/>
    </row>
    <row r="566" spans="2:8" ht="15.3">
      <c r="B566" s="167"/>
      <c r="D566" s="168"/>
      <c r="E566" s="168"/>
      <c r="F566" s="168"/>
      <c r="G566" s="169"/>
      <c r="H566" s="170"/>
    </row>
    <row r="567" spans="2:8" ht="15.3">
      <c r="B567" s="167"/>
      <c r="D567" s="168"/>
      <c r="E567" s="168"/>
      <c r="F567" s="168"/>
      <c r="G567" s="169"/>
      <c r="H567" s="170"/>
    </row>
    <row r="568" spans="2:8" ht="15.3">
      <c r="B568" s="167"/>
      <c r="D568" s="168"/>
      <c r="E568" s="168"/>
      <c r="F568" s="168"/>
      <c r="G568" s="169"/>
      <c r="H568" s="170"/>
    </row>
    <row r="569" spans="2:8" ht="15.3">
      <c r="B569" s="167"/>
      <c r="D569" s="168"/>
      <c r="E569" s="168"/>
      <c r="F569" s="168"/>
      <c r="G569" s="169"/>
      <c r="H569" s="170"/>
    </row>
    <row r="570" spans="2:8" ht="15.3">
      <c r="B570" s="167"/>
      <c r="D570" s="168"/>
      <c r="E570" s="168"/>
      <c r="F570" s="168"/>
      <c r="G570" s="169"/>
      <c r="H570" s="170"/>
    </row>
    <row r="571" spans="2:8" ht="15.3">
      <c r="B571" s="167"/>
      <c r="D571" s="168"/>
      <c r="E571" s="168"/>
      <c r="F571" s="168"/>
      <c r="G571" s="169"/>
      <c r="H571" s="170"/>
    </row>
    <row r="572" spans="2:8" ht="15.3">
      <c r="B572" s="167"/>
      <c r="D572" s="168"/>
      <c r="E572" s="168"/>
      <c r="F572" s="168"/>
      <c r="G572" s="169"/>
      <c r="H572" s="170"/>
    </row>
    <row r="573" spans="2:8" ht="15.3">
      <c r="B573" s="167"/>
      <c r="D573" s="168"/>
      <c r="E573" s="168"/>
      <c r="F573" s="168"/>
      <c r="G573" s="169"/>
      <c r="H573" s="170"/>
    </row>
    <row r="574" spans="2:8" ht="15.3">
      <c r="B574" s="167"/>
      <c r="D574" s="168"/>
      <c r="E574" s="168"/>
      <c r="F574" s="168"/>
      <c r="G574" s="169"/>
      <c r="H574" s="170"/>
    </row>
    <row r="575" spans="2:8" ht="15.3">
      <c r="B575" s="167"/>
      <c r="D575" s="168"/>
      <c r="E575" s="168"/>
      <c r="F575" s="168"/>
      <c r="G575" s="169"/>
      <c r="H575" s="170"/>
    </row>
    <row r="576" spans="2:8" ht="15.3">
      <c r="B576" s="167"/>
      <c r="D576" s="168"/>
      <c r="E576" s="168"/>
      <c r="F576" s="168"/>
      <c r="G576" s="169"/>
      <c r="H576" s="170"/>
    </row>
    <row r="577" spans="2:8" ht="15.3">
      <c r="B577" s="167"/>
      <c r="D577" s="168"/>
      <c r="E577" s="168"/>
      <c r="F577" s="168"/>
      <c r="G577" s="169"/>
      <c r="H577" s="170"/>
    </row>
    <row r="578" spans="2:8" ht="15.3">
      <c r="B578" s="167"/>
      <c r="D578" s="168"/>
      <c r="E578" s="168"/>
      <c r="F578" s="168"/>
      <c r="G578" s="169"/>
      <c r="H578" s="170"/>
    </row>
    <row r="579" spans="2:8" ht="15.3">
      <c r="B579" s="167"/>
      <c r="D579" s="168"/>
      <c r="E579" s="168"/>
      <c r="F579" s="168"/>
      <c r="G579" s="169"/>
      <c r="H579" s="170"/>
    </row>
    <row r="580" spans="2:8" ht="15.3">
      <c r="B580" s="167"/>
      <c r="D580" s="168"/>
      <c r="E580" s="168"/>
      <c r="F580" s="168"/>
      <c r="G580" s="169"/>
      <c r="H580" s="170"/>
    </row>
    <row r="581" spans="2:8" ht="15.3">
      <c r="B581" s="167"/>
      <c r="D581" s="168"/>
      <c r="E581" s="168"/>
      <c r="F581" s="168"/>
      <c r="G581" s="169"/>
      <c r="H581" s="170"/>
    </row>
    <row r="582" spans="2:8" ht="15.3">
      <c r="B582" s="167"/>
      <c r="D582" s="168"/>
      <c r="E582" s="168"/>
      <c r="F582" s="168"/>
      <c r="G582" s="169"/>
      <c r="H582" s="170"/>
    </row>
    <row r="583" spans="2:8" ht="15.3">
      <c r="B583" s="167"/>
      <c r="D583" s="168"/>
      <c r="E583" s="168"/>
      <c r="F583" s="168"/>
      <c r="G583" s="169"/>
      <c r="H583" s="170"/>
    </row>
    <row r="584" spans="2:8" ht="15.3">
      <c r="B584" s="167"/>
      <c r="D584" s="168"/>
      <c r="E584" s="168"/>
      <c r="F584" s="168"/>
      <c r="G584" s="169"/>
      <c r="H584" s="170"/>
    </row>
    <row r="585" spans="2:8" ht="15.3">
      <c r="B585" s="167"/>
      <c r="D585" s="168"/>
      <c r="E585" s="168"/>
      <c r="F585" s="168"/>
      <c r="G585" s="169"/>
      <c r="H585" s="170"/>
    </row>
    <row r="586" spans="2:8" ht="15.3">
      <c r="B586" s="167"/>
      <c r="D586" s="168"/>
      <c r="E586" s="168"/>
      <c r="F586" s="168"/>
      <c r="G586" s="169"/>
      <c r="H586" s="170"/>
    </row>
    <row r="587" spans="2:8" ht="15.3">
      <c r="B587" s="167"/>
      <c r="D587" s="168"/>
      <c r="E587" s="168"/>
      <c r="F587" s="168"/>
      <c r="G587" s="169"/>
      <c r="H587" s="170"/>
    </row>
    <row r="588" spans="2:8" ht="15.3">
      <c r="B588" s="167"/>
      <c r="D588" s="168"/>
      <c r="E588" s="168"/>
      <c r="F588" s="168"/>
      <c r="G588" s="169"/>
      <c r="H588" s="170"/>
    </row>
    <row r="589" spans="2:8" ht="15.3">
      <c r="B589" s="167"/>
      <c r="D589" s="168"/>
      <c r="E589" s="168"/>
      <c r="F589" s="168"/>
      <c r="G589" s="169"/>
      <c r="H589" s="170"/>
    </row>
    <row r="590" spans="2:8" ht="15.3">
      <c r="B590" s="167"/>
      <c r="D590" s="168"/>
      <c r="E590" s="168"/>
      <c r="F590" s="168"/>
      <c r="G590" s="169"/>
      <c r="H590" s="170"/>
    </row>
    <row r="591" spans="2:8" ht="15.3">
      <c r="B591" s="167"/>
      <c r="D591" s="168"/>
      <c r="E591" s="168"/>
      <c r="F591" s="168"/>
      <c r="G591" s="169"/>
      <c r="H591" s="170"/>
    </row>
    <row r="592" spans="2:8" ht="15.3">
      <c r="B592" s="167"/>
      <c r="D592" s="168"/>
      <c r="E592" s="168"/>
      <c r="F592" s="168"/>
      <c r="G592" s="169"/>
      <c r="H592" s="170"/>
    </row>
    <row r="593" spans="2:8" ht="15.3">
      <c r="B593" s="167"/>
      <c r="D593" s="168"/>
      <c r="E593" s="168"/>
      <c r="F593" s="168"/>
      <c r="G593" s="169"/>
      <c r="H593" s="170"/>
    </row>
    <row r="594" spans="2:8" ht="15.3">
      <c r="B594" s="167"/>
      <c r="D594" s="168"/>
      <c r="E594" s="168"/>
      <c r="F594" s="168"/>
      <c r="G594" s="169"/>
      <c r="H594" s="170"/>
    </row>
    <row r="595" spans="2:8" ht="15.3">
      <c r="B595" s="167"/>
      <c r="D595" s="168"/>
      <c r="E595" s="168"/>
      <c r="F595" s="168"/>
      <c r="G595" s="169"/>
      <c r="H595" s="170"/>
    </row>
    <row r="596" spans="2:8" ht="15.3">
      <c r="B596" s="167"/>
      <c r="D596" s="168"/>
      <c r="E596" s="168"/>
      <c r="F596" s="168"/>
      <c r="G596" s="169"/>
      <c r="H596" s="170"/>
    </row>
    <row r="597" spans="2:8" ht="15.3">
      <c r="B597" s="167"/>
      <c r="D597" s="168"/>
      <c r="E597" s="168"/>
      <c r="F597" s="168"/>
      <c r="G597" s="169"/>
      <c r="H597" s="170"/>
    </row>
    <row r="598" spans="2:8" ht="15.3">
      <c r="B598" s="167"/>
      <c r="D598" s="168"/>
      <c r="E598" s="168"/>
      <c r="F598" s="168"/>
      <c r="G598" s="169"/>
      <c r="H598" s="170"/>
    </row>
    <row r="599" spans="2:8" ht="15.3">
      <c r="B599" s="167"/>
      <c r="D599" s="168"/>
      <c r="E599" s="168"/>
      <c r="F599" s="168"/>
      <c r="G599" s="169"/>
      <c r="H599" s="170"/>
    </row>
    <row r="600" spans="2:8" ht="15.3">
      <c r="B600" s="167"/>
      <c r="D600" s="168"/>
      <c r="E600" s="168"/>
      <c r="F600" s="168"/>
      <c r="G600" s="169"/>
      <c r="H600" s="170"/>
    </row>
    <row r="601" spans="2:8" ht="15.3">
      <c r="B601" s="167"/>
      <c r="D601" s="168"/>
      <c r="E601" s="168"/>
      <c r="F601" s="168"/>
      <c r="G601" s="169"/>
      <c r="H601" s="170"/>
    </row>
    <row r="602" spans="2:8" ht="15.3">
      <c r="B602" s="167"/>
      <c r="D602" s="168"/>
      <c r="E602" s="168"/>
      <c r="F602" s="168"/>
      <c r="G602" s="169"/>
      <c r="H602" s="170"/>
    </row>
    <row r="603" spans="2:8" ht="15.3">
      <c r="B603" s="167"/>
      <c r="D603" s="168"/>
      <c r="E603" s="168"/>
      <c r="F603" s="168"/>
      <c r="G603" s="169"/>
      <c r="H603" s="170"/>
    </row>
    <row r="604" spans="2:8" ht="15.3">
      <c r="B604" s="167"/>
      <c r="D604" s="168"/>
      <c r="E604" s="168"/>
      <c r="F604" s="168"/>
      <c r="G604" s="169"/>
      <c r="H604" s="170"/>
    </row>
    <row r="605" spans="2:8" ht="15.3">
      <c r="B605" s="167"/>
      <c r="D605" s="168"/>
      <c r="E605" s="168"/>
      <c r="F605" s="168"/>
      <c r="G605" s="169"/>
      <c r="H605" s="170"/>
    </row>
    <row r="606" spans="2:8" ht="15.3">
      <c r="B606" s="167"/>
      <c r="D606" s="168"/>
      <c r="E606" s="168"/>
      <c r="F606" s="168"/>
      <c r="G606" s="169"/>
      <c r="H606" s="170"/>
    </row>
    <row r="607" spans="2:8" ht="15.3">
      <c r="B607" s="167"/>
      <c r="D607" s="168"/>
      <c r="E607" s="168"/>
      <c r="F607" s="168"/>
      <c r="G607" s="169"/>
      <c r="H607" s="170"/>
    </row>
    <row r="608" spans="2:8" ht="15.3">
      <c r="B608" s="167"/>
      <c r="D608" s="168"/>
      <c r="E608" s="168"/>
      <c r="F608" s="168"/>
      <c r="G608" s="169"/>
      <c r="H608" s="170"/>
    </row>
    <row r="609" spans="2:8" ht="15.3">
      <c r="B609" s="167"/>
      <c r="D609" s="168"/>
      <c r="E609" s="168"/>
      <c r="F609" s="168"/>
      <c r="G609" s="169"/>
      <c r="H609" s="170"/>
    </row>
    <row r="610" spans="2:8" ht="15.3">
      <c r="B610" s="167"/>
      <c r="D610" s="168"/>
      <c r="E610" s="168"/>
      <c r="F610" s="168"/>
      <c r="G610" s="169"/>
      <c r="H610" s="170"/>
    </row>
    <row r="611" spans="2:8" ht="15.3">
      <c r="B611" s="167"/>
      <c r="D611" s="168"/>
      <c r="E611" s="168"/>
      <c r="F611" s="168"/>
      <c r="G611" s="169"/>
      <c r="H611" s="170"/>
    </row>
    <row r="612" spans="2:8" ht="15.3">
      <c r="B612" s="167"/>
      <c r="D612" s="168"/>
      <c r="E612" s="168"/>
      <c r="F612" s="168"/>
      <c r="G612" s="169"/>
      <c r="H612" s="170"/>
    </row>
    <row r="613" spans="2:8" ht="15.3">
      <c r="B613" s="167"/>
      <c r="D613" s="168"/>
      <c r="E613" s="168"/>
      <c r="F613" s="168"/>
      <c r="G613" s="169"/>
      <c r="H613" s="170"/>
    </row>
    <row r="614" spans="2:8" ht="15.3">
      <c r="B614" s="167"/>
      <c r="D614" s="168"/>
      <c r="E614" s="168"/>
      <c r="F614" s="168"/>
      <c r="G614" s="169"/>
      <c r="H614" s="170"/>
    </row>
    <row r="615" spans="2:8" ht="15.3">
      <c r="B615" s="167"/>
      <c r="D615" s="168"/>
      <c r="E615" s="168"/>
      <c r="F615" s="168"/>
      <c r="G615" s="169"/>
      <c r="H615" s="170"/>
    </row>
    <row r="616" spans="2:8" ht="15.3">
      <c r="B616" s="167"/>
      <c r="D616" s="168"/>
      <c r="E616" s="168"/>
      <c r="F616" s="168"/>
      <c r="G616" s="169"/>
      <c r="H616" s="170"/>
    </row>
    <row r="617" spans="2:8" ht="15.3">
      <c r="B617" s="167"/>
      <c r="D617" s="168"/>
      <c r="E617" s="168"/>
      <c r="F617" s="168"/>
      <c r="G617" s="169"/>
      <c r="H617" s="170"/>
    </row>
    <row r="618" spans="2:8" ht="15.3">
      <c r="B618" s="167"/>
      <c r="D618" s="168"/>
      <c r="E618" s="168"/>
      <c r="F618" s="168"/>
      <c r="G618" s="169"/>
      <c r="H618" s="170"/>
    </row>
    <row r="619" spans="2:8" ht="15.3">
      <c r="B619" s="167"/>
      <c r="D619" s="168"/>
      <c r="E619" s="168"/>
      <c r="F619" s="168"/>
      <c r="G619" s="169"/>
      <c r="H619" s="170"/>
    </row>
    <row r="620" spans="2:8" ht="15.3">
      <c r="B620" s="167"/>
      <c r="D620" s="168"/>
      <c r="E620" s="168"/>
      <c r="F620" s="168"/>
      <c r="G620" s="169"/>
      <c r="H620" s="170"/>
    </row>
    <row r="621" spans="2:8" ht="15.3">
      <c r="B621" s="167"/>
      <c r="D621" s="168"/>
      <c r="E621" s="168"/>
      <c r="F621" s="168"/>
      <c r="G621" s="169"/>
      <c r="H621" s="170"/>
    </row>
    <row r="622" spans="2:8" ht="15.3">
      <c r="B622" s="167"/>
      <c r="D622" s="168"/>
      <c r="E622" s="168"/>
      <c r="F622" s="168"/>
      <c r="G622" s="169"/>
      <c r="H622" s="170"/>
    </row>
    <row r="623" spans="2:8" ht="15.3">
      <c r="B623" s="167"/>
      <c r="D623" s="168"/>
      <c r="E623" s="168"/>
      <c r="F623" s="168"/>
      <c r="G623" s="169"/>
      <c r="H623" s="170"/>
    </row>
    <row r="624" spans="2:8" ht="15.3">
      <c r="B624" s="167"/>
      <c r="D624" s="168"/>
      <c r="E624" s="168"/>
      <c r="F624" s="168"/>
      <c r="G624" s="169"/>
      <c r="H624" s="170"/>
    </row>
    <row r="625" spans="2:8" ht="15.3">
      <c r="B625" s="167"/>
      <c r="D625" s="168"/>
      <c r="E625" s="168"/>
      <c r="F625" s="168"/>
      <c r="G625" s="169"/>
      <c r="H625" s="170"/>
    </row>
    <row r="626" spans="2:8" ht="15.3">
      <c r="B626" s="167"/>
      <c r="D626" s="168"/>
      <c r="E626" s="168"/>
      <c r="F626" s="168"/>
      <c r="G626" s="169"/>
      <c r="H626" s="170"/>
    </row>
    <row r="627" spans="2:8" ht="15.3">
      <c r="B627" s="167"/>
      <c r="D627" s="168"/>
      <c r="E627" s="168"/>
      <c r="F627" s="168"/>
      <c r="G627" s="169"/>
      <c r="H627" s="170"/>
    </row>
    <row r="628" spans="2:8" ht="15.3">
      <c r="B628" s="167"/>
      <c r="D628" s="168"/>
      <c r="E628" s="168"/>
      <c r="F628" s="168"/>
      <c r="G628" s="169"/>
      <c r="H628" s="170"/>
    </row>
    <row r="629" spans="2:8" ht="15.3">
      <c r="B629" s="167"/>
      <c r="D629" s="168"/>
      <c r="E629" s="168"/>
      <c r="F629" s="168"/>
      <c r="G629" s="169"/>
      <c r="H629" s="170"/>
    </row>
    <row r="630" spans="2:8" ht="15.3">
      <c r="B630" s="167"/>
      <c r="D630" s="168"/>
      <c r="E630" s="168"/>
      <c r="F630" s="168"/>
      <c r="G630" s="169"/>
      <c r="H630" s="170"/>
    </row>
    <row r="631" spans="2:8" ht="15.3">
      <c r="B631" s="167"/>
      <c r="D631" s="168"/>
      <c r="E631" s="168"/>
      <c r="F631" s="168"/>
      <c r="G631" s="169"/>
      <c r="H631" s="170"/>
    </row>
    <row r="632" spans="2:8" ht="15.3">
      <c r="B632" s="167"/>
      <c r="D632" s="168"/>
      <c r="E632" s="168"/>
      <c r="F632" s="168"/>
      <c r="G632" s="169"/>
      <c r="H632" s="170"/>
    </row>
    <row r="633" spans="2:8" ht="15.3">
      <c r="B633" s="167"/>
      <c r="D633" s="168"/>
      <c r="E633" s="168"/>
      <c r="F633" s="168"/>
      <c r="G633" s="169"/>
      <c r="H633" s="170"/>
    </row>
    <row r="634" spans="2:8" ht="15.3">
      <c r="B634" s="167"/>
      <c r="D634" s="168"/>
      <c r="E634" s="168"/>
      <c r="F634" s="168"/>
      <c r="G634" s="169"/>
      <c r="H634" s="170"/>
    </row>
    <row r="635" spans="2:8" ht="15.3">
      <c r="B635" s="167"/>
      <c r="D635" s="168"/>
      <c r="E635" s="168"/>
      <c r="F635" s="168"/>
      <c r="G635" s="169"/>
      <c r="H635" s="170"/>
    </row>
    <row r="636" spans="2:8" ht="15.3">
      <c r="B636" s="167"/>
      <c r="D636" s="168"/>
      <c r="E636" s="168"/>
      <c r="F636" s="168"/>
      <c r="G636" s="169"/>
      <c r="H636" s="170"/>
    </row>
    <row r="637" spans="2:8" ht="15.3">
      <c r="B637" s="167"/>
      <c r="D637" s="168"/>
      <c r="E637" s="168"/>
      <c r="F637" s="168"/>
      <c r="G637" s="169"/>
      <c r="H637" s="170"/>
    </row>
    <row r="638" spans="2:8" ht="15.3">
      <c r="B638" s="167"/>
      <c r="D638" s="168"/>
      <c r="E638" s="168"/>
      <c r="F638" s="168"/>
      <c r="G638" s="169"/>
      <c r="H638" s="170"/>
    </row>
    <row r="639" spans="2:8" ht="15.3">
      <c r="B639" s="167"/>
      <c r="D639" s="168"/>
      <c r="E639" s="168"/>
      <c r="F639" s="168"/>
      <c r="G639" s="169"/>
      <c r="H639" s="170"/>
    </row>
    <row r="640" spans="2:8" ht="15.3">
      <c r="B640" s="167"/>
      <c r="D640" s="168"/>
      <c r="E640" s="168"/>
      <c r="F640" s="168"/>
      <c r="G640" s="169"/>
      <c r="H640" s="170"/>
    </row>
    <row r="641" spans="2:8" ht="15.3">
      <c r="B641" s="167"/>
      <c r="D641" s="168"/>
      <c r="E641" s="168"/>
      <c r="F641" s="168"/>
      <c r="G641" s="169"/>
      <c r="H641" s="170"/>
    </row>
    <row r="642" spans="2:8" ht="15.3">
      <c r="B642" s="167"/>
      <c r="D642" s="168"/>
      <c r="E642" s="168"/>
      <c r="F642" s="168"/>
      <c r="G642" s="169"/>
      <c r="H642" s="170"/>
    </row>
    <row r="643" spans="2:8" ht="15.3">
      <c r="B643" s="167"/>
      <c r="D643" s="168"/>
      <c r="E643" s="168"/>
      <c r="F643" s="168"/>
      <c r="G643" s="169"/>
      <c r="H643" s="170"/>
    </row>
    <row r="644" spans="2:8" ht="15.3">
      <c r="B644" s="167"/>
      <c r="D644" s="168"/>
      <c r="E644" s="168"/>
      <c r="F644" s="168"/>
      <c r="G644" s="169"/>
      <c r="H644" s="170"/>
    </row>
    <row r="645" spans="2:8" ht="15.3">
      <c r="B645" s="167"/>
      <c r="D645" s="168"/>
      <c r="E645" s="168"/>
      <c r="F645" s="168"/>
      <c r="G645" s="169"/>
      <c r="H645" s="170"/>
    </row>
    <row r="646" spans="2:8" ht="15.3">
      <c r="B646" s="167"/>
      <c r="D646" s="168"/>
      <c r="E646" s="168"/>
      <c r="F646" s="168"/>
      <c r="G646" s="169"/>
      <c r="H646" s="170"/>
    </row>
    <row r="647" spans="2:8" ht="15.3">
      <c r="B647" s="167"/>
      <c r="D647" s="168"/>
      <c r="E647" s="168"/>
      <c r="F647" s="168"/>
      <c r="G647" s="169"/>
      <c r="H647" s="170"/>
    </row>
    <row r="648" spans="2:8" ht="15.3">
      <c r="B648" s="167"/>
      <c r="D648" s="168"/>
      <c r="E648" s="168"/>
      <c r="F648" s="168"/>
      <c r="G648" s="169"/>
      <c r="H648" s="170"/>
    </row>
    <row r="649" spans="2:8" ht="15.3">
      <c r="B649" s="167"/>
      <c r="D649" s="168"/>
      <c r="E649" s="168"/>
      <c r="F649" s="168"/>
      <c r="G649" s="169"/>
      <c r="H649" s="170"/>
    </row>
    <row r="650" spans="2:8" ht="15.3">
      <c r="B650" s="167"/>
      <c r="D650" s="168"/>
      <c r="E650" s="168"/>
      <c r="F650" s="168"/>
      <c r="G650" s="169"/>
      <c r="H650" s="170"/>
    </row>
    <row r="651" spans="2:8" ht="15.3">
      <c r="B651" s="167"/>
      <c r="D651" s="168"/>
      <c r="E651" s="168"/>
      <c r="F651" s="168"/>
      <c r="G651" s="169"/>
      <c r="H651" s="170"/>
    </row>
    <row r="652" spans="2:8" ht="15.3">
      <c r="B652" s="167"/>
      <c r="D652" s="168"/>
      <c r="E652" s="168"/>
      <c r="F652" s="168"/>
      <c r="G652" s="169"/>
      <c r="H652" s="170"/>
    </row>
    <row r="653" spans="2:8" ht="15.3">
      <c r="B653" s="167"/>
      <c r="D653" s="168"/>
      <c r="E653" s="168"/>
      <c r="F653" s="168"/>
      <c r="G653" s="169"/>
      <c r="H653" s="170"/>
    </row>
    <row r="654" spans="2:8" ht="15.3">
      <c r="B654" s="167"/>
      <c r="D654" s="168"/>
      <c r="E654" s="168"/>
      <c r="F654" s="168"/>
      <c r="G654" s="169"/>
      <c r="H654" s="170"/>
    </row>
    <row r="655" spans="2:8" ht="15.3">
      <c r="B655" s="167"/>
      <c r="D655" s="168"/>
      <c r="E655" s="168"/>
      <c r="F655" s="168"/>
      <c r="G655" s="169"/>
      <c r="H655" s="170"/>
    </row>
    <row r="656" spans="2:8" ht="15.3">
      <c r="B656" s="167"/>
      <c r="D656" s="168"/>
      <c r="E656" s="168"/>
      <c r="F656" s="168"/>
      <c r="G656" s="169"/>
      <c r="H656" s="170"/>
    </row>
    <row r="657" spans="2:8" ht="15.3">
      <c r="B657" s="167"/>
      <c r="D657" s="168"/>
      <c r="E657" s="168"/>
      <c r="F657" s="168"/>
      <c r="G657" s="169"/>
      <c r="H657" s="170"/>
    </row>
    <row r="658" spans="2:8" ht="15.3">
      <c r="B658" s="167"/>
      <c r="D658" s="168"/>
      <c r="E658" s="168"/>
      <c r="F658" s="168"/>
      <c r="G658" s="169"/>
      <c r="H658" s="170"/>
    </row>
    <row r="659" spans="2:8" ht="15.3">
      <c r="B659" s="167"/>
      <c r="D659" s="168"/>
      <c r="E659" s="168"/>
      <c r="F659" s="168"/>
      <c r="G659" s="169"/>
      <c r="H659" s="170"/>
    </row>
    <row r="660" spans="2:8" ht="15.3">
      <c r="B660" s="167"/>
      <c r="D660" s="168"/>
      <c r="E660" s="168"/>
      <c r="F660" s="168"/>
      <c r="G660" s="169"/>
      <c r="H660" s="170"/>
    </row>
    <row r="661" spans="2:8" ht="15.3">
      <c r="B661" s="167"/>
      <c r="D661" s="168"/>
      <c r="E661" s="168"/>
      <c r="F661" s="168"/>
      <c r="G661" s="169"/>
      <c r="H661" s="170"/>
    </row>
    <row r="662" spans="2:8" ht="15.3">
      <c r="B662" s="167"/>
      <c r="D662" s="168"/>
      <c r="E662" s="168"/>
      <c r="F662" s="168"/>
      <c r="G662" s="169"/>
      <c r="H662" s="170"/>
    </row>
    <row r="663" spans="2:8" ht="15.3">
      <c r="B663" s="167"/>
      <c r="D663" s="168"/>
      <c r="E663" s="168"/>
      <c r="F663" s="168"/>
      <c r="G663" s="169"/>
      <c r="H663" s="170"/>
    </row>
    <row r="664" spans="2:8" ht="15.3">
      <c r="B664" s="167"/>
      <c r="D664" s="168"/>
      <c r="E664" s="168"/>
      <c r="F664" s="168"/>
      <c r="G664" s="169"/>
      <c r="H664" s="170"/>
    </row>
    <row r="665" spans="2:8" ht="15.3">
      <c r="B665" s="167"/>
      <c r="D665" s="168"/>
      <c r="E665" s="168"/>
      <c r="F665" s="168"/>
      <c r="G665" s="169"/>
      <c r="H665" s="170"/>
    </row>
    <row r="666" spans="2:8" ht="15.3">
      <c r="B666" s="167"/>
      <c r="D666" s="168"/>
      <c r="E666" s="168"/>
      <c r="F666" s="168"/>
      <c r="G666" s="169"/>
      <c r="H666" s="170"/>
    </row>
    <row r="667" spans="2:8" ht="15.3">
      <c r="B667" s="167"/>
      <c r="D667" s="168"/>
      <c r="E667" s="168"/>
      <c r="F667" s="168"/>
      <c r="G667" s="169"/>
      <c r="H667" s="170"/>
    </row>
    <row r="668" spans="2:8" ht="15.3">
      <c r="B668" s="167"/>
      <c r="D668" s="168"/>
      <c r="E668" s="168"/>
      <c r="F668" s="168"/>
      <c r="G668" s="169"/>
      <c r="H668" s="170"/>
    </row>
    <row r="669" spans="2:8" ht="15.3">
      <c r="B669" s="167"/>
      <c r="D669" s="168"/>
      <c r="E669" s="168"/>
      <c r="F669" s="168"/>
      <c r="G669" s="169"/>
      <c r="H669" s="170"/>
    </row>
    <row r="670" spans="2:8" ht="15.3">
      <c r="B670" s="167"/>
      <c r="D670" s="168"/>
      <c r="E670" s="168"/>
      <c r="F670" s="168"/>
      <c r="G670" s="169"/>
      <c r="H670" s="170"/>
    </row>
    <row r="671" spans="2:8" ht="15.3">
      <c r="B671" s="167"/>
      <c r="D671" s="168"/>
      <c r="E671" s="168"/>
      <c r="F671" s="168"/>
      <c r="G671" s="169"/>
      <c r="H671" s="170"/>
    </row>
    <row r="672" spans="2:8" ht="15.3">
      <c r="B672" s="167"/>
      <c r="D672" s="168"/>
      <c r="E672" s="168"/>
      <c r="F672" s="168"/>
      <c r="G672" s="169"/>
      <c r="H672" s="170"/>
    </row>
    <row r="673" spans="2:8" ht="15.3">
      <c r="B673" s="167"/>
      <c r="D673" s="168"/>
      <c r="E673" s="168"/>
      <c r="F673" s="168"/>
      <c r="G673" s="169"/>
      <c r="H673" s="170"/>
    </row>
    <row r="674" spans="2:8" ht="15.3">
      <c r="B674" s="167"/>
      <c r="D674" s="168"/>
      <c r="E674" s="168"/>
      <c r="F674" s="168"/>
      <c r="G674" s="169"/>
      <c r="H674" s="170"/>
    </row>
    <row r="675" spans="2:8" ht="15.3">
      <c r="B675" s="167"/>
      <c r="D675" s="168"/>
      <c r="E675" s="168"/>
      <c r="F675" s="168"/>
      <c r="G675" s="169"/>
      <c r="H675" s="170"/>
    </row>
    <row r="676" spans="2:8" ht="15.3">
      <c r="B676" s="167"/>
      <c r="D676" s="168"/>
      <c r="E676" s="168"/>
      <c r="F676" s="168"/>
      <c r="G676" s="169"/>
      <c r="H676" s="170"/>
    </row>
    <row r="677" spans="2:8" ht="15.3">
      <c r="B677" s="167"/>
      <c r="D677" s="168"/>
      <c r="E677" s="168"/>
      <c r="F677" s="168"/>
      <c r="G677" s="169"/>
      <c r="H677" s="170"/>
    </row>
    <row r="678" spans="2:8" ht="15.3">
      <c r="B678" s="167"/>
      <c r="D678" s="168"/>
      <c r="E678" s="168"/>
      <c r="F678" s="168"/>
      <c r="G678" s="169"/>
      <c r="H678" s="170"/>
    </row>
    <row r="679" spans="2:8" ht="15.3">
      <c r="B679" s="167"/>
      <c r="D679" s="168"/>
      <c r="E679" s="168"/>
      <c r="F679" s="168"/>
      <c r="G679" s="169"/>
      <c r="H679" s="170"/>
    </row>
    <row r="680" spans="2:8" ht="15.3">
      <c r="B680" s="167"/>
      <c r="D680" s="168"/>
      <c r="E680" s="168"/>
      <c r="F680" s="168"/>
      <c r="G680" s="169"/>
      <c r="H680" s="170"/>
    </row>
    <row r="681" spans="2:8" ht="15.3">
      <c r="B681" s="167"/>
      <c r="D681" s="168"/>
      <c r="E681" s="168"/>
      <c r="F681" s="168"/>
      <c r="G681" s="169"/>
      <c r="H681" s="170"/>
    </row>
    <row r="682" spans="2:8" ht="15.3">
      <c r="B682" s="167"/>
      <c r="D682" s="168"/>
      <c r="E682" s="168"/>
      <c r="F682" s="168"/>
      <c r="G682" s="169"/>
      <c r="H682" s="170"/>
    </row>
    <row r="683" spans="2:8" ht="15.3">
      <c r="B683" s="167"/>
      <c r="D683" s="168"/>
      <c r="E683" s="168"/>
      <c r="F683" s="168"/>
      <c r="G683" s="169"/>
      <c r="H683" s="170"/>
    </row>
    <row r="684" spans="2:8" ht="15.3">
      <c r="B684" s="167"/>
      <c r="D684" s="168"/>
      <c r="E684" s="168"/>
      <c r="F684" s="168"/>
      <c r="G684" s="169"/>
      <c r="H684" s="170"/>
    </row>
    <row r="685" spans="2:8" ht="15.3">
      <c r="B685" s="167"/>
      <c r="D685" s="168"/>
      <c r="E685" s="168"/>
      <c r="F685" s="168"/>
      <c r="G685" s="169"/>
      <c r="H685" s="170"/>
    </row>
    <row r="686" spans="2:8" ht="15.3">
      <c r="B686" s="167"/>
      <c r="D686" s="168"/>
      <c r="E686" s="168"/>
      <c r="F686" s="168"/>
      <c r="G686" s="169"/>
      <c r="H686" s="170"/>
    </row>
    <row r="687" spans="2:8" ht="15.3">
      <c r="B687" s="167"/>
      <c r="D687" s="168"/>
      <c r="E687" s="168"/>
      <c r="F687" s="168"/>
      <c r="G687" s="169"/>
      <c r="H687" s="170"/>
    </row>
    <row r="688" spans="2:8" ht="15.3">
      <c r="B688" s="167"/>
      <c r="D688" s="168"/>
      <c r="E688" s="168"/>
      <c r="F688" s="168"/>
      <c r="G688" s="169"/>
      <c r="H688" s="170"/>
    </row>
    <row r="689" spans="2:8" ht="15.3">
      <c r="B689" s="167"/>
      <c r="D689" s="168"/>
      <c r="E689" s="168"/>
      <c r="F689" s="168"/>
      <c r="G689" s="169"/>
      <c r="H689" s="170"/>
    </row>
    <row r="690" spans="2:8" ht="15.3">
      <c r="B690" s="167"/>
      <c r="D690" s="168"/>
      <c r="E690" s="168"/>
      <c r="F690" s="168"/>
      <c r="G690" s="169"/>
      <c r="H690" s="170"/>
    </row>
    <row r="691" spans="2:8" ht="15.3">
      <c r="B691" s="167"/>
      <c r="D691" s="168"/>
      <c r="E691" s="168"/>
      <c r="F691" s="168"/>
      <c r="G691" s="169"/>
      <c r="H691" s="170"/>
    </row>
    <row r="692" spans="2:8" ht="15.3">
      <c r="B692" s="167"/>
      <c r="D692" s="168"/>
      <c r="E692" s="168"/>
      <c r="F692" s="168"/>
      <c r="G692" s="169"/>
      <c r="H692" s="170"/>
    </row>
    <row r="693" spans="2:8" ht="15.3">
      <c r="B693" s="167"/>
      <c r="D693" s="168"/>
      <c r="E693" s="168"/>
      <c r="F693" s="168"/>
      <c r="G693" s="169"/>
      <c r="H693" s="170"/>
    </row>
    <row r="694" spans="2:8" ht="15.3">
      <c r="B694" s="167"/>
      <c r="D694" s="168"/>
      <c r="E694" s="168"/>
      <c r="F694" s="168"/>
      <c r="G694" s="169"/>
      <c r="H694" s="170"/>
    </row>
    <row r="695" spans="2:8" ht="15.3">
      <c r="B695" s="167"/>
      <c r="D695" s="168"/>
      <c r="E695" s="168"/>
      <c r="F695" s="168"/>
      <c r="G695" s="169"/>
      <c r="H695" s="170"/>
    </row>
    <row r="696" spans="2:8" ht="15.3">
      <c r="B696" s="167"/>
      <c r="D696" s="168"/>
      <c r="E696" s="168"/>
      <c r="F696" s="168"/>
      <c r="G696" s="169"/>
      <c r="H696" s="170"/>
    </row>
    <row r="697" spans="2:8" ht="15.3">
      <c r="B697" s="167"/>
      <c r="D697" s="168"/>
      <c r="E697" s="168"/>
      <c r="F697" s="168"/>
      <c r="G697" s="169"/>
      <c r="H697" s="170"/>
    </row>
    <row r="698" spans="2:8" ht="15.3">
      <c r="B698" s="167"/>
      <c r="D698" s="168"/>
      <c r="E698" s="168"/>
      <c r="F698" s="168"/>
      <c r="G698" s="169"/>
      <c r="H698" s="170"/>
    </row>
    <row r="699" spans="2:8" ht="15.3">
      <c r="B699" s="167"/>
      <c r="D699" s="168"/>
      <c r="E699" s="168"/>
      <c r="F699" s="168"/>
      <c r="G699" s="169"/>
      <c r="H699" s="170"/>
    </row>
    <row r="700" spans="2:8" ht="15.3">
      <c r="B700" s="167"/>
      <c r="D700" s="168"/>
      <c r="E700" s="168"/>
      <c r="F700" s="168"/>
      <c r="G700" s="169"/>
      <c r="H700" s="170"/>
    </row>
    <row r="701" spans="2:8" ht="15.3">
      <c r="B701" s="167"/>
      <c r="D701" s="168"/>
      <c r="E701" s="168"/>
      <c r="F701" s="168"/>
      <c r="G701" s="169"/>
      <c r="H701" s="170"/>
    </row>
    <row r="702" spans="2:8" ht="15.3">
      <c r="B702" s="167"/>
      <c r="D702" s="168"/>
      <c r="E702" s="168"/>
      <c r="F702" s="168"/>
      <c r="G702" s="169"/>
      <c r="H702" s="170"/>
    </row>
    <row r="703" spans="2:8" ht="15.3">
      <c r="B703" s="167"/>
      <c r="D703" s="168"/>
      <c r="E703" s="168"/>
      <c r="F703" s="168"/>
      <c r="G703" s="169"/>
      <c r="H703" s="170"/>
    </row>
    <row r="704" spans="2:8" ht="15.3">
      <c r="B704" s="167"/>
      <c r="D704" s="168"/>
      <c r="E704" s="168"/>
      <c r="F704" s="168"/>
      <c r="G704" s="169"/>
      <c r="H704" s="170"/>
    </row>
    <row r="705" spans="2:8" ht="15.3">
      <c r="B705" s="167"/>
      <c r="D705" s="168"/>
      <c r="E705" s="168"/>
      <c r="F705" s="168"/>
      <c r="G705" s="169"/>
      <c r="H705" s="170"/>
    </row>
    <row r="706" spans="2:8" ht="15.3">
      <c r="B706" s="167"/>
      <c r="D706" s="168"/>
      <c r="E706" s="168"/>
      <c r="F706" s="168"/>
      <c r="G706" s="169"/>
      <c r="H706" s="170"/>
    </row>
    <row r="707" spans="2:8" ht="15.3">
      <c r="B707" s="167"/>
      <c r="D707" s="168"/>
      <c r="E707" s="168"/>
      <c r="F707" s="168"/>
      <c r="G707" s="169"/>
      <c r="H707" s="170"/>
    </row>
    <row r="708" spans="2:8" ht="15.3">
      <c r="B708" s="167"/>
      <c r="D708" s="168"/>
      <c r="E708" s="168"/>
      <c r="F708" s="168"/>
      <c r="G708" s="169"/>
      <c r="H708" s="170"/>
    </row>
    <row r="709" spans="2:8" ht="15.3">
      <c r="B709" s="167"/>
      <c r="D709" s="168"/>
      <c r="E709" s="168"/>
      <c r="F709" s="168"/>
      <c r="G709" s="169"/>
      <c r="H709" s="170"/>
    </row>
    <row r="710" spans="2:8" ht="15.3">
      <c r="B710" s="167"/>
      <c r="D710" s="168"/>
      <c r="E710" s="168"/>
      <c r="F710" s="168"/>
      <c r="G710" s="169"/>
      <c r="H710" s="170"/>
    </row>
    <row r="711" spans="2:8" ht="15.3">
      <c r="B711" s="167"/>
      <c r="D711" s="168"/>
      <c r="E711" s="168"/>
      <c r="F711" s="168"/>
      <c r="G711" s="169"/>
      <c r="H711" s="170"/>
    </row>
    <row r="712" spans="2:8" ht="15.3">
      <c r="B712" s="167"/>
      <c r="D712" s="168"/>
      <c r="E712" s="168"/>
      <c r="F712" s="168"/>
      <c r="G712" s="169"/>
      <c r="H712" s="170"/>
    </row>
    <row r="713" spans="2:8" ht="15.3">
      <c r="B713" s="167"/>
      <c r="D713" s="168"/>
      <c r="E713" s="168"/>
      <c r="F713" s="168"/>
      <c r="G713" s="169"/>
      <c r="H713" s="170"/>
    </row>
    <row r="714" spans="2:8" ht="15.3">
      <c r="B714" s="167"/>
      <c r="D714" s="168"/>
      <c r="E714" s="168"/>
      <c r="F714" s="168"/>
      <c r="G714" s="169"/>
      <c r="H714" s="170"/>
    </row>
    <row r="715" spans="2:8" ht="15.3">
      <c r="B715" s="167"/>
      <c r="D715" s="168"/>
      <c r="E715" s="168"/>
      <c r="F715" s="168"/>
      <c r="G715" s="169"/>
      <c r="H715" s="170"/>
    </row>
    <row r="716" spans="2:8" ht="15.3">
      <c r="B716" s="167"/>
      <c r="D716" s="168"/>
      <c r="E716" s="168"/>
      <c r="F716" s="168"/>
      <c r="G716" s="169"/>
      <c r="H716" s="170"/>
    </row>
    <row r="717" spans="2:8" ht="15.3">
      <c r="B717" s="167"/>
      <c r="D717" s="168"/>
      <c r="E717" s="168"/>
      <c r="F717" s="168"/>
      <c r="G717" s="169"/>
      <c r="H717" s="170"/>
    </row>
    <row r="718" spans="2:8" ht="15.3">
      <c r="B718" s="167"/>
      <c r="D718" s="168"/>
      <c r="E718" s="168"/>
      <c r="F718" s="168"/>
      <c r="G718" s="169"/>
      <c r="H718" s="170"/>
    </row>
    <row r="719" spans="2:8" ht="15.3">
      <c r="B719" s="167"/>
      <c r="D719" s="168"/>
      <c r="E719" s="168"/>
      <c r="F719" s="168"/>
      <c r="G719" s="169"/>
      <c r="H719" s="170"/>
    </row>
    <row r="720" spans="2:8" ht="15.3">
      <c r="B720" s="167"/>
      <c r="D720" s="168"/>
      <c r="E720" s="168"/>
      <c r="F720" s="168"/>
      <c r="G720" s="169"/>
      <c r="H720" s="170"/>
    </row>
    <row r="721" spans="2:8" ht="15.3">
      <c r="B721" s="167"/>
      <c r="D721" s="168"/>
      <c r="E721" s="168"/>
      <c r="F721" s="168"/>
      <c r="G721" s="169"/>
      <c r="H721" s="170"/>
    </row>
    <row r="722" spans="2:8" ht="15.3">
      <c r="B722" s="167"/>
      <c r="D722" s="168"/>
      <c r="E722" s="168"/>
      <c r="F722" s="168"/>
      <c r="G722" s="169"/>
      <c r="H722" s="170"/>
    </row>
    <row r="723" spans="2:8" ht="15.3">
      <c r="B723" s="167"/>
      <c r="D723" s="168"/>
      <c r="E723" s="168"/>
      <c r="F723" s="168"/>
      <c r="G723" s="169"/>
      <c r="H723" s="170"/>
    </row>
    <row r="724" spans="2:8" ht="15.3">
      <c r="B724" s="167"/>
      <c r="D724" s="168"/>
      <c r="E724" s="168"/>
      <c r="F724" s="168"/>
      <c r="G724" s="169"/>
      <c r="H724" s="170"/>
    </row>
    <row r="725" spans="2:8" ht="15.3">
      <c r="B725" s="167"/>
      <c r="D725" s="168"/>
      <c r="E725" s="168"/>
      <c r="F725" s="168"/>
      <c r="G725" s="169"/>
      <c r="H725" s="170"/>
    </row>
    <row r="726" spans="2:8" ht="15.3">
      <c r="B726" s="167"/>
      <c r="D726" s="168"/>
      <c r="E726" s="168"/>
      <c r="F726" s="168"/>
      <c r="G726" s="169"/>
      <c r="H726" s="170"/>
    </row>
    <row r="727" spans="2:8" ht="15.3">
      <c r="B727" s="167"/>
      <c r="D727" s="168"/>
      <c r="E727" s="168"/>
      <c r="F727" s="168"/>
      <c r="G727" s="169"/>
      <c r="H727" s="170"/>
    </row>
    <row r="728" spans="2:8" ht="15.3">
      <c r="B728" s="167"/>
      <c r="D728" s="168"/>
      <c r="E728" s="168"/>
      <c r="F728" s="168"/>
      <c r="G728" s="169"/>
      <c r="H728" s="170"/>
    </row>
    <row r="729" spans="2:8" ht="15.3">
      <c r="B729" s="167"/>
      <c r="D729" s="168"/>
      <c r="E729" s="168"/>
      <c r="F729" s="168"/>
      <c r="G729" s="169"/>
      <c r="H729" s="170"/>
    </row>
    <row r="730" spans="2:8" ht="15.3">
      <c r="B730" s="167"/>
      <c r="D730" s="168"/>
      <c r="E730" s="168"/>
      <c r="F730" s="168"/>
      <c r="G730" s="169"/>
      <c r="H730" s="170"/>
    </row>
    <row r="731" spans="2:8" ht="15.3">
      <c r="B731" s="167"/>
      <c r="D731" s="168"/>
      <c r="E731" s="168"/>
      <c r="F731" s="168"/>
      <c r="G731" s="169"/>
      <c r="H731" s="170"/>
    </row>
    <row r="732" spans="2:8" ht="15.3">
      <c r="B732" s="167"/>
      <c r="D732" s="168"/>
      <c r="E732" s="168"/>
      <c r="F732" s="168"/>
      <c r="G732" s="169"/>
      <c r="H732" s="170"/>
    </row>
    <row r="733" spans="2:8" ht="15.3">
      <c r="B733" s="167"/>
      <c r="D733" s="168"/>
      <c r="E733" s="168"/>
      <c r="F733" s="168"/>
      <c r="G733" s="169"/>
      <c r="H733" s="170"/>
    </row>
    <row r="734" spans="2:8" ht="15.3">
      <c r="B734" s="167"/>
      <c r="D734" s="168"/>
      <c r="E734" s="168"/>
      <c r="F734" s="168"/>
      <c r="G734" s="169"/>
      <c r="H734" s="170"/>
    </row>
    <row r="735" spans="2:8" ht="15.3">
      <c r="B735" s="167"/>
      <c r="D735" s="168"/>
      <c r="E735" s="168"/>
      <c r="F735" s="168"/>
      <c r="G735" s="169"/>
      <c r="H735" s="170"/>
    </row>
    <row r="736" spans="2:8" ht="15.3">
      <c r="B736" s="167"/>
      <c r="D736" s="168"/>
      <c r="E736" s="168"/>
      <c r="F736" s="168"/>
      <c r="G736" s="169"/>
      <c r="H736" s="170"/>
    </row>
    <row r="737" spans="2:8" ht="15.3">
      <c r="B737" s="167"/>
      <c r="D737" s="168"/>
      <c r="E737" s="168"/>
      <c r="F737" s="168"/>
      <c r="G737" s="169"/>
      <c r="H737" s="170"/>
    </row>
    <row r="738" spans="2:8" ht="15.3">
      <c r="B738" s="167"/>
      <c r="D738" s="168"/>
      <c r="E738" s="168"/>
      <c r="F738" s="168"/>
      <c r="G738" s="169"/>
      <c r="H738" s="170"/>
    </row>
    <row r="739" spans="2:8" ht="15.3">
      <c r="B739" s="167"/>
      <c r="D739" s="168"/>
      <c r="E739" s="168"/>
      <c r="F739" s="168"/>
      <c r="G739" s="169"/>
      <c r="H739" s="170"/>
    </row>
    <row r="740" spans="2:8" ht="15.3">
      <c r="B740" s="167"/>
      <c r="D740" s="168"/>
      <c r="E740" s="168"/>
      <c r="F740" s="168"/>
      <c r="G740" s="169"/>
      <c r="H740" s="170"/>
    </row>
    <row r="741" spans="2:8" ht="15.3">
      <c r="B741" s="167"/>
      <c r="D741" s="168"/>
      <c r="E741" s="168"/>
      <c r="F741" s="168"/>
      <c r="G741" s="169"/>
      <c r="H741" s="170"/>
    </row>
    <row r="742" spans="2:8" ht="15.3">
      <c r="B742" s="167"/>
      <c r="D742" s="168"/>
      <c r="E742" s="168"/>
      <c r="F742" s="168"/>
      <c r="G742" s="169"/>
      <c r="H742" s="170"/>
    </row>
    <row r="743" spans="2:8" ht="15.3">
      <c r="B743" s="167"/>
      <c r="D743" s="168"/>
      <c r="E743" s="168"/>
      <c r="F743" s="168"/>
      <c r="G743" s="169"/>
      <c r="H743" s="170"/>
    </row>
    <row r="744" spans="2:8" ht="15.3">
      <c r="B744" s="167"/>
      <c r="D744" s="168"/>
      <c r="E744" s="168"/>
      <c r="F744" s="168"/>
      <c r="G744" s="169"/>
      <c r="H744" s="170"/>
    </row>
    <row r="745" spans="2:8" ht="15.3">
      <c r="B745" s="167"/>
      <c r="D745" s="168"/>
      <c r="E745" s="168"/>
      <c r="F745" s="168"/>
      <c r="G745" s="169"/>
      <c r="H745" s="170"/>
    </row>
    <row r="746" spans="2:8" ht="15.3">
      <c r="B746" s="167"/>
      <c r="D746" s="168"/>
      <c r="E746" s="168"/>
      <c r="F746" s="168"/>
      <c r="G746" s="169"/>
      <c r="H746" s="170"/>
    </row>
    <row r="747" spans="2:8" ht="15.3">
      <c r="B747" s="167"/>
      <c r="D747" s="168"/>
      <c r="E747" s="168"/>
      <c r="F747" s="168"/>
      <c r="G747" s="169"/>
      <c r="H747" s="170"/>
    </row>
    <row r="748" spans="2:8" ht="15.3">
      <c r="B748" s="167"/>
      <c r="D748" s="168"/>
      <c r="E748" s="168"/>
      <c r="F748" s="168"/>
      <c r="G748" s="169"/>
      <c r="H748" s="170"/>
    </row>
    <row r="749" spans="2:8" ht="15.3">
      <c r="B749" s="167"/>
      <c r="D749" s="168"/>
      <c r="E749" s="168"/>
      <c r="F749" s="168"/>
      <c r="G749" s="169"/>
      <c r="H749" s="170"/>
    </row>
    <row r="750" spans="2:8" ht="15.3">
      <c r="B750" s="167"/>
      <c r="D750" s="168"/>
      <c r="E750" s="168"/>
      <c r="F750" s="168"/>
      <c r="G750" s="169"/>
      <c r="H750" s="170"/>
    </row>
    <row r="751" spans="2:8" ht="15.3">
      <c r="B751" s="167"/>
      <c r="D751" s="168"/>
      <c r="E751" s="168"/>
      <c r="F751" s="168"/>
      <c r="G751" s="169"/>
      <c r="H751" s="170"/>
    </row>
    <row r="752" spans="2:8" ht="15.3">
      <c r="B752" s="167"/>
      <c r="D752" s="168"/>
      <c r="E752" s="168"/>
      <c r="F752" s="168"/>
      <c r="G752" s="169"/>
      <c r="H752" s="170"/>
    </row>
    <row r="753" spans="2:8" ht="15.3">
      <c r="B753" s="167"/>
      <c r="D753" s="168"/>
      <c r="E753" s="168"/>
      <c r="F753" s="168"/>
      <c r="G753" s="169"/>
      <c r="H753" s="170"/>
    </row>
    <row r="754" spans="2:8" ht="15.3">
      <c r="B754" s="167"/>
      <c r="D754" s="168"/>
      <c r="E754" s="168"/>
      <c r="F754" s="168"/>
      <c r="G754" s="169"/>
      <c r="H754" s="170"/>
    </row>
    <row r="755" spans="2:8" ht="15.3">
      <c r="B755" s="167"/>
      <c r="D755" s="168"/>
      <c r="E755" s="168"/>
      <c r="F755" s="168"/>
      <c r="G755" s="169"/>
      <c r="H755" s="170"/>
    </row>
    <row r="756" spans="2:8" ht="15.3">
      <c r="B756" s="167"/>
      <c r="D756" s="168"/>
      <c r="E756" s="168"/>
      <c r="F756" s="168"/>
      <c r="G756" s="169"/>
      <c r="H756" s="170"/>
    </row>
    <row r="757" spans="2:8" ht="15.3">
      <c r="B757" s="167"/>
      <c r="D757" s="168"/>
      <c r="E757" s="168"/>
      <c r="F757" s="168"/>
      <c r="G757" s="169"/>
      <c r="H757" s="170"/>
    </row>
    <row r="758" spans="2:8" ht="15.3">
      <c r="B758" s="167"/>
      <c r="D758" s="168"/>
      <c r="E758" s="168"/>
      <c r="F758" s="168"/>
      <c r="G758" s="169"/>
      <c r="H758" s="170"/>
    </row>
    <row r="759" spans="2:8" ht="15.3">
      <c r="B759" s="167"/>
      <c r="D759" s="168"/>
      <c r="E759" s="168"/>
      <c r="F759" s="168"/>
      <c r="G759" s="169"/>
      <c r="H759" s="170"/>
    </row>
    <row r="760" spans="2:8" ht="15.3">
      <c r="B760" s="167"/>
      <c r="D760" s="168"/>
      <c r="E760" s="168"/>
      <c r="F760" s="168"/>
      <c r="G760" s="169"/>
      <c r="H760" s="170"/>
    </row>
    <row r="761" spans="2:8" ht="15.3">
      <c r="B761" s="167"/>
      <c r="D761" s="168"/>
      <c r="E761" s="168"/>
      <c r="F761" s="168"/>
      <c r="G761" s="169"/>
      <c r="H761" s="170"/>
    </row>
    <row r="762" spans="2:8" ht="15.3">
      <c r="B762" s="167"/>
      <c r="D762" s="168"/>
      <c r="E762" s="168"/>
      <c r="F762" s="168"/>
      <c r="G762" s="169"/>
      <c r="H762" s="170"/>
    </row>
    <row r="763" spans="2:8" ht="15.3">
      <c r="B763" s="167"/>
      <c r="D763" s="168"/>
      <c r="E763" s="168"/>
      <c r="F763" s="168"/>
      <c r="G763" s="169"/>
      <c r="H763" s="170"/>
    </row>
    <row r="764" spans="2:8" ht="15.3">
      <c r="B764" s="167"/>
      <c r="D764" s="168"/>
      <c r="E764" s="168"/>
      <c r="F764" s="168"/>
      <c r="G764" s="169"/>
      <c r="H764" s="170"/>
    </row>
    <row r="765" spans="2:8" ht="15.3">
      <c r="B765" s="167"/>
      <c r="D765" s="168"/>
      <c r="E765" s="168"/>
      <c r="F765" s="168"/>
      <c r="G765" s="169"/>
      <c r="H765" s="170"/>
    </row>
    <row r="766" spans="2:8" ht="15.3">
      <c r="B766" s="167"/>
      <c r="D766" s="168"/>
      <c r="E766" s="168"/>
      <c r="F766" s="168"/>
      <c r="G766" s="169"/>
      <c r="H766" s="170"/>
    </row>
    <row r="767" spans="2:8" ht="15.3">
      <c r="B767" s="167"/>
      <c r="D767" s="168"/>
      <c r="E767" s="168"/>
      <c r="F767" s="168"/>
      <c r="G767" s="169"/>
      <c r="H767" s="170"/>
    </row>
    <row r="768" spans="2:8" ht="15.3">
      <c r="B768" s="167"/>
      <c r="D768" s="168"/>
      <c r="E768" s="168"/>
      <c r="F768" s="168"/>
      <c r="G768" s="169"/>
      <c r="H768" s="170"/>
    </row>
    <row r="769" spans="2:8" ht="15.3">
      <c r="B769" s="167"/>
      <c r="D769" s="168"/>
      <c r="E769" s="168"/>
      <c r="F769" s="168"/>
      <c r="G769" s="169"/>
      <c r="H769" s="170"/>
    </row>
    <row r="770" spans="2:8" ht="15.3">
      <c r="B770" s="167"/>
      <c r="D770" s="168"/>
      <c r="E770" s="168"/>
      <c r="F770" s="168"/>
      <c r="G770" s="169"/>
      <c r="H770" s="170"/>
    </row>
    <row r="771" spans="2:8" ht="15.3">
      <c r="B771" s="167"/>
      <c r="D771" s="168"/>
      <c r="E771" s="168"/>
      <c r="F771" s="168"/>
      <c r="G771" s="169"/>
      <c r="H771" s="170"/>
    </row>
    <row r="772" spans="2:8" ht="15.3">
      <c r="B772" s="167"/>
      <c r="D772" s="168"/>
      <c r="E772" s="168"/>
      <c r="F772" s="168"/>
      <c r="G772" s="169"/>
      <c r="H772" s="170"/>
    </row>
    <row r="773" spans="2:8" ht="15.3">
      <c r="B773" s="167"/>
      <c r="D773" s="168"/>
      <c r="E773" s="168"/>
      <c r="F773" s="168"/>
      <c r="G773" s="169"/>
      <c r="H773" s="170"/>
    </row>
    <row r="774" spans="2:8" ht="15.3">
      <c r="B774" s="167"/>
      <c r="D774" s="168"/>
      <c r="E774" s="168"/>
      <c r="F774" s="168"/>
      <c r="G774" s="169"/>
      <c r="H774" s="170"/>
    </row>
    <row r="775" spans="2:8" ht="15.3">
      <c r="B775" s="167"/>
      <c r="D775" s="168"/>
      <c r="E775" s="168"/>
      <c r="F775" s="168"/>
      <c r="G775" s="169"/>
      <c r="H775" s="170"/>
    </row>
    <row r="776" spans="2:8" ht="15.3">
      <c r="B776" s="167"/>
      <c r="D776" s="168"/>
      <c r="E776" s="168"/>
      <c r="F776" s="168"/>
      <c r="G776" s="169"/>
      <c r="H776" s="170"/>
    </row>
    <row r="777" spans="2:8" ht="15.3">
      <c r="B777" s="167"/>
      <c r="D777" s="168"/>
      <c r="E777" s="168"/>
      <c r="F777" s="168"/>
      <c r="G777" s="169"/>
      <c r="H777" s="170"/>
    </row>
    <row r="778" spans="2:8" ht="15.3">
      <c r="B778" s="167"/>
      <c r="D778" s="168"/>
      <c r="E778" s="168"/>
      <c r="F778" s="168"/>
      <c r="G778" s="169"/>
      <c r="H778" s="170"/>
    </row>
    <row r="779" spans="2:8" ht="15.3">
      <c r="B779" s="167"/>
      <c r="D779" s="168"/>
      <c r="E779" s="168"/>
      <c r="F779" s="168"/>
      <c r="G779" s="169"/>
      <c r="H779" s="170"/>
    </row>
    <row r="780" spans="2:8" ht="15.3">
      <c r="B780" s="167"/>
      <c r="D780" s="168"/>
      <c r="E780" s="168"/>
      <c r="F780" s="168"/>
      <c r="G780" s="169"/>
      <c r="H780" s="170"/>
    </row>
    <row r="781" spans="2:8" ht="15.3">
      <c r="B781" s="167"/>
      <c r="D781" s="168"/>
      <c r="E781" s="168"/>
      <c r="F781" s="168"/>
      <c r="G781" s="169"/>
      <c r="H781" s="170"/>
    </row>
    <row r="782" spans="2:8" ht="15.3">
      <c r="B782" s="167"/>
      <c r="D782" s="168"/>
      <c r="E782" s="168"/>
      <c r="F782" s="168"/>
      <c r="G782" s="169"/>
      <c r="H782" s="170"/>
    </row>
    <row r="783" spans="2:8" ht="15.3">
      <c r="B783" s="167"/>
      <c r="D783" s="168"/>
      <c r="E783" s="168"/>
      <c r="F783" s="168"/>
      <c r="G783" s="169"/>
      <c r="H783" s="170"/>
    </row>
    <row r="784" spans="2:8" ht="15.3">
      <c r="B784" s="167"/>
      <c r="D784" s="168"/>
      <c r="E784" s="168"/>
      <c r="F784" s="168"/>
      <c r="G784" s="169"/>
      <c r="H784" s="170"/>
    </row>
    <row r="785" spans="2:8" ht="15.3">
      <c r="B785" s="167"/>
      <c r="D785" s="168"/>
      <c r="E785" s="168"/>
      <c r="F785" s="168"/>
      <c r="G785" s="169"/>
      <c r="H785" s="170"/>
    </row>
    <row r="786" spans="2:8" ht="15.3">
      <c r="B786" s="167"/>
      <c r="D786" s="168"/>
      <c r="E786" s="168"/>
      <c r="F786" s="168"/>
      <c r="G786" s="169"/>
      <c r="H786" s="170"/>
    </row>
    <row r="787" spans="2:8" ht="15.3">
      <c r="B787" s="167"/>
      <c r="D787" s="168"/>
      <c r="E787" s="168"/>
      <c r="F787" s="168"/>
      <c r="G787" s="169"/>
      <c r="H787" s="170"/>
    </row>
    <row r="788" spans="2:8" ht="15.3">
      <c r="B788" s="167"/>
      <c r="D788" s="168"/>
      <c r="E788" s="168"/>
      <c r="F788" s="168"/>
      <c r="G788" s="169"/>
      <c r="H788" s="170"/>
    </row>
    <row r="789" spans="2:8" ht="15.3">
      <c r="B789" s="167"/>
      <c r="D789" s="168"/>
      <c r="E789" s="168"/>
      <c r="F789" s="168"/>
      <c r="G789" s="169"/>
      <c r="H789" s="170"/>
    </row>
    <row r="790" spans="2:8" ht="15.3">
      <c r="B790" s="167"/>
      <c r="D790" s="168"/>
      <c r="E790" s="168"/>
      <c r="F790" s="168"/>
      <c r="G790" s="169"/>
      <c r="H790" s="170"/>
    </row>
    <row r="791" spans="2:8" ht="15.3">
      <c r="B791" s="167"/>
      <c r="D791" s="168"/>
      <c r="E791" s="168"/>
      <c r="F791" s="168"/>
      <c r="G791" s="169"/>
      <c r="H791" s="170"/>
    </row>
    <row r="792" spans="2:8" ht="15.3">
      <c r="B792" s="167"/>
      <c r="D792" s="168"/>
      <c r="E792" s="168"/>
      <c r="F792" s="168"/>
      <c r="G792" s="169"/>
      <c r="H792" s="170"/>
    </row>
    <row r="793" spans="2:8" ht="15.3">
      <c r="B793" s="167"/>
      <c r="D793" s="168"/>
      <c r="E793" s="168"/>
      <c r="F793" s="168"/>
      <c r="G793" s="169"/>
      <c r="H793" s="170"/>
    </row>
    <row r="794" spans="2:8" ht="15.3">
      <c r="B794" s="167"/>
      <c r="D794" s="168"/>
      <c r="E794" s="168"/>
      <c r="F794" s="168"/>
      <c r="G794" s="169"/>
      <c r="H794" s="170"/>
    </row>
    <row r="795" spans="2:8" ht="15.3">
      <c r="B795" s="167"/>
      <c r="D795" s="168"/>
      <c r="E795" s="168"/>
      <c r="F795" s="168"/>
      <c r="G795" s="169"/>
      <c r="H795" s="170"/>
    </row>
    <row r="796" spans="2:8" ht="15.3">
      <c r="B796" s="167"/>
      <c r="D796" s="168"/>
      <c r="E796" s="168"/>
      <c r="F796" s="168"/>
      <c r="G796" s="169"/>
      <c r="H796" s="170"/>
    </row>
    <row r="797" spans="2:8" ht="15.3">
      <c r="B797" s="167"/>
      <c r="D797" s="168"/>
      <c r="E797" s="168"/>
      <c r="F797" s="168"/>
      <c r="G797" s="169"/>
      <c r="H797" s="170"/>
    </row>
    <row r="798" spans="2:8" ht="15.3">
      <c r="B798" s="167"/>
      <c r="D798" s="168"/>
      <c r="E798" s="168"/>
      <c r="F798" s="168"/>
      <c r="G798" s="169"/>
      <c r="H798" s="170"/>
    </row>
    <row r="799" spans="2:8" ht="15.3">
      <c r="B799" s="167"/>
      <c r="D799" s="168"/>
      <c r="E799" s="168"/>
      <c r="F799" s="168"/>
      <c r="G799" s="169"/>
      <c r="H799" s="170"/>
    </row>
    <row r="800" spans="2:8" ht="15.3">
      <c r="B800" s="167"/>
      <c r="D800" s="168"/>
      <c r="E800" s="168"/>
      <c r="F800" s="168"/>
      <c r="G800" s="169"/>
      <c r="H800" s="170"/>
    </row>
    <row r="801" spans="2:8" ht="15.3">
      <c r="B801" s="167"/>
      <c r="D801" s="168"/>
      <c r="E801" s="168"/>
      <c r="F801" s="168"/>
      <c r="G801" s="169"/>
      <c r="H801" s="170"/>
    </row>
    <row r="802" spans="2:8" ht="15.3">
      <c r="B802" s="167"/>
      <c r="D802" s="168"/>
      <c r="E802" s="168"/>
      <c r="F802" s="168"/>
      <c r="G802" s="169"/>
      <c r="H802" s="170"/>
    </row>
    <row r="803" spans="2:8" ht="15.3">
      <c r="B803" s="167"/>
      <c r="D803" s="168"/>
      <c r="E803" s="168"/>
      <c r="F803" s="168"/>
      <c r="G803" s="169"/>
      <c r="H803" s="170"/>
    </row>
    <row r="804" spans="2:8" ht="15.3">
      <c r="B804" s="167"/>
      <c r="D804" s="168"/>
      <c r="E804" s="168"/>
      <c r="F804" s="168"/>
      <c r="G804" s="169"/>
      <c r="H804" s="170"/>
    </row>
    <row r="805" spans="2:8" ht="15.3">
      <c r="B805" s="167"/>
      <c r="D805" s="168"/>
      <c r="E805" s="168"/>
      <c r="F805" s="168"/>
      <c r="G805" s="169"/>
      <c r="H805" s="170"/>
    </row>
    <row r="806" spans="2:8" ht="15.3">
      <c r="B806" s="167"/>
      <c r="D806" s="168"/>
      <c r="E806" s="168"/>
      <c r="F806" s="168"/>
      <c r="G806" s="169"/>
      <c r="H806" s="170"/>
    </row>
    <row r="807" spans="2:8" ht="15.3">
      <c r="B807" s="167"/>
      <c r="D807" s="168"/>
      <c r="E807" s="168"/>
      <c r="F807" s="168"/>
      <c r="G807" s="169"/>
      <c r="H807" s="170"/>
    </row>
    <row r="808" spans="2:8" ht="15.3">
      <c r="B808" s="167"/>
      <c r="D808" s="168"/>
      <c r="E808" s="168"/>
      <c r="F808" s="168"/>
      <c r="G808" s="169"/>
      <c r="H808" s="170"/>
    </row>
    <row r="809" spans="2:8" ht="15.3">
      <c r="B809" s="167"/>
      <c r="D809" s="168"/>
      <c r="E809" s="168"/>
      <c r="F809" s="168"/>
      <c r="G809" s="169"/>
      <c r="H809" s="170"/>
    </row>
    <row r="810" spans="2:8" ht="15.3">
      <c r="B810" s="167"/>
      <c r="D810" s="168"/>
      <c r="E810" s="168"/>
      <c r="F810" s="168"/>
      <c r="G810" s="169"/>
      <c r="H810" s="170"/>
    </row>
    <row r="811" spans="2:8" ht="15.3">
      <c r="B811" s="167"/>
      <c r="D811" s="168"/>
      <c r="E811" s="168"/>
      <c r="F811" s="168"/>
      <c r="G811" s="169"/>
      <c r="H811" s="170"/>
    </row>
    <row r="812" spans="2:8" ht="15.3">
      <c r="B812" s="167"/>
      <c r="D812" s="168"/>
      <c r="E812" s="168"/>
      <c r="F812" s="168"/>
      <c r="G812" s="169"/>
      <c r="H812" s="170"/>
    </row>
    <row r="813" spans="2:8" ht="15.3">
      <c r="B813" s="167"/>
      <c r="D813" s="168"/>
      <c r="E813" s="168"/>
      <c r="F813" s="168"/>
      <c r="G813" s="169"/>
      <c r="H813" s="170"/>
    </row>
    <row r="814" spans="2:8" ht="15.3">
      <c r="B814" s="167"/>
      <c r="D814" s="168"/>
      <c r="E814" s="168"/>
      <c r="F814" s="168"/>
      <c r="G814" s="169"/>
      <c r="H814" s="170"/>
    </row>
    <row r="815" spans="2:8" ht="15.3">
      <c r="B815" s="167"/>
      <c r="D815" s="168"/>
      <c r="E815" s="168"/>
      <c r="F815" s="168"/>
      <c r="G815" s="169"/>
      <c r="H815" s="170"/>
    </row>
    <row r="816" spans="2:8" ht="15.3">
      <c r="B816" s="167"/>
      <c r="D816" s="168"/>
      <c r="E816" s="168"/>
      <c r="F816" s="168"/>
      <c r="G816" s="169"/>
      <c r="H816" s="170"/>
    </row>
    <row r="817" spans="2:8" ht="15.3">
      <c r="B817" s="167"/>
      <c r="D817" s="168"/>
      <c r="E817" s="168"/>
      <c r="F817" s="168"/>
      <c r="G817" s="169"/>
      <c r="H817" s="170"/>
    </row>
    <row r="818" spans="2:8" ht="15.3">
      <c r="B818" s="167"/>
      <c r="D818" s="168"/>
      <c r="E818" s="168"/>
      <c r="F818" s="168"/>
      <c r="G818" s="169"/>
      <c r="H818" s="170"/>
    </row>
    <row r="819" spans="2:8" ht="15.3">
      <c r="B819" s="167"/>
      <c r="D819" s="168"/>
      <c r="E819" s="168"/>
      <c r="F819" s="168"/>
      <c r="G819" s="169"/>
      <c r="H819" s="170"/>
    </row>
    <row r="820" spans="2:8" ht="15.3">
      <c r="B820" s="167"/>
      <c r="D820" s="168"/>
      <c r="E820" s="168"/>
      <c r="F820" s="168"/>
      <c r="G820" s="169"/>
      <c r="H820" s="170"/>
    </row>
    <row r="821" spans="2:8" ht="15.3">
      <c r="B821" s="167"/>
      <c r="D821" s="168"/>
      <c r="E821" s="168"/>
      <c r="F821" s="168"/>
      <c r="G821" s="169"/>
      <c r="H821" s="170"/>
    </row>
    <row r="822" spans="2:8" ht="15.3">
      <c r="B822" s="167"/>
      <c r="D822" s="168"/>
      <c r="E822" s="168"/>
      <c r="F822" s="168"/>
      <c r="G822" s="169"/>
      <c r="H822" s="170"/>
    </row>
    <row r="823" spans="2:8" ht="15.3">
      <c r="B823" s="167"/>
      <c r="D823" s="168"/>
      <c r="E823" s="168"/>
      <c r="F823" s="168"/>
      <c r="G823" s="169"/>
      <c r="H823" s="170"/>
    </row>
    <row r="824" spans="2:8" ht="15.3">
      <c r="B824" s="167"/>
      <c r="D824" s="168"/>
      <c r="E824" s="168"/>
      <c r="F824" s="168"/>
      <c r="G824" s="169"/>
      <c r="H824" s="170"/>
    </row>
    <row r="825" spans="2:8" ht="15.3">
      <c r="B825" s="167"/>
      <c r="D825" s="168"/>
      <c r="E825" s="168"/>
      <c r="F825" s="168"/>
      <c r="G825" s="169"/>
      <c r="H825" s="170"/>
    </row>
    <row r="826" spans="2:8" ht="15.3">
      <c r="B826" s="167"/>
      <c r="D826" s="168"/>
      <c r="E826" s="168"/>
      <c r="F826" s="168"/>
      <c r="G826" s="169"/>
      <c r="H826" s="170"/>
    </row>
    <row r="827" spans="2:8" ht="15.3">
      <c r="B827" s="167"/>
      <c r="D827" s="168"/>
      <c r="E827" s="168"/>
      <c r="F827" s="168"/>
      <c r="G827" s="169"/>
      <c r="H827" s="170"/>
    </row>
    <row r="828" spans="2:8" ht="15.3">
      <c r="B828" s="167"/>
      <c r="D828" s="168"/>
      <c r="E828" s="168"/>
      <c r="F828" s="168"/>
      <c r="G828" s="169"/>
      <c r="H828" s="170"/>
    </row>
    <row r="829" spans="2:8" ht="15.3">
      <c r="B829" s="167"/>
      <c r="D829" s="168"/>
      <c r="E829" s="168"/>
      <c r="F829" s="168"/>
      <c r="G829" s="169"/>
      <c r="H829" s="170"/>
    </row>
    <row r="830" spans="2:8" ht="15.3">
      <c r="B830" s="167"/>
      <c r="D830" s="168"/>
      <c r="E830" s="168"/>
      <c r="F830" s="168"/>
      <c r="G830" s="169"/>
      <c r="H830" s="170"/>
    </row>
    <row r="831" spans="2:8" ht="15.3">
      <c r="B831" s="167"/>
      <c r="D831" s="168"/>
      <c r="E831" s="168"/>
      <c r="F831" s="168"/>
      <c r="G831" s="169"/>
      <c r="H831" s="170"/>
    </row>
    <row r="832" spans="2:8" ht="15.3">
      <c r="B832" s="167"/>
      <c r="D832" s="168"/>
      <c r="E832" s="168"/>
      <c r="F832" s="168"/>
      <c r="G832" s="169"/>
      <c r="H832" s="170"/>
    </row>
    <row r="833" spans="2:8" ht="15.3">
      <c r="B833" s="167"/>
      <c r="D833" s="168"/>
      <c r="E833" s="168"/>
      <c r="F833" s="168"/>
      <c r="G833" s="169"/>
      <c r="H833" s="170"/>
    </row>
    <row r="834" spans="2:8" ht="15.3">
      <c r="B834" s="167"/>
      <c r="D834" s="168"/>
      <c r="E834" s="168"/>
      <c r="F834" s="168"/>
      <c r="G834" s="169"/>
      <c r="H834" s="170"/>
    </row>
    <row r="835" spans="2:8" ht="15.3">
      <c r="B835" s="167"/>
      <c r="D835" s="168"/>
      <c r="E835" s="168"/>
      <c r="F835" s="168"/>
      <c r="G835" s="169"/>
      <c r="H835" s="170"/>
    </row>
    <row r="836" spans="2:8" ht="15.3">
      <c r="B836" s="167"/>
      <c r="D836" s="168"/>
      <c r="E836" s="168"/>
      <c r="F836" s="168"/>
      <c r="G836" s="169"/>
      <c r="H836" s="170"/>
    </row>
    <row r="837" spans="2:8" ht="15.3">
      <c r="B837" s="167"/>
      <c r="D837" s="168"/>
      <c r="E837" s="168"/>
      <c r="F837" s="168"/>
      <c r="G837" s="169"/>
      <c r="H837" s="170"/>
    </row>
    <row r="838" spans="2:8" ht="15.3">
      <c r="B838" s="167"/>
      <c r="D838" s="168"/>
      <c r="E838" s="168"/>
      <c r="F838" s="168"/>
      <c r="G838" s="169"/>
      <c r="H838" s="170"/>
    </row>
    <row r="839" spans="2:8" ht="15.3">
      <c r="B839" s="167"/>
      <c r="D839" s="168"/>
      <c r="E839" s="168"/>
      <c r="F839" s="168"/>
      <c r="G839" s="169"/>
      <c r="H839" s="170"/>
    </row>
    <row r="840" spans="2:8" ht="15.3">
      <c r="B840" s="167"/>
      <c r="D840" s="168"/>
      <c r="E840" s="168"/>
      <c r="F840" s="168"/>
      <c r="G840" s="169"/>
      <c r="H840" s="170"/>
    </row>
    <row r="841" spans="2:8" ht="15.3">
      <c r="B841" s="167"/>
      <c r="D841" s="168"/>
      <c r="E841" s="168"/>
      <c r="F841" s="168"/>
      <c r="G841" s="169"/>
      <c r="H841" s="170"/>
    </row>
    <row r="842" spans="2:8" ht="15.3">
      <c r="B842" s="167"/>
      <c r="D842" s="168"/>
      <c r="E842" s="168"/>
      <c r="F842" s="168"/>
      <c r="G842" s="169"/>
      <c r="H842" s="170"/>
    </row>
    <row r="843" spans="2:8" ht="15.3">
      <c r="B843" s="167"/>
      <c r="D843" s="168"/>
      <c r="E843" s="168"/>
      <c r="F843" s="168"/>
      <c r="G843" s="169"/>
      <c r="H843" s="170"/>
    </row>
    <row r="844" spans="2:8" ht="15.3">
      <c r="B844" s="167"/>
      <c r="D844" s="168"/>
      <c r="E844" s="168"/>
      <c r="F844" s="168"/>
      <c r="G844" s="169"/>
      <c r="H844" s="170"/>
    </row>
    <row r="845" spans="2:8" ht="15.3">
      <c r="B845" s="167"/>
      <c r="D845" s="168"/>
      <c r="E845" s="168"/>
      <c r="F845" s="168"/>
      <c r="G845" s="169"/>
      <c r="H845" s="170"/>
    </row>
    <row r="846" spans="2:8" ht="15.3">
      <c r="B846" s="167"/>
      <c r="D846" s="168"/>
      <c r="E846" s="168"/>
      <c r="F846" s="168"/>
      <c r="G846" s="169"/>
      <c r="H846" s="170"/>
    </row>
    <row r="847" spans="2:8" ht="15.3">
      <c r="B847" s="167"/>
      <c r="D847" s="168"/>
      <c r="E847" s="168"/>
      <c r="F847" s="168"/>
      <c r="G847" s="169"/>
      <c r="H847" s="170"/>
    </row>
    <row r="848" spans="2:8" ht="15.3">
      <c r="B848" s="167"/>
      <c r="D848" s="168"/>
      <c r="E848" s="168"/>
      <c r="F848" s="168"/>
      <c r="G848" s="169"/>
      <c r="H848" s="170"/>
    </row>
    <row r="849" spans="2:8" ht="15.3">
      <c r="B849" s="167"/>
      <c r="D849" s="168"/>
      <c r="E849" s="168"/>
      <c r="F849" s="168"/>
      <c r="G849" s="169"/>
      <c r="H849" s="170"/>
    </row>
    <row r="850" spans="2:8" ht="15.3">
      <c r="B850" s="167"/>
      <c r="D850" s="168"/>
      <c r="E850" s="168"/>
      <c r="F850" s="168"/>
      <c r="G850" s="169"/>
      <c r="H850" s="170"/>
    </row>
    <row r="851" spans="2:8" ht="15.3">
      <c r="B851" s="167"/>
      <c r="D851" s="168"/>
      <c r="E851" s="168"/>
      <c r="F851" s="168"/>
      <c r="G851" s="169"/>
      <c r="H851" s="170"/>
    </row>
    <row r="852" spans="2:8" ht="15.3">
      <c r="B852" s="167"/>
      <c r="D852" s="168"/>
      <c r="E852" s="168"/>
      <c r="F852" s="168"/>
      <c r="G852" s="169"/>
      <c r="H852" s="170"/>
    </row>
    <row r="853" spans="2:8" ht="15.3">
      <c r="B853" s="167"/>
      <c r="D853" s="168"/>
      <c r="E853" s="168"/>
      <c r="F853" s="168"/>
      <c r="G853" s="169"/>
      <c r="H853" s="170"/>
    </row>
    <row r="854" spans="2:8" ht="15.3">
      <c r="B854" s="167"/>
      <c r="D854" s="168"/>
      <c r="E854" s="168"/>
      <c r="F854" s="168"/>
      <c r="G854" s="169"/>
      <c r="H854" s="170"/>
    </row>
    <row r="855" spans="2:8" ht="15.3">
      <c r="B855" s="167"/>
      <c r="D855" s="168"/>
      <c r="E855" s="168"/>
      <c r="F855" s="168"/>
      <c r="G855" s="169"/>
      <c r="H855" s="170"/>
    </row>
    <row r="856" spans="2:8" ht="15.3">
      <c r="B856" s="167"/>
      <c r="D856" s="168"/>
      <c r="E856" s="168"/>
      <c r="F856" s="168"/>
      <c r="G856" s="169"/>
      <c r="H856" s="170"/>
    </row>
    <row r="857" spans="2:8" ht="15.3">
      <c r="B857" s="167"/>
      <c r="D857" s="168"/>
      <c r="E857" s="168"/>
      <c r="F857" s="168"/>
      <c r="G857" s="169"/>
      <c r="H857" s="170"/>
    </row>
    <row r="858" spans="2:8" ht="15.3">
      <c r="B858" s="167"/>
      <c r="D858" s="168"/>
      <c r="E858" s="168"/>
      <c r="F858" s="168"/>
      <c r="G858" s="169"/>
      <c r="H858" s="170"/>
    </row>
    <row r="859" spans="2:8" ht="15.3">
      <c r="B859" s="167"/>
      <c r="D859" s="168"/>
      <c r="E859" s="168"/>
      <c r="F859" s="168"/>
      <c r="G859" s="169"/>
      <c r="H859" s="170"/>
    </row>
    <row r="860" spans="2:8" ht="15.3">
      <c r="B860" s="167"/>
      <c r="D860" s="168"/>
      <c r="E860" s="168"/>
      <c r="F860" s="168"/>
      <c r="G860" s="169"/>
      <c r="H860" s="170"/>
    </row>
    <row r="861" spans="2:8" ht="15.3">
      <c r="B861" s="167"/>
      <c r="D861" s="168"/>
      <c r="E861" s="168"/>
      <c r="F861" s="168"/>
      <c r="G861" s="169"/>
      <c r="H861" s="170"/>
    </row>
    <row r="862" spans="2:8" ht="15.3">
      <c r="B862" s="167"/>
      <c r="D862" s="168"/>
      <c r="E862" s="168"/>
      <c r="F862" s="168"/>
      <c r="G862" s="169"/>
      <c r="H862" s="170"/>
    </row>
    <row r="863" spans="2:8" ht="15.3">
      <c r="B863" s="167"/>
      <c r="D863" s="168"/>
      <c r="E863" s="168"/>
      <c r="F863" s="168"/>
      <c r="G863" s="169"/>
      <c r="H863" s="170"/>
    </row>
    <row r="864" spans="2:8" ht="15.3">
      <c r="B864" s="167"/>
      <c r="D864" s="168"/>
      <c r="E864" s="168"/>
      <c r="F864" s="168"/>
      <c r="G864" s="169"/>
      <c r="H864" s="170"/>
    </row>
    <row r="865" spans="2:8" ht="15.3">
      <c r="B865" s="167"/>
      <c r="D865" s="168"/>
      <c r="E865" s="168"/>
      <c r="F865" s="168"/>
      <c r="G865" s="169"/>
      <c r="H865" s="170"/>
    </row>
    <row r="866" spans="2:8" ht="15.3">
      <c r="B866" s="167"/>
      <c r="D866" s="168"/>
      <c r="E866" s="168"/>
      <c r="F866" s="168"/>
      <c r="G866" s="169"/>
      <c r="H866" s="170"/>
    </row>
    <row r="867" spans="2:8" ht="15.3">
      <c r="B867" s="167"/>
      <c r="D867" s="168"/>
      <c r="E867" s="168"/>
      <c r="F867" s="168"/>
      <c r="G867" s="169"/>
      <c r="H867" s="170"/>
    </row>
    <row r="868" spans="2:8" ht="15.3">
      <c r="B868" s="167"/>
      <c r="D868" s="168"/>
      <c r="E868" s="168"/>
      <c r="F868" s="168"/>
      <c r="G868" s="169"/>
      <c r="H868" s="170"/>
    </row>
    <row r="869" spans="2:8" ht="15.3">
      <c r="B869" s="167"/>
      <c r="D869" s="168"/>
      <c r="E869" s="168"/>
      <c r="F869" s="168"/>
      <c r="G869" s="169"/>
      <c r="H869" s="170"/>
    </row>
    <row r="870" spans="2:8" ht="15.3">
      <c r="B870" s="167"/>
      <c r="D870" s="168"/>
      <c r="E870" s="168"/>
      <c r="F870" s="168"/>
      <c r="G870" s="169"/>
      <c r="H870" s="170"/>
    </row>
    <row r="871" spans="2:8" ht="15.3">
      <c r="B871" s="167"/>
      <c r="D871" s="168"/>
      <c r="E871" s="168"/>
      <c r="F871" s="168"/>
      <c r="G871" s="169"/>
      <c r="H871" s="170"/>
    </row>
    <row r="872" spans="2:8" ht="15.3">
      <c r="B872" s="167"/>
      <c r="D872" s="168"/>
      <c r="E872" s="168"/>
      <c r="F872" s="168"/>
      <c r="G872" s="169"/>
      <c r="H872" s="170"/>
    </row>
    <row r="873" spans="2:8" ht="15.3">
      <c r="B873" s="167"/>
      <c r="D873" s="168"/>
      <c r="E873" s="168"/>
      <c r="F873" s="168"/>
      <c r="G873" s="169"/>
      <c r="H873" s="170"/>
    </row>
    <row r="874" spans="2:8" ht="15.3">
      <c r="B874" s="167"/>
      <c r="D874" s="168"/>
      <c r="E874" s="168"/>
      <c r="F874" s="168"/>
      <c r="G874" s="169"/>
      <c r="H874" s="170"/>
    </row>
    <row r="875" spans="2:8" ht="15.3">
      <c r="B875" s="167"/>
      <c r="D875" s="168"/>
      <c r="E875" s="168"/>
      <c r="F875" s="168"/>
      <c r="G875" s="169"/>
      <c r="H875" s="170"/>
    </row>
    <row r="876" spans="2:8" ht="15.3">
      <c r="B876" s="167"/>
      <c r="D876" s="168"/>
      <c r="E876" s="168"/>
      <c r="F876" s="168"/>
      <c r="G876" s="169"/>
      <c r="H876" s="170"/>
    </row>
    <row r="877" spans="2:8" ht="15.3">
      <c r="B877" s="167"/>
      <c r="D877" s="168"/>
      <c r="E877" s="168"/>
      <c r="F877" s="168"/>
      <c r="G877" s="169"/>
      <c r="H877" s="170"/>
    </row>
    <row r="878" spans="2:8" ht="15.3">
      <c r="B878" s="167"/>
      <c r="D878" s="168"/>
      <c r="E878" s="168"/>
      <c r="F878" s="168"/>
      <c r="G878" s="169"/>
      <c r="H878" s="170"/>
    </row>
    <row r="879" spans="2:8" ht="15.3">
      <c r="B879" s="167"/>
      <c r="D879" s="168"/>
      <c r="E879" s="168"/>
      <c r="F879" s="168"/>
      <c r="G879" s="169"/>
      <c r="H879" s="170"/>
    </row>
    <row r="880" spans="2:8" ht="15.3">
      <c r="B880" s="167"/>
      <c r="D880" s="168"/>
      <c r="E880" s="168"/>
      <c r="F880" s="168"/>
      <c r="G880" s="169"/>
      <c r="H880" s="170"/>
    </row>
    <row r="881" spans="2:8" ht="15.3">
      <c r="B881" s="167"/>
      <c r="D881" s="168"/>
      <c r="E881" s="168"/>
      <c r="F881" s="168"/>
      <c r="G881" s="169"/>
      <c r="H881" s="170"/>
    </row>
    <row r="882" spans="2:8" ht="15.3">
      <c r="B882" s="167"/>
      <c r="D882" s="168"/>
      <c r="E882" s="168"/>
      <c r="F882" s="168"/>
      <c r="G882" s="169"/>
      <c r="H882" s="170"/>
    </row>
    <row r="883" spans="2:8" ht="15.3">
      <c r="B883" s="167"/>
      <c r="D883" s="168"/>
      <c r="E883" s="168"/>
      <c r="F883" s="168"/>
      <c r="G883" s="169"/>
      <c r="H883" s="170"/>
    </row>
    <row r="884" spans="2:8" ht="15.3">
      <c r="B884" s="167"/>
      <c r="D884" s="168"/>
      <c r="E884" s="168"/>
      <c r="F884" s="168"/>
      <c r="G884" s="169"/>
      <c r="H884" s="170"/>
    </row>
    <row r="885" spans="2:8" ht="15.3">
      <c r="B885" s="167"/>
      <c r="D885" s="168"/>
      <c r="E885" s="168"/>
      <c r="F885" s="168"/>
      <c r="G885" s="169"/>
      <c r="H885" s="170"/>
    </row>
    <row r="886" spans="2:8" ht="15.3">
      <c r="B886" s="167"/>
      <c r="D886" s="168"/>
      <c r="E886" s="168"/>
      <c r="F886" s="168"/>
      <c r="G886" s="169"/>
      <c r="H886" s="170"/>
    </row>
    <row r="887" spans="2:8" ht="15.3">
      <c r="B887" s="167"/>
      <c r="D887" s="168"/>
      <c r="E887" s="168"/>
      <c r="F887" s="168"/>
      <c r="G887" s="169"/>
      <c r="H887" s="170"/>
    </row>
    <row r="888" spans="2:8" ht="15.3">
      <c r="B888" s="167"/>
      <c r="D888" s="168"/>
      <c r="E888" s="168"/>
      <c r="F888" s="168"/>
      <c r="G888" s="169"/>
      <c r="H888" s="170"/>
    </row>
    <row r="889" spans="2:8" ht="15.3">
      <c r="B889" s="167"/>
      <c r="D889" s="168"/>
      <c r="E889" s="168"/>
      <c r="F889" s="168"/>
      <c r="G889" s="169"/>
      <c r="H889" s="170"/>
    </row>
    <row r="890" spans="2:8" ht="15.3">
      <c r="B890" s="167"/>
      <c r="D890" s="168"/>
      <c r="E890" s="168"/>
      <c r="F890" s="168"/>
      <c r="G890" s="169"/>
      <c r="H890" s="170"/>
    </row>
    <row r="891" spans="2:8" ht="15.3">
      <c r="B891" s="167"/>
      <c r="D891" s="168"/>
      <c r="E891" s="168"/>
      <c r="F891" s="168"/>
      <c r="G891" s="169"/>
      <c r="H891" s="170"/>
    </row>
    <row r="892" spans="2:8" ht="15.3">
      <c r="B892" s="167"/>
      <c r="D892" s="168"/>
      <c r="E892" s="168"/>
      <c r="F892" s="168"/>
      <c r="G892" s="169"/>
      <c r="H892" s="170"/>
    </row>
    <row r="893" spans="2:8" ht="15.3">
      <c r="B893" s="167"/>
      <c r="D893" s="168"/>
      <c r="E893" s="168"/>
      <c r="F893" s="168"/>
      <c r="G893" s="169"/>
      <c r="H893" s="170"/>
    </row>
    <row r="894" spans="2:8" ht="15.3">
      <c r="B894" s="167"/>
      <c r="D894" s="168"/>
      <c r="E894" s="168"/>
      <c r="F894" s="168"/>
      <c r="G894" s="169"/>
      <c r="H894" s="170"/>
    </row>
    <row r="895" spans="2:8" ht="15.3">
      <c r="B895" s="167"/>
      <c r="D895" s="168"/>
      <c r="E895" s="168"/>
      <c r="F895" s="168"/>
      <c r="G895" s="169"/>
      <c r="H895" s="170"/>
    </row>
    <row r="896" spans="2:8" ht="15.3">
      <c r="B896" s="167"/>
      <c r="D896" s="168"/>
      <c r="E896" s="168"/>
      <c r="F896" s="168"/>
      <c r="G896" s="169"/>
      <c r="H896" s="170"/>
    </row>
    <row r="897" spans="2:8" ht="15.3">
      <c r="B897" s="167"/>
      <c r="D897" s="168"/>
      <c r="E897" s="168"/>
      <c r="F897" s="168"/>
      <c r="G897" s="169"/>
      <c r="H897" s="170"/>
    </row>
    <row r="898" spans="2:8" ht="15.3">
      <c r="B898" s="167"/>
      <c r="D898" s="168"/>
      <c r="E898" s="168"/>
      <c r="F898" s="168"/>
      <c r="G898" s="169"/>
      <c r="H898" s="170"/>
    </row>
    <row r="899" spans="2:8" ht="15.3">
      <c r="B899" s="167"/>
      <c r="D899" s="168"/>
      <c r="E899" s="168"/>
      <c r="F899" s="168"/>
      <c r="G899" s="169"/>
      <c r="H899" s="170"/>
    </row>
    <row r="900" spans="2:8" ht="15.3">
      <c r="B900" s="167"/>
      <c r="D900" s="168"/>
      <c r="E900" s="168"/>
      <c r="F900" s="168"/>
      <c r="G900" s="169"/>
      <c r="H900" s="170"/>
    </row>
    <row r="901" spans="2:8" ht="15.3">
      <c r="B901" s="167"/>
      <c r="D901" s="168"/>
      <c r="E901" s="168"/>
      <c r="F901" s="168"/>
      <c r="G901" s="169"/>
      <c r="H901" s="170"/>
    </row>
    <row r="902" spans="2:8" ht="15.3">
      <c r="B902" s="167"/>
      <c r="D902" s="168"/>
      <c r="E902" s="168"/>
      <c r="F902" s="168"/>
      <c r="G902" s="169"/>
      <c r="H902" s="170"/>
    </row>
    <row r="903" spans="2:8" ht="15.3">
      <c r="B903" s="167"/>
      <c r="D903" s="168"/>
      <c r="E903" s="168"/>
      <c r="F903" s="168"/>
      <c r="G903" s="169"/>
      <c r="H903" s="170"/>
    </row>
    <row r="904" spans="2:8" ht="15.3">
      <c r="B904" s="167"/>
      <c r="D904" s="168"/>
      <c r="E904" s="168"/>
      <c r="F904" s="168"/>
      <c r="G904" s="169"/>
      <c r="H904" s="170"/>
    </row>
    <row r="905" spans="2:8" ht="15.3">
      <c r="B905" s="167"/>
      <c r="D905" s="168"/>
      <c r="E905" s="168"/>
      <c r="F905" s="168"/>
      <c r="G905" s="169"/>
      <c r="H905" s="170"/>
    </row>
    <row r="906" spans="2:8" ht="15.3">
      <c r="B906" s="167"/>
      <c r="D906" s="168"/>
      <c r="E906" s="168"/>
      <c r="F906" s="168"/>
      <c r="G906" s="169"/>
      <c r="H906" s="170"/>
    </row>
    <row r="907" spans="2:8" ht="15.3">
      <c r="B907" s="167"/>
      <c r="D907" s="168"/>
      <c r="E907" s="168"/>
      <c r="F907" s="168"/>
      <c r="G907" s="169"/>
      <c r="H907" s="170"/>
    </row>
    <row r="908" spans="2:8" ht="15.3">
      <c r="B908" s="167"/>
      <c r="D908" s="168"/>
      <c r="E908" s="168"/>
      <c r="F908" s="168"/>
      <c r="G908" s="169"/>
      <c r="H908" s="170"/>
    </row>
    <row r="909" spans="2:8" ht="15.3">
      <c r="B909" s="167"/>
      <c r="D909" s="168"/>
      <c r="E909" s="168"/>
      <c r="F909" s="168"/>
      <c r="G909" s="169"/>
      <c r="H909" s="170"/>
    </row>
    <row r="910" spans="2:8" ht="15.3">
      <c r="B910" s="167"/>
      <c r="D910" s="168"/>
      <c r="E910" s="168"/>
      <c r="F910" s="168"/>
      <c r="G910" s="169"/>
      <c r="H910" s="170"/>
    </row>
    <row r="911" spans="2:8" ht="15.3">
      <c r="B911" s="167"/>
      <c r="D911" s="168"/>
      <c r="E911" s="168"/>
      <c r="F911" s="168"/>
      <c r="G911" s="169"/>
      <c r="H911" s="170"/>
    </row>
    <row r="912" spans="2:8" ht="15.3">
      <c r="B912" s="167"/>
      <c r="D912" s="168"/>
      <c r="E912" s="168"/>
      <c r="F912" s="168"/>
      <c r="G912" s="169"/>
      <c r="H912" s="170"/>
    </row>
    <row r="913" spans="2:8" ht="15.3">
      <c r="B913" s="167"/>
      <c r="D913" s="168"/>
      <c r="E913" s="168"/>
      <c r="F913" s="168"/>
      <c r="G913" s="169"/>
      <c r="H913" s="170"/>
    </row>
    <row r="914" spans="2:8" ht="15.3">
      <c r="B914" s="167"/>
      <c r="D914" s="168"/>
      <c r="E914" s="168"/>
      <c r="F914" s="168"/>
      <c r="G914" s="169"/>
      <c r="H914" s="170"/>
    </row>
    <row r="915" spans="2:8" ht="15.3">
      <c r="B915" s="167"/>
      <c r="D915" s="168"/>
      <c r="E915" s="168"/>
      <c r="F915" s="168"/>
      <c r="G915" s="169"/>
      <c r="H915" s="170"/>
    </row>
    <row r="916" spans="2:8" ht="15.3">
      <c r="B916" s="167"/>
      <c r="D916" s="168"/>
      <c r="E916" s="168"/>
      <c r="F916" s="168"/>
      <c r="G916" s="169"/>
      <c r="H916" s="170"/>
    </row>
    <row r="917" spans="2:8" ht="15.3">
      <c r="B917" s="167"/>
      <c r="D917" s="168"/>
      <c r="E917" s="168"/>
      <c r="F917" s="168"/>
      <c r="G917" s="169"/>
      <c r="H917" s="170"/>
    </row>
    <row r="918" spans="2:8" ht="15.3">
      <c r="B918" s="167"/>
      <c r="D918" s="168"/>
      <c r="E918" s="168"/>
      <c r="F918" s="168"/>
      <c r="G918" s="169"/>
      <c r="H918" s="170"/>
    </row>
    <row r="919" spans="2:8" ht="15.3">
      <c r="B919" s="167"/>
      <c r="D919" s="168"/>
      <c r="E919" s="168"/>
      <c r="F919" s="168"/>
      <c r="G919" s="169"/>
      <c r="H919" s="170"/>
    </row>
    <row r="920" spans="2:8" ht="15.3">
      <c r="B920" s="167"/>
      <c r="D920" s="168"/>
      <c r="E920" s="168"/>
      <c r="F920" s="168"/>
      <c r="G920" s="169"/>
      <c r="H920" s="170"/>
    </row>
    <row r="921" spans="2:8" ht="15.3">
      <c r="B921" s="167"/>
      <c r="D921" s="168"/>
      <c r="E921" s="168"/>
      <c r="F921" s="168"/>
      <c r="G921" s="169"/>
      <c r="H921" s="170"/>
    </row>
    <row r="922" spans="2:8" ht="15.3">
      <c r="B922" s="167"/>
      <c r="D922" s="168"/>
      <c r="E922" s="168"/>
      <c r="F922" s="168"/>
      <c r="G922" s="169"/>
      <c r="H922" s="170"/>
    </row>
    <row r="923" spans="2:8" ht="15.3">
      <c r="B923" s="167"/>
      <c r="D923" s="168"/>
      <c r="E923" s="168"/>
      <c r="F923" s="168"/>
      <c r="G923" s="169"/>
      <c r="H923" s="170"/>
    </row>
    <row r="924" spans="2:8" ht="15.3">
      <c r="B924" s="167"/>
      <c r="D924" s="168"/>
      <c r="E924" s="168"/>
      <c r="F924" s="168"/>
      <c r="G924" s="169"/>
      <c r="H924" s="170"/>
    </row>
    <row r="925" spans="2:8" ht="15.3">
      <c r="B925" s="167"/>
      <c r="D925" s="168"/>
      <c r="E925" s="168"/>
      <c r="F925" s="168"/>
      <c r="G925" s="169"/>
      <c r="H925" s="170"/>
    </row>
    <row r="926" spans="2:8" ht="15.3">
      <c r="B926" s="167"/>
      <c r="D926" s="168"/>
      <c r="E926" s="168"/>
      <c r="F926" s="168"/>
      <c r="G926" s="169"/>
      <c r="H926" s="170"/>
    </row>
    <row r="927" spans="2:8" ht="15.3">
      <c r="B927" s="167"/>
      <c r="D927" s="168"/>
      <c r="E927" s="168"/>
      <c r="F927" s="168"/>
      <c r="G927" s="169"/>
      <c r="H927" s="170"/>
    </row>
    <row r="928" spans="2:8" ht="15.3">
      <c r="B928" s="167"/>
      <c r="D928" s="168"/>
      <c r="E928" s="168"/>
      <c r="F928" s="168"/>
      <c r="G928" s="169"/>
      <c r="H928" s="170"/>
    </row>
    <row r="929" spans="2:8" ht="15.3">
      <c r="B929" s="167"/>
      <c r="D929" s="168"/>
      <c r="E929" s="168"/>
      <c r="F929" s="168"/>
      <c r="G929" s="169"/>
      <c r="H929" s="170"/>
    </row>
    <row r="930" spans="2:8" ht="15.3">
      <c r="B930" s="167"/>
      <c r="D930" s="168"/>
      <c r="E930" s="168"/>
      <c r="F930" s="168"/>
      <c r="G930" s="169"/>
      <c r="H930" s="170"/>
    </row>
    <row r="931" spans="2:8" ht="15.3">
      <c r="B931" s="167"/>
      <c r="D931" s="168"/>
      <c r="E931" s="168"/>
      <c r="F931" s="168"/>
      <c r="G931" s="169"/>
      <c r="H931" s="170"/>
    </row>
    <row r="932" spans="2:8" ht="15.3">
      <c r="B932" s="167"/>
      <c r="D932" s="168"/>
      <c r="E932" s="168"/>
      <c r="F932" s="168"/>
      <c r="G932" s="169"/>
      <c r="H932" s="170"/>
    </row>
    <row r="933" spans="2:8" ht="15.3">
      <c r="B933" s="167"/>
      <c r="D933" s="168"/>
      <c r="E933" s="168"/>
      <c r="F933" s="168"/>
      <c r="G933" s="169"/>
      <c r="H933" s="170"/>
    </row>
    <row r="934" spans="2:8" ht="15.3">
      <c r="B934" s="167"/>
      <c r="D934" s="168"/>
      <c r="E934" s="168"/>
      <c r="F934" s="168"/>
      <c r="G934" s="169"/>
      <c r="H934" s="170"/>
    </row>
    <row r="935" spans="2:8" ht="15.3">
      <c r="B935" s="167"/>
      <c r="D935" s="168"/>
      <c r="E935" s="168"/>
      <c r="F935" s="168"/>
      <c r="G935" s="169"/>
      <c r="H935" s="170"/>
    </row>
    <row r="936" spans="2:8" ht="15.3">
      <c r="B936" s="167"/>
      <c r="D936" s="168"/>
      <c r="E936" s="168"/>
      <c r="F936" s="168"/>
      <c r="G936" s="169"/>
      <c r="H936" s="170"/>
    </row>
    <row r="937" spans="2:8" ht="15.3">
      <c r="B937" s="167"/>
      <c r="D937" s="168"/>
      <c r="E937" s="168"/>
      <c r="F937" s="168"/>
      <c r="G937" s="169"/>
      <c r="H937" s="170"/>
    </row>
    <row r="938" spans="2:8" ht="15.3">
      <c r="B938" s="167"/>
      <c r="D938" s="168"/>
      <c r="E938" s="168"/>
      <c r="F938" s="168"/>
      <c r="G938" s="169"/>
      <c r="H938" s="170"/>
    </row>
    <row r="939" spans="2:8" ht="15.3">
      <c r="B939" s="167"/>
      <c r="D939" s="168"/>
      <c r="E939" s="168"/>
      <c r="F939" s="168"/>
      <c r="G939" s="169"/>
      <c r="H939" s="170"/>
    </row>
    <row r="940" spans="2:8" ht="15.3">
      <c r="B940" s="167"/>
      <c r="D940" s="168"/>
      <c r="E940" s="168"/>
      <c r="F940" s="168"/>
      <c r="G940" s="169"/>
      <c r="H940" s="170"/>
    </row>
    <row r="941" spans="2:8" ht="15.3">
      <c r="B941" s="167"/>
      <c r="D941" s="168"/>
      <c r="E941" s="168"/>
      <c r="F941" s="168"/>
      <c r="G941" s="169"/>
      <c r="H941" s="170"/>
    </row>
    <row r="942" spans="2:8" ht="15.3">
      <c r="B942" s="167"/>
      <c r="D942" s="168"/>
      <c r="E942" s="168"/>
      <c r="F942" s="168"/>
      <c r="G942" s="169"/>
      <c r="H942" s="170"/>
    </row>
    <row r="943" spans="2:8" ht="15.3">
      <c r="B943" s="167"/>
      <c r="D943" s="168"/>
      <c r="E943" s="168"/>
      <c r="F943" s="168"/>
      <c r="G943" s="169"/>
      <c r="H943" s="170"/>
    </row>
    <row r="944" spans="2:8" ht="15.3">
      <c r="B944" s="167"/>
      <c r="D944" s="168"/>
      <c r="E944" s="168"/>
      <c r="F944" s="168"/>
      <c r="G944" s="169"/>
      <c r="H944" s="170"/>
    </row>
    <row r="945" spans="2:8" ht="15.3">
      <c r="B945" s="167"/>
      <c r="D945" s="168"/>
      <c r="E945" s="168"/>
      <c r="F945" s="168"/>
      <c r="G945" s="169"/>
      <c r="H945" s="170"/>
    </row>
    <row r="946" spans="2:8" ht="15.3">
      <c r="B946" s="167"/>
      <c r="D946" s="168"/>
      <c r="E946" s="168"/>
      <c r="F946" s="168"/>
      <c r="G946" s="169"/>
      <c r="H946" s="170"/>
    </row>
    <row r="947" spans="2:8" ht="15.3">
      <c r="B947" s="167"/>
      <c r="D947" s="168"/>
      <c r="E947" s="168"/>
      <c r="F947" s="168"/>
      <c r="G947" s="169"/>
      <c r="H947" s="170"/>
    </row>
    <row r="948" spans="2:8" ht="15.3">
      <c r="B948" s="167"/>
      <c r="D948" s="168"/>
      <c r="E948" s="168"/>
      <c r="F948" s="168"/>
      <c r="G948" s="169"/>
      <c r="H948" s="170"/>
    </row>
    <row r="949" spans="2:8" ht="15.3">
      <c r="B949" s="167"/>
      <c r="D949" s="168"/>
      <c r="E949" s="168"/>
      <c r="F949" s="168"/>
      <c r="G949" s="169"/>
      <c r="H949" s="170"/>
    </row>
    <row r="950" spans="2:8" ht="15.3">
      <c r="B950" s="167"/>
      <c r="D950" s="168"/>
      <c r="E950" s="168"/>
      <c r="F950" s="168"/>
      <c r="G950" s="169"/>
      <c r="H950" s="170"/>
    </row>
    <row r="951" spans="2:8" ht="15.3">
      <c r="B951" s="167"/>
      <c r="D951" s="168"/>
      <c r="E951" s="168"/>
      <c r="F951" s="168"/>
      <c r="G951" s="169"/>
      <c r="H951" s="170"/>
    </row>
    <row r="952" spans="2:8" ht="15.3">
      <c r="B952" s="167"/>
      <c r="D952" s="168"/>
      <c r="E952" s="168"/>
      <c r="F952" s="168"/>
      <c r="G952" s="169"/>
      <c r="H952" s="170"/>
    </row>
    <row r="953" spans="2:8" ht="15.3">
      <c r="B953" s="167"/>
      <c r="D953" s="168"/>
      <c r="E953" s="168"/>
      <c r="F953" s="168"/>
      <c r="G953" s="169"/>
      <c r="H953" s="170"/>
    </row>
    <row r="954" spans="2:8" ht="15.3">
      <c r="B954" s="167"/>
      <c r="D954" s="168"/>
      <c r="E954" s="168"/>
      <c r="F954" s="168"/>
      <c r="G954" s="169"/>
      <c r="H954" s="170"/>
    </row>
    <row r="955" spans="2:8" ht="15.3">
      <c r="B955" s="167"/>
      <c r="D955" s="168"/>
      <c r="E955" s="168"/>
      <c r="F955" s="168"/>
      <c r="G955" s="169"/>
      <c r="H955" s="170"/>
    </row>
    <row r="956" spans="2:8" ht="15.3">
      <c r="B956" s="167"/>
      <c r="D956" s="168"/>
      <c r="E956" s="168"/>
      <c r="F956" s="168"/>
      <c r="G956" s="169"/>
      <c r="H956" s="170"/>
    </row>
    <row r="957" spans="2:8" ht="15.3">
      <c r="B957" s="167"/>
      <c r="D957" s="168"/>
      <c r="E957" s="168"/>
      <c r="F957" s="168"/>
      <c r="G957" s="169"/>
      <c r="H957" s="170"/>
    </row>
    <row r="958" spans="2:8" ht="15.3">
      <c r="B958" s="167"/>
      <c r="D958" s="168"/>
      <c r="E958" s="168"/>
      <c r="F958" s="168"/>
      <c r="G958" s="169"/>
      <c r="H958" s="170"/>
    </row>
    <row r="959" spans="2:8" ht="15.3">
      <c r="B959" s="167"/>
      <c r="D959" s="168"/>
      <c r="E959" s="168"/>
      <c r="F959" s="168"/>
      <c r="G959" s="169"/>
      <c r="H959" s="170"/>
    </row>
    <row r="960" spans="2:8" ht="15.3">
      <c r="B960" s="167"/>
      <c r="D960" s="168"/>
      <c r="E960" s="168"/>
      <c r="F960" s="168"/>
      <c r="G960" s="169"/>
      <c r="H960" s="170"/>
    </row>
    <row r="961" spans="2:8" ht="15.3">
      <c r="B961" s="167"/>
      <c r="D961" s="168"/>
      <c r="E961" s="168"/>
      <c r="F961" s="168"/>
      <c r="G961" s="169"/>
      <c r="H961" s="170"/>
    </row>
    <row r="962" spans="2:8" ht="15.3">
      <c r="B962" s="167"/>
      <c r="D962" s="168"/>
      <c r="E962" s="168"/>
      <c r="F962" s="168"/>
      <c r="G962" s="169"/>
      <c r="H962" s="170"/>
    </row>
    <row r="963" spans="2:8" ht="15.3">
      <c r="B963" s="167"/>
      <c r="D963" s="168"/>
      <c r="E963" s="168"/>
      <c r="F963" s="168"/>
      <c r="G963" s="169"/>
      <c r="H963" s="170"/>
    </row>
    <row r="964" spans="2:8" ht="15.3">
      <c r="B964" s="167"/>
      <c r="D964" s="168"/>
      <c r="E964" s="168"/>
      <c r="F964" s="168"/>
      <c r="G964" s="169"/>
      <c r="H964" s="170"/>
    </row>
    <row r="965" spans="2:8" ht="15.3">
      <c r="B965" s="167"/>
      <c r="D965" s="168"/>
      <c r="E965" s="168"/>
      <c r="F965" s="168"/>
      <c r="G965" s="169"/>
      <c r="H965" s="170"/>
    </row>
    <row r="966" spans="2:8" ht="15.3">
      <c r="B966" s="167"/>
      <c r="D966" s="168"/>
      <c r="E966" s="168"/>
      <c r="F966" s="168"/>
      <c r="G966" s="169"/>
      <c r="H966" s="170"/>
    </row>
    <row r="967" spans="2:8" ht="15.3">
      <c r="B967" s="167"/>
      <c r="D967" s="168"/>
      <c r="E967" s="168"/>
      <c r="F967" s="168"/>
      <c r="G967" s="169"/>
      <c r="H967" s="170"/>
    </row>
    <row r="968" spans="2:8" ht="15.3">
      <c r="B968" s="167"/>
      <c r="D968" s="168"/>
      <c r="E968" s="168"/>
      <c r="F968" s="168"/>
      <c r="G968" s="169"/>
      <c r="H968" s="170"/>
    </row>
    <row r="969" spans="2:8" ht="15.3">
      <c r="B969" s="167"/>
      <c r="D969" s="168"/>
      <c r="E969" s="168"/>
      <c r="F969" s="168"/>
      <c r="G969" s="169"/>
      <c r="H969" s="170"/>
    </row>
    <row r="970" spans="2:8" ht="15.3">
      <c r="B970" s="167"/>
      <c r="D970" s="168"/>
      <c r="E970" s="168"/>
      <c r="F970" s="168"/>
      <c r="G970" s="169"/>
      <c r="H970" s="170"/>
    </row>
    <row r="971" spans="2:8" ht="15.3">
      <c r="B971" s="167"/>
      <c r="D971" s="168"/>
      <c r="E971" s="168"/>
      <c r="F971" s="168"/>
      <c r="G971" s="169"/>
      <c r="H971" s="170"/>
    </row>
    <row r="972" spans="2:8" ht="15.3">
      <c r="B972" s="167"/>
      <c r="D972" s="168"/>
      <c r="E972" s="168"/>
      <c r="F972" s="168"/>
      <c r="G972" s="169"/>
      <c r="H972" s="170"/>
    </row>
    <row r="973" spans="2:8" ht="15.3">
      <c r="B973" s="167"/>
      <c r="D973" s="168"/>
      <c r="E973" s="168"/>
      <c r="F973" s="168"/>
      <c r="G973" s="169"/>
      <c r="H973" s="170"/>
    </row>
    <row r="974" spans="2:8" ht="15.3">
      <c r="B974" s="167"/>
      <c r="D974" s="168"/>
      <c r="E974" s="168"/>
      <c r="F974" s="168"/>
      <c r="G974" s="169"/>
      <c r="H974" s="170"/>
    </row>
    <row r="975" spans="2:8" ht="15.3">
      <c r="B975" s="167"/>
      <c r="D975" s="168"/>
      <c r="E975" s="168"/>
      <c r="F975" s="168"/>
      <c r="G975" s="169"/>
      <c r="H975" s="170"/>
    </row>
    <row r="976" spans="2:8" ht="15.3">
      <c r="B976" s="167"/>
      <c r="D976" s="168"/>
      <c r="E976" s="168"/>
      <c r="F976" s="168"/>
      <c r="G976" s="169"/>
      <c r="H976" s="170"/>
    </row>
    <row r="977" spans="2:8" ht="15.3">
      <c r="B977" s="167"/>
      <c r="D977" s="168"/>
      <c r="E977" s="168"/>
      <c r="F977" s="168"/>
      <c r="G977" s="169"/>
      <c r="H977" s="170"/>
    </row>
    <row r="978" spans="2:8" ht="15.3">
      <c r="B978" s="167"/>
      <c r="D978" s="168"/>
      <c r="E978" s="168"/>
      <c r="F978" s="168"/>
      <c r="G978" s="169"/>
      <c r="H978" s="170"/>
    </row>
    <row r="979" spans="2:8" ht="15.3">
      <c r="B979" s="167"/>
      <c r="D979" s="168"/>
      <c r="E979" s="168"/>
      <c r="F979" s="168"/>
      <c r="G979" s="169"/>
      <c r="H979" s="170"/>
    </row>
    <row r="980" spans="2:8" ht="15.3">
      <c r="B980" s="167"/>
      <c r="D980" s="168"/>
      <c r="E980" s="168"/>
      <c r="F980" s="168"/>
      <c r="G980" s="169"/>
      <c r="H980" s="170"/>
    </row>
    <row r="981" spans="2:8" ht="15.3">
      <c r="B981" s="167"/>
      <c r="D981" s="168"/>
      <c r="E981" s="168"/>
      <c r="F981" s="168"/>
      <c r="G981" s="169"/>
      <c r="H981" s="170"/>
    </row>
    <row r="982" spans="2:8" ht="15.3">
      <c r="B982" s="167"/>
      <c r="D982" s="168"/>
      <c r="E982" s="168"/>
      <c r="F982" s="168"/>
      <c r="G982" s="169"/>
      <c r="H982" s="170"/>
    </row>
    <row r="983" spans="2:8" ht="15.3">
      <c r="B983" s="167"/>
      <c r="D983" s="168"/>
      <c r="E983" s="168"/>
      <c r="F983" s="168"/>
      <c r="G983" s="169"/>
      <c r="H983" s="170"/>
    </row>
    <row r="984" spans="2:8" ht="15.3">
      <c r="B984" s="167"/>
      <c r="D984" s="168"/>
      <c r="E984" s="168"/>
      <c r="F984" s="168"/>
      <c r="G984" s="169"/>
      <c r="H984" s="170"/>
    </row>
    <row r="985" spans="2:8" ht="15.3">
      <c r="B985" s="167"/>
      <c r="D985" s="168"/>
      <c r="E985" s="168"/>
      <c r="F985" s="168"/>
      <c r="G985" s="169"/>
      <c r="H985" s="170"/>
    </row>
    <row r="986" spans="2:8" ht="15.3">
      <c r="B986" s="167"/>
      <c r="D986" s="168"/>
      <c r="E986" s="168"/>
      <c r="F986" s="168"/>
      <c r="G986" s="169"/>
      <c r="H986" s="170"/>
    </row>
    <row r="987" spans="2:8" ht="15.3">
      <c r="B987" s="167"/>
      <c r="D987" s="168"/>
      <c r="E987" s="168"/>
      <c r="F987" s="168"/>
      <c r="G987" s="169"/>
      <c r="H987" s="170"/>
    </row>
    <row r="988" spans="2:8" ht="15.3">
      <c r="B988" s="167"/>
      <c r="D988" s="168"/>
      <c r="E988" s="168"/>
      <c r="F988" s="168"/>
      <c r="G988" s="169"/>
      <c r="H988" s="170"/>
    </row>
    <row r="989" spans="2:8" ht="15.3">
      <c r="B989" s="167"/>
      <c r="D989" s="168"/>
      <c r="E989" s="168"/>
      <c r="F989" s="168"/>
      <c r="G989" s="169"/>
      <c r="H989" s="170"/>
    </row>
    <row r="990" spans="2:8" ht="15.3">
      <c r="B990" s="167"/>
      <c r="D990" s="168"/>
      <c r="E990" s="168"/>
      <c r="F990" s="168"/>
      <c r="G990" s="169"/>
      <c r="H990" s="170"/>
    </row>
    <row r="991" spans="2:8" ht="15.3">
      <c r="B991" s="167"/>
      <c r="D991" s="168"/>
      <c r="E991" s="168"/>
      <c r="F991" s="168"/>
      <c r="G991" s="169"/>
      <c r="H991" s="170"/>
    </row>
    <row r="992" spans="2:8" ht="15.3">
      <c r="B992" s="167"/>
      <c r="D992" s="168"/>
      <c r="E992" s="168"/>
      <c r="F992" s="168"/>
      <c r="G992" s="169"/>
      <c r="H992" s="170"/>
    </row>
    <row r="993" spans="2:8" ht="15.3">
      <c r="B993" s="167"/>
      <c r="D993" s="168"/>
      <c r="E993" s="168"/>
      <c r="F993" s="168"/>
      <c r="G993" s="169"/>
      <c r="H993" s="170"/>
    </row>
    <row r="994" spans="2:8" ht="15.3">
      <c r="B994" s="167"/>
      <c r="D994" s="168"/>
      <c r="E994" s="168"/>
      <c r="F994" s="168"/>
      <c r="G994" s="169"/>
      <c r="H994" s="170"/>
    </row>
    <row r="995" spans="2:8" ht="15.3">
      <c r="B995" s="167"/>
      <c r="D995" s="168"/>
      <c r="E995" s="168"/>
      <c r="F995" s="168"/>
      <c r="G995" s="169"/>
      <c r="H995" s="170"/>
    </row>
    <row r="996" spans="2:8" ht="15.3">
      <c r="B996" s="167"/>
      <c r="D996" s="168"/>
      <c r="E996" s="168"/>
      <c r="F996" s="168"/>
      <c r="G996" s="169"/>
      <c r="H996" s="170"/>
    </row>
    <row r="997" spans="2:8" ht="15.3">
      <c r="B997" s="167"/>
      <c r="D997" s="168"/>
      <c r="E997" s="168"/>
      <c r="F997" s="168"/>
      <c r="G997" s="169"/>
      <c r="H997" s="170"/>
    </row>
    <row r="998" spans="2:8" ht="15.3">
      <c r="B998" s="167"/>
      <c r="D998" s="168"/>
      <c r="E998" s="168"/>
      <c r="F998" s="168"/>
      <c r="G998" s="169"/>
      <c r="H998" s="170"/>
    </row>
    <row r="999" spans="2:8" ht="15.3">
      <c r="B999" s="167"/>
      <c r="D999" s="168"/>
      <c r="E999" s="168"/>
      <c r="F999" s="168"/>
      <c r="G999" s="169"/>
      <c r="H999" s="170"/>
    </row>
    <row r="1000" spans="2:8" ht="15.3">
      <c r="B1000" s="167"/>
      <c r="D1000" s="168"/>
      <c r="E1000" s="168"/>
      <c r="F1000" s="168"/>
      <c r="G1000" s="169"/>
      <c r="H1000" s="170"/>
    </row>
  </sheetData>
  <mergeCells count="10">
    <mergeCell ref="C8:G8"/>
    <mergeCell ref="C9:G9"/>
    <mergeCell ref="A107:B107"/>
    <mergeCell ref="A1:B1"/>
    <mergeCell ref="H1:H6"/>
    <mergeCell ref="A2:A3"/>
    <mergeCell ref="A4:B6"/>
    <mergeCell ref="A7:B9"/>
    <mergeCell ref="C7:G7"/>
    <mergeCell ref="H7:H1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  <pageSetUpPr fitToPage="1"/>
  </sheetPr>
  <dimension ref="A1:Q1033"/>
  <sheetViews>
    <sheetView workbookViewId="0">
      <pane ySplit="9" topLeftCell="A10" activePane="bottomLeft" state="frozen"/>
      <selection pane="bottomLeft" activeCell="B11" sqref="B11"/>
    </sheetView>
  </sheetViews>
  <sheetFormatPr defaultColWidth="12.609375" defaultRowHeight="15.75" customHeight="1"/>
  <cols>
    <col min="1" max="2" customWidth="true" width="7.21875"/>
    <col min="3" max="3" customWidth="true" width="30.5"/>
    <col min="4" max="4" customWidth="true" width="25.21875"/>
    <col min="5" max="5" customWidth="true" width="22.109375"/>
    <col min="6" max="6" customWidth="true" width="22.0"/>
    <col min="7" max="7" customWidth="true" width="20.21875"/>
    <col min="8" max="8" customWidth="true" width="23.109375"/>
    <col min="9" max="9" customWidth="true" width="38.21875"/>
    <col min="10" max="10" customWidth="true" width="16.0"/>
    <col min="11" max="11" customWidth="true" width="19.109375"/>
    <col min="12" max="12" customWidth="true" width="17.0"/>
    <col min="13" max="13" customWidth="true" width="17.21875"/>
    <col min="14" max="15" customWidth="true" width="16.0"/>
    <col min="16" max="17" customWidth="true" width="8.0"/>
  </cols>
  <sheetData>
    <row r="1" spans="1:17" ht="18.899999999999999">
      <c r="A1" s="342"/>
      <c r="B1" s="306"/>
      <c r="C1" s="307"/>
      <c r="D1" s="171" t="s">
        <v>2428</v>
      </c>
      <c r="E1" s="171" t="s">
        <v>2410</v>
      </c>
      <c r="F1" s="171" t="s">
        <v>2408</v>
      </c>
      <c r="G1" s="171" t="s">
        <v>2409</v>
      </c>
      <c r="H1" s="171" t="s">
        <v>2436</v>
      </c>
      <c r="I1" s="351" t="s">
        <v>1242</v>
      </c>
      <c r="J1" s="343" t="s">
        <v>2867</v>
      </c>
      <c r="K1" s="323"/>
      <c r="L1" s="323"/>
      <c r="M1" s="323"/>
      <c r="N1" s="323"/>
      <c r="O1" s="323"/>
      <c r="P1" s="172"/>
      <c r="Q1" s="172"/>
    </row>
    <row r="2" spans="1:17" ht="15">
      <c r="A2" s="344" t="s">
        <v>1583</v>
      </c>
      <c r="B2" s="306"/>
      <c r="C2" s="307"/>
      <c r="D2" s="173" t="s">
        <v>2856</v>
      </c>
      <c r="E2" s="173" t="s">
        <v>2865</v>
      </c>
      <c r="F2" s="173" t="s">
        <v>2858</v>
      </c>
      <c r="G2" s="173" t="s">
        <v>2861</v>
      </c>
      <c r="H2" s="173" t="s">
        <v>2870</v>
      </c>
      <c r="I2" s="320"/>
      <c r="J2" s="8"/>
      <c r="K2" s="174" t="s">
        <v>2854</v>
      </c>
      <c r="L2" s="174" t="s">
        <v>2848</v>
      </c>
      <c r="M2" s="174" t="s">
        <v>2853</v>
      </c>
      <c r="N2" s="174" t="s">
        <v>2873</v>
      </c>
      <c r="O2" s="174" t="s">
        <v>2849</v>
      </c>
      <c r="P2" s="175"/>
      <c r="Q2" s="175"/>
    </row>
    <row r="3" spans="1:17" ht="15">
      <c r="A3" s="345" t="s">
        <v>1592</v>
      </c>
      <c r="B3" s="306"/>
      <c r="C3" s="307"/>
      <c r="D3" s="176" t="s">
        <v>2852</v>
      </c>
      <c r="E3" s="176" t="s">
        <v>2413</v>
      </c>
      <c r="F3" s="176" t="s">
        <v>2851</v>
      </c>
      <c r="G3" s="176" t="s">
        <v>2417</v>
      </c>
      <c r="H3" s="176" t="s">
        <v>2872</v>
      </c>
      <c r="I3" s="320"/>
      <c r="J3" s="346" t="s">
        <v>2855</v>
      </c>
      <c r="K3" s="9" t="s">
        <v>2859</v>
      </c>
      <c r="L3" s="9" t="s">
        <v>2866</v>
      </c>
      <c r="M3" s="9" t="s">
        <v>2878</v>
      </c>
      <c r="N3" s="9" t="s">
        <v>2860</v>
      </c>
      <c r="O3" s="9" t="s">
        <v>2874</v>
      </c>
      <c r="P3" s="175"/>
      <c r="Q3" s="175"/>
    </row>
    <row r="4" spans="1:17" ht="15">
      <c r="A4" s="317" t="s">
        <v>1260</v>
      </c>
      <c r="B4" s="318"/>
      <c r="C4" s="319"/>
      <c r="D4" s="176" t="s">
        <v>2864</v>
      </c>
      <c r="E4" s="176" t="s">
        <v>2421</v>
      </c>
      <c r="F4" s="176" t="s">
        <v>2857</v>
      </c>
      <c r="G4" s="8" t="s">
        <v>2846</v>
      </c>
      <c r="H4" s="176" t="s">
        <v>2863</v>
      </c>
      <c r="I4" s="320"/>
      <c r="J4" s="321"/>
      <c r="K4" s="9" t="s">
        <v>2871</v>
      </c>
      <c r="L4" s="89" t="s">
        <v>2877</v>
      </c>
      <c r="M4" s="8" t="s">
        <v>2862</v>
      </c>
      <c r="N4" s="89" t="s">
        <v>2869</v>
      </c>
      <c r="O4" s="8" t="s">
        <v>2847</v>
      </c>
      <c r="P4" s="177"/>
      <c r="Q4" s="177"/>
    </row>
    <row r="5" spans="1:17" ht="15">
      <c r="A5" s="320"/>
      <c r="B5" s="313"/>
      <c r="C5" s="321"/>
      <c r="D5" s="176" t="s">
        <v>2435</v>
      </c>
      <c r="E5" s="176" t="s">
        <v>2525</v>
      </c>
      <c r="F5" s="176" t="s">
        <v>2435</v>
      </c>
      <c r="G5" s="8" t="s">
        <v>2876</v>
      </c>
      <c r="H5" s="176" t="s">
        <v>2406</v>
      </c>
      <c r="I5" s="320"/>
      <c r="J5" s="324"/>
      <c r="K5" s="90" t="s">
        <v>2868</v>
      </c>
      <c r="L5" s="87" t="s">
        <v>2850</v>
      </c>
      <c r="M5" s="9" t="s">
        <v>2846</v>
      </c>
      <c r="N5" s="87" t="s">
        <v>2875</v>
      </c>
      <c r="O5" s="90" t="s">
        <v>2879</v>
      </c>
      <c r="P5" s="178"/>
      <c r="Q5" s="178"/>
    </row>
    <row r="6" spans="1:17" ht="15">
      <c r="A6" s="320"/>
      <c r="B6" s="313"/>
      <c r="C6" s="321"/>
      <c r="D6" s="179" t="s">
        <v>2880</v>
      </c>
      <c r="E6" s="176" t="s">
        <v>2881</v>
      </c>
      <c r="F6" s="176" t="s">
        <v>2885</v>
      </c>
      <c r="G6" s="176" t="s">
        <v>2523</v>
      </c>
      <c r="H6" s="176" t="s">
        <v>2882</v>
      </c>
      <c r="I6" s="320"/>
      <c r="J6" s="180" t="s">
        <v>2886</v>
      </c>
      <c r="K6" s="90" t="s">
        <v>2338</v>
      </c>
      <c r="L6" s="90" t="s">
        <v>2337</v>
      </c>
      <c r="M6" s="9" t="s">
        <v>1571</v>
      </c>
      <c r="N6" s="90" t="s">
        <v>2891</v>
      </c>
      <c r="O6" s="90" t="s">
        <v>2328</v>
      </c>
      <c r="P6" s="181"/>
      <c r="Q6" s="181"/>
    </row>
    <row r="7" spans="1:17" ht="15">
      <c r="A7" s="322"/>
      <c r="B7" s="323"/>
      <c r="C7" s="324"/>
      <c r="D7" s="182"/>
      <c r="E7" s="182"/>
      <c r="F7" s="182"/>
      <c r="G7" s="182"/>
      <c r="H7" s="182"/>
      <c r="I7" s="322"/>
      <c r="J7" s="183" t="s">
        <v>2884</v>
      </c>
      <c r="K7" s="90" t="s">
        <v>2883</v>
      </c>
      <c r="L7" s="90" t="s">
        <v>2893</v>
      </c>
      <c r="M7" s="9" t="s">
        <v>2895</v>
      </c>
      <c r="N7" s="90" t="s">
        <v>2326</v>
      </c>
      <c r="O7" s="9" t="s">
        <v>2714</v>
      </c>
      <c r="P7" s="175"/>
      <c r="Q7" s="175"/>
    </row>
    <row r="8" spans="1:17" ht="55.2">
      <c r="A8" s="347" t="s">
        <v>2890</v>
      </c>
      <c r="B8" s="313"/>
      <c r="C8" s="313"/>
      <c r="D8" s="184"/>
      <c r="E8" s="185" t="s">
        <v>2888</v>
      </c>
      <c r="F8" s="185" t="s">
        <v>2888</v>
      </c>
      <c r="G8" s="185" t="s">
        <v>2888</v>
      </c>
      <c r="H8" s="185" t="s">
        <v>2888</v>
      </c>
      <c r="I8" s="352"/>
      <c r="J8" s="348" t="s">
        <v>2896</v>
      </c>
      <c r="K8" s="306"/>
      <c r="L8" s="306"/>
      <c r="M8" s="306"/>
      <c r="N8" s="306"/>
      <c r="O8" s="307"/>
      <c r="P8" s="186"/>
      <c r="Q8" s="186"/>
    </row>
    <row r="9" spans="1:17" ht="14.1">
      <c r="A9" s="187"/>
      <c r="B9" s="15" t="s">
        <v>1573</v>
      </c>
      <c r="C9" s="15" t="s">
        <v>1577</v>
      </c>
      <c r="D9" s="188"/>
      <c r="E9" s="188"/>
      <c r="F9" s="188"/>
      <c r="G9" s="188"/>
      <c r="H9" s="188"/>
      <c r="I9" s="322"/>
      <c r="J9" s="181"/>
      <c r="K9" s="181"/>
      <c r="L9" s="189"/>
      <c r="M9" s="175"/>
      <c r="N9" s="175"/>
      <c r="O9" s="175"/>
      <c r="P9" s="175"/>
      <c r="Q9" s="175"/>
    </row>
    <row r="10" spans="1:17" ht="15">
      <c r="A10" s="353">
        <v>6</v>
      </c>
      <c r="B10" s="190">
        <f t="shared" ref="B10:B44" si="0">ROW(C10)-9</f>
        <v>1</v>
      </c>
      <c r="C10" s="191" t="s">
        <v>1554</v>
      </c>
      <c r="D10" s="192" t="s">
        <v>2889</v>
      </c>
      <c r="E10" s="192" t="s">
        <v>2894</v>
      </c>
      <c r="F10" s="192" t="s">
        <v>2894</v>
      </c>
      <c r="G10" s="192" t="s">
        <v>2887</v>
      </c>
      <c r="H10" s="192" t="s">
        <v>2889</v>
      </c>
      <c r="I10" s="193"/>
      <c r="J10" s="181"/>
      <c r="K10" s="181"/>
      <c r="L10" s="189"/>
      <c r="M10" s="175"/>
      <c r="N10" s="175"/>
      <c r="O10" s="175"/>
      <c r="P10" s="175"/>
      <c r="Q10" s="175"/>
    </row>
    <row r="11" spans="1:17" ht="15">
      <c r="A11" s="321"/>
      <c r="B11" s="190">
        <f t="shared" si="0"/>
        <v>2</v>
      </c>
      <c r="C11" s="194" t="s">
        <v>1569</v>
      </c>
      <c r="D11" s="192" t="s">
        <v>2889</v>
      </c>
      <c r="E11" s="192" t="s">
        <v>2889</v>
      </c>
      <c r="F11" s="192" t="s">
        <v>2889</v>
      </c>
      <c r="G11" s="195" t="s">
        <v>2889</v>
      </c>
      <c r="H11" s="195" t="s">
        <v>2889</v>
      </c>
      <c r="I11" s="193"/>
      <c r="J11" s="181"/>
      <c r="K11" s="181"/>
      <c r="L11" s="189"/>
      <c r="M11" s="175"/>
      <c r="N11" s="175"/>
      <c r="O11" s="175"/>
      <c r="P11" s="175"/>
      <c r="Q11" s="175"/>
    </row>
    <row r="12" spans="1:17" ht="15">
      <c r="A12" s="321"/>
      <c r="B12" s="190">
        <f t="shared" si="0"/>
        <v>3</v>
      </c>
      <c r="C12" s="194" t="s">
        <v>1572</v>
      </c>
      <c r="D12" s="192">
        <v>0</v>
      </c>
      <c r="E12" s="192" t="s">
        <v>2894</v>
      </c>
      <c r="F12" s="192" t="s">
        <v>2892</v>
      </c>
      <c r="G12" s="195">
        <v>0</v>
      </c>
      <c r="H12" s="195">
        <v>0</v>
      </c>
      <c r="I12" s="193"/>
      <c r="J12" s="181"/>
      <c r="K12" s="181"/>
      <c r="L12" s="189"/>
      <c r="M12" s="175"/>
      <c r="N12" s="175"/>
      <c r="O12" s="175"/>
      <c r="P12" s="175"/>
      <c r="Q12" s="175"/>
    </row>
    <row r="13" spans="1:17" ht="15">
      <c r="A13" s="321"/>
      <c r="B13" s="190">
        <f t="shared" si="0"/>
        <v>4</v>
      </c>
      <c r="C13" s="194" t="s">
        <v>1558</v>
      </c>
      <c r="D13" s="192" t="s">
        <v>2892</v>
      </c>
      <c r="E13" s="192" t="s">
        <v>2887</v>
      </c>
      <c r="F13" s="192" t="s">
        <v>2889</v>
      </c>
      <c r="G13" s="195" t="s">
        <v>2887</v>
      </c>
      <c r="H13" s="195">
        <v>0</v>
      </c>
      <c r="I13" s="193"/>
      <c r="J13" s="181"/>
      <c r="K13" s="181"/>
      <c r="L13" s="189"/>
      <c r="M13" s="175"/>
      <c r="N13" s="175"/>
      <c r="O13" s="175"/>
      <c r="P13" s="175"/>
      <c r="Q13" s="175"/>
    </row>
    <row r="14" spans="1:17" ht="15">
      <c r="A14" s="321"/>
      <c r="B14" s="190">
        <f t="shared" si="0"/>
        <v>5</v>
      </c>
      <c r="C14" s="194" t="s">
        <v>1600</v>
      </c>
      <c r="D14" s="192" t="s">
        <v>2889</v>
      </c>
      <c r="E14" s="192" t="s">
        <v>2889</v>
      </c>
      <c r="F14" s="192" t="s">
        <v>2889</v>
      </c>
      <c r="G14" s="195" t="s">
        <v>2889</v>
      </c>
      <c r="H14" s="195" t="s">
        <v>2889</v>
      </c>
      <c r="I14" s="193"/>
      <c r="J14" s="181"/>
      <c r="K14" s="181"/>
      <c r="L14" s="189"/>
      <c r="M14" s="175"/>
      <c r="N14" s="175"/>
      <c r="O14" s="175"/>
      <c r="P14" s="175"/>
      <c r="Q14" s="175"/>
    </row>
    <row r="15" spans="1:17" ht="15">
      <c r="A15" s="321"/>
      <c r="B15" s="190">
        <f t="shared" si="0"/>
        <v>6</v>
      </c>
      <c r="C15" s="194" t="s">
        <v>1596</v>
      </c>
      <c r="D15" s="192"/>
      <c r="E15" s="192"/>
      <c r="F15" s="192" t="s">
        <v>2892</v>
      </c>
      <c r="G15" s="192" t="s">
        <v>2892</v>
      </c>
      <c r="H15" s="192"/>
      <c r="I15" s="196"/>
      <c r="J15" s="181"/>
      <c r="K15" s="181"/>
      <c r="L15" s="189"/>
      <c r="M15" s="175"/>
      <c r="N15" s="175"/>
      <c r="O15" s="175"/>
      <c r="P15" s="175"/>
      <c r="Q15" s="175"/>
    </row>
    <row r="16" spans="1:17" ht="15">
      <c r="A16" s="321"/>
      <c r="B16" s="190">
        <f t="shared" si="0"/>
        <v>7</v>
      </c>
      <c r="C16" s="194" t="s">
        <v>1617</v>
      </c>
      <c r="D16" s="192" t="s">
        <v>2889</v>
      </c>
      <c r="E16" s="192" t="s">
        <v>2897</v>
      </c>
      <c r="F16" s="192" t="s">
        <v>2894</v>
      </c>
      <c r="G16" s="192" t="s">
        <v>2889</v>
      </c>
      <c r="H16" s="192" t="s">
        <v>2887</v>
      </c>
      <c r="I16" s="193"/>
      <c r="J16" s="181"/>
      <c r="K16" s="181"/>
      <c r="L16" s="189"/>
      <c r="M16" s="175"/>
      <c r="N16" s="175"/>
      <c r="O16" s="175"/>
      <c r="P16" s="175"/>
      <c r="Q16" s="175"/>
    </row>
    <row r="17" spans="1:17" ht="15">
      <c r="A17" s="321"/>
      <c r="B17" s="190">
        <f t="shared" si="0"/>
        <v>8</v>
      </c>
      <c r="C17" s="194" t="s">
        <v>1598</v>
      </c>
      <c r="D17" s="192"/>
      <c r="E17" s="197" t="s">
        <v>2889</v>
      </c>
      <c r="F17" s="192" t="s">
        <v>2889</v>
      </c>
      <c r="G17" s="192" t="s">
        <v>2889</v>
      </c>
      <c r="H17" s="192" t="s">
        <v>2889</v>
      </c>
      <c r="I17" s="193"/>
      <c r="J17" s="181"/>
      <c r="K17" s="181"/>
      <c r="L17" s="189"/>
      <c r="M17" s="175"/>
      <c r="N17" s="175"/>
      <c r="O17" s="175"/>
      <c r="P17" s="175"/>
      <c r="Q17" s="175"/>
    </row>
    <row r="18" spans="1:17" ht="15">
      <c r="A18" s="321"/>
      <c r="B18" s="190">
        <f t="shared" si="0"/>
        <v>9</v>
      </c>
      <c r="C18" s="194" t="s">
        <v>1610</v>
      </c>
      <c r="D18" s="195" t="s">
        <v>2889</v>
      </c>
      <c r="E18" s="195" t="s">
        <v>2889</v>
      </c>
      <c r="F18" s="192" t="s">
        <v>2889</v>
      </c>
      <c r="G18" s="195" t="s">
        <v>2889</v>
      </c>
      <c r="H18" s="195" t="s">
        <v>2889</v>
      </c>
      <c r="I18" s="193"/>
      <c r="J18" s="181"/>
      <c r="K18" s="181"/>
      <c r="L18" s="189"/>
      <c r="M18" s="175"/>
      <c r="N18" s="175"/>
      <c r="O18" s="175"/>
      <c r="P18" s="175"/>
      <c r="Q18" s="175"/>
    </row>
    <row r="19" spans="1:17" ht="15">
      <c r="A19" s="321"/>
      <c r="B19" s="190">
        <f t="shared" si="0"/>
        <v>10</v>
      </c>
      <c r="C19" s="194" t="s">
        <v>1606</v>
      </c>
      <c r="D19" s="192" t="s">
        <v>2889</v>
      </c>
      <c r="E19" s="192" t="s">
        <v>2887</v>
      </c>
      <c r="F19" s="192" t="s">
        <v>2894</v>
      </c>
      <c r="G19" s="195" t="s">
        <v>2889</v>
      </c>
      <c r="H19" s="195" t="s">
        <v>2887</v>
      </c>
      <c r="I19" s="193"/>
      <c r="J19" s="181"/>
      <c r="K19" s="181"/>
      <c r="L19" s="189"/>
      <c r="M19" s="175"/>
      <c r="N19" s="175"/>
      <c r="O19" s="175"/>
      <c r="P19" s="175"/>
      <c r="Q19" s="175"/>
    </row>
    <row r="20" spans="1:17" ht="15">
      <c r="A20" s="321"/>
      <c r="B20" s="190">
        <f t="shared" si="0"/>
        <v>11</v>
      </c>
      <c r="C20" s="194" t="s">
        <v>1622</v>
      </c>
      <c r="D20" s="192" t="s">
        <v>2889</v>
      </c>
      <c r="E20" s="192" t="s">
        <v>2889</v>
      </c>
      <c r="F20" s="192" t="s">
        <v>2889</v>
      </c>
      <c r="G20" s="195" t="s">
        <v>2889</v>
      </c>
      <c r="H20" s="195" t="s">
        <v>2889</v>
      </c>
      <c r="I20" s="193"/>
      <c r="J20" s="181"/>
      <c r="K20" s="181"/>
      <c r="L20" s="189"/>
      <c r="M20" s="175"/>
      <c r="N20" s="175"/>
      <c r="O20" s="175"/>
      <c r="P20" s="175"/>
      <c r="Q20" s="175"/>
    </row>
    <row r="21" spans="1:17" ht="15">
      <c r="A21" s="321"/>
      <c r="B21" s="190">
        <f t="shared" si="0"/>
        <v>12</v>
      </c>
      <c r="C21" s="194" t="s">
        <v>1629</v>
      </c>
      <c r="D21" s="192" t="s">
        <v>2889</v>
      </c>
      <c r="E21" s="192" t="s">
        <v>2892</v>
      </c>
      <c r="F21" s="192">
        <v>0</v>
      </c>
      <c r="G21" s="192">
        <v>0</v>
      </c>
      <c r="H21" s="192">
        <v>0</v>
      </c>
      <c r="I21" s="193"/>
      <c r="J21" s="181"/>
      <c r="K21" s="181"/>
      <c r="L21" s="189"/>
      <c r="M21" s="175"/>
      <c r="N21" s="175"/>
      <c r="O21" s="175"/>
      <c r="P21" s="175"/>
      <c r="Q21" s="175"/>
    </row>
    <row r="22" spans="1:17" ht="15">
      <c r="A22" s="321"/>
      <c r="B22" s="190">
        <f t="shared" si="0"/>
        <v>13</v>
      </c>
      <c r="C22" s="194" t="s">
        <v>1611</v>
      </c>
      <c r="D22" s="198" t="s">
        <v>2898</v>
      </c>
      <c r="E22" s="198" t="s">
        <v>2899</v>
      </c>
      <c r="F22" s="198" t="s">
        <v>2898</v>
      </c>
      <c r="G22" s="199" t="s">
        <v>2898</v>
      </c>
      <c r="H22" s="199" t="s">
        <v>2898</v>
      </c>
      <c r="I22" s="193"/>
      <c r="J22" s="181"/>
      <c r="K22" s="181"/>
      <c r="L22" s="189"/>
      <c r="M22" s="175"/>
      <c r="N22" s="175"/>
      <c r="O22" s="175"/>
      <c r="P22" s="175"/>
      <c r="Q22" s="175"/>
    </row>
    <row r="23" spans="1:17" ht="15">
      <c r="A23" s="321"/>
      <c r="B23" s="190">
        <f t="shared" si="0"/>
        <v>14</v>
      </c>
      <c r="C23" s="194" t="s">
        <v>1603</v>
      </c>
      <c r="D23" s="192" t="s">
        <v>2889</v>
      </c>
      <c r="E23" s="192" t="s">
        <v>2897</v>
      </c>
      <c r="F23" s="192" t="s">
        <v>2894</v>
      </c>
      <c r="G23" s="195" t="s">
        <v>2889</v>
      </c>
      <c r="H23" s="195" t="s">
        <v>2892</v>
      </c>
      <c r="I23" s="193"/>
      <c r="J23" s="181"/>
      <c r="K23" s="181"/>
      <c r="L23" s="189"/>
      <c r="M23" s="175"/>
      <c r="N23" s="175"/>
      <c r="O23" s="175"/>
      <c r="P23" s="175"/>
      <c r="Q23" s="175"/>
    </row>
    <row r="24" spans="1:17" ht="15">
      <c r="A24" s="321"/>
      <c r="B24" s="190">
        <f t="shared" si="0"/>
        <v>15</v>
      </c>
      <c r="C24" s="194" t="s">
        <v>1605</v>
      </c>
      <c r="D24" s="200" t="s">
        <v>2889</v>
      </c>
      <c r="E24" s="201" t="s">
        <v>2894</v>
      </c>
      <c r="F24" s="201">
        <v>0</v>
      </c>
      <c r="G24" s="201">
        <v>0</v>
      </c>
      <c r="H24" s="201">
        <v>0</v>
      </c>
      <c r="I24" s="193"/>
      <c r="J24" s="181"/>
      <c r="K24" s="181"/>
      <c r="L24" s="189"/>
      <c r="M24" s="175"/>
      <c r="N24" s="175"/>
      <c r="O24" s="175"/>
      <c r="P24" s="175"/>
      <c r="Q24" s="175"/>
    </row>
    <row r="25" spans="1:17" ht="15">
      <c r="A25" s="321"/>
      <c r="B25" s="190">
        <f t="shared" si="0"/>
        <v>16</v>
      </c>
      <c r="C25" s="194" t="s">
        <v>2246</v>
      </c>
      <c r="D25" s="192" t="s">
        <v>2892</v>
      </c>
      <c r="E25" s="192" t="s">
        <v>2892</v>
      </c>
      <c r="F25" s="192" t="s">
        <v>2892</v>
      </c>
      <c r="G25" s="192" t="s">
        <v>2892</v>
      </c>
      <c r="H25" s="192"/>
      <c r="I25" s="193"/>
      <c r="J25" s="181"/>
      <c r="K25" s="181"/>
      <c r="L25" s="189"/>
      <c r="M25" s="175"/>
      <c r="N25" s="175"/>
      <c r="O25" s="175"/>
      <c r="P25" s="175"/>
      <c r="Q25" s="175"/>
    </row>
    <row r="26" spans="1:17" ht="15">
      <c r="A26" s="321"/>
      <c r="B26" s="190">
        <f t="shared" si="0"/>
        <v>17</v>
      </c>
      <c r="C26" s="202" t="s">
        <v>2247</v>
      </c>
      <c r="D26" s="192" t="s">
        <v>2889</v>
      </c>
      <c r="E26" s="192" t="s">
        <v>2894</v>
      </c>
      <c r="F26" s="192" t="s">
        <v>2887</v>
      </c>
      <c r="G26" s="195" t="s">
        <v>2897</v>
      </c>
      <c r="H26" s="195" t="s">
        <v>2889</v>
      </c>
      <c r="I26" s="193"/>
      <c r="J26" s="181"/>
      <c r="K26" s="181"/>
      <c r="L26" s="189"/>
      <c r="M26" s="175"/>
      <c r="N26" s="175"/>
      <c r="O26" s="175"/>
      <c r="P26" s="175"/>
      <c r="Q26" s="175"/>
    </row>
    <row r="27" spans="1:17" ht="18.75" customHeight="1">
      <c r="A27" s="321"/>
      <c r="B27" s="190">
        <f t="shared" si="0"/>
        <v>18</v>
      </c>
      <c r="C27" s="194" t="s">
        <v>2243</v>
      </c>
      <c r="D27" s="192" t="s">
        <v>2892</v>
      </c>
      <c r="E27" s="192" t="s">
        <v>2892</v>
      </c>
      <c r="F27" s="192" t="s">
        <v>2892</v>
      </c>
      <c r="G27" s="192" t="s">
        <v>2892</v>
      </c>
      <c r="H27" s="192" t="s">
        <v>2892</v>
      </c>
      <c r="I27" s="193"/>
      <c r="J27" s="181"/>
      <c r="K27" s="181"/>
      <c r="L27" s="189"/>
      <c r="M27" s="175"/>
      <c r="N27" s="175"/>
      <c r="O27" s="175"/>
      <c r="P27" s="175"/>
      <c r="Q27" s="175"/>
    </row>
    <row r="28" spans="1:17" ht="15">
      <c r="A28" s="321"/>
      <c r="B28" s="190">
        <f t="shared" si="0"/>
        <v>19</v>
      </c>
      <c r="C28" s="194" t="s">
        <v>2530</v>
      </c>
      <c r="D28" s="192" t="s">
        <v>2889</v>
      </c>
      <c r="E28" s="192" t="s">
        <v>2894</v>
      </c>
      <c r="F28" s="192" t="s">
        <v>2889</v>
      </c>
      <c r="G28" s="192" t="s">
        <v>2889</v>
      </c>
      <c r="H28" s="192" t="s">
        <v>2889</v>
      </c>
      <c r="I28" s="193"/>
      <c r="J28" s="181"/>
      <c r="K28" s="181"/>
      <c r="L28" s="189"/>
      <c r="M28" s="175"/>
      <c r="N28" s="175"/>
      <c r="O28" s="175"/>
      <c r="P28" s="175"/>
      <c r="Q28" s="175"/>
    </row>
    <row r="29" spans="1:17" ht="15">
      <c r="A29" s="321"/>
      <c r="B29" s="190">
        <f t="shared" si="0"/>
        <v>20</v>
      </c>
      <c r="C29" s="194" t="s">
        <v>2900</v>
      </c>
      <c r="D29" s="200" t="s">
        <v>2889</v>
      </c>
      <c r="E29" s="201" t="s">
        <v>2894</v>
      </c>
      <c r="F29" s="201" t="s">
        <v>2889</v>
      </c>
      <c r="G29" s="201" t="s">
        <v>2894</v>
      </c>
      <c r="H29" s="192" t="s">
        <v>2889</v>
      </c>
      <c r="I29" s="203"/>
      <c r="J29" s="181"/>
      <c r="K29" s="181"/>
      <c r="L29" s="189"/>
      <c r="M29" s="175"/>
      <c r="N29" s="175"/>
      <c r="O29" s="175"/>
      <c r="P29" s="175"/>
      <c r="Q29" s="175"/>
    </row>
    <row r="30" spans="1:17" ht="15">
      <c r="A30" s="321"/>
      <c r="B30" s="190">
        <f t="shared" si="0"/>
        <v>21</v>
      </c>
      <c r="C30" s="194" t="s">
        <v>2901</v>
      </c>
      <c r="D30" s="192" t="s">
        <v>2889</v>
      </c>
      <c r="E30" s="192" t="s">
        <v>2889</v>
      </c>
      <c r="F30" s="192" t="s">
        <v>2894</v>
      </c>
      <c r="G30" s="192" t="s">
        <v>2889</v>
      </c>
      <c r="H30" s="192" t="s">
        <v>2889</v>
      </c>
      <c r="I30" s="193"/>
      <c r="J30" s="181"/>
      <c r="K30" s="181"/>
      <c r="L30" s="189"/>
      <c r="M30" s="175"/>
      <c r="N30" s="175"/>
      <c r="O30" s="175"/>
      <c r="P30" s="175"/>
      <c r="Q30" s="175"/>
    </row>
    <row r="31" spans="1:17" ht="15">
      <c r="A31" s="321"/>
      <c r="B31" s="190">
        <f t="shared" si="0"/>
        <v>22</v>
      </c>
      <c r="C31" s="194" t="s">
        <v>1625</v>
      </c>
      <c r="D31" s="195" t="s">
        <v>2892</v>
      </c>
      <c r="E31" s="195" t="s">
        <v>2892</v>
      </c>
      <c r="F31" s="195" t="s">
        <v>2892</v>
      </c>
      <c r="G31" s="195" t="s">
        <v>2892</v>
      </c>
      <c r="H31" s="195" t="s">
        <v>2892</v>
      </c>
      <c r="I31" s="193"/>
      <c r="J31" s="181"/>
      <c r="K31" s="181"/>
      <c r="L31" s="189"/>
      <c r="M31" s="175"/>
      <c r="N31" s="175"/>
      <c r="O31" s="175"/>
      <c r="P31" s="175"/>
      <c r="Q31" s="175"/>
    </row>
    <row r="32" spans="1:17" ht="15">
      <c r="A32" s="321"/>
      <c r="B32" s="190">
        <f t="shared" si="0"/>
        <v>23</v>
      </c>
      <c r="C32" s="194" t="s">
        <v>2902</v>
      </c>
      <c r="D32" s="195"/>
      <c r="E32" s="195" t="s">
        <v>2894</v>
      </c>
      <c r="F32" s="195" t="s">
        <v>2887</v>
      </c>
      <c r="G32" s="195">
        <v>0</v>
      </c>
      <c r="H32" s="195" t="s">
        <v>2897</v>
      </c>
      <c r="I32" s="193"/>
      <c r="J32" s="181"/>
      <c r="K32" s="181"/>
      <c r="L32" s="189"/>
      <c r="M32" s="175"/>
      <c r="N32" s="175"/>
      <c r="O32" s="175"/>
      <c r="P32" s="175"/>
      <c r="Q32" s="175"/>
    </row>
    <row r="33" spans="1:17" ht="15">
      <c r="A33" s="321"/>
      <c r="B33" s="190">
        <f t="shared" si="0"/>
        <v>24</v>
      </c>
      <c r="C33" s="194" t="s">
        <v>2903</v>
      </c>
      <c r="D33" s="195" t="s">
        <v>2892</v>
      </c>
      <c r="E33" s="195" t="s">
        <v>2892</v>
      </c>
      <c r="F33" s="192" t="s">
        <v>2892</v>
      </c>
      <c r="G33" s="195" t="s">
        <v>2892</v>
      </c>
      <c r="H33" s="195" t="s">
        <v>2892</v>
      </c>
      <c r="I33" s="193"/>
      <c r="J33" s="181"/>
      <c r="K33" s="181"/>
      <c r="M33" s="175"/>
      <c r="N33" s="175"/>
      <c r="O33" s="175"/>
      <c r="P33" s="175"/>
      <c r="Q33" s="175"/>
    </row>
    <row r="34" spans="1:17" ht="15">
      <c r="A34" s="321"/>
      <c r="B34" s="190">
        <f t="shared" si="0"/>
        <v>25</v>
      </c>
      <c r="C34" s="194" t="s">
        <v>2904</v>
      </c>
      <c r="D34" s="195" t="s">
        <v>2889</v>
      </c>
      <c r="E34" s="195" t="s">
        <v>2887</v>
      </c>
      <c r="F34" s="192">
        <v>0</v>
      </c>
      <c r="G34" s="195" t="s">
        <v>2887</v>
      </c>
      <c r="H34" s="195" t="s">
        <v>2887</v>
      </c>
      <c r="I34" s="193"/>
      <c r="J34" s="181"/>
      <c r="K34" s="181"/>
      <c r="L34" s="189"/>
      <c r="M34" s="175"/>
      <c r="N34" s="175"/>
      <c r="O34" s="175"/>
      <c r="P34" s="175"/>
      <c r="Q34" s="175"/>
    </row>
    <row r="35" spans="1:17" ht="15">
      <c r="A35" s="321"/>
      <c r="B35" s="190">
        <f t="shared" si="0"/>
        <v>26</v>
      </c>
      <c r="C35" s="194" t="s">
        <v>2442</v>
      </c>
      <c r="D35" s="195" t="s">
        <v>2892</v>
      </c>
      <c r="E35" s="195" t="s">
        <v>2897</v>
      </c>
      <c r="F35" s="195" t="s">
        <v>2889</v>
      </c>
      <c r="G35" s="195">
        <v>0</v>
      </c>
      <c r="H35" s="195">
        <v>0</v>
      </c>
      <c r="I35" s="193"/>
      <c r="J35" s="181"/>
      <c r="K35" s="181"/>
      <c r="L35" s="189"/>
      <c r="M35" s="175"/>
      <c r="N35" s="175"/>
      <c r="O35" s="175"/>
      <c r="P35" s="175"/>
      <c r="Q35" s="175"/>
    </row>
    <row r="36" spans="1:17" ht="15">
      <c r="A36" s="321"/>
      <c r="B36" s="190">
        <f t="shared" si="0"/>
        <v>27</v>
      </c>
      <c r="C36" s="194" t="s">
        <v>2906</v>
      </c>
      <c r="D36" s="195">
        <v>0</v>
      </c>
      <c r="E36" s="195" t="s">
        <v>2887</v>
      </c>
      <c r="F36" s="195" t="s">
        <v>2892</v>
      </c>
      <c r="G36" s="195" t="s">
        <v>2892</v>
      </c>
      <c r="H36" s="195">
        <v>0</v>
      </c>
      <c r="I36" s="193"/>
      <c r="J36" s="181"/>
      <c r="K36" s="181"/>
      <c r="L36" s="189"/>
      <c r="M36" s="175"/>
      <c r="N36" s="175"/>
      <c r="O36" s="175"/>
      <c r="P36" s="175"/>
      <c r="Q36" s="175"/>
    </row>
    <row r="37" spans="1:17" ht="15">
      <c r="A37" s="321"/>
      <c r="B37" s="190">
        <f t="shared" si="0"/>
        <v>28</v>
      </c>
      <c r="C37" s="194" t="s">
        <v>1664</v>
      </c>
      <c r="D37" s="195" t="s">
        <v>2889</v>
      </c>
      <c r="E37" s="195" t="s">
        <v>2892</v>
      </c>
      <c r="F37" s="195" t="s">
        <v>2889</v>
      </c>
      <c r="G37" s="195" t="s">
        <v>2889</v>
      </c>
      <c r="H37" s="195" t="s">
        <v>2889</v>
      </c>
      <c r="I37" s="193"/>
      <c r="J37" s="181"/>
      <c r="K37" s="181"/>
      <c r="L37" s="189"/>
      <c r="M37" s="175"/>
      <c r="N37" s="175"/>
      <c r="O37" s="175"/>
      <c r="P37" s="175"/>
      <c r="Q37" s="175"/>
    </row>
    <row r="38" spans="1:17" ht="15">
      <c r="A38" s="321"/>
      <c r="B38" s="190">
        <f t="shared" si="0"/>
        <v>29</v>
      </c>
      <c r="C38" s="194" t="s">
        <v>2907</v>
      </c>
      <c r="D38" s="195" t="s">
        <v>2892</v>
      </c>
      <c r="E38" s="195" t="s">
        <v>2894</v>
      </c>
      <c r="F38" s="195" t="s">
        <v>2889</v>
      </c>
      <c r="G38" s="195" t="s">
        <v>2887</v>
      </c>
      <c r="H38" s="195" t="s">
        <v>2894</v>
      </c>
      <c r="I38" s="193"/>
      <c r="J38" s="181"/>
      <c r="K38" s="181"/>
      <c r="L38" s="189"/>
      <c r="M38" s="175"/>
      <c r="N38" s="175"/>
      <c r="O38" s="175"/>
      <c r="P38" s="175"/>
      <c r="Q38" s="175"/>
    </row>
    <row r="39" spans="1:17" ht="15">
      <c r="A39" s="321"/>
      <c r="B39" s="190">
        <f t="shared" si="0"/>
        <v>30</v>
      </c>
      <c r="C39" s="194" t="s">
        <v>2905</v>
      </c>
      <c r="D39" s="195" t="s">
        <v>2889</v>
      </c>
      <c r="E39" s="195" t="s">
        <v>2887</v>
      </c>
      <c r="F39" s="195" t="s">
        <v>2889</v>
      </c>
      <c r="G39" s="195" t="s">
        <v>2889</v>
      </c>
      <c r="H39" s="195" t="s">
        <v>2889</v>
      </c>
      <c r="I39" s="193"/>
      <c r="J39" s="181"/>
      <c r="K39" s="181"/>
      <c r="L39" s="189"/>
      <c r="M39" s="175"/>
      <c r="N39" s="175"/>
      <c r="O39" s="175"/>
      <c r="P39" s="175"/>
      <c r="Q39" s="175"/>
    </row>
    <row r="40" spans="1:17" ht="15">
      <c r="A40" s="321"/>
      <c r="B40" s="190">
        <f t="shared" si="0"/>
        <v>31</v>
      </c>
      <c r="C40" s="194" t="s">
        <v>2908</v>
      </c>
      <c r="D40" s="195" t="s">
        <v>2892</v>
      </c>
      <c r="E40" s="195" t="s">
        <v>2894</v>
      </c>
      <c r="F40" s="195" t="s">
        <v>2892</v>
      </c>
      <c r="G40" s="195" t="s">
        <v>2889</v>
      </c>
      <c r="H40" s="195" t="s">
        <v>2894</v>
      </c>
      <c r="I40" s="193"/>
      <c r="J40" s="181"/>
      <c r="K40" s="181"/>
      <c r="L40" s="189"/>
      <c r="M40" s="175"/>
      <c r="N40" s="175"/>
      <c r="O40" s="175"/>
      <c r="P40" s="175"/>
      <c r="Q40" s="175"/>
    </row>
    <row r="41" spans="1:17" ht="15">
      <c r="A41" s="321"/>
      <c r="B41" s="190">
        <f t="shared" si="0"/>
        <v>32</v>
      </c>
      <c r="C41" s="194" t="s">
        <v>2909</v>
      </c>
      <c r="D41" s="195" t="s">
        <v>2889</v>
      </c>
      <c r="E41" s="195" t="s">
        <v>2889</v>
      </c>
      <c r="F41" s="195" t="s">
        <v>2894</v>
      </c>
      <c r="G41" s="195" t="s">
        <v>2887</v>
      </c>
      <c r="H41" s="195" t="s">
        <v>2889</v>
      </c>
      <c r="I41" s="193"/>
      <c r="J41" s="181"/>
      <c r="K41" s="181"/>
      <c r="L41" s="189"/>
      <c r="M41" s="175"/>
      <c r="N41" s="175"/>
      <c r="O41" s="175"/>
      <c r="P41" s="175"/>
      <c r="Q41" s="175"/>
    </row>
    <row r="42" spans="1:17" ht="15">
      <c r="A42" s="321"/>
      <c r="B42" s="190">
        <f t="shared" si="0"/>
        <v>33</v>
      </c>
      <c r="C42" s="194" t="s">
        <v>2910</v>
      </c>
      <c r="D42" s="195" t="s">
        <v>2889</v>
      </c>
      <c r="E42" s="195" t="s">
        <v>2894</v>
      </c>
      <c r="F42" s="195" t="s">
        <v>2887</v>
      </c>
      <c r="G42" s="195" t="s">
        <v>2894</v>
      </c>
      <c r="H42" s="195" t="s">
        <v>2889</v>
      </c>
      <c r="I42" s="193"/>
      <c r="J42" s="181"/>
      <c r="K42" s="181"/>
      <c r="L42" s="189"/>
      <c r="M42" s="175"/>
      <c r="N42" s="175"/>
      <c r="O42" s="175"/>
      <c r="P42" s="175"/>
      <c r="Q42" s="175"/>
    </row>
    <row r="43" spans="1:17" ht="15">
      <c r="A43" s="321"/>
      <c r="B43" s="190">
        <f t="shared" si="0"/>
        <v>34</v>
      </c>
      <c r="C43" s="194"/>
      <c r="D43" s="195"/>
      <c r="E43" s="195"/>
      <c r="F43" s="195"/>
      <c r="G43" s="195"/>
      <c r="H43" s="195"/>
      <c r="I43" s="193"/>
      <c r="J43" s="181"/>
      <c r="K43" s="181"/>
      <c r="L43" s="189"/>
      <c r="M43" s="175"/>
      <c r="N43" s="175"/>
      <c r="O43" s="175"/>
      <c r="P43" s="175"/>
      <c r="Q43" s="175"/>
    </row>
    <row r="44" spans="1:17" ht="15">
      <c r="A44" s="321"/>
      <c r="B44" s="190">
        <f t="shared" si="0"/>
        <v>35</v>
      </c>
      <c r="C44" s="194" t="s">
        <v>2911</v>
      </c>
      <c r="D44" s="195" t="s">
        <v>2892</v>
      </c>
      <c r="E44" s="195" t="s">
        <v>2894</v>
      </c>
      <c r="F44" s="195">
        <v>0</v>
      </c>
      <c r="G44" s="195">
        <v>0</v>
      </c>
      <c r="H44" s="195">
        <v>0</v>
      </c>
      <c r="I44" s="193"/>
      <c r="J44" s="181"/>
      <c r="K44" s="181"/>
      <c r="L44" s="189"/>
      <c r="M44" s="175"/>
      <c r="N44" s="175"/>
      <c r="O44" s="175"/>
      <c r="P44" s="175"/>
      <c r="Q44" s="175"/>
    </row>
    <row r="45" spans="1:17" ht="15">
      <c r="A45" s="321"/>
      <c r="B45" s="190">
        <v>36</v>
      </c>
      <c r="C45" s="194"/>
      <c r="D45" s="195"/>
      <c r="E45" s="195"/>
      <c r="F45" s="195"/>
      <c r="G45" s="195"/>
      <c r="H45" s="195"/>
      <c r="I45" s="193"/>
      <c r="J45" s="181"/>
      <c r="K45" s="181"/>
      <c r="L45" s="189"/>
      <c r="M45" s="175"/>
      <c r="N45" s="175"/>
      <c r="O45" s="175"/>
      <c r="P45" s="175"/>
      <c r="Q45" s="175"/>
    </row>
    <row r="46" spans="1:17" ht="15">
      <c r="A46" s="321"/>
      <c r="B46" s="190">
        <f t="shared" ref="B46:B148" si="1">ROW(C46)-9</f>
        <v>37</v>
      </c>
      <c r="C46" s="194" t="s">
        <v>2912</v>
      </c>
      <c r="D46" s="195" t="s">
        <v>2892</v>
      </c>
      <c r="E46" s="195" t="s">
        <v>2894</v>
      </c>
      <c r="F46" s="195" t="s">
        <v>2887</v>
      </c>
      <c r="G46" s="195" t="s">
        <v>2892</v>
      </c>
      <c r="H46" s="195" t="s">
        <v>2897</v>
      </c>
      <c r="I46" s="193"/>
      <c r="J46" s="181"/>
      <c r="K46" s="181"/>
      <c r="L46" s="189"/>
      <c r="M46" s="175"/>
      <c r="N46" s="175"/>
      <c r="O46" s="175"/>
      <c r="P46" s="175"/>
      <c r="Q46" s="175"/>
    </row>
    <row r="47" spans="1:17" ht="15">
      <c r="A47" s="354">
        <v>7</v>
      </c>
      <c r="B47" s="205">
        <f t="shared" si="1"/>
        <v>38</v>
      </c>
      <c r="C47" s="206" t="s">
        <v>1614</v>
      </c>
      <c r="D47" s="207" t="s">
        <v>2889</v>
      </c>
      <c r="E47" s="207" t="s">
        <v>2889</v>
      </c>
      <c r="F47" s="207" t="s">
        <v>2889</v>
      </c>
      <c r="G47" s="207" t="s">
        <v>2889</v>
      </c>
      <c r="H47" s="207" t="s">
        <v>2889</v>
      </c>
      <c r="I47" s="208"/>
      <c r="J47" s="181"/>
      <c r="K47" s="181"/>
      <c r="L47" s="189"/>
      <c r="M47" s="175"/>
      <c r="N47" s="175"/>
      <c r="O47" s="175"/>
      <c r="P47" s="175"/>
      <c r="Q47" s="175"/>
    </row>
    <row r="48" spans="1:17" ht="15">
      <c r="A48" s="321"/>
      <c r="B48" s="205">
        <f t="shared" si="1"/>
        <v>39</v>
      </c>
      <c r="C48" s="206" t="s">
        <v>1616</v>
      </c>
      <c r="D48" s="207" t="s">
        <v>2889</v>
      </c>
      <c r="E48" s="207">
        <v>0</v>
      </c>
      <c r="F48" s="207" t="s">
        <v>2889</v>
      </c>
      <c r="G48" s="207" t="s">
        <v>2889</v>
      </c>
      <c r="H48" s="207" t="s">
        <v>2889</v>
      </c>
      <c r="I48" s="208"/>
      <c r="J48" s="181"/>
      <c r="K48" s="181"/>
      <c r="L48" s="189"/>
      <c r="M48" s="175"/>
      <c r="N48" s="175"/>
      <c r="O48" s="175"/>
      <c r="P48" s="175"/>
      <c r="Q48" s="175"/>
    </row>
    <row r="49" spans="1:17" ht="15">
      <c r="A49" s="321"/>
      <c r="B49" s="205">
        <f t="shared" si="1"/>
        <v>40</v>
      </c>
      <c r="C49" s="206" t="s">
        <v>1608</v>
      </c>
      <c r="D49" s="207" t="s">
        <v>2889</v>
      </c>
      <c r="E49" s="207" t="s">
        <v>2894</v>
      </c>
      <c r="F49" s="207" t="s">
        <v>2897</v>
      </c>
      <c r="G49" s="207">
        <v>0</v>
      </c>
      <c r="H49" s="207" t="s">
        <v>2892</v>
      </c>
      <c r="I49" s="208"/>
      <c r="J49" s="181"/>
      <c r="K49" s="181"/>
      <c r="L49" s="189"/>
      <c r="M49" s="175"/>
      <c r="N49" s="175"/>
      <c r="O49" s="175"/>
      <c r="P49" s="175"/>
      <c r="Q49" s="175"/>
    </row>
    <row r="50" spans="1:17" ht="15">
      <c r="A50" s="321"/>
      <c r="B50" s="205">
        <f t="shared" si="1"/>
        <v>41</v>
      </c>
      <c r="C50" s="206" t="s">
        <v>1623</v>
      </c>
      <c r="D50" s="209" t="s">
        <v>2889</v>
      </c>
      <c r="E50" s="209" t="s">
        <v>2889</v>
      </c>
      <c r="F50" s="209" t="s">
        <v>2889</v>
      </c>
      <c r="G50" s="209" t="s">
        <v>2889</v>
      </c>
      <c r="H50" s="209" t="s">
        <v>2889</v>
      </c>
      <c r="I50" s="208"/>
      <c r="J50" s="181"/>
      <c r="K50" s="181"/>
      <c r="L50" s="189"/>
      <c r="M50" s="175"/>
      <c r="N50" s="175"/>
      <c r="O50" s="175"/>
      <c r="P50" s="175"/>
      <c r="Q50" s="175"/>
    </row>
    <row r="51" spans="1:17" ht="15">
      <c r="A51" s="321"/>
      <c r="B51" s="205">
        <f t="shared" si="1"/>
        <v>42</v>
      </c>
      <c r="C51" s="206" t="s">
        <v>1621</v>
      </c>
      <c r="D51" s="207" t="s">
        <v>2889</v>
      </c>
      <c r="E51" s="207" t="s">
        <v>2889</v>
      </c>
      <c r="F51" s="207" t="s">
        <v>2889</v>
      </c>
      <c r="G51" s="207" t="s">
        <v>2889</v>
      </c>
      <c r="H51" s="207" t="s">
        <v>2889</v>
      </c>
      <c r="I51" s="208"/>
      <c r="J51" s="181"/>
      <c r="K51" s="181"/>
      <c r="L51" s="189"/>
      <c r="M51" s="175"/>
      <c r="N51" s="175"/>
      <c r="O51" s="175"/>
      <c r="P51" s="175"/>
      <c r="Q51" s="175"/>
    </row>
    <row r="52" spans="1:17" ht="15">
      <c r="A52" s="321"/>
      <c r="B52" s="205">
        <f t="shared" si="1"/>
        <v>43</v>
      </c>
      <c r="C52" s="206" t="s">
        <v>1627</v>
      </c>
      <c r="D52" s="209" t="s">
        <v>2889</v>
      </c>
      <c r="E52" s="209" t="s">
        <v>2889</v>
      </c>
      <c r="F52" s="209" t="s">
        <v>2889</v>
      </c>
      <c r="G52" s="209" t="s">
        <v>2889</v>
      </c>
      <c r="H52" s="209" t="s">
        <v>2889</v>
      </c>
      <c r="I52" s="208"/>
      <c r="J52" s="181"/>
      <c r="K52" s="181"/>
      <c r="L52" s="189"/>
      <c r="M52" s="175"/>
      <c r="N52" s="175"/>
      <c r="O52" s="175"/>
      <c r="P52" s="175"/>
      <c r="Q52" s="175"/>
    </row>
    <row r="53" spans="1:17" ht="15">
      <c r="A53" s="321"/>
      <c r="B53" s="205">
        <f t="shared" si="1"/>
        <v>44</v>
      </c>
      <c r="C53" s="206" t="s">
        <v>1624</v>
      </c>
      <c r="D53" s="207" t="s">
        <v>2889</v>
      </c>
      <c r="E53" s="207">
        <v>0</v>
      </c>
      <c r="F53" s="207" t="s">
        <v>2889</v>
      </c>
      <c r="G53" s="207" t="s">
        <v>2892</v>
      </c>
      <c r="H53" s="207" t="s">
        <v>2892</v>
      </c>
      <c r="I53" s="208" t="s">
        <v>2913</v>
      </c>
      <c r="J53" s="181"/>
      <c r="K53" s="181"/>
      <c r="L53" s="189"/>
      <c r="M53" s="175"/>
      <c r="N53" s="175"/>
      <c r="O53" s="175"/>
      <c r="P53" s="175"/>
      <c r="Q53" s="175"/>
    </row>
    <row r="54" spans="1:17" ht="18.75" customHeight="1">
      <c r="A54" s="321"/>
      <c r="B54" s="205">
        <f t="shared" si="1"/>
        <v>45</v>
      </c>
      <c r="C54" s="206" t="s">
        <v>1626</v>
      </c>
      <c r="D54" s="207" t="s">
        <v>2889</v>
      </c>
      <c r="E54" s="207">
        <v>0</v>
      </c>
      <c r="F54" s="207" t="s">
        <v>2894</v>
      </c>
      <c r="G54" s="207" t="s">
        <v>2889</v>
      </c>
      <c r="H54" s="207" t="s">
        <v>2889</v>
      </c>
      <c r="I54" s="208"/>
      <c r="J54" s="181"/>
      <c r="K54" s="181"/>
      <c r="L54" s="189"/>
      <c r="M54" s="175"/>
      <c r="N54" s="175"/>
      <c r="O54" s="175"/>
      <c r="P54" s="175"/>
      <c r="Q54" s="175"/>
    </row>
    <row r="55" spans="1:17" ht="15">
      <c r="A55" s="321"/>
      <c r="B55" s="205">
        <f t="shared" si="1"/>
        <v>46</v>
      </c>
      <c r="C55" s="206" t="s">
        <v>1628</v>
      </c>
      <c r="D55" s="207" t="s">
        <v>2892</v>
      </c>
      <c r="E55" s="209">
        <v>0</v>
      </c>
      <c r="F55" s="209" t="s">
        <v>2897</v>
      </c>
      <c r="G55" s="209" t="s">
        <v>2892</v>
      </c>
      <c r="H55" s="209" t="s">
        <v>2889</v>
      </c>
      <c r="I55" s="134"/>
      <c r="J55" s="181"/>
      <c r="K55" s="181"/>
      <c r="L55" s="189"/>
      <c r="M55" s="175"/>
      <c r="N55" s="175"/>
      <c r="O55" s="175"/>
      <c r="P55" s="175"/>
      <c r="Q55" s="175"/>
    </row>
    <row r="56" spans="1:17" ht="15">
      <c r="A56" s="321"/>
      <c r="B56" s="205">
        <f t="shared" si="1"/>
        <v>47</v>
      </c>
      <c r="C56" s="206" t="s">
        <v>1630</v>
      </c>
      <c r="D56" s="207" t="s">
        <v>2889</v>
      </c>
      <c r="E56" s="209" t="s">
        <v>2889</v>
      </c>
      <c r="F56" s="209" t="s">
        <v>2889</v>
      </c>
      <c r="G56" s="209" t="s">
        <v>2889</v>
      </c>
      <c r="H56" s="209" t="s">
        <v>2897</v>
      </c>
      <c r="I56" s="210"/>
      <c r="J56" s="181"/>
      <c r="K56" s="181"/>
      <c r="L56" s="189"/>
      <c r="M56" s="175"/>
      <c r="N56" s="175"/>
      <c r="O56" s="175"/>
      <c r="P56" s="175"/>
      <c r="Q56" s="175"/>
    </row>
    <row r="57" spans="1:17" ht="15">
      <c r="A57" s="321"/>
      <c r="B57" s="205">
        <f t="shared" si="1"/>
        <v>48</v>
      </c>
      <c r="C57" s="206" t="s">
        <v>1632</v>
      </c>
      <c r="D57" s="207"/>
      <c r="E57" s="207"/>
      <c r="F57" s="207"/>
      <c r="G57" s="207"/>
      <c r="H57" s="207"/>
      <c r="I57" s="211"/>
      <c r="J57" s="181"/>
      <c r="K57" s="181"/>
      <c r="L57" s="189"/>
      <c r="M57" s="175"/>
      <c r="N57" s="175"/>
      <c r="O57" s="175"/>
      <c r="P57" s="175"/>
      <c r="Q57" s="175"/>
    </row>
    <row r="58" spans="1:17" ht="15">
      <c r="A58" s="321"/>
      <c r="B58" s="205">
        <f t="shared" si="1"/>
        <v>49</v>
      </c>
      <c r="C58" s="206" t="s">
        <v>1631</v>
      </c>
      <c r="D58" s="207" t="s">
        <v>2889</v>
      </c>
      <c r="E58" s="209" t="s">
        <v>2897</v>
      </c>
      <c r="F58" s="209"/>
      <c r="G58" s="209">
        <v>0</v>
      </c>
      <c r="H58" s="209" t="s">
        <v>2897</v>
      </c>
      <c r="I58" s="134"/>
      <c r="J58" s="181"/>
      <c r="K58" s="181"/>
      <c r="L58" s="189"/>
      <c r="M58" s="175"/>
      <c r="N58" s="175"/>
      <c r="O58" s="175"/>
      <c r="P58" s="175"/>
      <c r="Q58" s="175"/>
    </row>
    <row r="59" spans="1:17" ht="15">
      <c r="A59" s="321"/>
      <c r="B59" s="205">
        <f t="shared" si="1"/>
        <v>50</v>
      </c>
      <c r="C59" s="206" t="s">
        <v>1639</v>
      </c>
      <c r="D59" s="209" t="s">
        <v>2889</v>
      </c>
      <c r="E59" s="209">
        <v>0</v>
      </c>
      <c r="F59" s="209" t="s">
        <v>2887</v>
      </c>
      <c r="G59" s="209" t="s">
        <v>2889</v>
      </c>
      <c r="H59" s="209" t="s">
        <v>2894</v>
      </c>
      <c r="I59" s="210"/>
      <c r="J59" s="181"/>
      <c r="K59" s="181"/>
      <c r="L59" s="189"/>
      <c r="M59" s="175"/>
      <c r="N59" s="175"/>
      <c r="O59" s="175"/>
      <c r="P59" s="175"/>
      <c r="Q59" s="175"/>
    </row>
    <row r="60" spans="1:17" ht="15">
      <c r="A60" s="321"/>
      <c r="B60" s="205">
        <f t="shared" si="1"/>
        <v>51</v>
      </c>
      <c r="C60" s="206" t="s">
        <v>1636</v>
      </c>
      <c r="D60" s="207"/>
      <c r="E60" s="209"/>
      <c r="F60" s="209"/>
      <c r="G60" s="209"/>
      <c r="H60" s="209"/>
      <c r="I60" s="212"/>
      <c r="J60" s="181"/>
      <c r="K60" s="181"/>
      <c r="L60" s="189"/>
      <c r="M60" s="175"/>
      <c r="N60" s="175"/>
      <c r="O60" s="175"/>
      <c r="P60" s="175"/>
      <c r="Q60" s="175"/>
    </row>
    <row r="61" spans="1:17" ht="15">
      <c r="A61" s="321"/>
      <c r="B61" s="205">
        <f t="shared" si="1"/>
        <v>52</v>
      </c>
      <c r="C61" s="206" t="s">
        <v>1637</v>
      </c>
      <c r="D61" s="209" t="s">
        <v>2889</v>
      </c>
      <c r="E61" s="209" t="s">
        <v>2894</v>
      </c>
      <c r="F61" s="209" t="s">
        <v>2889</v>
      </c>
      <c r="G61" s="209" t="s">
        <v>2894</v>
      </c>
      <c r="H61" s="209" t="s">
        <v>2889</v>
      </c>
      <c r="I61" s="212"/>
      <c r="J61" s="181"/>
      <c r="K61" s="181"/>
      <c r="L61" s="189"/>
      <c r="M61" s="175"/>
      <c r="N61" s="175"/>
      <c r="O61" s="175"/>
      <c r="P61" s="175"/>
      <c r="Q61" s="175"/>
    </row>
    <row r="62" spans="1:17" ht="15">
      <c r="A62" s="321"/>
      <c r="B62" s="205">
        <f t="shared" si="1"/>
        <v>53</v>
      </c>
      <c r="C62" s="206" t="s">
        <v>1651</v>
      </c>
      <c r="D62" s="209" t="s">
        <v>2889</v>
      </c>
      <c r="E62" s="209" t="s">
        <v>2889</v>
      </c>
      <c r="F62" s="209" t="s">
        <v>2889</v>
      </c>
      <c r="G62" s="209" t="s">
        <v>2889</v>
      </c>
      <c r="H62" s="209" t="s">
        <v>2889</v>
      </c>
      <c r="I62" s="211"/>
      <c r="J62" s="181"/>
      <c r="K62" s="181"/>
      <c r="L62" s="189"/>
      <c r="M62" s="175"/>
      <c r="N62" s="175"/>
      <c r="O62" s="175"/>
      <c r="P62" s="175"/>
      <c r="Q62" s="175"/>
    </row>
    <row r="63" spans="1:17" ht="15">
      <c r="A63" s="321"/>
      <c r="B63" s="205">
        <f t="shared" si="1"/>
        <v>54</v>
      </c>
      <c r="C63" s="206" t="s">
        <v>1634</v>
      </c>
      <c r="D63" s="207" t="s">
        <v>2892</v>
      </c>
      <c r="E63" s="209" t="s">
        <v>2894</v>
      </c>
      <c r="F63" s="209" t="s">
        <v>2892</v>
      </c>
      <c r="G63" s="209" t="s">
        <v>2889</v>
      </c>
      <c r="H63" s="209" t="s">
        <v>2892</v>
      </c>
      <c r="I63" s="211"/>
      <c r="J63" s="181"/>
      <c r="K63" s="181"/>
      <c r="L63" s="189"/>
      <c r="M63" s="175"/>
      <c r="N63" s="175"/>
      <c r="O63" s="175"/>
      <c r="P63" s="175"/>
      <c r="Q63" s="175"/>
    </row>
    <row r="64" spans="1:17" ht="15">
      <c r="A64" s="321"/>
      <c r="B64" s="205">
        <f t="shared" si="1"/>
        <v>55</v>
      </c>
      <c r="C64" s="206" t="s">
        <v>1658</v>
      </c>
      <c r="D64" s="207" t="s">
        <v>2892</v>
      </c>
      <c r="E64" s="209" t="s">
        <v>2892</v>
      </c>
      <c r="F64" s="209" t="s">
        <v>2892</v>
      </c>
      <c r="G64" s="209" t="s">
        <v>2892</v>
      </c>
      <c r="H64" s="209" t="s">
        <v>2892</v>
      </c>
      <c r="I64" s="211"/>
      <c r="J64" s="181"/>
      <c r="K64" s="181"/>
      <c r="L64" s="189"/>
      <c r="M64" s="175"/>
      <c r="N64" s="175"/>
      <c r="O64" s="175"/>
      <c r="P64" s="175"/>
      <c r="Q64" s="175"/>
    </row>
    <row r="65" spans="1:17" ht="15">
      <c r="A65" s="321"/>
      <c r="B65" s="205">
        <f t="shared" si="1"/>
        <v>56</v>
      </c>
      <c r="C65" s="206" t="s">
        <v>1633</v>
      </c>
      <c r="D65" s="207">
        <v>0</v>
      </c>
      <c r="E65" s="209">
        <v>0</v>
      </c>
      <c r="F65" s="209">
        <v>0</v>
      </c>
      <c r="G65" s="209">
        <v>0</v>
      </c>
      <c r="H65" s="209">
        <v>0</v>
      </c>
      <c r="I65" s="211"/>
      <c r="J65" s="181"/>
      <c r="K65" s="181"/>
      <c r="L65" s="189"/>
      <c r="M65" s="175"/>
      <c r="N65" s="175"/>
      <c r="O65" s="175"/>
      <c r="P65" s="175"/>
      <c r="Q65" s="175"/>
    </row>
    <row r="66" spans="1:17" ht="15">
      <c r="A66" s="321"/>
      <c r="B66" s="205">
        <f t="shared" si="1"/>
        <v>57</v>
      </c>
      <c r="C66" s="206" t="s">
        <v>1640</v>
      </c>
      <c r="D66" s="207" t="s">
        <v>2889</v>
      </c>
      <c r="E66" s="207" t="s">
        <v>2894</v>
      </c>
      <c r="F66" s="207" t="s">
        <v>2894</v>
      </c>
      <c r="G66" s="207" t="s">
        <v>2889</v>
      </c>
      <c r="H66" s="207" t="s">
        <v>2897</v>
      </c>
      <c r="I66" s="210"/>
      <c r="J66" s="181"/>
      <c r="K66" s="181"/>
      <c r="L66" s="189"/>
      <c r="M66" s="175"/>
      <c r="N66" s="175"/>
      <c r="O66" s="175"/>
      <c r="P66" s="175"/>
      <c r="Q66" s="175"/>
    </row>
    <row r="67" spans="1:17" ht="15">
      <c r="A67" s="321"/>
      <c r="B67" s="205">
        <f t="shared" si="1"/>
        <v>58</v>
      </c>
      <c r="C67" s="206" t="s">
        <v>1635</v>
      </c>
      <c r="D67" s="207" t="s">
        <v>2889</v>
      </c>
      <c r="E67" s="209" t="s">
        <v>2889</v>
      </c>
      <c r="F67" s="209" t="s">
        <v>2889</v>
      </c>
      <c r="G67" s="209" t="s">
        <v>2889</v>
      </c>
      <c r="H67" s="209" t="s">
        <v>2889</v>
      </c>
      <c r="I67" s="208"/>
      <c r="J67" s="181"/>
      <c r="K67" s="181"/>
      <c r="L67" s="189"/>
      <c r="M67" s="175"/>
      <c r="N67" s="175"/>
      <c r="O67" s="175"/>
      <c r="P67" s="175"/>
      <c r="Q67" s="175"/>
    </row>
    <row r="68" spans="1:17" ht="15">
      <c r="A68" s="321"/>
      <c r="B68" s="205">
        <f t="shared" si="1"/>
        <v>59</v>
      </c>
      <c r="C68" s="206" t="s">
        <v>1657</v>
      </c>
      <c r="D68" s="207" t="s">
        <v>2889</v>
      </c>
      <c r="E68" s="207" t="s">
        <v>2892</v>
      </c>
      <c r="F68" s="207" t="s">
        <v>2894</v>
      </c>
      <c r="G68" s="207" t="s">
        <v>2889</v>
      </c>
      <c r="H68" s="207" t="s">
        <v>2892</v>
      </c>
      <c r="I68" s="208"/>
      <c r="J68" s="181"/>
      <c r="K68" s="181"/>
      <c r="L68" s="189"/>
      <c r="M68" s="175"/>
      <c r="N68" s="175"/>
      <c r="O68" s="175"/>
      <c r="P68" s="175"/>
      <c r="Q68" s="175"/>
    </row>
    <row r="69" spans="1:17" ht="15">
      <c r="A69" s="321"/>
      <c r="B69" s="205">
        <f t="shared" si="1"/>
        <v>60</v>
      </c>
      <c r="C69" s="206" t="s">
        <v>1641</v>
      </c>
      <c r="D69" s="207"/>
      <c r="E69" s="209"/>
      <c r="F69" s="209" t="s">
        <v>2894</v>
      </c>
      <c r="G69" s="209" t="s">
        <v>2889</v>
      </c>
      <c r="H69" s="209" t="s">
        <v>2897</v>
      </c>
      <c r="I69" s="208"/>
      <c r="J69" s="181"/>
      <c r="K69" s="181"/>
      <c r="L69" s="189"/>
      <c r="M69" s="175"/>
      <c r="N69" s="175"/>
      <c r="O69" s="175"/>
      <c r="P69" s="175"/>
      <c r="Q69" s="175"/>
    </row>
    <row r="70" spans="1:17" ht="15">
      <c r="A70" s="321"/>
      <c r="B70" s="205">
        <f t="shared" si="1"/>
        <v>61</v>
      </c>
      <c r="C70" s="206" t="s">
        <v>1644</v>
      </c>
      <c r="D70" s="209" t="s">
        <v>2889</v>
      </c>
      <c r="E70" s="209">
        <v>0</v>
      </c>
      <c r="F70" s="209" t="s">
        <v>2889</v>
      </c>
      <c r="G70" s="209" t="s">
        <v>2887</v>
      </c>
      <c r="H70" s="209" t="s">
        <v>2889</v>
      </c>
      <c r="I70" s="208"/>
      <c r="J70" s="181"/>
      <c r="K70" s="181"/>
      <c r="L70" s="189"/>
      <c r="M70" s="175"/>
      <c r="N70" s="175"/>
      <c r="O70" s="175"/>
      <c r="P70" s="175"/>
      <c r="Q70" s="175"/>
    </row>
    <row r="71" spans="1:17" ht="15">
      <c r="A71" s="321"/>
      <c r="B71" s="205">
        <f t="shared" si="1"/>
        <v>62</v>
      </c>
      <c r="C71" s="206" t="s">
        <v>1647</v>
      </c>
      <c r="D71" s="207" t="s">
        <v>2889</v>
      </c>
      <c r="E71" s="209" t="s">
        <v>2889</v>
      </c>
      <c r="F71" s="209" t="s">
        <v>2889</v>
      </c>
      <c r="G71" s="209" t="s">
        <v>2889</v>
      </c>
      <c r="H71" s="209" t="s">
        <v>2889</v>
      </c>
      <c r="I71" s="208"/>
      <c r="J71" s="181"/>
      <c r="K71" s="181"/>
      <c r="L71" s="189"/>
      <c r="M71" s="175"/>
      <c r="N71" s="175"/>
      <c r="O71" s="175"/>
      <c r="P71" s="175"/>
      <c r="Q71" s="175"/>
    </row>
    <row r="72" spans="1:17" ht="15">
      <c r="A72" s="321"/>
      <c r="B72" s="205">
        <f t="shared" si="1"/>
        <v>63</v>
      </c>
      <c r="C72" s="206" t="s">
        <v>1643</v>
      </c>
      <c r="D72" s="209" t="s">
        <v>2889</v>
      </c>
      <c r="E72" s="209" t="s">
        <v>2889</v>
      </c>
      <c r="F72" s="209" t="s">
        <v>2894</v>
      </c>
      <c r="G72" s="209" t="s">
        <v>2887</v>
      </c>
      <c r="H72" s="209" t="s">
        <v>2887</v>
      </c>
      <c r="I72" s="208"/>
      <c r="J72" s="181"/>
      <c r="K72" s="181"/>
      <c r="L72" s="189"/>
      <c r="M72" s="175"/>
      <c r="N72" s="175"/>
      <c r="O72" s="175"/>
      <c r="P72" s="175"/>
      <c r="Q72" s="175"/>
    </row>
    <row r="73" spans="1:17" ht="15">
      <c r="A73" s="321"/>
      <c r="B73" s="205">
        <f t="shared" si="1"/>
        <v>64</v>
      </c>
      <c r="C73" s="206" t="s">
        <v>1645</v>
      </c>
      <c r="D73" s="207" t="s">
        <v>2889</v>
      </c>
      <c r="E73" s="207" t="s">
        <v>2894</v>
      </c>
      <c r="F73" s="207" t="s">
        <v>2889</v>
      </c>
      <c r="G73" s="207" t="s">
        <v>2889</v>
      </c>
      <c r="H73" s="207" t="s">
        <v>2889</v>
      </c>
      <c r="I73" s="208"/>
      <c r="J73" s="181"/>
      <c r="K73" s="181"/>
      <c r="L73" s="189"/>
      <c r="M73" s="175"/>
      <c r="N73" s="175"/>
      <c r="O73" s="175"/>
      <c r="P73" s="175"/>
      <c r="Q73" s="175"/>
    </row>
    <row r="74" spans="1:17" ht="15">
      <c r="A74" s="321"/>
      <c r="B74" s="205">
        <f t="shared" si="1"/>
        <v>65</v>
      </c>
      <c r="C74" s="206" t="s">
        <v>1648</v>
      </c>
      <c r="D74" s="207" t="s">
        <v>2889</v>
      </c>
      <c r="E74" s="209" t="s">
        <v>2889</v>
      </c>
      <c r="F74" s="209" t="s">
        <v>2889</v>
      </c>
      <c r="G74" s="209" t="s">
        <v>2889</v>
      </c>
      <c r="H74" s="209" t="s">
        <v>2889</v>
      </c>
      <c r="I74" s="208"/>
      <c r="J74" s="181"/>
      <c r="K74" s="181"/>
      <c r="L74" s="189"/>
      <c r="M74" s="175"/>
      <c r="N74" s="175"/>
      <c r="O74" s="175"/>
      <c r="P74" s="175"/>
      <c r="Q74" s="175"/>
    </row>
    <row r="75" spans="1:17" ht="15">
      <c r="A75" s="321"/>
      <c r="B75" s="205">
        <f t="shared" si="1"/>
        <v>66</v>
      </c>
      <c r="C75" s="206" t="s">
        <v>1649</v>
      </c>
      <c r="D75" s="207" t="s">
        <v>2889</v>
      </c>
      <c r="E75" s="209" t="s">
        <v>2889</v>
      </c>
      <c r="F75" s="209" t="s">
        <v>2889</v>
      </c>
      <c r="G75" s="209" t="s">
        <v>2889</v>
      </c>
      <c r="H75" s="209" t="s">
        <v>2889</v>
      </c>
      <c r="I75" s="208"/>
      <c r="J75" s="181"/>
      <c r="K75" s="181"/>
      <c r="L75" s="189"/>
      <c r="M75" s="175"/>
      <c r="N75" s="175"/>
      <c r="O75" s="175"/>
      <c r="P75" s="175"/>
      <c r="Q75" s="175"/>
    </row>
    <row r="76" spans="1:17" ht="15">
      <c r="A76" s="321"/>
      <c r="B76" s="205">
        <f t="shared" si="1"/>
        <v>67</v>
      </c>
      <c r="C76" s="206" t="s">
        <v>1666</v>
      </c>
      <c r="D76" s="207" t="s">
        <v>2889</v>
      </c>
      <c r="E76" s="209" t="s">
        <v>2889</v>
      </c>
      <c r="F76" s="209" t="s">
        <v>2889</v>
      </c>
      <c r="G76" s="209" t="s">
        <v>2889</v>
      </c>
      <c r="H76" s="209" t="s">
        <v>2889</v>
      </c>
      <c r="I76" s="208"/>
      <c r="J76" s="181"/>
      <c r="K76" s="181"/>
      <c r="L76" s="189"/>
      <c r="M76" s="175"/>
      <c r="N76" s="175"/>
      <c r="O76" s="175"/>
      <c r="P76" s="175"/>
      <c r="Q76" s="175"/>
    </row>
    <row r="77" spans="1:17" ht="15">
      <c r="A77" s="321"/>
      <c r="B77" s="205">
        <f t="shared" si="1"/>
        <v>68</v>
      </c>
      <c r="C77" s="206" t="s">
        <v>1660</v>
      </c>
      <c r="D77" s="207" t="s">
        <v>2889</v>
      </c>
      <c r="E77" s="207" t="s">
        <v>2894</v>
      </c>
      <c r="F77" s="207" t="s">
        <v>2889</v>
      </c>
      <c r="G77" s="207" t="s">
        <v>2889</v>
      </c>
      <c r="H77" s="207" t="s">
        <v>2889</v>
      </c>
      <c r="I77" s="208"/>
      <c r="J77" s="181"/>
      <c r="K77" s="181"/>
      <c r="L77" s="189"/>
      <c r="M77" s="175"/>
      <c r="N77" s="175"/>
      <c r="O77" s="175"/>
      <c r="P77" s="175"/>
      <c r="Q77" s="175"/>
    </row>
    <row r="78" spans="1:17" ht="15">
      <c r="A78" s="321"/>
      <c r="B78" s="205">
        <f t="shared" si="1"/>
        <v>69</v>
      </c>
      <c r="C78" s="206" t="s">
        <v>1656</v>
      </c>
      <c r="D78" s="213" t="s">
        <v>2892</v>
      </c>
      <c r="E78" s="214">
        <v>0</v>
      </c>
      <c r="F78" s="214" t="s">
        <v>2889</v>
      </c>
      <c r="G78" s="214" t="s">
        <v>2889</v>
      </c>
      <c r="H78" s="214" t="s">
        <v>2892</v>
      </c>
      <c r="I78" s="208"/>
      <c r="J78" s="181"/>
      <c r="K78" s="181"/>
      <c r="L78" s="189"/>
      <c r="M78" s="175"/>
      <c r="N78" s="175"/>
      <c r="O78" s="175"/>
      <c r="P78" s="175"/>
      <c r="Q78" s="175"/>
    </row>
    <row r="79" spans="1:17" ht="15">
      <c r="A79" s="321"/>
      <c r="B79" s="205">
        <f t="shared" si="1"/>
        <v>70</v>
      </c>
      <c r="C79" s="206" t="s">
        <v>1654</v>
      </c>
      <c r="D79" s="209" t="s">
        <v>2892</v>
      </c>
      <c r="E79" s="209" t="s">
        <v>2892</v>
      </c>
      <c r="F79" s="209" t="s">
        <v>2892</v>
      </c>
      <c r="G79" s="209" t="s">
        <v>2892</v>
      </c>
      <c r="H79" s="209" t="s">
        <v>2892</v>
      </c>
      <c r="I79" s="208"/>
      <c r="J79" s="181"/>
      <c r="K79" s="181"/>
      <c r="L79" s="189"/>
      <c r="M79" s="175"/>
      <c r="N79" s="175"/>
      <c r="O79" s="175"/>
      <c r="P79" s="175"/>
      <c r="Q79" s="175"/>
    </row>
    <row r="80" spans="1:17" ht="15">
      <c r="A80" s="321"/>
      <c r="B80" s="205">
        <f t="shared" si="1"/>
        <v>71</v>
      </c>
      <c r="C80" s="206" t="s">
        <v>1653</v>
      </c>
      <c r="D80" s="207" t="s">
        <v>2889</v>
      </c>
      <c r="E80" s="207" t="s">
        <v>2897</v>
      </c>
      <c r="F80" s="207" t="s">
        <v>2889</v>
      </c>
      <c r="G80" s="207" t="s">
        <v>2889</v>
      </c>
      <c r="H80" s="207" t="s">
        <v>2889</v>
      </c>
      <c r="I80" s="208"/>
      <c r="J80" s="181"/>
      <c r="K80" s="181"/>
      <c r="L80" s="189"/>
      <c r="M80" s="175"/>
      <c r="N80" s="175"/>
      <c r="O80" s="175"/>
      <c r="P80" s="175"/>
      <c r="Q80" s="175"/>
    </row>
    <row r="81" spans="1:17" ht="15">
      <c r="A81" s="321"/>
      <c r="B81" s="205">
        <f t="shared" si="1"/>
        <v>72</v>
      </c>
      <c r="C81" s="206" t="s">
        <v>1662</v>
      </c>
      <c r="D81" s="209" t="s">
        <v>2892</v>
      </c>
      <c r="E81" s="209" t="s">
        <v>2892</v>
      </c>
      <c r="F81" s="209" t="s">
        <v>2889</v>
      </c>
      <c r="G81" s="209" t="s">
        <v>2889</v>
      </c>
      <c r="H81" s="209" t="s">
        <v>2889</v>
      </c>
      <c r="I81" s="208"/>
      <c r="J81" s="181"/>
      <c r="K81" s="181"/>
      <c r="L81" s="189"/>
      <c r="M81" s="175"/>
      <c r="N81" s="175"/>
      <c r="O81" s="175"/>
      <c r="P81" s="175"/>
      <c r="Q81" s="175"/>
    </row>
    <row r="82" spans="1:17" ht="15">
      <c r="A82" s="321"/>
      <c r="B82" s="205">
        <f t="shared" si="1"/>
        <v>73</v>
      </c>
      <c r="C82" s="206" t="s">
        <v>1667</v>
      </c>
      <c r="D82" s="209">
        <v>0</v>
      </c>
      <c r="E82" s="209" t="s">
        <v>2889</v>
      </c>
      <c r="F82" s="209" t="s">
        <v>2887</v>
      </c>
      <c r="G82" s="209" t="s">
        <v>2889</v>
      </c>
      <c r="H82" s="209" t="s">
        <v>2887</v>
      </c>
      <c r="I82" s="208"/>
      <c r="J82" s="181"/>
      <c r="K82" s="181"/>
      <c r="L82" s="189"/>
      <c r="M82" s="175"/>
      <c r="N82" s="175"/>
      <c r="O82" s="175"/>
      <c r="P82" s="175"/>
      <c r="Q82" s="175"/>
    </row>
    <row r="83" spans="1:17" ht="15">
      <c r="A83" s="321"/>
      <c r="B83" s="205">
        <f t="shared" si="1"/>
        <v>74</v>
      </c>
      <c r="C83" s="206" t="s">
        <v>1668</v>
      </c>
      <c r="D83" s="207" t="s">
        <v>2892</v>
      </c>
      <c r="E83" s="209">
        <v>0</v>
      </c>
      <c r="F83" s="209" t="s">
        <v>2894</v>
      </c>
      <c r="G83" s="209" t="s">
        <v>2889</v>
      </c>
      <c r="H83" s="209" t="s">
        <v>2892</v>
      </c>
      <c r="I83" s="208"/>
      <c r="J83" s="181"/>
      <c r="K83" s="181"/>
      <c r="L83" s="189"/>
      <c r="M83" s="175"/>
      <c r="N83" s="175"/>
      <c r="O83" s="175"/>
      <c r="P83" s="175"/>
      <c r="Q83" s="175"/>
    </row>
    <row r="84" spans="1:17" ht="15">
      <c r="A84" s="321"/>
      <c r="B84" s="205">
        <f t="shared" si="1"/>
        <v>75</v>
      </c>
      <c r="C84" s="206" t="s">
        <v>1669</v>
      </c>
      <c r="D84" s="207" t="s">
        <v>2889</v>
      </c>
      <c r="E84" s="209"/>
      <c r="F84" s="209"/>
      <c r="G84" s="209">
        <v>0</v>
      </c>
      <c r="H84" s="209" t="s">
        <v>2889</v>
      </c>
      <c r="I84" s="208"/>
      <c r="J84" s="181"/>
      <c r="K84" s="181"/>
      <c r="L84" s="189"/>
      <c r="M84" s="175"/>
      <c r="N84" s="175"/>
      <c r="O84" s="175"/>
      <c r="P84" s="175"/>
      <c r="Q84" s="175"/>
    </row>
    <row r="85" spans="1:17" ht="15">
      <c r="A85" s="321"/>
      <c r="B85" s="205">
        <f t="shared" si="1"/>
        <v>76</v>
      </c>
      <c r="C85" s="206" t="s">
        <v>1673</v>
      </c>
      <c r="D85" s="207" t="s">
        <v>2889</v>
      </c>
      <c r="E85" s="207" t="s">
        <v>2894</v>
      </c>
      <c r="F85" s="207" t="s">
        <v>2889</v>
      </c>
      <c r="G85" s="207" t="s">
        <v>2892</v>
      </c>
      <c r="H85" s="207" t="s">
        <v>2889</v>
      </c>
      <c r="I85" s="208"/>
      <c r="J85" s="181"/>
      <c r="K85" s="181"/>
      <c r="L85" s="189"/>
      <c r="M85" s="175"/>
      <c r="N85" s="175"/>
      <c r="O85" s="175"/>
      <c r="P85" s="175"/>
      <c r="Q85" s="175"/>
    </row>
    <row r="86" spans="1:17" ht="15">
      <c r="A86" s="321"/>
      <c r="B86" s="205">
        <f t="shared" si="1"/>
        <v>77</v>
      </c>
      <c r="C86" s="206" t="s">
        <v>1672</v>
      </c>
      <c r="D86" s="207" t="s">
        <v>2889</v>
      </c>
      <c r="E86" s="209" t="s">
        <v>2894</v>
      </c>
      <c r="F86" s="209" t="s">
        <v>2889</v>
      </c>
      <c r="G86" s="209" t="s">
        <v>2889</v>
      </c>
      <c r="H86" s="209" t="s">
        <v>2889</v>
      </c>
      <c r="I86" s="208"/>
      <c r="J86" s="181"/>
      <c r="K86" s="181"/>
      <c r="L86" s="189"/>
      <c r="M86" s="175"/>
      <c r="N86" s="175"/>
      <c r="O86" s="175"/>
      <c r="P86" s="175"/>
      <c r="Q86" s="175"/>
    </row>
    <row r="87" spans="1:17" ht="15">
      <c r="A87" s="321"/>
      <c r="B87" s="205">
        <f t="shared" si="1"/>
        <v>78</v>
      </c>
      <c r="C87" s="206" t="s">
        <v>1677</v>
      </c>
      <c r="D87" s="207" t="s">
        <v>2889</v>
      </c>
      <c r="E87" s="207" t="s">
        <v>2894</v>
      </c>
      <c r="F87" s="207" t="s">
        <v>2897</v>
      </c>
      <c r="G87" s="207">
        <v>0</v>
      </c>
      <c r="H87" s="207" t="s">
        <v>2894</v>
      </c>
      <c r="I87" s="208"/>
      <c r="J87" s="181"/>
      <c r="K87" s="181"/>
      <c r="L87" s="189"/>
      <c r="M87" s="175"/>
      <c r="N87" s="175"/>
      <c r="O87" s="175"/>
      <c r="P87" s="175"/>
      <c r="Q87" s="175"/>
    </row>
    <row r="88" spans="1:17" ht="15">
      <c r="A88" s="321"/>
      <c r="B88" s="205">
        <f t="shared" si="1"/>
        <v>79</v>
      </c>
      <c r="C88" s="206" t="s">
        <v>1692</v>
      </c>
      <c r="D88" s="207">
        <v>0</v>
      </c>
      <c r="E88" s="207" t="s">
        <v>2889</v>
      </c>
      <c r="F88" s="207" t="s">
        <v>2889</v>
      </c>
      <c r="G88" s="207" t="s">
        <v>2889</v>
      </c>
      <c r="H88" s="207" t="s">
        <v>2889</v>
      </c>
      <c r="I88" s="208"/>
      <c r="J88" s="181"/>
      <c r="K88" s="181"/>
      <c r="L88" s="189"/>
      <c r="M88" s="175"/>
      <c r="N88" s="175"/>
      <c r="O88" s="175"/>
      <c r="P88" s="175"/>
      <c r="Q88" s="175"/>
    </row>
    <row r="89" spans="1:17" ht="15">
      <c r="A89" s="321"/>
      <c r="B89" s="205">
        <f t="shared" si="1"/>
        <v>80</v>
      </c>
      <c r="C89" s="206" t="s">
        <v>1682</v>
      </c>
      <c r="D89" s="207" t="s">
        <v>2892</v>
      </c>
      <c r="E89" s="207" t="s">
        <v>2892</v>
      </c>
      <c r="F89" s="207" t="s">
        <v>2894</v>
      </c>
      <c r="G89" s="207" t="s">
        <v>2892</v>
      </c>
      <c r="H89" s="207" t="s">
        <v>2892</v>
      </c>
      <c r="I89" s="208"/>
      <c r="J89" s="181"/>
      <c r="K89" s="181"/>
      <c r="L89" s="189"/>
      <c r="M89" s="175"/>
      <c r="N89" s="175"/>
      <c r="O89" s="175"/>
      <c r="P89" s="175"/>
      <c r="Q89" s="175"/>
    </row>
    <row r="90" spans="1:17" ht="15">
      <c r="A90" s="321"/>
      <c r="B90" s="205">
        <f t="shared" si="1"/>
        <v>81</v>
      </c>
      <c r="C90" s="206" t="s">
        <v>1675</v>
      </c>
      <c r="D90" s="215" t="s">
        <v>2889</v>
      </c>
      <c r="E90" s="216" t="s">
        <v>2914</v>
      </c>
      <c r="F90" s="217" t="s">
        <v>2915</v>
      </c>
      <c r="G90" s="216" t="s">
        <v>2915</v>
      </c>
      <c r="H90" s="216" t="s">
        <v>2915</v>
      </c>
      <c r="I90" s="208"/>
      <c r="J90" s="181"/>
      <c r="K90" s="181"/>
      <c r="L90" s="189"/>
      <c r="M90" s="175"/>
      <c r="N90" s="175"/>
      <c r="O90" s="175"/>
      <c r="P90" s="175"/>
      <c r="Q90" s="175"/>
    </row>
    <row r="91" spans="1:17" ht="15">
      <c r="A91" s="321"/>
      <c r="B91" s="205">
        <f t="shared" si="1"/>
        <v>82</v>
      </c>
      <c r="C91" s="218" t="s">
        <v>1681</v>
      </c>
      <c r="D91" s="207" t="s">
        <v>2892</v>
      </c>
      <c r="E91" s="219" t="s">
        <v>2894</v>
      </c>
      <c r="F91" s="219" t="s">
        <v>2892</v>
      </c>
      <c r="G91" s="219" t="s">
        <v>2892</v>
      </c>
      <c r="H91" s="209" t="s">
        <v>2892</v>
      </c>
      <c r="I91" s="208"/>
      <c r="J91" s="181"/>
      <c r="K91" s="181"/>
      <c r="L91" s="189"/>
      <c r="M91" s="175"/>
      <c r="N91" s="175"/>
      <c r="O91" s="175"/>
      <c r="P91" s="175"/>
      <c r="Q91" s="175"/>
    </row>
    <row r="92" spans="1:17" ht="15">
      <c r="A92" s="321"/>
      <c r="B92" s="205">
        <f t="shared" si="1"/>
        <v>83</v>
      </c>
      <c r="C92" s="206" t="s">
        <v>1683</v>
      </c>
      <c r="D92" s="207" t="s">
        <v>2892</v>
      </c>
      <c r="E92" s="207" t="s">
        <v>2897</v>
      </c>
      <c r="F92" s="207" t="s">
        <v>2887</v>
      </c>
      <c r="G92" s="207" t="s">
        <v>2889</v>
      </c>
      <c r="H92" s="207" t="s">
        <v>2889</v>
      </c>
      <c r="I92" s="208"/>
      <c r="J92" s="181"/>
      <c r="K92" s="181"/>
      <c r="L92" s="189"/>
      <c r="M92" s="175"/>
      <c r="N92" s="175"/>
      <c r="O92" s="175"/>
      <c r="P92" s="175"/>
      <c r="Q92" s="175"/>
    </row>
    <row r="93" spans="1:17" ht="15">
      <c r="A93" s="321"/>
      <c r="B93" s="205">
        <f t="shared" si="1"/>
        <v>84</v>
      </c>
      <c r="C93" s="206" t="s">
        <v>1687</v>
      </c>
      <c r="D93" s="207" t="s">
        <v>2892</v>
      </c>
      <c r="E93" s="209" t="s">
        <v>2894</v>
      </c>
      <c r="F93" s="209" t="s">
        <v>2889</v>
      </c>
      <c r="G93" s="209" t="s">
        <v>2889</v>
      </c>
      <c r="H93" s="209" t="s">
        <v>2889</v>
      </c>
      <c r="I93" s="208"/>
      <c r="J93" s="181"/>
      <c r="K93" s="181"/>
      <c r="L93" s="189"/>
      <c r="M93" s="175"/>
      <c r="N93" s="175"/>
      <c r="O93" s="175"/>
      <c r="P93" s="175"/>
      <c r="Q93" s="175"/>
    </row>
    <row r="94" spans="1:17" ht="15">
      <c r="A94" s="321"/>
      <c r="B94" s="205">
        <f t="shared" si="1"/>
        <v>85</v>
      </c>
      <c r="C94" s="206" t="s">
        <v>1684</v>
      </c>
      <c r="D94" s="207" t="s">
        <v>2889</v>
      </c>
      <c r="E94" s="209" t="s">
        <v>2894</v>
      </c>
      <c r="F94" s="209" t="s">
        <v>2889</v>
      </c>
      <c r="G94" s="209" t="s">
        <v>2892</v>
      </c>
      <c r="H94" s="209" t="s">
        <v>2889</v>
      </c>
      <c r="I94" s="208"/>
      <c r="J94" s="181"/>
      <c r="K94" s="181"/>
      <c r="L94" s="189"/>
      <c r="M94" s="175"/>
      <c r="N94" s="175"/>
      <c r="O94" s="175"/>
      <c r="P94" s="175"/>
      <c r="Q94" s="175"/>
    </row>
    <row r="95" spans="1:17" ht="15">
      <c r="A95" s="321"/>
      <c r="B95" s="205">
        <f t="shared" si="1"/>
        <v>86</v>
      </c>
      <c r="C95" s="206" t="s">
        <v>1689</v>
      </c>
      <c r="D95" s="207"/>
      <c r="E95" s="209"/>
      <c r="F95" s="209"/>
      <c r="G95" s="209"/>
      <c r="H95" s="209"/>
      <c r="I95" s="208"/>
      <c r="J95" s="181"/>
      <c r="K95" s="181"/>
      <c r="L95" s="189"/>
      <c r="M95" s="175"/>
      <c r="N95" s="175"/>
      <c r="O95" s="175"/>
      <c r="P95" s="175"/>
      <c r="Q95" s="175"/>
    </row>
    <row r="96" spans="1:17" ht="15">
      <c r="A96" s="321"/>
      <c r="B96" s="205">
        <f t="shared" si="1"/>
        <v>87</v>
      </c>
      <c r="C96" s="206" t="s">
        <v>1694</v>
      </c>
      <c r="D96" s="207" t="s">
        <v>2889</v>
      </c>
      <c r="E96" s="209" t="s">
        <v>2897</v>
      </c>
      <c r="F96" s="209" t="s">
        <v>2894</v>
      </c>
      <c r="G96" s="209">
        <v>0</v>
      </c>
      <c r="H96" s="209" t="s">
        <v>2889</v>
      </c>
      <c r="I96" s="208"/>
      <c r="J96" s="181"/>
      <c r="K96" s="181"/>
      <c r="L96" s="189"/>
      <c r="M96" s="175"/>
      <c r="N96" s="175"/>
      <c r="O96" s="175"/>
      <c r="P96" s="175"/>
      <c r="Q96" s="175"/>
    </row>
    <row r="97" spans="1:17" ht="15">
      <c r="A97" s="321"/>
      <c r="B97" s="205">
        <f t="shared" si="1"/>
        <v>88</v>
      </c>
      <c r="C97" s="206" t="s">
        <v>1699</v>
      </c>
      <c r="D97" s="207" t="s">
        <v>2889</v>
      </c>
      <c r="E97" s="209" t="s">
        <v>2894</v>
      </c>
      <c r="F97" s="209" t="s">
        <v>2889</v>
      </c>
      <c r="G97" s="209" t="s">
        <v>2889</v>
      </c>
      <c r="H97" s="209" t="s">
        <v>2889</v>
      </c>
      <c r="I97" s="208"/>
      <c r="J97" s="181"/>
      <c r="K97" s="181"/>
      <c r="L97" s="189"/>
      <c r="M97" s="175"/>
      <c r="N97" s="175"/>
      <c r="O97" s="175"/>
      <c r="P97" s="175"/>
      <c r="Q97" s="175"/>
    </row>
    <row r="98" spans="1:17" ht="15">
      <c r="A98" s="321"/>
      <c r="B98" s="205">
        <f t="shared" si="1"/>
        <v>89</v>
      </c>
      <c r="C98" s="206" t="s">
        <v>1691</v>
      </c>
      <c r="D98" s="207" t="s">
        <v>2889</v>
      </c>
      <c r="E98" s="207" t="s">
        <v>2889</v>
      </c>
      <c r="F98" s="207" t="s">
        <v>2889</v>
      </c>
      <c r="G98" s="207" t="s">
        <v>2889</v>
      </c>
      <c r="H98" s="207" t="s">
        <v>2889</v>
      </c>
      <c r="I98" s="208"/>
      <c r="J98" s="181"/>
      <c r="K98" s="181"/>
      <c r="L98" s="189"/>
      <c r="M98" s="175"/>
      <c r="N98" s="175"/>
      <c r="O98" s="175"/>
      <c r="P98" s="175"/>
      <c r="Q98" s="175"/>
    </row>
    <row r="99" spans="1:17" ht="32.25" customHeight="1">
      <c r="A99" s="321"/>
      <c r="B99" s="205">
        <f t="shared" si="1"/>
        <v>90</v>
      </c>
      <c r="C99" s="206" t="s">
        <v>1686</v>
      </c>
      <c r="D99" s="209" t="s">
        <v>2892</v>
      </c>
      <c r="E99" s="209" t="s">
        <v>2889</v>
      </c>
      <c r="F99" s="209" t="s">
        <v>2892</v>
      </c>
      <c r="G99" s="209" t="s">
        <v>2889</v>
      </c>
      <c r="H99" s="209" t="s">
        <v>2889</v>
      </c>
      <c r="I99" s="208"/>
      <c r="J99" s="181"/>
      <c r="K99" s="181"/>
      <c r="L99" s="189"/>
      <c r="M99" s="175"/>
      <c r="N99" s="175"/>
      <c r="O99" s="175"/>
      <c r="P99" s="175"/>
      <c r="Q99" s="175"/>
    </row>
    <row r="100" spans="1:17" ht="36.75" customHeight="1">
      <c r="A100" s="321"/>
      <c r="B100" s="205">
        <f t="shared" si="1"/>
        <v>91</v>
      </c>
      <c r="C100" s="206" t="s">
        <v>1698</v>
      </c>
      <c r="D100" s="209" t="s">
        <v>2892</v>
      </c>
      <c r="E100" s="209" t="s">
        <v>2887</v>
      </c>
      <c r="F100" s="209" t="s">
        <v>2889</v>
      </c>
      <c r="G100" s="209" t="s">
        <v>2889</v>
      </c>
      <c r="H100" s="209">
        <v>0</v>
      </c>
      <c r="I100" s="208"/>
      <c r="J100" s="181"/>
      <c r="K100" s="181"/>
      <c r="L100" s="189"/>
      <c r="M100" s="175"/>
      <c r="N100" s="175"/>
      <c r="O100" s="175"/>
      <c r="P100" s="175"/>
      <c r="Q100" s="175"/>
    </row>
    <row r="101" spans="1:17" ht="48.75" customHeight="1">
      <c r="A101" s="321"/>
      <c r="B101" s="205">
        <f t="shared" si="1"/>
        <v>92</v>
      </c>
      <c r="C101" s="206" t="s">
        <v>1700</v>
      </c>
      <c r="D101" s="207" t="s">
        <v>2889</v>
      </c>
      <c r="E101" s="207" t="s">
        <v>2894</v>
      </c>
      <c r="F101" s="207" t="s">
        <v>2892</v>
      </c>
      <c r="G101" s="207" t="s">
        <v>2889</v>
      </c>
      <c r="H101" s="207" t="s">
        <v>2889</v>
      </c>
      <c r="I101" s="208"/>
      <c r="J101" s="181"/>
      <c r="K101" s="181"/>
      <c r="L101" s="189"/>
      <c r="M101" s="175"/>
      <c r="N101" s="175"/>
      <c r="O101" s="175"/>
      <c r="P101" s="175"/>
      <c r="Q101" s="175"/>
    </row>
    <row r="102" spans="1:17" ht="15">
      <c r="A102" s="321"/>
      <c r="B102" s="205">
        <f t="shared" si="1"/>
        <v>93</v>
      </c>
      <c r="C102" s="206" t="s">
        <v>1706</v>
      </c>
      <c r="D102" s="209">
        <v>0</v>
      </c>
      <c r="E102" s="209">
        <v>0</v>
      </c>
      <c r="F102" s="209">
        <v>0</v>
      </c>
      <c r="G102" s="209" t="s">
        <v>2889</v>
      </c>
      <c r="H102" s="209">
        <v>0</v>
      </c>
      <c r="I102" s="208"/>
      <c r="J102" s="181"/>
      <c r="K102" s="181"/>
      <c r="L102" s="189"/>
      <c r="M102" s="175"/>
      <c r="N102" s="175"/>
      <c r="O102" s="175"/>
      <c r="P102" s="175"/>
      <c r="Q102" s="175"/>
    </row>
    <row r="103" spans="1:17" ht="23.25" customHeight="1">
      <c r="A103" s="321"/>
      <c r="B103" s="205">
        <f t="shared" si="1"/>
        <v>94</v>
      </c>
      <c r="C103" s="206" t="s">
        <v>1705</v>
      </c>
      <c r="D103" s="207" t="s">
        <v>2892</v>
      </c>
      <c r="E103" s="209" t="s">
        <v>2892</v>
      </c>
      <c r="F103" s="209" t="s">
        <v>2889</v>
      </c>
      <c r="G103" s="209" t="s">
        <v>2892</v>
      </c>
      <c r="H103" s="209" t="s">
        <v>2892</v>
      </c>
      <c r="I103" s="208"/>
      <c r="J103" s="181"/>
      <c r="K103" s="181"/>
      <c r="L103" s="189"/>
      <c r="M103" s="175"/>
      <c r="N103" s="175"/>
      <c r="O103" s="175"/>
      <c r="P103" s="175"/>
      <c r="Q103" s="175"/>
    </row>
    <row r="104" spans="1:17" ht="18" customHeight="1">
      <c r="A104" s="321"/>
      <c r="B104" s="205">
        <f t="shared" si="1"/>
        <v>95</v>
      </c>
      <c r="C104" s="206" t="s">
        <v>1707</v>
      </c>
      <c r="D104" s="209" t="s">
        <v>2892</v>
      </c>
      <c r="E104" s="209" t="s">
        <v>2894</v>
      </c>
      <c r="F104" s="209" t="s">
        <v>2892</v>
      </c>
      <c r="G104" s="209" t="s">
        <v>2897</v>
      </c>
      <c r="H104" s="209" t="s">
        <v>2894</v>
      </c>
      <c r="I104" s="208"/>
      <c r="J104" s="181"/>
      <c r="K104" s="181"/>
      <c r="L104" s="189"/>
      <c r="M104" s="175"/>
      <c r="N104" s="175"/>
      <c r="O104" s="175"/>
      <c r="P104" s="175"/>
      <c r="Q104" s="175"/>
    </row>
    <row r="105" spans="1:17" ht="15">
      <c r="A105" s="321"/>
      <c r="B105" s="205">
        <f t="shared" si="1"/>
        <v>96</v>
      </c>
      <c r="C105" s="206" t="s">
        <v>1708</v>
      </c>
      <c r="D105" s="207" t="s">
        <v>2892</v>
      </c>
      <c r="E105" s="209" t="s">
        <v>2892</v>
      </c>
      <c r="F105" s="209" t="s">
        <v>2892</v>
      </c>
      <c r="G105" s="209" t="s">
        <v>2892</v>
      </c>
      <c r="H105" s="209" t="s">
        <v>2892</v>
      </c>
      <c r="I105" s="208"/>
      <c r="J105" s="181"/>
      <c r="K105" s="181"/>
      <c r="L105" s="189"/>
      <c r="M105" s="175"/>
      <c r="N105" s="175"/>
      <c r="O105" s="175"/>
      <c r="P105" s="175"/>
      <c r="Q105" s="175"/>
    </row>
    <row r="106" spans="1:17" ht="15">
      <c r="A106" s="321"/>
      <c r="B106" s="205">
        <f t="shared" si="1"/>
        <v>97</v>
      </c>
      <c r="C106" s="206" t="s">
        <v>1765</v>
      </c>
      <c r="D106" s="207" t="s">
        <v>2889</v>
      </c>
      <c r="E106" s="209" t="s">
        <v>2897</v>
      </c>
      <c r="F106" s="209" t="s">
        <v>2897</v>
      </c>
      <c r="G106" s="209" t="s">
        <v>2889</v>
      </c>
      <c r="H106" s="209" t="s">
        <v>2897</v>
      </c>
      <c r="I106" s="208"/>
      <c r="J106" s="181"/>
      <c r="K106" s="181"/>
      <c r="L106" s="189"/>
      <c r="M106" s="175"/>
      <c r="N106" s="175"/>
      <c r="O106" s="175"/>
      <c r="P106" s="175"/>
      <c r="Q106" s="175"/>
    </row>
    <row r="107" spans="1:17" ht="15">
      <c r="A107" s="321"/>
      <c r="B107" s="205">
        <f t="shared" si="1"/>
        <v>98</v>
      </c>
      <c r="C107" s="206" t="s">
        <v>1764</v>
      </c>
      <c r="D107" s="207" t="s">
        <v>2889</v>
      </c>
      <c r="E107" s="207" t="s">
        <v>2887</v>
      </c>
      <c r="F107" s="207" t="s">
        <v>2889</v>
      </c>
      <c r="G107" s="207" t="s">
        <v>2889</v>
      </c>
      <c r="H107" s="207" t="s">
        <v>2889</v>
      </c>
      <c r="I107" s="208"/>
      <c r="J107" s="181"/>
      <c r="K107" s="181"/>
      <c r="L107" s="189"/>
      <c r="M107" s="175"/>
      <c r="N107" s="175"/>
      <c r="O107" s="175"/>
      <c r="P107" s="175"/>
      <c r="Q107" s="175"/>
    </row>
    <row r="108" spans="1:17" ht="15">
      <c r="A108" s="321"/>
      <c r="B108" s="205">
        <f t="shared" si="1"/>
        <v>99</v>
      </c>
      <c r="C108" s="206" t="s">
        <v>1826</v>
      </c>
      <c r="D108" s="209" t="s">
        <v>2889</v>
      </c>
      <c r="E108" s="207" t="s">
        <v>2889</v>
      </c>
      <c r="F108" s="207" t="s">
        <v>2894</v>
      </c>
      <c r="G108" s="207" t="s">
        <v>2889</v>
      </c>
      <c r="H108" s="207" t="s">
        <v>2889</v>
      </c>
      <c r="I108" s="208"/>
      <c r="J108" s="181"/>
      <c r="K108" s="181"/>
      <c r="M108" s="175"/>
      <c r="N108" s="175"/>
      <c r="O108" s="175"/>
      <c r="P108" s="175"/>
      <c r="Q108" s="175"/>
    </row>
    <row r="109" spans="1:17" ht="15">
      <c r="A109" s="321"/>
      <c r="B109" s="205">
        <f t="shared" si="1"/>
        <v>100</v>
      </c>
      <c r="C109" s="206" t="s">
        <v>1993</v>
      </c>
      <c r="D109" s="207" t="s">
        <v>2889</v>
      </c>
      <c r="E109" s="209" t="s">
        <v>2889</v>
      </c>
      <c r="F109" s="209" t="s">
        <v>2889</v>
      </c>
      <c r="G109" s="209" t="s">
        <v>2889</v>
      </c>
      <c r="H109" s="209" t="s">
        <v>2887</v>
      </c>
      <c r="I109" s="208"/>
      <c r="J109" s="181"/>
      <c r="K109" s="181"/>
      <c r="L109" s="189"/>
      <c r="M109" s="175"/>
      <c r="N109" s="175"/>
      <c r="O109" s="175"/>
      <c r="P109" s="175"/>
      <c r="Q109" s="175"/>
    </row>
    <row r="110" spans="1:17" ht="15">
      <c r="A110" s="321"/>
      <c r="B110" s="205">
        <f t="shared" si="1"/>
        <v>101</v>
      </c>
      <c r="C110" s="206" t="s">
        <v>1973</v>
      </c>
      <c r="D110" s="209" t="s">
        <v>2889</v>
      </c>
      <c r="E110" s="209" t="s">
        <v>2894</v>
      </c>
      <c r="F110" s="209" t="s">
        <v>2897</v>
      </c>
      <c r="G110" s="209" t="s">
        <v>2894</v>
      </c>
      <c r="H110" s="209" t="s">
        <v>2897</v>
      </c>
      <c r="I110" s="208"/>
      <c r="J110" s="181"/>
      <c r="K110" s="181"/>
      <c r="L110" s="189"/>
      <c r="M110" s="175"/>
      <c r="N110" s="175"/>
      <c r="O110" s="175"/>
      <c r="P110" s="175"/>
      <c r="Q110" s="175"/>
    </row>
    <row r="111" spans="1:17" ht="15">
      <c r="A111" s="321"/>
      <c r="B111" s="205">
        <f t="shared" si="1"/>
        <v>102</v>
      </c>
      <c r="C111" s="206" t="s">
        <v>1970</v>
      </c>
      <c r="D111" s="207" t="s">
        <v>2889</v>
      </c>
      <c r="E111" s="209" t="s">
        <v>2894</v>
      </c>
      <c r="F111" s="209" t="s">
        <v>2897</v>
      </c>
      <c r="G111" s="209" t="s">
        <v>2887</v>
      </c>
      <c r="H111" s="209" t="s">
        <v>2892</v>
      </c>
      <c r="I111" s="208"/>
      <c r="J111" s="181"/>
      <c r="K111" s="181"/>
      <c r="L111" s="189"/>
      <c r="M111" s="175"/>
      <c r="N111" s="175"/>
      <c r="O111" s="175"/>
      <c r="P111" s="175"/>
      <c r="Q111" s="175"/>
    </row>
    <row r="112" spans="1:17" ht="15">
      <c r="A112" s="321"/>
      <c r="B112" s="205">
        <f t="shared" si="1"/>
        <v>103</v>
      </c>
      <c r="C112" s="206" t="s">
        <v>1974</v>
      </c>
      <c r="D112" s="207" t="s">
        <v>2892</v>
      </c>
      <c r="E112" s="207" t="s">
        <v>2894</v>
      </c>
      <c r="F112" s="207" t="s">
        <v>2889</v>
      </c>
      <c r="G112" s="207" t="s">
        <v>2892</v>
      </c>
      <c r="H112" s="207" t="s">
        <v>2887</v>
      </c>
      <c r="I112" s="208"/>
      <c r="J112" s="181"/>
      <c r="K112" s="181"/>
      <c r="L112" s="189"/>
      <c r="M112" s="175"/>
      <c r="N112" s="175"/>
      <c r="O112" s="175"/>
      <c r="P112" s="175"/>
      <c r="Q112" s="175"/>
    </row>
    <row r="113" spans="1:17" ht="22.5" customHeight="1">
      <c r="A113" s="321"/>
      <c r="B113" s="205">
        <f t="shared" si="1"/>
        <v>104</v>
      </c>
      <c r="C113" s="206" t="s">
        <v>1971</v>
      </c>
      <c r="D113" s="207"/>
      <c r="E113" s="209"/>
      <c r="F113" s="209"/>
      <c r="G113" s="209"/>
      <c r="H113" s="209"/>
      <c r="I113" s="208"/>
      <c r="J113" s="181"/>
      <c r="K113" s="181"/>
      <c r="L113" s="189"/>
      <c r="M113" s="175"/>
      <c r="N113" s="175"/>
      <c r="O113" s="175"/>
      <c r="P113" s="175"/>
      <c r="Q113" s="175"/>
    </row>
    <row r="114" spans="1:17" ht="15">
      <c r="A114" s="321"/>
      <c r="B114" s="205">
        <f t="shared" si="1"/>
        <v>105</v>
      </c>
      <c r="C114" s="206" t="s">
        <v>1609</v>
      </c>
      <c r="D114" s="209" t="s">
        <v>2889</v>
      </c>
      <c r="E114" s="209" t="s">
        <v>2889</v>
      </c>
      <c r="F114" s="209" t="s">
        <v>2889</v>
      </c>
      <c r="G114" s="209" t="s">
        <v>2889</v>
      </c>
      <c r="H114" s="209" t="s">
        <v>2889</v>
      </c>
      <c r="I114" s="208"/>
      <c r="J114" s="181"/>
      <c r="K114" s="181"/>
      <c r="L114" s="189"/>
      <c r="M114" s="175"/>
      <c r="N114" s="175"/>
      <c r="O114" s="175"/>
      <c r="P114" s="175"/>
      <c r="Q114" s="175"/>
    </row>
    <row r="115" spans="1:17" ht="15">
      <c r="A115" s="321"/>
      <c r="B115" s="205">
        <f t="shared" si="1"/>
        <v>106</v>
      </c>
      <c r="C115" s="206" t="s">
        <v>1607</v>
      </c>
      <c r="D115" s="209" t="s">
        <v>2889</v>
      </c>
      <c r="E115" s="209" t="s">
        <v>2889</v>
      </c>
      <c r="F115" s="209" t="s">
        <v>2889</v>
      </c>
      <c r="G115" s="209" t="s">
        <v>2889</v>
      </c>
      <c r="H115" s="209" t="s">
        <v>2889</v>
      </c>
      <c r="I115" s="208"/>
      <c r="J115" s="181"/>
      <c r="K115" s="181"/>
      <c r="L115" s="189"/>
      <c r="M115" s="175"/>
      <c r="N115" s="175"/>
      <c r="O115" s="175"/>
      <c r="P115" s="175"/>
      <c r="Q115" s="175"/>
    </row>
    <row r="116" spans="1:17" ht="15">
      <c r="A116" s="321"/>
      <c r="B116" s="205">
        <f t="shared" si="1"/>
        <v>107</v>
      </c>
      <c r="C116" s="206" t="s">
        <v>2282</v>
      </c>
      <c r="D116" s="209" t="s">
        <v>2892</v>
      </c>
      <c r="E116" s="209" t="s">
        <v>2887</v>
      </c>
      <c r="F116" s="209" t="s">
        <v>2889</v>
      </c>
      <c r="G116" s="209" t="s">
        <v>2894</v>
      </c>
      <c r="H116" s="209" t="s">
        <v>2889</v>
      </c>
      <c r="I116" s="208"/>
      <c r="J116" s="181"/>
      <c r="K116" s="181"/>
      <c r="L116" s="189"/>
      <c r="M116" s="175"/>
      <c r="N116" s="175"/>
      <c r="O116" s="175"/>
      <c r="P116" s="175"/>
      <c r="Q116" s="175"/>
    </row>
    <row r="117" spans="1:17" ht="15">
      <c r="A117" s="321"/>
      <c r="B117" s="205">
        <f t="shared" si="1"/>
        <v>108</v>
      </c>
      <c r="C117" s="206" t="s">
        <v>2281</v>
      </c>
      <c r="D117" s="215" t="s">
        <v>2892</v>
      </c>
      <c r="E117" s="215" t="s">
        <v>2894</v>
      </c>
      <c r="F117" s="215" t="s">
        <v>2897</v>
      </c>
      <c r="G117" s="215" t="s">
        <v>2892</v>
      </c>
      <c r="H117" s="215" t="s">
        <v>2889</v>
      </c>
      <c r="I117" s="208"/>
      <c r="J117" s="181"/>
      <c r="K117" s="181"/>
      <c r="L117" s="189"/>
      <c r="M117" s="175"/>
      <c r="N117" s="175"/>
      <c r="O117" s="175"/>
      <c r="P117" s="175"/>
      <c r="Q117" s="175"/>
    </row>
    <row r="118" spans="1:17" ht="15">
      <c r="A118" s="321"/>
      <c r="B118" s="205">
        <f t="shared" si="1"/>
        <v>109</v>
      </c>
      <c r="C118" s="206" t="s">
        <v>2294</v>
      </c>
      <c r="D118" s="209" t="s">
        <v>2892</v>
      </c>
      <c r="E118" s="209" t="s">
        <v>2892</v>
      </c>
      <c r="F118" s="209" t="s">
        <v>2892</v>
      </c>
      <c r="G118" s="209" t="s">
        <v>2892</v>
      </c>
      <c r="H118" s="209" t="s">
        <v>2892</v>
      </c>
      <c r="I118" s="208"/>
      <c r="J118" s="181"/>
      <c r="K118" s="181"/>
      <c r="L118" s="189"/>
      <c r="M118" s="175"/>
      <c r="N118" s="175"/>
      <c r="O118" s="175"/>
      <c r="P118" s="175"/>
      <c r="Q118" s="175"/>
    </row>
    <row r="119" spans="1:17" ht="15">
      <c r="A119" s="321"/>
      <c r="B119" s="205">
        <f t="shared" si="1"/>
        <v>110</v>
      </c>
      <c r="C119" s="206" t="s">
        <v>2374</v>
      </c>
      <c r="D119" s="209" t="s">
        <v>2889</v>
      </c>
      <c r="E119" s="209" t="s">
        <v>2894</v>
      </c>
      <c r="F119" s="209" t="s">
        <v>2889</v>
      </c>
      <c r="G119" s="209" t="s">
        <v>2894</v>
      </c>
      <c r="H119" s="209" t="s">
        <v>2894</v>
      </c>
      <c r="I119" s="208"/>
      <c r="J119" s="181"/>
      <c r="K119" s="181"/>
      <c r="L119" s="189"/>
      <c r="M119" s="175"/>
      <c r="N119" s="175"/>
      <c r="O119" s="175"/>
      <c r="P119" s="175"/>
      <c r="Q119" s="175"/>
    </row>
    <row r="120" spans="1:17" ht="15">
      <c r="A120" s="321"/>
      <c r="B120" s="205">
        <f t="shared" si="1"/>
        <v>111</v>
      </c>
      <c r="C120" s="206" t="s">
        <v>1618</v>
      </c>
      <c r="D120" s="209" t="s">
        <v>2889</v>
      </c>
      <c r="E120" s="209" t="s">
        <v>2889</v>
      </c>
      <c r="F120" s="209" t="s">
        <v>2889</v>
      </c>
      <c r="G120" s="209" t="s">
        <v>2889</v>
      </c>
      <c r="H120" s="209" t="s">
        <v>2889</v>
      </c>
      <c r="I120" s="208"/>
      <c r="J120" s="181"/>
      <c r="K120" s="181"/>
      <c r="L120" s="189"/>
      <c r="M120" s="175"/>
      <c r="N120" s="175"/>
      <c r="O120" s="175"/>
      <c r="P120" s="175"/>
      <c r="Q120" s="175"/>
    </row>
    <row r="121" spans="1:17" ht="15">
      <c r="A121" s="321"/>
      <c r="B121" s="205">
        <f t="shared" si="1"/>
        <v>112</v>
      </c>
      <c r="C121" s="206" t="s">
        <v>2292</v>
      </c>
      <c r="D121" s="209" t="s">
        <v>2889</v>
      </c>
      <c r="E121" s="209" t="s">
        <v>2889</v>
      </c>
      <c r="F121" s="209" t="s">
        <v>2889</v>
      </c>
      <c r="G121" s="209" t="s">
        <v>2889</v>
      </c>
      <c r="H121" s="209" t="s">
        <v>2889</v>
      </c>
      <c r="I121" s="208"/>
      <c r="J121" s="181"/>
      <c r="K121" s="181"/>
      <c r="L121" s="189"/>
      <c r="M121" s="175"/>
      <c r="N121" s="175"/>
      <c r="O121" s="175"/>
      <c r="P121" s="175"/>
      <c r="Q121" s="175"/>
    </row>
    <row r="122" spans="1:17" ht="15">
      <c r="A122" s="321"/>
      <c r="B122" s="205">
        <f t="shared" si="1"/>
        <v>113</v>
      </c>
      <c r="C122" s="206" t="s">
        <v>2396</v>
      </c>
      <c r="D122" s="207" t="s">
        <v>2892</v>
      </c>
      <c r="E122" s="209" t="s">
        <v>2894</v>
      </c>
      <c r="F122" s="209" t="s">
        <v>2894</v>
      </c>
      <c r="G122" s="209" t="s">
        <v>2889</v>
      </c>
      <c r="H122" s="209" t="s">
        <v>2887</v>
      </c>
      <c r="I122" s="208"/>
      <c r="J122" s="181"/>
      <c r="K122" s="181"/>
      <c r="L122" s="189"/>
      <c r="M122" s="175"/>
      <c r="N122" s="175"/>
      <c r="O122" s="175"/>
      <c r="P122" s="175"/>
      <c r="Q122" s="175"/>
    </row>
    <row r="123" spans="1:17" ht="15">
      <c r="A123" s="321"/>
      <c r="B123" s="205">
        <f t="shared" si="1"/>
        <v>114</v>
      </c>
      <c r="C123" s="206" t="s">
        <v>2379</v>
      </c>
      <c r="D123" s="207"/>
      <c r="E123" s="209" t="s">
        <v>2887</v>
      </c>
      <c r="F123" s="209" t="s">
        <v>2889</v>
      </c>
      <c r="G123" s="209" t="s">
        <v>2889</v>
      </c>
      <c r="H123" s="209" t="s">
        <v>2889</v>
      </c>
      <c r="I123" s="208"/>
      <c r="J123" s="181"/>
      <c r="K123" s="181"/>
      <c r="L123" s="189"/>
      <c r="M123" s="175"/>
      <c r="N123" s="175"/>
      <c r="O123" s="175"/>
      <c r="P123" s="175"/>
      <c r="Q123" s="175"/>
    </row>
    <row r="124" spans="1:17" ht="15">
      <c r="A124" s="321"/>
      <c r="B124" s="205">
        <f t="shared" si="1"/>
        <v>115</v>
      </c>
      <c r="C124" s="206" t="s">
        <v>2916</v>
      </c>
      <c r="D124" s="209" t="s">
        <v>2889</v>
      </c>
      <c r="E124" s="209" t="s">
        <v>2897</v>
      </c>
      <c r="F124" s="209" t="s">
        <v>2889</v>
      </c>
      <c r="G124" s="209" t="s">
        <v>2889</v>
      </c>
      <c r="H124" s="209" t="s">
        <v>2889</v>
      </c>
      <c r="I124" s="208"/>
      <c r="J124" s="181"/>
      <c r="K124" s="181"/>
      <c r="L124" s="189"/>
      <c r="M124" s="175"/>
      <c r="N124" s="175"/>
      <c r="O124" s="175"/>
      <c r="P124" s="175"/>
      <c r="Q124" s="175"/>
    </row>
    <row r="125" spans="1:17" ht="15">
      <c r="A125" s="321"/>
      <c r="B125" s="205">
        <f t="shared" si="1"/>
        <v>116</v>
      </c>
      <c r="C125" s="206" t="s">
        <v>2917</v>
      </c>
      <c r="D125" s="209" t="s">
        <v>2889</v>
      </c>
      <c r="E125" s="209" t="s">
        <v>2894</v>
      </c>
      <c r="F125" s="209" t="s">
        <v>2889</v>
      </c>
      <c r="G125" s="209" t="s">
        <v>2889</v>
      </c>
      <c r="H125" s="209" t="s">
        <v>2889</v>
      </c>
      <c r="I125" s="208"/>
      <c r="J125" s="181"/>
      <c r="K125" s="181"/>
      <c r="L125" s="189"/>
      <c r="M125" s="175"/>
      <c r="N125" s="175"/>
      <c r="O125" s="175"/>
      <c r="P125" s="175"/>
      <c r="Q125" s="175"/>
    </row>
    <row r="126" spans="1:17" ht="15">
      <c r="A126" s="321"/>
      <c r="B126" s="205">
        <f t="shared" si="1"/>
        <v>117</v>
      </c>
      <c r="C126" s="206" t="s">
        <v>2918</v>
      </c>
      <c r="D126" s="209"/>
      <c r="E126" s="209" t="s">
        <v>2889</v>
      </c>
      <c r="F126" s="209" t="s">
        <v>2889</v>
      </c>
      <c r="G126" s="209" t="s">
        <v>2889</v>
      </c>
      <c r="H126" s="209" t="s">
        <v>2889</v>
      </c>
      <c r="I126" s="208"/>
      <c r="J126" s="181"/>
      <c r="K126" s="181"/>
      <c r="L126" s="189"/>
      <c r="M126" s="175"/>
      <c r="N126" s="175"/>
      <c r="O126" s="175"/>
      <c r="P126" s="175"/>
      <c r="Q126" s="175"/>
    </row>
    <row r="127" spans="1:17" ht="15">
      <c r="A127" s="321"/>
      <c r="B127" s="205">
        <f t="shared" si="1"/>
        <v>118</v>
      </c>
      <c r="C127" s="206" t="s">
        <v>2474</v>
      </c>
      <c r="D127" s="209" t="s">
        <v>2889</v>
      </c>
      <c r="E127" s="209" t="s">
        <v>2889</v>
      </c>
      <c r="F127" s="209" t="s">
        <v>2889</v>
      </c>
      <c r="G127" s="209" t="s">
        <v>2889</v>
      </c>
      <c r="H127" s="209" t="s">
        <v>2889</v>
      </c>
      <c r="I127" s="208"/>
      <c r="J127" s="181"/>
      <c r="K127" s="181"/>
      <c r="L127" s="189"/>
      <c r="M127" s="175"/>
      <c r="N127" s="175"/>
      <c r="O127" s="175"/>
      <c r="P127" s="175"/>
      <c r="Q127" s="175"/>
    </row>
    <row r="128" spans="1:17" ht="15">
      <c r="A128" s="321"/>
      <c r="B128" s="205">
        <f t="shared" si="1"/>
        <v>119</v>
      </c>
      <c r="C128" s="206" t="s">
        <v>2477</v>
      </c>
      <c r="D128" s="209" t="s">
        <v>2889</v>
      </c>
      <c r="E128" s="209" t="s">
        <v>2897</v>
      </c>
      <c r="F128" s="209" t="s">
        <v>2889</v>
      </c>
      <c r="G128" s="209" t="s">
        <v>2889</v>
      </c>
      <c r="H128" s="209" t="s">
        <v>2897</v>
      </c>
      <c r="I128" s="208"/>
      <c r="J128" s="181"/>
      <c r="K128" s="181"/>
      <c r="L128" s="189"/>
      <c r="M128" s="175"/>
      <c r="N128" s="175"/>
      <c r="O128" s="175"/>
      <c r="P128" s="175"/>
      <c r="Q128" s="175"/>
    </row>
    <row r="129" spans="1:17" ht="15">
      <c r="A129" s="321"/>
      <c r="B129" s="205">
        <f t="shared" si="1"/>
        <v>120</v>
      </c>
      <c r="C129" s="206" t="s">
        <v>2479</v>
      </c>
      <c r="D129" s="209" t="s">
        <v>2889</v>
      </c>
      <c r="E129" s="209" t="s">
        <v>2889</v>
      </c>
      <c r="F129" s="209" t="s">
        <v>2889</v>
      </c>
      <c r="G129" s="209"/>
      <c r="H129" s="209" t="s">
        <v>2889</v>
      </c>
      <c r="I129" s="208"/>
      <c r="J129" s="181"/>
      <c r="K129" s="181"/>
      <c r="L129" s="189"/>
      <c r="M129" s="175"/>
      <c r="N129" s="175"/>
      <c r="O129" s="175"/>
      <c r="P129" s="175"/>
      <c r="Q129" s="175"/>
    </row>
    <row r="130" spans="1:17" ht="15">
      <c r="A130" s="321"/>
      <c r="B130" s="205">
        <f t="shared" si="1"/>
        <v>121</v>
      </c>
      <c r="C130" s="206" t="s">
        <v>2482</v>
      </c>
      <c r="D130" s="209" t="s">
        <v>2889</v>
      </c>
      <c r="E130" s="209" t="s">
        <v>2889</v>
      </c>
      <c r="F130" s="209" t="s">
        <v>2894</v>
      </c>
      <c r="G130" s="209">
        <v>0</v>
      </c>
      <c r="H130" s="209">
        <v>0</v>
      </c>
      <c r="I130" s="208"/>
      <c r="J130" s="181"/>
      <c r="K130" s="181"/>
      <c r="L130" s="189"/>
      <c r="M130" s="175"/>
      <c r="N130" s="175"/>
      <c r="O130" s="175"/>
      <c r="P130" s="175"/>
      <c r="Q130" s="175"/>
    </row>
    <row r="131" spans="1:17" ht="15">
      <c r="A131" s="321"/>
      <c r="B131" s="205">
        <f t="shared" si="1"/>
        <v>122</v>
      </c>
      <c r="C131" s="206" t="s">
        <v>2919</v>
      </c>
      <c r="D131" s="209" t="s">
        <v>2889</v>
      </c>
      <c r="E131" s="209" t="s">
        <v>2889</v>
      </c>
      <c r="F131" s="209" t="s">
        <v>2889</v>
      </c>
      <c r="G131" s="209" t="s">
        <v>2892</v>
      </c>
      <c r="H131" s="209" t="s">
        <v>2889</v>
      </c>
      <c r="I131" s="208"/>
      <c r="J131" s="181"/>
      <c r="K131" s="181"/>
      <c r="L131" s="189"/>
      <c r="M131" s="175"/>
      <c r="N131" s="175"/>
      <c r="O131" s="175"/>
      <c r="P131" s="175"/>
      <c r="Q131" s="175"/>
    </row>
    <row r="132" spans="1:17" ht="15">
      <c r="A132" s="321"/>
      <c r="B132" s="205">
        <f t="shared" si="1"/>
        <v>123</v>
      </c>
      <c r="C132" s="206" t="s">
        <v>2920</v>
      </c>
      <c r="D132" s="209" t="s">
        <v>2889</v>
      </c>
      <c r="E132" s="209" t="s">
        <v>2889</v>
      </c>
      <c r="F132" s="209" t="s">
        <v>2889</v>
      </c>
      <c r="G132" s="209" t="s">
        <v>2889</v>
      </c>
      <c r="H132" s="209" t="s">
        <v>2889</v>
      </c>
      <c r="I132" s="208"/>
      <c r="J132" s="181"/>
      <c r="K132" s="181"/>
      <c r="L132" s="189"/>
      <c r="M132" s="175"/>
      <c r="N132" s="175"/>
      <c r="O132" s="175"/>
      <c r="P132" s="175"/>
      <c r="Q132" s="175"/>
    </row>
    <row r="133" spans="1:17" ht="15">
      <c r="A133" s="321"/>
      <c r="B133" s="205">
        <f t="shared" si="1"/>
        <v>124</v>
      </c>
      <c r="C133" s="206" t="s">
        <v>2478</v>
      </c>
      <c r="D133" s="209" t="s">
        <v>2889</v>
      </c>
      <c r="E133" s="209" t="s">
        <v>2889</v>
      </c>
      <c r="F133" s="209" t="s">
        <v>2889</v>
      </c>
      <c r="G133" s="209" t="s">
        <v>2889</v>
      </c>
      <c r="H133" s="209" t="s">
        <v>2889</v>
      </c>
      <c r="I133" s="208"/>
      <c r="J133" s="181"/>
      <c r="K133" s="181"/>
      <c r="L133" s="189"/>
      <c r="M133" s="175"/>
      <c r="N133" s="175"/>
      <c r="O133" s="175"/>
      <c r="P133" s="175"/>
      <c r="Q133" s="175"/>
    </row>
    <row r="134" spans="1:17" ht="15">
      <c r="A134" s="321"/>
      <c r="B134" s="205">
        <f t="shared" si="1"/>
        <v>125</v>
      </c>
      <c r="C134" s="206" t="s">
        <v>2483</v>
      </c>
      <c r="D134" s="209" t="s">
        <v>2889</v>
      </c>
      <c r="E134" s="209" t="s">
        <v>2894</v>
      </c>
      <c r="F134" s="209" t="s">
        <v>2892</v>
      </c>
      <c r="G134" s="209" t="s">
        <v>2889</v>
      </c>
      <c r="H134" s="209" t="s">
        <v>2894</v>
      </c>
      <c r="I134" s="208"/>
      <c r="J134" s="181"/>
      <c r="K134" s="181"/>
      <c r="L134" s="189"/>
      <c r="M134" s="175"/>
      <c r="N134" s="175"/>
      <c r="O134" s="175"/>
      <c r="P134" s="175"/>
      <c r="Q134" s="175"/>
    </row>
    <row r="135" spans="1:17" ht="15">
      <c r="A135" s="321"/>
      <c r="B135" s="205">
        <f t="shared" si="1"/>
        <v>126</v>
      </c>
      <c r="C135" s="206" t="s">
        <v>2921</v>
      </c>
      <c r="D135" s="209">
        <v>0</v>
      </c>
      <c r="E135" s="209" t="s">
        <v>2894</v>
      </c>
      <c r="F135" s="209" t="s">
        <v>2892</v>
      </c>
      <c r="G135" s="209" t="s">
        <v>2889</v>
      </c>
      <c r="H135" s="209" t="s">
        <v>2894</v>
      </c>
      <c r="I135" s="208"/>
      <c r="J135" s="181"/>
      <c r="K135" s="181"/>
      <c r="L135" s="189"/>
      <c r="M135" s="175"/>
      <c r="N135" s="175"/>
      <c r="O135" s="175"/>
      <c r="P135" s="175"/>
      <c r="Q135" s="175"/>
    </row>
    <row r="136" spans="1:17" ht="15">
      <c r="A136" s="321"/>
      <c r="B136" s="205">
        <f t="shared" si="1"/>
        <v>127</v>
      </c>
      <c r="C136" s="206" t="s">
        <v>2376</v>
      </c>
      <c r="D136" s="209" t="s">
        <v>2889</v>
      </c>
      <c r="E136" s="209" t="s">
        <v>2889</v>
      </c>
      <c r="F136" s="209" t="s">
        <v>2889</v>
      </c>
      <c r="G136" s="209" t="s">
        <v>2889</v>
      </c>
      <c r="H136" s="209" t="s">
        <v>2889</v>
      </c>
      <c r="I136" s="220"/>
      <c r="J136" s="181"/>
      <c r="K136" s="181"/>
      <c r="L136" s="189"/>
      <c r="M136" s="175"/>
      <c r="N136" s="175"/>
      <c r="O136" s="175"/>
      <c r="P136" s="175"/>
      <c r="Q136" s="175"/>
    </row>
    <row r="137" spans="1:17" ht="15">
      <c r="A137" s="321"/>
      <c r="B137" s="205">
        <f t="shared" si="1"/>
        <v>128</v>
      </c>
      <c r="C137" s="206" t="s">
        <v>2573</v>
      </c>
      <c r="D137" s="209" t="s">
        <v>2892</v>
      </c>
      <c r="E137" s="209" t="s">
        <v>2894</v>
      </c>
      <c r="F137" s="209" t="s">
        <v>2892</v>
      </c>
      <c r="G137" s="209" t="s">
        <v>2894</v>
      </c>
      <c r="H137" s="209" t="s">
        <v>2894</v>
      </c>
      <c r="I137" s="208"/>
      <c r="J137" s="181"/>
      <c r="K137" s="181"/>
      <c r="L137" s="189"/>
      <c r="M137" s="175"/>
      <c r="N137" s="175"/>
      <c r="O137" s="175"/>
      <c r="P137" s="175"/>
      <c r="Q137" s="175"/>
    </row>
    <row r="138" spans="1:17" ht="15">
      <c r="A138" s="321"/>
      <c r="B138" s="205">
        <f t="shared" si="1"/>
        <v>129</v>
      </c>
      <c r="C138" s="206" t="s">
        <v>2922</v>
      </c>
      <c r="D138" s="209">
        <v>0</v>
      </c>
      <c r="E138" s="209">
        <v>0</v>
      </c>
      <c r="F138" s="209" t="s">
        <v>2889</v>
      </c>
      <c r="G138" s="209" t="s">
        <v>2889</v>
      </c>
      <c r="H138" s="209" t="s">
        <v>2887</v>
      </c>
      <c r="I138" s="208"/>
      <c r="J138" s="181"/>
      <c r="K138" s="181"/>
      <c r="L138" s="189"/>
      <c r="M138" s="175"/>
      <c r="N138" s="175"/>
      <c r="O138" s="175"/>
      <c r="P138" s="175"/>
      <c r="Q138" s="175"/>
    </row>
    <row r="139" spans="1:17" ht="15">
      <c r="A139" s="321"/>
      <c r="B139" s="205">
        <f t="shared" si="1"/>
        <v>130</v>
      </c>
      <c r="C139" s="206" t="s">
        <v>1690</v>
      </c>
      <c r="D139" s="209" t="s">
        <v>2889</v>
      </c>
      <c r="E139" s="209" t="s">
        <v>2889</v>
      </c>
      <c r="F139" s="209" t="s">
        <v>2889</v>
      </c>
      <c r="G139" s="209" t="s">
        <v>2894</v>
      </c>
      <c r="H139" s="209" t="s">
        <v>2889</v>
      </c>
      <c r="I139" s="208"/>
      <c r="J139" s="181"/>
      <c r="K139" s="181"/>
      <c r="L139" s="189"/>
      <c r="M139" s="175"/>
      <c r="N139" s="175"/>
      <c r="O139" s="175"/>
      <c r="P139" s="175"/>
      <c r="Q139" s="175"/>
    </row>
    <row r="140" spans="1:17" ht="15">
      <c r="A140" s="321"/>
      <c r="B140" s="205">
        <f t="shared" si="1"/>
        <v>131</v>
      </c>
      <c r="C140" s="206" t="s">
        <v>2923</v>
      </c>
      <c r="D140" s="209" t="s">
        <v>2889</v>
      </c>
      <c r="E140" s="209" t="s">
        <v>2889</v>
      </c>
      <c r="F140" s="209" t="s">
        <v>2889</v>
      </c>
      <c r="G140" s="209" t="s">
        <v>2889</v>
      </c>
      <c r="H140" s="209" t="s">
        <v>2889</v>
      </c>
      <c r="I140" s="208"/>
      <c r="J140" s="181"/>
      <c r="K140" s="181"/>
      <c r="L140" s="189"/>
      <c r="M140" s="175"/>
      <c r="N140" s="175"/>
      <c r="O140" s="175"/>
      <c r="P140" s="175"/>
      <c r="Q140" s="175"/>
    </row>
    <row r="141" spans="1:17" ht="15">
      <c r="A141" s="321"/>
      <c r="B141" s="205">
        <f t="shared" si="1"/>
        <v>132</v>
      </c>
      <c r="C141" s="206" t="s">
        <v>1642</v>
      </c>
      <c r="D141" s="209"/>
      <c r="E141" s="209" t="s">
        <v>2897</v>
      </c>
      <c r="F141" s="209" t="s">
        <v>2889</v>
      </c>
      <c r="G141" s="209"/>
      <c r="H141" s="209" t="s">
        <v>2894</v>
      </c>
      <c r="I141" s="211"/>
      <c r="J141" s="181"/>
      <c r="K141" s="181"/>
      <c r="L141" s="189"/>
      <c r="M141" s="175"/>
      <c r="N141" s="175"/>
      <c r="O141" s="175"/>
      <c r="P141" s="175"/>
      <c r="Q141" s="175"/>
    </row>
    <row r="142" spans="1:17" ht="15">
      <c r="A142" s="321"/>
      <c r="B142" s="205">
        <f t="shared" si="1"/>
        <v>133</v>
      </c>
      <c r="C142" s="206" t="s">
        <v>2533</v>
      </c>
      <c r="D142" s="209" t="s">
        <v>2889</v>
      </c>
      <c r="E142" s="209" t="s">
        <v>2889</v>
      </c>
      <c r="F142" s="209" t="s">
        <v>2889</v>
      </c>
      <c r="G142" s="209" t="s">
        <v>2889</v>
      </c>
      <c r="H142" s="209" t="s">
        <v>2889</v>
      </c>
      <c r="I142" s="208"/>
      <c r="J142" s="181"/>
      <c r="K142" s="181"/>
      <c r="L142" s="189"/>
      <c r="M142" s="175"/>
      <c r="N142" s="175"/>
      <c r="O142" s="175"/>
      <c r="P142" s="175"/>
      <c r="Q142" s="175"/>
    </row>
    <row r="143" spans="1:17" ht="15">
      <c r="A143" s="321"/>
      <c r="B143" s="205">
        <f t="shared" si="1"/>
        <v>134</v>
      </c>
      <c r="C143" s="206" t="s">
        <v>2924</v>
      </c>
      <c r="D143" s="209" t="s">
        <v>2889</v>
      </c>
      <c r="E143" s="209" t="s">
        <v>2889</v>
      </c>
      <c r="F143" s="209" t="s">
        <v>2889</v>
      </c>
      <c r="G143" s="209" t="s">
        <v>2889</v>
      </c>
      <c r="H143" s="209" t="s">
        <v>2889</v>
      </c>
      <c r="I143" s="211"/>
      <c r="J143" s="181"/>
      <c r="K143" s="181"/>
      <c r="L143" s="189"/>
      <c r="M143" s="175"/>
      <c r="N143" s="175"/>
      <c r="O143" s="175"/>
      <c r="P143" s="175"/>
      <c r="Q143" s="175"/>
    </row>
    <row r="144" spans="1:17" ht="15">
      <c r="A144" s="321"/>
      <c r="B144" s="205">
        <f t="shared" si="1"/>
        <v>135</v>
      </c>
      <c r="C144" s="206" t="s">
        <v>2928</v>
      </c>
      <c r="D144" s="209" t="s">
        <v>2889</v>
      </c>
      <c r="E144" s="209" t="s">
        <v>2889</v>
      </c>
      <c r="F144" s="219" t="s">
        <v>2894</v>
      </c>
      <c r="G144" s="219" t="s">
        <v>2897</v>
      </c>
      <c r="H144" s="219" t="s">
        <v>2889</v>
      </c>
      <c r="I144" s="211"/>
      <c r="J144" s="181"/>
      <c r="K144" s="181"/>
      <c r="L144" s="189"/>
      <c r="M144" s="175"/>
      <c r="N144" s="175"/>
      <c r="O144" s="175"/>
      <c r="P144" s="175"/>
      <c r="Q144" s="175"/>
    </row>
    <row r="145" spans="1:17" ht="15.3">
      <c r="A145" s="321"/>
      <c r="B145" s="205">
        <f t="shared" si="1"/>
        <v>136</v>
      </c>
      <c r="C145" s="221" t="s">
        <v>2926</v>
      </c>
      <c r="D145" s="209" t="s">
        <v>2889</v>
      </c>
      <c r="E145" s="209" t="s">
        <v>2889</v>
      </c>
      <c r="F145" s="209" t="s">
        <v>2889</v>
      </c>
      <c r="G145" s="209" t="s">
        <v>2889</v>
      </c>
      <c r="H145" s="209" t="s">
        <v>2894</v>
      </c>
      <c r="I145" s="211"/>
      <c r="J145" s="189"/>
      <c r="K145" s="181"/>
      <c r="L145" s="189"/>
      <c r="M145" s="175"/>
      <c r="N145" s="175"/>
      <c r="O145" s="175"/>
      <c r="P145" s="175"/>
      <c r="Q145" s="175"/>
    </row>
    <row r="146" spans="1:17" ht="15.3">
      <c r="A146" s="321"/>
      <c r="B146" s="205">
        <f t="shared" si="1"/>
        <v>137</v>
      </c>
      <c r="C146" s="221" t="s">
        <v>2925</v>
      </c>
      <c r="D146" s="209" t="s">
        <v>2889</v>
      </c>
      <c r="E146" s="209" t="s">
        <v>2897</v>
      </c>
      <c r="F146" s="209" t="s">
        <v>2889</v>
      </c>
      <c r="G146" s="209" t="s">
        <v>2892</v>
      </c>
      <c r="H146" s="222" t="s">
        <v>2927</v>
      </c>
      <c r="I146" s="211"/>
      <c r="J146" s="181"/>
      <c r="K146" s="181"/>
      <c r="L146" s="189"/>
      <c r="M146" s="175"/>
      <c r="N146" s="175"/>
      <c r="O146" s="175"/>
      <c r="P146" s="175"/>
      <c r="Q146" s="175"/>
    </row>
    <row r="147" spans="1:17" ht="15.3">
      <c r="A147" s="321"/>
      <c r="B147" s="205">
        <f t="shared" si="1"/>
        <v>138</v>
      </c>
      <c r="C147" s="223" t="s">
        <v>2932</v>
      </c>
      <c r="D147" s="209" t="s">
        <v>2889</v>
      </c>
      <c r="E147" s="209" t="s">
        <v>2887</v>
      </c>
      <c r="F147" s="209" t="s">
        <v>2889</v>
      </c>
      <c r="G147" s="209" t="s">
        <v>2889</v>
      </c>
      <c r="H147" s="222" t="s">
        <v>2929</v>
      </c>
      <c r="I147" s="208"/>
      <c r="J147" s="181"/>
      <c r="K147" s="181"/>
      <c r="L147" s="189"/>
      <c r="M147" s="175"/>
      <c r="N147" s="175"/>
      <c r="O147" s="175"/>
      <c r="P147" s="175"/>
      <c r="Q147" s="175"/>
    </row>
    <row r="148" spans="1:17" ht="15.3">
      <c r="A148" s="321"/>
      <c r="B148" s="205">
        <f t="shared" si="1"/>
        <v>139</v>
      </c>
      <c r="C148" s="223" t="s">
        <v>2931</v>
      </c>
      <c r="D148" s="224" t="s">
        <v>2929</v>
      </c>
      <c r="E148" s="224" t="s">
        <v>2930</v>
      </c>
      <c r="F148" s="224" t="s">
        <v>2937</v>
      </c>
      <c r="G148" s="224" t="s">
        <v>2929</v>
      </c>
      <c r="H148" s="224" t="s">
        <v>2934</v>
      </c>
      <c r="I148" s="211"/>
      <c r="J148" s="181"/>
      <c r="K148" s="181"/>
      <c r="L148" s="189"/>
      <c r="M148" s="175"/>
      <c r="N148" s="175"/>
      <c r="O148" s="175"/>
      <c r="P148" s="175"/>
      <c r="Q148" s="175"/>
    </row>
    <row r="149" spans="1:17" ht="15.3">
      <c r="A149" s="321"/>
      <c r="B149" s="205">
        <v>141</v>
      </c>
      <c r="C149" s="221" t="s">
        <v>2933</v>
      </c>
      <c r="D149" s="224" t="s">
        <v>2929</v>
      </c>
      <c r="E149" s="224" t="s">
        <v>2930</v>
      </c>
      <c r="F149" s="224" t="s">
        <v>2929</v>
      </c>
      <c r="G149" s="209" t="s">
        <v>2889</v>
      </c>
      <c r="H149" s="225" t="s">
        <v>2929</v>
      </c>
      <c r="I149" s="226"/>
      <c r="J149" s="181"/>
      <c r="K149" s="181"/>
      <c r="L149" s="189"/>
      <c r="M149" s="175"/>
      <c r="N149" s="175"/>
      <c r="O149" s="175"/>
      <c r="P149" s="175"/>
      <c r="Q149" s="175"/>
    </row>
    <row r="150" spans="1:17" ht="15.3">
      <c r="A150" s="321"/>
      <c r="B150" s="205">
        <f t="shared" ref="B150:B151" si="2">ROW(C150)-9</f>
        <v>141</v>
      </c>
      <c r="C150" s="221" t="s">
        <v>2935</v>
      </c>
      <c r="D150" s="225" t="s">
        <v>2927</v>
      </c>
      <c r="E150" s="225"/>
      <c r="F150" s="225"/>
      <c r="G150" s="225" t="s">
        <v>2927</v>
      </c>
      <c r="H150" s="225" t="s">
        <v>2927</v>
      </c>
      <c r="I150" s="226"/>
      <c r="J150" s="181"/>
      <c r="K150" s="181"/>
      <c r="L150" s="189"/>
      <c r="M150" s="175"/>
      <c r="N150" s="175"/>
      <c r="O150" s="175"/>
      <c r="P150" s="175"/>
      <c r="Q150" s="175"/>
    </row>
    <row r="151" spans="1:17" ht="15.3">
      <c r="A151" s="321"/>
      <c r="B151" s="205">
        <f t="shared" si="2"/>
        <v>142</v>
      </c>
      <c r="C151" s="221" t="s">
        <v>2936</v>
      </c>
      <c r="D151" s="224" t="s">
        <v>2929</v>
      </c>
      <c r="E151" s="224" t="s">
        <v>2929</v>
      </c>
      <c r="F151" s="224" t="s">
        <v>2929</v>
      </c>
      <c r="G151" s="224" t="s">
        <v>2929</v>
      </c>
      <c r="H151" s="224" t="s">
        <v>2929</v>
      </c>
      <c r="I151" s="226"/>
      <c r="J151" s="181"/>
      <c r="K151" s="181"/>
      <c r="L151" s="189"/>
      <c r="M151" s="175"/>
      <c r="N151" s="175"/>
      <c r="O151" s="175"/>
      <c r="P151" s="175"/>
      <c r="Q151" s="175"/>
    </row>
    <row r="152" spans="1:17" ht="15.3">
      <c r="A152" s="321"/>
      <c r="B152" s="205">
        <v>146</v>
      </c>
      <c r="C152" s="221" t="s">
        <v>2938</v>
      </c>
      <c r="D152" s="224"/>
      <c r="E152" s="224"/>
      <c r="F152" s="224" t="s">
        <v>2929</v>
      </c>
      <c r="G152" s="224">
        <v>0</v>
      </c>
      <c r="H152" s="224" t="s">
        <v>2929</v>
      </c>
      <c r="I152" s="226"/>
      <c r="J152" s="181"/>
      <c r="K152" s="181"/>
      <c r="L152" s="189"/>
      <c r="M152" s="175"/>
      <c r="N152" s="175"/>
      <c r="O152" s="175"/>
      <c r="P152" s="175"/>
      <c r="Q152" s="175"/>
    </row>
    <row r="153" spans="1:17" ht="15.3">
      <c r="A153" s="321"/>
      <c r="B153" s="205">
        <f t="shared" ref="B153:B160" si="3">ROW(C153)-9</f>
        <v>144</v>
      </c>
      <c r="C153" s="221" t="s">
        <v>2939</v>
      </c>
      <c r="D153" s="224" t="s">
        <v>2929</v>
      </c>
      <c r="E153" s="224" t="s">
        <v>2930</v>
      </c>
      <c r="F153" s="224" t="s">
        <v>2929</v>
      </c>
      <c r="G153" s="224" t="s">
        <v>2929</v>
      </c>
      <c r="H153" s="224" t="s">
        <v>2930</v>
      </c>
      <c r="I153" s="226"/>
      <c r="J153" s="181"/>
      <c r="K153" s="181"/>
      <c r="L153" s="189"/>
      <c r="M153" s="175"/>
      <c r="N153" s="175"/>
      <c r="O153" s="175"/>
      <c r="P153" s="175"/>
      <c r="Q153" s="175"/>
    </row>
    <row r="154" spans="1:17" ht="15.3">
      <c r="A154" s="321"/>
      <c r="B154" s="205">
        <f t="shared" si="3"/>
        <v>145</v>
      </c>
      <c r="C154" s="221"/>
      <c r="D154" s="224"/>
      <c r="E154" s="224"/>
      <c r="F154" s="224"/>
      <c r="G154" s="224"/>
      <c r="H154" s="224"/>
      <c r="I154" s="226"/>
      <c r="J154" s="181"/>
      <c r="K154" s="181"/>
      <c r="L154" s="189"/>
      <c r="M154" s="175"/>
      <c r="N154" s="175"/>
      <c r="O154" s="175"/>
      <c r="P154" s="175"/>
      <c r="Q154" s="175"/>
    </row>
    <row r="155" spans="1:17" ht="15.3">
      <c r="A155" s="321"/>
      <c r="B155" s="205">
        <f t="shared" si="3"/>
        <v>146</v>
      </c>
      <c r="C155" s="221" t="s">
        <v>2940</v>
      </c>
      <c r="D155" s="224" t="s">
        <v>2929</v>
      </c>
      <c r="E155" s="224" t="s">
        <v>2937</v>
      </c>
      <c r="F155" s="224" t="s">
        <v>2927</v>
      </c>
      <c r="G155" s="224" t="s">
        <v>2934</v>
      </c>
      <c r="H155" s="224" t="s">
        <v>2927</v>
      </c>
      <c r="I155" s="227"/>
      <c r="J155" s="181"/>
      <c r="K155" s="181"/>
      <c r="L155" s="189"/>
      <c r="M155" s="175"/>
      <c r="N155" s="175"/>
      <c r="O155" s="175"/>
      <c r="P155" s="175"/>
      <c r="Q155" s="175"/>
    </row>
    <row r="156" spans="1:17" ht="15.3">
      <c r="A156" s="321"/>
      <c r="B156" s="205">
        <f t="shared" si="3"/>
        <v>147</v>
      </c>
      <c r="C156" s="221" t="s">
        <v>2941</v>
      </c>
      <c r="D156" s="224" t="s">
        <v>2929</v>
      </c>
      <c r="E156" s="224" t="s">
        <v>2929</v>
      </c>
      <c r="F156" s="224" t="s">
        <v>2929</v>
      </c>
      <c r="G156" s="224" t="s">
        <v>2929</v>
      </c>
      <c r="H156" s="224" t="s">
        <v>2929</v>
      </c>
      <c r="I156" s="227"/>
      <c r="J156" s="181"/>
      <c r="K156" s="181"/>
      <c r="L156" s="189"/>
      <c r="M156" s="175"/>
      <c r="N156" s="175"/>
      <c r="O156" s="175"/>
      <c r="P156" s="175"/>
      <c r="Q156" s="175"/>
    </row>
    <row r="157" spans="1:17" ht="15.3">
      <c r="A157" s="321"/>
      <c r="B157" s="205">
        <f t="shared" si="3"/>
        <v>148</v>
      </c>
      <c r="C157" s="221" t="s">
        <v>2941</v>
      </c>
      <c r="D157" s="224" t="s">
        <v>2929</v>
      </c>
      <c r="E157" s="224" t="s">
        <v>2929</v>
      </c>
      <c r="F157" s="224" t="s">
        <v>2929</v>
      </c>
      <c r="G157" s="224" t="s">
        <v>2929</v>
      </c>
      <c r="H157" s="224" t="s">
        <v>2929</v>
      </c>
      <c r="I157" s="227"/>
      <c r="J157" s="181"/>
      <c r="K157" s="181"/>
      <c r="L157" s="189"/>
      <c r="M157" s="175"/>
      <c r="N157" s="175"/>
      <c r="O157" s="175"/>
      <c r="P157" s="175"/>
      <c r="Q157" s="175"/>
    </row>
    <row r="158" spans="1:17" ht="15.3">
      <c r="A158" s="321"/>
      <c r="B158" s="205">
        <f t="shared" si="3"/>
        <v>149</v>
      </c>
      <c r="C158" s="221" t="s">
        <v>2941</v>
      </c>
      <c r="D158" s="224" t="s">
        <v>2929</v>
      </c>
      <c r="E158" s="224" t="s">
        <v>2929</v>
      </c>
      <c r="F158" s="224" t="s">
        <v>2929</v>
      </c>
      <c r="G158" s="224" t="s">
        <v>2929</v>
      </c>
      <c r="H158" s="224" t="s">
        <v>2929</v>
      </c>
      <c r="I158" s="227"/>
      <c r="J158" s="181"/>
      <c r="K158" s="181"/>
      <c r="L158" s="189"/>
      <c r="M158" s="175"/>
      <c r="N158" s="175"/>
      <c r="O158" s="175"/>
      <c r="P158" s="175"/>
      <c r="Q158" s="175"/>
    </row>
    <row r="159" spans="1:17" ht="15.3">
      <c r="A159" s="321"/>
      <c r="B159" s="205">
        <f t="shared" si="3"/>
        <v>150</v>
      </c>
      <c r="C159" s="221" t="s">
        <v>2941</v>
      </c>
      <c r="D159" s="224"/>
      <c r="E159" s="224"/>
      <c r="F159" s="224"/>
      <c r="G159" s="224" t="s">
        <v>2929</v>
      </c>
      <c r="H159" s="224"/>
      <c r="I159" s="227"/>
      <c r="J159" s="181"/>
      <c r="K159" s="181"/>
      <c r="L159" s="189"/>
      <c r="M159" s="175"/>
      <c r="N159" s="175"/>
      <c r="O159" s="175"/>
      <c r="P159" s="175"/>
      <c r="Q159" s="175"/>
    </row>
    <row r="160" spans="1:17" ht="15.3">
      <c r="A160" s="321"/>
      <c r="B160" s="205">
        <f t="shared" si="3"/>
        <v>151</v>
      </c>
      <c r="C160" s="221" t="s">
        <v>2942</v>
      </c>
      <c r="D160" s="224"/>
      <c r="E160" s="224" t="s">
        <v>2929</v>
      </c>
      <c r="F160" s="224" t="s">
        <v>2930</v>
      </c>
      <c r="G160" s="224" t="s">
        <v>2934</v>
      </c>
      <c r="H160" s="224" t="s">
        <v>2937</v>
      </c>
      <c r="I160" s="227"/>
      <c r="J160" s="181"/>
      <c r="K160" s="181"/>
      <c r="L160" s="189"/>
      <c r="M160" s="175"/>
      <c r="N160" s="175"/>
      <c r="O160" s="175"/>
      <c r="P160" s="175"/>
      <c r="Q160" s="175"/>
    </row>
    <row r="161" spans="1:17" ht="14.1">
      <c r="A161" s="355" t="s">
        <v>1710</v>
      </c>
      <c r="B161" s="323"/>
      <c r="C161" s="324"/>
      <c r="D161" s="228">
        <f t="shared" ref="D161:H161" si="4">COUNTA(D10:D160)</f>
        <v>134</v>
      </c>
      <c r="E161" s="228">
        <f t="shared" si="4"/>
        <v>138</v>
      </c>
      <c r="F161" s="228">
        <f t="shared" si="4"/>
        <v>140</v>
      </c>
      <c r="G161" s="228">
        <f t="shared" si="4"/>
        <v>142</v>
      </c>
      <c r="H161" s="228">
        <f t="shared" si="4"/>
        <v>141</v>
      </c>
      <c r="I161" s="2"/>
      <c r="J161" s="181"/>
      <c r="K161" s="181"/>
      <c r="L161" s="189"/>
      <c r="M161" s="175"/>
      <c r="N161" s="175"/>
      <c r="O161" s="175"/>
      <c r="P161" s="175"/>
      <c r="Q161" s="175"/>
    </row>
    <row r="162" spans="1:17" ht="12.3">
      <c r="A162" s="356" t="s">
        <v>1712</v>
      </c>
      <c r="B162" s="323"/>
      <c r="C162" s="324"/>
      <c r="D162" s="229">
        <f t="shared" ref="D162:H162" si="5">COUNTA(D10:D46)</f>
        <v>32</v>
      </c>
      <c r="E162" s="229">
        <f t="shared" si="5"/>
        <v>34</v>
      </c>
      <c r="F162" s="229">
        <f t="shared" si="5"/>
        <v>35</v>
      </c>
      <c r="G162" s="229">
        <f t="shared" si="5"/>
        <v>35</v>
      </c>
      <c r="H162" s="229">
        <f t="shared" si="5"/>
        <v>33</v>
      </c>
      <c r="I162" s="22"/>
      <c r="J162" s="181"/>
      <c r="K162" s="181"/>
      <c r="L162" s="189"/>
      <c r="M162" s="175"/>
      <c r="N162" s="175"/>
      <c r="O162" s="175"/>
      <c r="P162" s="175"/>
      <c r="Q162" s="175"/>
    </row>
    <row r="163" spans="1:17" ht="12.3">
      <c r="A163" s="356" t="s">
        <v>1709</v>
      </c>
      <c r="B163" s="323"/>
      <c r="C163" s="324"/>
      <c r="D163" s="229">
        <f t="shared" ref="D163:H163" si="6">D161-D162</f>
        <v>102</v>
      </c>
      <c r="E163" s="229">
        <f t="shared" si="6"/>
        <v>104</v>
      </c>
      <c r="F163" s="229">
        <f t="shared" si="6"/>
        <v>105</v>
      </c>
      <c r="G163" s="229">
        <f t="shared" si="6"/>
        <v>107</v>
      </c>
      <c r="H163" s="229">
        <f t="shared" si="6"/>
        <v>108</v>
      </c>
      <c r="I163" s="22"/>
      <c r="J163" s="181"/>
      <c r="K163" s="181"/>
      <c r="L163" s="189"/>
      <c r="M163" s="175"/>
      <c r="N163" s="175"/>
      <c r="O163" s="175"/>
      <c r="P163" s="175"/>
      <c r="Q163" s="175"/>
    </row>
    <row r="164" spans="1:17" ht="12.3">
      <c r="A164" s="22"/>
      <c r="B164" s="22"/>
      <c r="C164" s="22" t="s">
        <v>2943</v>
      </c>
      <c r="D164" s="230">
        <f>COUNTIFS($D$10:$D$46,"0")</f>
        <v>2</v>
      </c>
      <c r="E164" s="230">
        <f>COUNTIFS($E$10:$E$46,"0")</f>
        <v>0</v>
      </c>
      <c r="F164" s="230">
        <f>COUNTIFS($F$10:$F$46,"0")</f>
        <v>4</v>
      </c>
      <c r="G164" s="230">
        <f>COUNTIFS($G$10:$G$46,"0")</f>
        <v>6</v>
      </c>
      <c r="H164" s="230">
        <f>COUNTIFS($H$10:$H$46,"0")</f>
        <v>7</v>
      </c>
      <c r="I164" s="22"/>
      <c r="J164" s="181"/>
      <c r="K164" s="181"/>
      <c r="L164" s="189"/>
      <c r="M164" s="175"/>
      <c r="N164" s="175"/>
      <c r="O164" s="175"/>
      <c r="P164" s="175"/>
      <c r="Q164" s="175"/>
    </row>
    <row r="165" spans="1:17" ht="12.3">
      <c r="A165" s="22"/>
      <c r="B165" s="22"/>
      <c r="C165" s="22" t="s">
        <v>2943</v>
      </c>
      <c r="D165" s="230">
        <f>COUNTIFS($D$47:$D$160,0)</f>
        <v>6</v>
      </c>
      <c r="E165" s="230">
        <f>COUNTIFS($E$47:$E$160,0)</f>
        <v>11</v>
      </c>
      <c r="F165" s="230">
        <f>COUNTIFS($F$47:$F$160,0)</f>
        <v>2</v>
      </c>
      <c r="G165" s="230">
        <f>COUNTIFS($G$47:$G$160,0)</f>
        <v>8</v>
      </c>
      <c r="H165" s="230">
        <f>COUNTIFS($H$47:$H$160,0)</f>
        <v>4</v>
      </c>
      <c r="I165" s="22"/>
      <c r="J165" s="181"/>
      <c r="K165" s="181"/>
      <c r="L165" s="189"/>
      <c r="M165" s="175"/>
      <c r="N165" s="175"/>
      <c r="O165" s="175"/>
      <c r="P165" s="175"/>
      <c r="Q165" s="175"/>
    </row>
    <row r="166" spans="1:17" ht="12.3">
      <c r="A166" s="22"/>
      <c r="B166" s="349" t="s">
        <v>2944</v>
      </c>
      <c r="C166" s="231" t="s">
        <v>2929</v>
      </c>
      <c r="D166" s="232">
        <f t="shared" ref="D166:D170" si="7">COUNTIFS($D$10:$D$46,C166)</f>
        <v>20</v>
      </c>
      <c r="E166" s="232">
        <f t="shared" ref="E166:E170" si="8">COUNTIFS($E$10:$E$46,C166)</f>
        <v>7</v>
      </c>
      <c r="F166" s="232">
        <f t="shared" ref="F166:F170" si="9">COUNTIFS($F$10:$F$46,C166)</f>
        <v>13</v>
      </c>
      <c r="G166" s="232">
        <f t="shared" ref="G166:G170" si="10">COUNTIFS($G$10:$G$46,C166)</f>
        <v>14</v>
      </c>
      <c r="H166" s="232">
        <f t="shared" ref="H166:H170" si="11">COUNTIFS($H$10:$H$46,C166)</f>
        <v>15</v>
      </c>
      <c r="I166" s="22"/>
      <c r="J166" s="181"/>
      <c r="K166" s="181"/>
      <c r="L166" s="189"/>
      <c r="M166" s="175"/>
      <c r="N166" s="175"/>
      <c r="O166" s="175"/>
      <c r="P166" s="175"/>
      <c r="Q166" s="175"/>
    </row>
    <row r="167" spans="1:17" ht="12.3">
      <c r="A167" s="22"/>
      <c r="B167" s="313"/>
      <c r="C167" s="233" t="s">
        <v>2934</v>
      </c>
      <c r="D167" s="232">
        <f t="shared" si="7"/>
        <v>0</v>
      </c>
      <c r="E167" s="232">
        <f t="shared" si="8"/>
        <v>3</v>
      </c>
      <c r="F167" s="232">
        <f t="shared" si="9"/>
        <v>0</v>
      </c>
      <c r="G167" s="232">
        <f t="shared" si="10"/>
        <v>1</v>
      </c>
      <c r="H167" s="232">
        <f t="shared" si="11"/>
        <v>2</v>
      </c>
      <c r="I167" s="22"/>
      <c r="J167" s="181"/>
      <c r="K167" s="181"/>
      <c r="L167" s="189"/>
      <c r="M167" s="175"/>
      <c r="N167" s="175"/>
      <c r="O167" s="175"/>
      <c r="P167" s="175"/>
      <c r="Q167" s="175"/>
    </row>
    <row r="168" spans="1:17" ht="12.3">
      <c r="A168" s="22"/>
      <c r="B168" s="313"/>
      <c r="C168" s="231" t="s">
        <v>2937</v>
      </c>
      <c r="D168" s="232">
        <f t="shared" si="7"/>
        <v>0</v>
      </c>
      <c r="E168" s="232">
        <f t="shared" si="8"/>
        <v>13</v>
      </c>
      <c r="F168" s="232">
        <f t="shared" si="9"/>
        <v>6</v>
      </c>
      <c r="G168" s="232">
        <f t="shared" si="10"/>
        <v>2</v>
      </c>
      <c r="H168" s="232">
        <f t="shared" si="11"/>
        <v>2</v>
      </c>
      <c r="I168" s="22"/>
      <c r="J168" s="181"/>
      <c r="K168" s="181"/>
      <c r="L168" s="189"/>
      <c r="M168" s="175"/>
      <c r="N168" s="175"/>
      <c r="O168" s="175"/>
      <c r="P168" s="175"/>
      <c r="Q168" s="175"/>
    </row>
    <row r="169" spans="1:17" ht="12.3">
      <c r="A169" s="22"/>
      <c r="B169" s="313"/>
      <c r="C169" s="231" t="s">
        <v>2930</v>
      </c>
      <c r="D169" s="232">
        <f t="shared" si="7"/>
        <v>0</v>
      </c>
      <c r="E169" s="232">
        <f t="shared" si="8"/>
        <v>5</v>
      </c>
      <c r="F169" s="232">
        <f t="shared" si="9"/>
        <v>4</v>
      </c>
      <c r="G169" s="232">
        <f t="shared" si="10"/>
        <v>5</v>
      </c>
      <c r="H169" s="232">
        <f t="shared" si="11"/>
        <v>3</v>
      </c>
      <c r="I169" s="22"/>
      <c r="J169" s="181"/>
      <c r="K169" s="181"/>
      <c r="L169" s="189"/>
      <c r="M169" s="175"/>
      <c r="N169" s="175"/>
      <c r="O169" s="175"/>
      <c r="P169" s="175"/>
      <c r="Q169" s="175"/>
    </row>
    <row r="170" spans="1:17" ht="12.3">
      <c r="A170" s="22"/>
      <c r="B170" s="313"/>
      <c r="C170" s="233" t="s">
        <v>2927</v>
      </c>
      <c r="D170" s="232">
        <f t="shared" si="7"/>
        <v>10</v>
      </c>
      <c r="E170" s="232">
        <f t="shared" si="8"/>
        <v>6</v>
      </c>
      <c r="F170" s="232">
        <f t="shared" si="9"/>
        <v>8</v>
      </c>
      <c r="G170" s="232">
        <f t="shared" si="10"/>
        <v>7</v>
      </c>
      <c r="H170" s="232">
        <f t="shared" si="11"/>
        <v>4</v>
      </c>
      <c r="I170" s="22"/>
      <c r="J170" s="181"/>
      <c r="K170" s="181"/>
      <c r="L170" s="189"/>
      <c r="M170" s="175"/>
      <c r="N170" s="175"/>
      <c r="O170" s="175"/>
      <c r="P170" s="175"/>
      <c r="Q170" s="175"/>
    </row>
    <row r="171" spans="1:17" ht="12.3">
      <c r="A171" s="22"/>
      <c r="B171" s="22"/>
      <c r="C171" s="234">
        <v>0</v>
      </c>
      <c r="D171" s="235">
        <f t="shared" ref="D171:H171" si="12">SUM(D166:D170)</f>
        <v>30</v>
      </c>
      <c r="E171" s="235">
        <f t="shared" si="12"/>
        <v>34</v>
      </c>
      <c r="F171" s="235">
        <f t="shared" si="12"/>
        <v>31</v>
      </c>
      <c r="G171" s="235">
        <f t="shared" si="12"/>
        <v>29</v>
      </c>
      <c r="H171" s="235">
        <f t="shared" si="12"/>
        <v>26</v>
      </c>
      <c r="I171" s="22"/>
      <c r="J171" s="181"/>
      <c r="K171" s="181"/>
      <c r="L171" s="189"/>
      <c r="M171" s="175"/>
      <c r="N171" s="175"/>
      <c r="O171" s="175"/>
      <c r="P171" s="175"/>
      <c r="Q171" s="175"/>
    </row>
    <row r="172" spans="1:17" ht="12.3">
      <c r="A172" s="22"/>
      <c r="B172" s="22"/>
      <c r="C172" s="234"/>
      <c r="D172" s="236" t="b">
        <f t="shared" ref="D172:H172" si="13">D171=D162-D164</f>
        <v>1</v>
      </c>
      <c r="E172" s="236" t="b">
        <f t="shared" si="13"/>
        <v>1</v>
      </c>
      <c r="F172" s="236" t="b">
        <f t="shared" si="13"/>
        <v>1</v>
      </c>
      <c r="G172" s="236" t="b">
        <f t="shared" si="13"/>
        <v>1</v>
      </c>
      <c r="H172" s="236" t="b">
        <f t="shared" si="13"/>
        <v>1</v>
      </c>
      <c r="I172" s="22"/>
      <c r="J172" s="181"/>
      <c r="K172" s="181"/>
      <c r="L172" s="189"/>
      <c r="M172" s="175"/>
      <c r="N172" s="175"/>
      <c r="O172" s="175"/>
      <c r="P172" s="175"/>
      <c r="Q172" s="175"/>
    </row>
    <row r="173" spans="1:17" ht="12.3">
      <c r="A173" s="22"/>
      <c r="B173" s="350" t="s">
        <v>2945</v>
      </c>
      <c r="C173" s="237" t="s">
        <v>2929</v>
      </c>
      <c r="D173" s="238">
        <f t="shared" ref="D173:D177" si="14">COUNTIFS($D$47:$D$160,C173)</f>
        <v>73</v>
      </c>
      <c r="E173" s="238">
        <f t="shared" ref="E173:E177" si="15">COUNTIFS($E$47:$E$160,C173)</f>
        <v>41</v>
      </c>
      <c r="F173" s="238">
        <f t="shared" ref="F173:F177" si="16">COUNTIFS($F$47:$F$160,C173)</f>
        <v>66</v>
      </c>
      <c r="G173" s="238">
        <f t="shared" ref="G173:G177" si="17">COUNTIFS($G$47:$G$160,C173)</f>
        <v>70</v>
      </c>
      <c r="H173" s="238">
        <f t="shared" ref="H173:H177" si="18">COUNTIFS($H$47:$H$160,C173)</f>
        <v>62</v>
      </c>
      <c r="I173" s="22"/>
      <c r="J173" s="181"/>
      <c r="K173" s="181"/>
      <c r="L173" s="189"/>
      <c r="M173" s="175"/>
      <c r="N173" s="175"/>
      <c r="O173" s="175"/>
      <c r="P173" s="175"/>
      <c r="Q173" s="175"/>
    </row>
    <row r="174" spans="1:17" ht="12.3">
      <c r="A174" s="22"/>
      <c r="B174" s="313"/>
      <c r="C174" s="239" t="s">
        <v>2934</v>
      </c>
      <c r="D174" s="238">
        <f t="shared" si="14"/>
        <v>0</v>
      </c>
      <c r="E174" s="238">
        <f t="shared" si="15"/>
        <v>9</v>
      </c>
      <c r="F174" s="238">
        <f t="shared" si="16"/>
        <v>7</v>
      </c>
      <c r="G174" s="238">
        <f t="shared" si="17"/>
        <v>4</v>
      </c>
      <c r="H174" s="238">
        <f t="shared" si="18"/>
        <v>8</v>
      </c>
      <c r="I174" s="22"/>
      <c r="J174" s="181"/>
      <c r="K174" s="181"/>
      <c r="L174" s="189"/>
      <c r="M174" s="175"/>
      <c r="N174" s="175"/>
      <c r="O174" s="175"/>
      <c r="P174" s="175"/>
      <c r="Q174" s="175"/>
    </row>
    <row r="175" spans="1:17" ht="12.3">
      <c r="A175" s="22"/>
      <c r="B175" s="313"/>
      <c r="C175" s="237" t="s">
        <v>2937</v>
      </c>
      <c r="D175" s="238">
        <f t="shared" si="14"/>
        <v>0</v>
      </c>
      <c r="E175" s="238">
        <f t="shared" si="15"/>
        <v>26</v>
      </c>
      <c r="F175" s="238">
        <f t="shared" si="16"/>
        <v>13</v>
      </c>
      <c r="G175" s="238">
        <f t="shared" si="17"/>
        <v>6</v>
      </c>
      <c r="H175" s="238">
        <f t="shared" si="18"/>
        <v>10</v>
      </c>
      <c r="I175" s="22"/>
      <c r="J175" s="181"/>
      <c r="K175" s="181"/>
      <c r="L175" s="189"/>
      <c r="M175" s="175"/>
      <c r="N175" s="175"/>
      <c r="O175" s="175"/>
      <c r="P175" s="175"/>
      <c r="Q175" s="175"/>
    </row>
    <row r="176" spans="1:17" ht="12.3">
      <c r="A176" s="22"/>
      <c r="B176" s="313"/>
      <c r="C176" s="237" t="s">
        <v>2930</v>
      </c>
      <c r="D176" s="238">
        <f t="shared" si="14"/>
        <v>0</v>
      </c>
      <c r="E176" s="238">
        <f t="shared" si="15"/>
        <v>8</v>
      </c>
      <c r="F176" s="238">
        <f t="shared" si="16"/>
        <v>4</v>
      </c>
      <c r="G176" s="238">
        <f t="shared" si="17"/>
        <v>3</v>
      </c>
      <c r="H176" s="238">
        <f t="shared" si="18"/>
        <v>7</v>
      </c>
      <c r="I176" s="22"/>
      <c r="J176" s="181"/>
      <c r="K176" s="181"/>
      <c r="L176" s="189"/>
      <c r="M176" s="175"/>
      <c r="N176" s="175"/>
      <c r="O176" s="175"/>
      <c r="P176" s="175"/>
      <c r="Q176" s="175"/>
    </row>
    <row r="177" spans="1:17" ht="12.3">
      <c r="A177" s="22"/>
      <c r="B177" s="313"/>
      <c r="C177" s="239" t="s">
        <v>2927</v>
      </c>
      <c r="D177" s="238">
        <f t="shared" si="14"/>
        <v>23</v>
      </c>
      <c r="E177" s="238">
        <f t="shared" si="15"/>
        <v>9</v>
      </c>
      <c r="F177" s="238">
        <f t="shared" si="16"/>
        <v>13</v>
      </c>
      <c r="G177" s="238">
        <f t="shared" si="17"/>
        <v>16</v>
      </c>
      <c r="H177" s="238">
        <f t="shared" si="18"/>
        <v>17</v>
      </c>
      <c r="I177" s="22"/>
      <c r="J177" s="181"/>
      <c r="K177" s="181"/>
      <c r="L177" s="189"/>
      <c r="M177" s="175"/>
      <c r="N177" s="175"/>
      <c r="O177" s="175"/>
      <c r="P177" s="175"/>
      <c r="Q177" s="175"/>
    </row>
    <row r="178" spans="1:17" ht="12.3">
      <c r="A178" s="22"/>
      <c r="B178" s="22"/>
      <c r="C178" s="234">
        <v>0</v>
      </c>
      <c r="D178" s="235">
        <f t="shared" ref="D178:H178" si="19">SUM(D173:D177)</f>
        <v>96</v>
      </c>
      <c r="E178" s="235">
        <f t="shared" si="19"/>
        <v>93</v>
      </c>
      <c r="F178" s="235">
        <f t="shared" si="19"/>
        <v>103</v>
      </c>
      <c r="G178" s="235">
        <f t="shared" si="19"/>
        <v>99</v>
      </c>
      <c r="H178" s="235">
        <f t="shared" si="19"/>
        <v>104</v>
      </c>
      <c r="I178" s="22"/>
      <c r="J178" s="181"/>
      <c r="K178" s="181"/>
      <c r="L178" s="189"/>
      <c r="M178" s="175"/>
      <c r="N178" s="175"/>
      <c r="O178" s="175"/>
      <c r="P178" s="175"/>
      <c r="Q178" s="175"/>
    </row>
    <row r="179" spans="1:17" ht="12.3">
      <c r="A179" s="22"/>
      <c r="B179" s="22"/>
      <c r="C179" s="234"/>
      <c r="D179" s="236" t="b">
        <f t="shared" ref="D179:H179" si="20">D178=D163-D165</f>
        <v>1</v>
      </c>
      <c r="E179" s="236" t="b">
        <f t="shared" si="20"/>
        <v>1</v>
      </c>
      <c r="F179" s="236" t="b">
        <f t="shared" si="20"/>
        <v>1</v>
      </c>
      <c r="G179" s="236" t="b">
        <f t="shared" si="20"/>
        <v>1</v>
      </c>
      <c r="H179" s="236" t="b">
        <f t="shared" si="20"/>
        <v>1</v>
      </c>
      <c r="I179" s="22"/>
      <c r="J179" s="181"/>
      <c r="K179" s="181"/>
      <c r="L179" s="189"/>
      <c r="M179" s="175"/>
      <c r="N179" s="175"/>
      <c r="O179" s="175"/>
      <c r="P179" s="175"/>
      <c r="Q179" s="175"/>
    </row>
    <row r="180" spans="1:17" ht="12.3">
      <c r="A180" s="22"/>
      <c r="B180" s="22"/>
      <c r="C180" s="234"/>
      <c r="D180" s="236"/>
      <c r="E180" s="236"/>
      <c r="F180" s="236"/>
      <c r="G180" s="236"/>
      <c r="H180" s="236"/>
      <c r="I180" s="22"/>
      <c r="J180" s="181"/>
      <c r="K180" s="181"/>
      <c r="L180" s="189"/>
      <c r="M180" s="175"/>
      <c r="N180" s="175"/>
      <c r="O180" s="175"/>
      <c r="P180" s="175"/>
      <c r="Q180" s="175"/>
    </row>
    <row r="181" spans="1:17" ht="12.3">
      <c r="A181" s="22"/>
      <c r="B181" s="22"/>
      <c r="C181" s="234"/>
      <c r="D181" s="236"/>
      <c r="E181" s="236"/>
      <c r="F181" s="236"/>
      <c r="G181" s="236"/>
      <c r="H181" s="236"/>
      <c r="I181" s="22"/>
      <c r="J181" s="181"/>
      <c r="K181" s="181"/>
      <c r="L181" s="189"/>
      <c r="M181" s="175"/>
      <c r="N181" s="175"/>
      <c r="O181" s="175"/>
      <c r="P181" s="175"/>
      <c r="Q181" s="175"/>
    </row>
    <row r="182" spans="1:17" ht="12.3">
      <c r="A182" s="22"/>
      <c r="B182" s="22"/>
      <c r="C182" s="234"/>
      <c r="D182" s="236"/>
      <c r="E182" s="236"/>
      <c r="F182" s="236"/>
      <c r="G182" s="236"/>
      <c r="H182" s="236"/>
      <c r="I182" s="22"/>
      <c r="J182" s="181"/>
      <c r="K182" s="181"/>
      <c r="L182" s="189"/>
      <c r="M182" s="175"/>
      <c r="N182" s="175"/>
      <c r="O182" s="175"/>
      <c r="P182" s="175"/>
      <c r="Q182" s="175"/>
    </row>
    <row r="183" spans="1:17" ht="12.3">
      <c r="A183" s="22"/>
      <c r="B183" s="22"/>
      <c r="C183" s="234"/>
      <c r="D183" s="236"/>
      <c r="E183" s="236"/>
      <c r="F183" s="236"/>
      <c r="G183" s="236"/>
      <c r="H183" s="236"/>
      <c r="I183" s="22"/>
      <c r="J183" s="181"/>
      <c r="K183" s="181"/>
      <c r="L183" s="189"/>
      <c r="M183" s="175"/>
      <c r="N183" s="175"/>
      <c r="O183" s="175"/>
      <c r="P183" s="175"/>
      <c r="Q183" s="175"/>
    </row>
    <row r="184" spans="1:17" ht="12.3">
      <c r="A184" s="22"/>
      <c r="B184" s="22"/>
      <c r="C184" s="234"/>
      <c r="D184" s="236"/>
      <c r="E184" s="236"/>
      <c r="F184" s="236"/>
      <c r="G184" s="236"/>
      <c r="H184" s="236"/>
      <c r="I184" s="22"/>
      <c r="J184" s="181"/>
      <c r="K184" s="181"/>
      <c r="L184" s="189"/>
      <c r="M184" s="175"/>
      <c r="N184" s="175"/>
      <c r="O184" s="175"/>
      <c r="P184" s="175"/>
      <c r="Q184" s="175"/>
    </row>
    <row r="185" spans="1:17" ht="12.3">
      <c r="A185" s="22"/>
      <c r="B185" s="22"/>
      <c r="C185" s="234"/>
      <c r="D185" s="236"/>
      <c r="E185" s="236"/>
      <c r="F185" s="236"/>
      <c r="G185" s="236"/>
      <c r="H185" s="236"/>
      <c r="I185" s="22"/>
      <c r="J185" s="181"/>
      <c r="K185" s="181"/>
      <c r="L185" s="189"/>
      <c r="M185" s="175"/>
      <c r="N185" s="175"/>
      <c r="O185" s="175"/>
      <c r="P185" s="175"/>
      <c r="Q185" s="175"/>
    </row>
    <row r="186" spans="1:17" ht="12.3">
      <c r="A186" s="22"/>
      <c r="B186" s="22"/>
      <c r="C186" s="234"/>
      <c r="D186" s="236"/>
      <c r="E186" s="236"/>
      <c r="F186" s="236"/>
      <c r="G186" s="236"/>
      <c r="H186" s="236"/>
      <c r="I186" s="22"/>
      <c r="J186" s="181"/>
      <c r="K186" s="181"/>
      <c r="L186" s="189"/>
      <c r="M186" s="175"/>
      <c r="N186" s="175"/>
      <c r="O186" s="175"/>
      <c r="P186" s="175"/>
      <c r="Q186" s="175"/>
    </row>
    <row r="187" spans="1:17" ht="12.3">
      <c r="A187" s="22"/>
      <c r="B187" s="22"/>
      <c r="C187" s="234"/>
      <c r="D187" s="236"/>
      <c r="E187" s="236"/>
      <c r="F187" s="236"/>
      <c r="G187" s="236"/>
      <c r="H187" s="236"/>
      <c r="I187" s="22"/>
      <c r="J187" s="181"/>
      <c r="K187" s="181"/>
      <c r="L187" s="189"/>
      <c r="M187" s="175"/>
      <c r="N187" s="175"/>
      <c r="O187" s="175"/>
      <c r="P187" s="175"/>
      <c r="Q187" s="175"/>
    </row>
    <row r="188" spans="1:17" ht="12.3">
      <c r="A188" s="22"/>
      <c r="B188" s="22"/>
      <c r="C188" s="234"/>
      <c r="D188" s="236"/>
      <c r="E188" s="236"/>
      <c r="F188" s="236"/>
      <c r="G188" s="236"/>
      <c r="H188" s="236"/>
      <c r="I188" s="22"/>
      <c r="J188" s="181"/>
      <c r="K188" s="181"/>
      <c r="L188" s="189"/>
      <c r="M188" s="175"/>
      <c r="N188" s="175"/>
      <c r="O188" s="175"/>
      <c r="P188" s="175"/>
      <c r="Q188" s="175"/>
    </row>
    <row r="189" spans="1:17" ht="12.3">
      <c r="A189" s="22"/>
      <c r="B189" s="22"/>
      <c r="C189" s="234"/>
      <c r="D189" s="236"/>
      <c r="E189" s="236"/>
      <c r="F189" s="236"/>
      <c r="G189" s="236"/>
      <c r="H189" s="236"/>
      <c r="I189" s="22"/>
      <c r="J189" s="181"/>
      <c r="K189" s="181"/>
      <c r="L189" s="189"/>
      <c r="M189" s="175"/>
      <c r="N189" s="175"/>
      <c r="O189" s="175"/>
      <c r="P189" s="175"/>
      <c r="Q189" s="175"/>
    </row>
    <row r="190" spans="1:17" ht="12.3">
      <c r="A190" s="22"/>
      <c r="B190" s="22"/>
      <c r="C190" s="234"/>
      <c r="D190" s="236"/>
      <c r="E190" s="236"/>
      <c r="F190" s="236"/>
      <c r="G190" s="236"/>
      <c r="H190" s="236"/>
      <c r="I190" s="22"/>
      <c r="J190" s="181"/>
      <c r="K190" s="181"/>
      <c r="L190" s="189"/>
      <c r="M190" s="175"/>
      <c r="N190" s="175"/>
      <c r="O190" s="175"/>
      <c r="P190" s="175"/>
      <c r="Q190" s="175"/>
    </row>
    <row r="191" spans="1:17" ht="12.3">
      <c r="A191" s="22"/>
      <c r="B191" s="22"/>
      <c r="C191" s="234"/>
      <c r="D191" s="236"/>
      <c r="E191" s="236"/>
      <c r="F191" s="236"/>
      <c r="G191" s="236"/>
      <c r="H191" s="236"/>
      <c r="I191" s="22"/>
      <c r="J191" s="181"/>
      <c r="K191" s="181"/>
      <c r="L191" s="189"/>
      <c r="M191" s="175"/>
      <c r="N191" s="175"/>
      <c r="O191" s="175"/>
      <c r="P191" s="175"/>
      <c r="Q191" s="175"/>
    </row>
    <row r="192" spans="1:17" ht="12.3">
      <c r="A192" s="22"/>
      <c r="B192" s="22"/>
      <c r="C192" s="234"/>
      <c r="D192" s="236"/>
      <c r="E192" s="236"/>
      <c r="F192" s="236"/>
      <c r="G192" s="236"/>
      <c r="H192" s="236"/>
      <c r="I192" s="22"/>
      <c r="J192" s="181"/>
      <c r="K192" s="181"/>
      <c r="L192" s="189"/>
      <c r="M192" s="175"/>
      <c r="N192" s="175"/>
      <c r="O192" s="175"/>
      <c r="P192" s="175"/>
      <c r="Q192" s="175"/>
    </row>
    <row r="193" spans="1:17" ht="12.3">
      <c r="A193" s="22"/>
      <c r="B193" s="22"/>
      <c r="C193" s="234"/>
      <c r="D193" s="236"/>
      <c r="E193" s="236"/>
      <c r="F193" s="236"/>
      <c r="G193" s="236"/>
      <c r="H193" s="236"/>
      <c r="I193" s="22"/>
      <c r="J193" s="181"/>
      <c r="K193" s="181"/>
      <c r="L193" s="189"/>
      <c r="M193" s="175"/>
      <c r="N193" s="175"/>
      <c r="O193" s="175"/>
      <c r="P193" s="175"/>
      <c r="Q193" s="175"/>
    </row>
    <row r="194" spans="1:17" ht="12.3">
      <c r="A194" s="22"/>
      <c r="B194" s="22"/>
      <c r="C194" s="234"/>
      <c r="D194" s="236"/>
      <c r="E194" s="236"/>
      <c r="F194" s="236"/>
      <c r="G194" s="236"/>
      <c r="H194" s="236"/>
      <c r="I194" s="22"/>
      <c r="J194" s="181"/>
      <c r="K194" s="181"/>
      <c r="L194" s="189"/>
      <c r="M194" s="175"/>
      <c r="N194" s="175"/>
      <c r="O194" s="175"/>
      <c r="P194" s="175"/>
      <c r="Q194" s="175"/>
    </row>
    <row r="195" spans="1:17" ht="12.3">
      <c r="A195" s="22"/>
      <c r="B195" s="22"/>
      <c r="C195" s="234"/>
      <c r="D195" s="236"/>
      <c r="E195" s="236"/>
      <c r="F195" s="236"/>
      <c r="G195" s="236"/>
      <c r="H195" s="236"/>
      <c r="I195" s="22"/>
      <c r="J195" s="181"/>
      <c r="K195" s="181"/>
      <c r="L195" s="189"/>
      <c r="M195" s="175"/>
      <c r="N195" s="175"/>
      <c r="O195" s="175"/>
      <c r="P195" s="175"/>
      <c r="Q195" s="175"/>
    </row>
    <row r="196" spans="1:17" ht="12.3">
      <c r="A196" s="22"/>
      <c r="B196" s="22"/>
      <c r="C196" s="234"/>
      <c r="D196" s="236"/>
      <c r="E196" s="236"/>
      <c r="F196" s="236"/>
      <c r="G196" s="236"/>
      <c r="H196" s="236"/>
      <c r="I196" s="22"/>
      <c r="J196" s="181"/>
      <c r="K196" s="181"/>
      <c r="L196" s="189"/>
      <c r="M196" s="175"/>
      <c r="N196" s="175"/>
      <c r="O196" s="175"/>
      <c r="P196" s="175"/>
      <c r="Q196" s="175"/>
    </row>
    <row r="197" spans="1:17" ht="12.3">
      <c r="A197" s="22"/>
      <c r="B197" s="22"/>
      <c r="C197" s="234"/>
      <c r="D197" s="236"/>
      <c r="E197" s="236"/>
      <c r="F197" s="236"/>
      <c r="G197" s="236"/>
      <c r="H197" s="236"/>
      <c r="I197" s="22"/>
      <c r="J197" s="181"/>
      <c r="K197" s="181"/>
      <c r="L197" s="189"/>
      <c r="M197" s="175"/>
      <c r="N197" s="175"/>
      <c r="O197" s="175"/>
      <c r="P197" s="175"/>
      <c r="Q197" s="175"/>
    </row>
    <row r="198" spans="1:17" ht="12.3">
      <c r="A198" s="22"/>
      <c r="B198" s="22"/>
      <c r="C198" s="234"/>
      <c r="D198" s="236"/>
      <c r="E198" s="236"/>
      <c r="F198" s="236"/>
      <c r="G198" s="236"/>
      <c r="H198" s="236"/>
      <c r="I198" s="22"/>
      <c r="J198" s="181"/>
      <c r="K198" s="181"/>
      <c r="L198" s="189"/>
      <c r="M198" s="175"/>
      <c r="N198" s="175"/>
      <c r="O198" s="175"/>
      <c r="P198" s="175"/>
      <c r="Q198" s="175"/>
    </row>
    <row r="199" spans="1:17" ht="12.3">
      <c r="A199" s="22"/>
      <c r="B199" s="22"/>
      <c r="C199" s="234"/>
      <c r="D199" s="236"/>
      <c r="E199" s="236"/>
      <c r="F199" s="236"/>
      <c r="G199" s="236"/>
      <c r="H199" s="236"/>
      <c r="I199" s="22"/>
      <c r="J199" s="181"/>
      <c r="K199" s="181"/>
      <c r="L199" s="189"/>
      <c r="M199" s="175"/>
      <c r="N199" s="175"/>
      <c r="O199" s="175"/>
      <c r="P199" s="175"/>
      <c r="Q199" s="175"/>
    </row>
    <row r="200" spans="1:17" ht="12.3">
      <c r="A200" s="22"/>
      <c r="B200" s="22"/>
      <c r="C200" s="234"/>
      <c r="D200" s="236"/>
      <c r="E200" s="236"/>
      <c r="F200" s="236"/>
      <c r="G200" s="236"/>
      <c r="H200" s="236"/>
      <c r="I200" s="22"/>
      <c r="J200" s="181"/>
      <c r="K200" s="181"/>
      <c r="L200" s="189"/>
      <c r="M200" s="175"/>
      <c r="N200" s="175"/>
      <c r="O200" s="175"/>
      <c r="P200" s="175"/>
      <c r="Q200" s="175"/>
    </row>
    <row r="201" spans="1:17" ht="12.3">
      <c r="A201" s="22"/>
      <c r="B201" s="22"/>
      <c r="C201" s="234"/>
      <c r="D201" s="236"/>
      <c r="E201" s="236"/>
      <c r="F201" s="236"/>
      <c r="G201" s="236"/>
      <c r="H201" s="236"/>
      <c r="I201" s="22"/>
      <c r="J201" s="181"/>
      <c r="K201" s="181"/>
      <c r="L201" s="189"/>
      <c r="M201" s="175"/>
      <c r="N201" s="175"/>
      <c r="O201" s="175"/>
      <c r="P201" s="175"/>
      <c r="Q201" s="175"/>
    </row>
    <row r="202" spans="1:17" ht="12.3">
      <c r="A202" s="22"/>
      <c r="B202" s="22"/>
      <c r="C202" s="234"/>
      <c r="D202" s="236"/>
      <c r="E202" s="236"/>
      <c r="F202" s="236"/>
      <c r="G202" s="236"/>
      <c r="H202" s="236"/>
      <c r="I202" s="22"/>
      <c r="J202" s="181"/>
      <c r="K202" s="181"/>
      <c r="L202" s="189"/>
      <c r="M202" s="175"/>
      <c r="N202" s="175"/>
      <c r="O202" s="175"/>
      <c r="P202" s="175"/>
      <c r="Q202" s="175"/>
    </row>
    <row r="203" spans="1:17" ht="12.3">
      <c r="A203" s="22"/>
      <c r="B203" s="22"/>
      <c r="C203" s="234"/>
      <c r="D203" s="236"/>
      <c r="E203" s="236"/>
      <c r="F203" s="236"/>
      <c r="G203" s="236"/>
      <c r="H203" s="236"/>
      <c r="I203" s="22"/>
      <c r="J203" s="181"/>
      <c r="K203" s="181"/>
      <c r="L203" s="189"/>
      <c r="M203" s="175"/>
      <c r="N203" s="175"/>
      <c r="O203" s="175"/>
      <c r="P203" s="175"/>
      <c r="Q203" s="175"/>
    </row>
    <row r="204" spans="1:17" ht="12.3">
      <c r="A204" s="22"/>
      <c r="B204" s="22"/>
      <c r="C204" s="234"/>
      <c r="D204" s="236"/>
      <c r="E204" s="236"/>
      <c r="F204" s="236"/>
      <c r="G204" s="236"/>
      <c r="H204" s="236"/>
      <c r="I204" s="22"/>
      <c r="J204" s="181"/>
      <c r="K204" s="181"/>
      <c r="L204" s="189"/>
      <c r="M204" s="175"/>
      <c r="N204" s="175"/>
      <c r="O204" s="175"/>
      <c r="P204" s="175"/>
      <c r="Q204" s="175"/>
    </row>
    <row r="205" spans="1:17" ht="12.3">
      <c r="A205" s="22"/>
      <c r="B205" s="22"/>
      <c r="C205" s="234"/>
      <c r="D205" s="236"/>
      <c r="E205" s="236"/>
      <c r="F205" s="236"/>
      <c r="G205" s="236"/>
      <c r="H205" s="236"/>
      <c r="I205" s="22"/>
      <c r="J205" s="181"/>
      <c r="K205" s="181"/>
      <c r="L205" s="189"/>
      <c r="M205" s="175"/>
      <c r="N205" s="175"/>
      <c r="O205" s="175"/>
      <c r="P205" s="175"/>
      <c r="Q205" s="175"/>
    </row>
    <row r="206" spans="1:17" ht="12.3">
      <c r="A206" s="22"/>
      <c r="B206" s="22"/>
      <c r="C206" s="234"/>
      <c r="D206" s="236"/>
      <c r="E206" s="236"/>
      <c r="F206" s="236"/>
      <c r="G206" s="236"/>
      <c r="H206" s="236"/>
      <c r="I206" s="22"/>
      <c r="J206" s="181"/>
      <c r="K206" s="181"/>
      <c r="L206" s="189"/>
      <c r="M206" s="175"/>
      <c r="N206" s="175"/>
      <c r="O206" s="175"/>
      <c r="P206" s="175"/>
      <c r="Q206" s="175"/>
    </row>
    <row r="207" spans="1:17" ht="12.3">
      <c r="A207" s="22"/>
      <c r="B207" s="22"/>
      <c r="C207" s="234"/>
      <c r="D207" s="236"/>
      <c r="E207" s="236"/>
      <c r="F207" s="236"/>
      <c r="G207" s="236"/>
      <c r="H207" s="236"/>
      <c r="I207" s="22"/>
      <c r="J207" s="181"/>
      <c r="K207" s="181"/>
      <c r="L207" s="189"/>
      <c r="M207" s="175"/>
      <c r="N207" s="175"/>
      <c r="O207" s="175"/>
      <c r="P207" s="175"/>
      <c r="Q207" s="175"/>
    </row>
    <row r="208" spans="1:17" ht="12.3">
      <c r="A208" s="22"/>
      <c r="B208" s="22"/>
      <c r="C208" s="234"/>
      <c r="D208" s="236"/>
      <c r="E208" s="236"/>
      <c r="F208" s="236"/>
      <c r="G208" s="236"/>
      <c r="H208" s="236"/>
      <c r="I208" s="22"/>
      <c r="J208" s="181"/>
      <c r="K208" s="181"/>
      <c r="L208" s="189"/>
      <c r="M208" s="175"/>
      <c r="N208" s="175"/>
      <c r="O208" s="175"/>
      <c r="P208" s="175"/>
      <c r="Q208" s="175"/>
    </row>
    <row r="209" spans="1:17" ht="12.3">
      <c r="A209" s="22"/>
      <c r="B209" s="22"/>
      <c r="C209" s="234"/>
      <c r="D209" s="236"/>
      <c r="E209" s="236"/>
      <c r="F209" s="236"/>
      <c r="G209" s="236"/>
      <c r="H209" s="236"/>
      <c r="I209" s="22"/>
      <c r="J209" s="181"/>
      <c r="K209" s="181"/>
      <c r="L209" s="189"/>
      <c r="M209" s="175"/>
      <c r="N209" s="175"/>
      <c r="O209" s="175"/>
      <c r="P209" s="175"/>
      <c r="Q209" s="175"/>
    </row>
    <row r="210" spans="1:17" ht="12.3">
      <c r="A210" s="22"/>
      <c r="B210" s="22"/>
      <c r="C210" s="234"/>
      <c r="D210" s="236"/>
      <c r="E210" s="236"/>
      <c r="F210" s="236"/>
      <c r="G210" s="236"/>
      <c r="H210" s="236"/>
      <c r="I210" s="22"/>
      <c r="J210" s="181"/>
      <c r="K210" s="181"/>
      <c r="L210" s="189"/>
      <c r="M210" s="175"/>
      <c r="N210" s="175"/>
      <c r="O210" s="175"/>
      <c r="P210" s="175"/>
      <c r="Q210" s="175"/>
    </row>
    <row r="211" spans="1:17" ht="12.3">
      <c r="A211" s="22"/>
      <c r="B211" s="22"/>
      <c r="C211" s="234"/>
      <c r="D211" s="236"/>
      <c r="E211" s="236"/>
      <c r="F211" s="236"/>
      <c r="G211" s="236"/>
      <c r="H211" s="236"/>
      <c r="I211" s="22"/>
      <c r="J211" s="181"/>
      <c r="K211" s="181"/>
      <c r="L211" s="189"/>
      <c r="M211" s="175"/>
      <c r="N211" s="175"/>
      <c r="O211" s="175"/>
      <c r="P211" s="175"/>
      <c r="Q211" s="175"/>
    </row>
    <row r="212" spans="1:17" ht="12.3">
      <c r="A212" s="22"/>
      <c r="B212" s="22"/>
      <c r="C212" s="234"/>
      <c r="D212" s="236"/>
      <c r="E212" s="236"/>
      <c r="F212" s="236"/>
      <c r="G212" s="236"/>
      <c r="H212" s="236"/>
      <c r="I212" s="22"/>
      <c r="J212" s="181"/>
      <c r="K212" s="181"/>
      <c r="L212" s="189"/>
      <c r="M212" s="175"/>
      <c r="N212" s="175"/>
      <c r="O212" s="175"/>
      <c r="P212" s="175"/>
      <c r="Q212" s="175"/>
    </row>
    <row r="213" spans="1:17" ht="12.3">
      <c r="A213" s="22"/>
      <c r="B213" s="22"/>
      <c r="C213" s="234"/>
      <c r="D213" s="236"/>
      <c r="E213" s="236"/>
      <c r="F213" s="236"/>
      <c r="G213" s="236"/>
      <c r="H213" s="236"/>
      <c r="I213" s="22"/>
      <c r="J213" s="181"/>
      <c r="K213" s="181"/>
      <c r="L213" s="189"/>
      <c r="M213" s="175"/>
      <c r="N213" s="175"/>
      <c r="O213" s="175"/>
      <c r="P213" s="175"/>
      <c r="Q213" s="175"/>
    </row>
    <row r="214" spans="1:17" ht="12.3">
      <c r="A214" s="22"/>
      <c r="B214" s="22"/>
      <c r="C214" s="234"/>
      <c r="D214" s="236"/>
      <c r="E214" s="236"/>
      <c r="F214" s="236"/>
      <c r="G214" s="236"/>
      <c r="H214" s="236"/>
      <c r="I214" s="22"/>
      <c r="J214" s="181"/>
      <c r="K214" s="181"/>
      <c r="L214" s="189"/>
      <c r="M214" s="175"/>
      <c r="N214" s="175"/>
      <c r="O214" s="175"/>
      <c r="P214" s="175"/>
      <c r="Q214" s="175"/>
    </row>
    <row r="215" spans="1:17" ht="12.3">
      <c r="A215" s="22"/>
      <c r="B215" s="22"/>
      <c r="C215" s="234"/>
      <c r="D215" s="236"/>
      <c r="E215" s="236"/>
      <c r="F215" s="236"/>
      <c r="G215" s="236"/>
      <c r="H215" s="236"/>
      <c r="I215" s="22"/>
      <c r="J215" s="181"/>
      <c r="K215" s="181"/>
      <c r="L215" s="189"/>
      <c r="M215" s="175"/>
      <c r="N215" s="175"/>
      <c r="O215" s="175"/>
      <c r="P215" s="175"/>
      <c r="Q215" s="175"/>
    </row>
    <row r="216" spans="1:17" ht="12.3">
      <c r="A216" s="22"/>
      <c r="B216" s="22"/>
      <c r="C216" s="234"/>
      <c r="D216" s="236"/>
      <c r="E216" s="236"/>
      <c r="F216" s="236"/>
      <c r="G216" s="236"/>
      <c r="H216" s="236"/>
      <c r="I216" s="22"/>
      <c r="J216" s="181"/>
      <c r="K216" s="181"/>
      <c r="L216" s="189"/>
      <c r="M216" s="175"/>
      <c r="N216" s="175"/>
      <c r="O216" s="175"/>
      <c r="P216" s="175"/>
      <c r="Q216" s="175"/>
    </row>
    <row r="217" spans="1:17" ht="12.3">
      <c r="A217" s="22"/>
      <c r="B217" s="22"/>
      <c r="C217" s="234"/>
      <c r="D217" s="236"/>
      <c r="E217" s="236"/>
      <c r="F217" s="236"/>
      <c r="G217" s="236"/>
      <c r="H217" s="236"/>
      <c r="I217" s="22"/>
      <c r="J217" s="181"/>
      <c r="K217" s="181"/>
      <c r="L217" s="189"/>
      <c r="M217" s="175"/>
      <c r="N217" s="175"/>
      <c r="O217" s="175"/>
      <c r="P217" s="175"/>
      <c r="Q217" s="175"/>
    </row>
    <row r="218" spans="1:17" ht="12.3">
      <c r="A218" s="22"/>
      <c r="B218" s="22"/>
      <c r="C218" s="234"/>
      <c r="D218" s="236"/>
      <c r="E218" s="236"/>
      <c r="F218" s="236"/>
      <c r="G218" s="236"/>
      <c r="H218" s="236"/>
      <c r="I218" s="22"/>
      <c r="J218" s="181"/>
      <c r="K218" s="181"/>
      <c r="L218" s="189"/>
      <c r="M218" s="175"/>
      <c r="N218" s="175"/>
      <c r="O218" s="175"/>
      <c r="P218" s="175"/>
      <c r="Q218" s="175"/>
    </row>
    <row r="219" spans="1:17" ht="12.3">
      <c r="A219" s="22"/>
      <c r="B219" s="22"/>
      <c r="C219" s="234"/>
      <c r="D219" s="236"/>
      <c r="E219" s="236"/>
      <c r="F219" s="236"/>
      <c r="G219" s="236"/>
      <c r="H219" s="236"/>
      <c r="I219" s="22"/>
      <c r="J219" s="181"/>
      <c r="K219" s="181"/>
      <c r="L219" s="189"/>
      <c r="M219" s="175"/>
      <c r="N219" s="175"/>
      <c r="O219" s="175"/>
      <c r="P219" s="175"/>
      <c r="Q219" s="175"/>
    </row>
    <row r="220" spans="1:17" ht="12.3">
      <c r="A220" s="22"/>
      <c r="B220" s="22"/>
      <c r="C220" s="234"/>
      <c r="D220" s="236"/>
      <c r="E220" s="236"/>
      <c r="F220" s="236"/>
      <c r="G220" s="236"/>
      <c r="H220" s="236"/>
      <c r="I220" s="22"/>
      <c r="J220" s="181"/>
      <c r="K220" s="181"/>
      <c r="L220" s="189"/>
      <c r="M220" s="175"/>
      <c r="N220" s="175"/>
      <c r="O220" s="175"/>
      <c r="P220" s="175"/>
      <c r="Q220" s="175"/>
    </row>
    <row r="221" spans="1:17" ht="12.3">
      <c r="A221" s="22"/>
      <c r="B221" s="22"/>
      <c r="C221" s="234"/>
      <c r="D221" s="236"/>
      <c r="E221" s="236"/>
      <c r="F221" s="236"/>
      <c r="G221" s="236"/>
      <c r="H221" s="236"/>
      <c r="I221" s="22"/>
      <c r="J221" s="181"/>
      <c r="K221" s="181"/>
      <c r="L221" s="189"/>
      <c r="M221" s="175"/>
      <c r="N221" s="175"/>
      <c r="O221" s="175"/>
      <c r="P221" s="175"/>
      <c r="Q221" s="175"/>
    </row>
    <row r="222" spans="1:17" ht="12.3">
      <c r="A222" s="22"/>
      <c r="B222" s="22"/>
      <c r="C222" s="234"/>
      <c r="D222" s="236"/>
      <c r="E222" s="236"/>
      <c r="F222" s="236"/>
      <c r="G222" s="236"/>
      <c r="H222" s="236"/>
      <c r="I222" s="22"/>
      <c r="J222" s="181"/>
      <c r="K222" s="181"/>
      <c r="L222" s="189"/>
      <c r="M222" s="175"/>
      <c r="N222" s="175"/>
      <c r="O222" s="175"/>
      <c r="P222" s="175"/>
      <c r="Q222" s="175"/>
    </row>
    <row r="223" spans="1:17" ht="12.3">
      <c r="A223" s="22"/>
      <c r="B223" s="22"/>
      <c r="C223" s="234"/>
      <c r="D223" s="236"/>
      <c r="E223" s="236"/>
      <c r="F223" s="236"/>
      <c r="G223" s="236"/>
      <c r="H223" s="236"/>
      <c r="I223" s="22"/>
      <c r="J223" s="181"/>
      <c r="K223" s="181"/>
      <c r="L223" s="189"/>
      <c r="M223" s="175"/>
      <c r="N223" s="175"/>
      <c r="O223" s="175"/>
      <c r="P223" s="175"/>
      <c r="Q223" s="175"/>
    </row>
    <row r="224" spans="1:17" ht="12.3">
      <c r="A224" s="22"/>
      <c r="B224" s="22"/>
      <c r="C224" s="234"/>
      <c r="D224" s="236"/>
      <c r="E224" s="236"/>
      <c r="F224" s="236"/>
      <c r="G224" s="236"/>
      <c r="H224" s="236"/>
      <c r="I224" s="22"/>
      <c r="J224" s="181"/>
      <c r="K224" s="181"/>
      <c r="L224" s="189"/>
      <c r="M224" s="175"/>
      <c r="N224" s="175"/>
      <c r="O224" s="175"/>
      <c r="P224" s="175"/>
      <c r="Q224" s="175"/>
    </row>
    <row r="225" spans="1:17" ht="12.3">
      <c r="A225" s="22"/>
      <c r="B225" s="22"/>
      <c r="C225" s="234"/>
      <c r="D225" s="236"/>
      <c r="E225" s="236"/>
      <c r="F225" s="236"/>
      <c r="G225" s="236"/>
      <c r="H225" s="236"/>
      <c r="I225" s="22"/>
      <c r="J225" s="181"/>
      <c r="K225" s="181"/>
      <c r="L225" s="189"/>
      <c r="M225" s="175"/>
      <c r="N225" s="175"/>
      <c r="O225" s="175"/>
      <c r="P225" s="175"/>
      <c r="Q225" s="175"/>
    </row>
    <row r="226" spans="1:17" ht="12.3">
      <c r="A226" s="22"/>
      <c r="B226" s="22"/>
      <c r="C226" s="234"/>
      <c r="D226" s="236"/>
      <c r="E226" s="236"/>
      <c r="F226" s="236"/>
      <c r="G226" s="236"/>
      <c r="H226" s="236"/>
      <c r="I226" s="22"/>
      <c r="J226" s="181"/>
      <c r="K226" s="181"/>
      <c r="L226" s="189"/>
      <c r="M226" s="175"/>
      <c r="N226" s="175"/>
      <c r="O226" s="175"/>
      <c r="P226" s="175"/>
      <c r="Q226" s="175"/>
    </row>
    <row r="227" spans="1:17" ht="12.3">
      <c r="A227" s="22"/>
      <c r="B227" s="22"/>
      <c r="C227" s="234"/>
      <c r="D227" s="236"/>
      <c r="E227" s="236"/>
      <c r="F227" s="236"/>
      <c r="G227" s="236"/>
      <c r="H227" s="236"/>
      <c r="I227" s="22"/>
      <c r="J227" s="181"/>
      <c r="K227" s="181"/>
      <c r="L227" s="189"/>
      <c r="M227" s="175"/>
      <c r="N227" s="175"/>
      <c r="O227" s="175"/>
      <c r="P227" s="175"/>
      <c r="Q227" s="175"/>
    </row>
    <row r="228" spans="1:17" ht="12.3">
      <c r="A228" s="22"/>
      <c r="B228" s="22"/>
      <c r="C228" s="234"/>
      <c r="D228" s="236"/>
      <c r="E228" s="236"/>
      <c r="F228" s="236"/>
      <c r="G228" s="236"/>
      <c r="H228" s="236"/>
      <c r="I228" s="22"/>
      <c r="J228" s="181"/>
      <c r="K228" s="181"/>
      <c r="L228" s="189"/>
      <c r="M228" s="175"/>
      <c r="N228" s="175"/>
      <c r="O228" s="175"/>
      <c r="P228" s="175"/>
      <c r="Q228" s="175"/>
    </row>
    <row r="229" spans="1:17" ht="12.3">
      <c r="A229" s="22"/>
      <c r="B229" s="22"/>
      <c r="C229" s="234"/>
      <c r="D229" s="236"/>
      <c r="E229" s="236"/>
      <c r="F229" s="236"/>
      <c r="G229" s="236"/>
      <c r="H229" s="236"/>
      <c r="I229" s="22"/>
      <c r="J229" s="181"/>
      <c r="K229" s="181"/>
      <c r="L229" s="189"/>
      <c r="M229" s="175"/>
      <c r="N229" s="175"/>
      <c r="O229" s="175"/>
      <c r="P229" s="175"/>
      <c r="Q229" s="175"/>
    </row>
    <row r="230" spans="1:17" ht="12.3">
      <c r="A230" s="22"/>
      <c r="B230" s="22"/>
      <c r="C230" s="234"/>
      <c r="D230" s="236"/>
      <c r="E230" s="236"/>
      <c r="F230" s="236"/>
      <c r="G230" s="236"/>
      <c r="H230" s="236"/>
      <c r="I230" s="22"/>
      <c r="J230" s="181"/>
      <c r="K230" s="181"/>
      <c r="L230" s="189"/>
      <c r="M230" s="175"/>
      <c r="N230" s="175"/>
      <c r="O230" s="175"/>
      <c r="P230" s="175"/>
      <c r="Q230" s="175"/>
    </row>
    <row r="231" spans="1:17" ht="12.3">
      <c r="A231" s="22"/>
      <c r="B231" s="22"/>
      <c r="C231" s="234"/>
      <c r="D231" s="236"/>
      <c r="E231" s="236"/>
      <c r="F231" s="236"/>
      <c r="G231" s="236"/>
      <c r="H231" s="236"/>
      <c r="I231" s="22"/>
      <c r="J231" s="181"/>
      <c r="K231" s="181"/>
      <c r="L231" s="189"/>
      <c r="M231" s="175"/>
      <c r="N231" s="175"/>
      <c r="O231" s="175"/>
      <c r="P231" s="175"/>
      <c r="Q231" s="175"/>
    </row>
    <row r="232" spans="1:17" ht="12.3">
      <c r="A232" s="22"/>
      <c r="B232" s="22"/>
      <c r="C232" s="234"/>
      <c r="D232" s="236"/>
      <c r="E232" s="236"/>
      <c r="F232" s="236"/>
      <c r="G232" s="236"/>
      <c r="H232" s="236"/>
      <c r="I232" s="22"/>
      <c r="J232" s="181"/>
      <c r="K232" s="181"/>
      <c r="L232" s="189"/>
      <c r="M232" s="175"/>
      <c r="N232" s="175"/>
      <c r="O232" s="175"/>
      <c r="P232" s="175"/>
      <c r="Q232" s="175"/>
    </row>
    <row r="233" spans="1:17" ht="12.3">
      <c r="A233" s="22"/>
      <c r="B233" s="22"/>
      <c r="C233" s="234"/>
      <c r="D233" s="236"/>
      <c r="E233" s="236"/>
      <c r="F233" s="236"/>
      <c r="G233" s="236"/>
      <c r="H233" s="236"/>
      <c r="I233" s="22"/>
      <c r="J233" s="181"/>
      <c r="K233" s="181"/>
      <c r="L233" s="189"/>
      <c r="M233" s="175"/>
      <c r="N233" s="175"/>
      <c r="O233" s="175"/>
      <c r="P233" s="175"/>
      <c r="Q233" s="175"/>
    </row>
    <row r="234" spans="1:17" ht="12.3">
      <c r="A234" s="22"/>
      <c r="B234" s="22"/>
      <c r="C234" s="234"/>
      <c r="D234" s="236"/>
      <c r="E234" s="236"/>
      <c r="F234" s="236"/>
      <c r="G234" s="236"/>
      <c r="H234" s="236"/>
      <c r="I234" s="22"/>
      <c r="J234" s="181"/>
      <c r="K234" s="181"/>
      <c r="L234" s="189"/>
      <c r="M234" s="175"/>
      <c r="N234" s="175"/>
      <c r="O234" s="175"/>
      <c r="P234" s="175"/>
      <c r="Q234" s="175"/>
    </row>
    <row r="235" spans="1:17" ht="12.3">
      <c r="A235" s="22"/>
      <c r="B235" s="22"/>
      <c r="C235" s="234"/>
      <c r="D235" s="236"/>
      <c r="E235" s="236"/>
      <c r="F235" s="236"/>
      <c r="G235" s="236"/>
      <c r="H235" s="236"/>
      <c r="I235" s="22"/>
      <c r="J235" s="181"/>
      <c r="K235" s="181"/>
      <c r="L235" s="189"/>
      <c r="M235" s="175"/>
      <c r="N235" s="175"/>
      <c r="O235" s="175"/>
      <c r="P235" s="175"/>
      <c r="Q235" s="175"/>
    </row>
    <row r="236" spans="1:17" ht="12.3">
      <c r="A236" s="22"/>
      <c r="B236" s="22"/>
      <c r="C236" s="234"/>
      <c r="D236" s="236"/>
      <c r="E236" s="236"/>
      <c r="F236" s="236"/>
      <c r="G236" s="236"/>
      <c r="H236" s="236"/>
      <c r="I236" s="22"/>
      <c r="J236" s="181"/>
      <c r="K236" s="181"/>
      <c r="L236" s="189"/>
      <c r="M236" s="175"/>
      <c r="N236" s="175"/>
      <c r="O236" s="175"/>
      <c r="P236" s="175"/>
      <c r="Q236" s="175"/>
    </row>
    <row r="237" spans="1:17" ht="12.3">
      <c r="A237" s="22"/>
      <c r="B237" s="22"/>
      <c r="C237" s="234"/>
      <c r="D237" s="236"/>
      <c r="E237" s="236"/>
      <c r="F237" s="236"/>
      <c r="G237" s="236"/>
      <c r="H237" s="236"/>
      <c r="I237" s="22"/>
      <c r="J237" s="181"/>
      <c r="K237" s="181"/>
      <c r="L237" s="189"/>
      <c r="M237" s="175"/>
      <c r="N237" s="175"/>
      <c r="O237" s="175"/>
      <c r="P237" s="175"/>
      <c r="Q237" s="175"/>
    </row>
    <row r="238" spans="1:17" ht="12.3">
      <c r="A238" s="22"/>
      <c r="B238" s="22"/>
      <c r="C238" s="234"/>
      <c r="D238" s="236"/>
      <c r="E238" s="236"/>
      <c r="F238" s="236"/>
      <c r="G238" s="236"/>
      <c r="H238" s="236"/>
      <c r="I238" s="22"/>
      <c r="J238" s="181"/>
      <c r="K238" s="181"/>
      <c r="L238" s="189"/>
      <c r="M238" s="175"/>
      <c r="N238" s="175"/>
      <c r="O238" s="175"/>
      <c r="P238" s="175"/>
      <c r="Q238" s="175"/>
    </row>
    <row r="239" spans="1:17" ht="12.3">
      <c r="A239" s="22"/>
      <c r="B239" s="22"/>
      <c r="C239" s="234"/>
      <c r="D239" s="236"/>
      <c r="E239" s="236"/>
      <c r="F239" s="236"/>
      <c r="G239" s="236"/>
      <c r="H239" s="236"/>
      <c r="I239" s="22"/>
      <c r="J239" s="181"/>
      <c r="K239" s="181"/>
      <c r="L239" s="189"/>
      <c r="M239" s="175"/>
      <c r="N239" s="175"/>
      <c r="O239" s="175"/>
      <c r="P239" s="175"/>
      <c r="Q239" s="175"/>
    </row>
    <row r="240" spans="1:17" ht="12.3">
      <c r="A240" s="22"/>
      <c r="B240" s="22"/>
      <c r="C240" s="234"/>
      <c r="D240" s="236"/>
      <c r="E240" s="236"/>
      <c r="F240" s="236"/>
      <c r="G240" s="236"/>
      <c r="H240" s="236"/>
      <c r="I240" s="22"/>
      <c r="J240" s="181"/>
      <c r="K240" s="181"/>
      <c r="L240" s="189"/>
      <c r="M240" s="175"/>
      <c r="N240" s="175"/>
      <c r="O240" s="175"/>
      <c r="P240" s="175"/>
      <c r="Q240" s="175"/>
    </row>
    <row r="241" spans="1:17" ht="12.3">
      <c r="A241" s="22"/>
      <c r="B241" s="22"/>
      <c r="C241" s="234"/>
      <c r="D241" s="236"/>
      <c r="E241" s="236"/>
      <c r="F241" s="236"/>
      <c r="G241" s="236"/>
      <c r="H241" s="236"/>
      <c r="I241" s="22"/>
      <c r="J241" s="181"/>
      <c r="K241" s="181"/>
      <c r="L241" s="189"/>
      <c r="M241" s="175"/>
      <c r="N241" s="175"/>
      <c r="O241" s="175"/>
      <c r="P241" s="175"/>
      <c r="Q241" s="175"/>
    </row>
    <row r="242" spans="1:17" ht="12.3">
      <c r="A242" s="22"/>
      <c r="B242" s="22"/>
      <c r="C242" s="234"/>
      <c r="D242" s="236"/>
      <c r="E242" s="236"/>
      <c r="F242" s="236"/>
      <c r="G242" s="236"/>
      <c r="H242" s="236"/>
      <c r="I242" s="22"/>
      <c r="J242" s="181"/>
      <c r="K242" s="181"/>
      <c r="L242" s="189"/>
      <c r="M242" s="175"/>
      <c r="N242" s="175"/>
      <c r="O242" s="175"/>
      <c r="P242" s="175"/>
      <c r="Q242" s="175"/>
    </row>
    <row r="243" spans="1:17" ht="12.3">
      <c r="A243" s="22"/>
      <c r="B243" s="22"/>
      <c r="C243" s="234"/>
      <c r="D243" s="236"/>
      <c r="E243" s="236"/>
      <c r="F243" s="236"/>
      <c r="G243" s="236"/>
      <c r="H243" s="236"/>
      <c r="I243" s="22"/>
      <c r="J243" s="181"/>
      <c r="K243" s="181"/>
      <c r="L243" s="189"/>
      <c r="M243" s="175"/>
      <c r="N243" s="175"/>
      <c r="O243" s="175"/>
      <c r="P243" s="175"/>
      <c r="Q243" s="175"/>
    </row>
    <row r="244" spans="1:17" ht="12.3">
      <c r="A244" s="22"/>
      <c r="B244" s="22"/>
      <c r="C244" s="234"/>
      <c r="D244" s="236"/>
      <c r="E244" s="236"/>
      <c r="F244" s="236"/>
      <c r="G244" s="236"/>
      <c r="H244" s="236"/>
      <c r="I244" s="22"/>
      <c r="J244" s="181"/>
      <c r="K244" s="181"/>
      <c r="L244" s="189"/>
      <c r="M244" s="175"/>
      <c r="N244" s="175"/>
      <c r="O244" s="175"/>
      <c r="P244" s="175"/>
      <c r="Q244" s="175"/>
    </row>
    <row r="245" spans="1:17" ht="12.3">
      <c r="A245" s="22"/>
      <c r="B245" s="22"/>
      <c r="C245" s="234"/>
      <c r="D245" s="236"/>
      <c r="E245" s="236"/>
      <c r="F245" s="236"/>
      <c r="G245" s="236"/>
      <c r="H245" s="236"/>
      <c r="I245" s="22"/>
      <c r="J245" s="181"/>
      <c r="K245" s="181"/>
      <c r="L245" s="189"/>
      <c r="M245" s="175"/>
      <c r="N245" s="175"/>
      <c r="O245" s="175"/>
      <c r="P245" s="175"/>
      <c r="Q245" s="175"/>
    </row>
    <row r="246" spans="1:17" ht="12.3">
      <c r="A246" s="22"/>
      <c r="B246" s="22"/>
      <c r="C246" s="234"/>
      <c r="D246" s="236"/>
      <c r="E246" s="236"/>
      <c r="F246" s="236"/>
      <c r="G246" s="236"/>
      <c r="H246" s="236"/>
      <c r="I246" s="22"/>
      <c r="J246" s="181"/>
      <c r="K246" s="181"/>
      <c r="L246" s="189"/>
      <c r="M246" s="175"/>
      <c r="N246" s="175"/>
      <c r="O246" s="175"/>
      <c r="P246" s="175"/>
      <c r="Q246" s="175"/>
    </row>
    <row r="247" spans="1:17" ht="12.3">
      <c r="A247" s="22"/>
      <c r="B247" s="22"/>
      <c r="C247" s="234"/>
      <c r="D247" s="236"/>
      <c r="E247" s="236"/>
      <c r="F247" s="236"/>
      <c r="G247" s="236"/>
      <c r="H247" s="236"/>
      <c r="I247" s="22"/>
      <c r="J247" s="181"/>
      <c r="K247" s="181"/>
      <c r="L247" s="189"/>
      <c r="M247" s="175"/>
      <c r="N247" s="175"/>
      <c r="O247" s="175"/>
      <c r="P247" s="175"/>
      <c r="Q247" s="175"/>
    </row>
    <row r="248" spans="1:17" ht="12.3">
      <c r="A248" s="22"/>
      <c r="B248" s="22"/>
      <c r="C248" s="234"/>
      <c r="D248" s="236"/>
      <c r="E248" s="236"/>
      <c r="F248" s="236"/>
      <c r="G248" s="236"/>
      <c r="H248" s="236"/>
      <c r="I248" s="22"/>
      <c r="J248" s="181"/>
      <c r="K248" s="181"/>
      <c r="L248" s="189"/>
      <c r="M248" s="175"/>
      <c r="N248" s="175"/>
      <c r="O248" s="175"/>
      <c r="P248" s="175"/>
      <c r="Q248" s="175"/>
    </row>
    <row r="249" spans="1:17" ht="12.3">
      <c r="A249" s="22"/>
      <c r="B249" s="22"/>
      <c r="C249" s="234"/>
      <c r="D249" s="236"/>
      <c r="E249" s="236"/>
      <c r="F249" s="236"/>
      <c r="G249" s="236"/>
      <c r="H249" s="236"/>
      <c r="I249" s="22"/>
      <c r="J249" s="181"/>
      <c r="K249" s="181"/>
      <c r="L249" s="189"/>
      <c r="M249" s="175"/>
      <c r="N249" s="175"/>
      <c r="O249" s="175"/>
      <c r="P249" s="175"/>
      <c r="Q249" s="175"/>
    </row>
    <row r="250" spans="1:17" ht="12.3">
      <c r="A250" s="22"/>
      <c r="B250" s="22"/>
      <c r="C250" s="234"/>
      <c r="D250" s="236"/>
      <c r="E250" s="236"/>
      <c r="F250" s="236"/>
      <c r="G250" s="236"/>
      <c r="H250" s="236"/>
      <c r="I250" s="22"/>
      <c r="J250" s="181"/>
      <c r="K250" s="181"/>
      <c r="L250" s="189"/>
      <c r="M250" s="175"/>
      <c r="N250" s="175"/>
      <c r="O250" s="175"/>
      <c r="P250" s="175"/>
      <c r="Q250" s="175"/>
    </row>
    <row r="251" spans="1:17" ht="12.3">
      <c r="A251" s="22"/>
      <c r="B251" s="22"/>
      <c r="C251" s="234"/>
      <c r="D251" s="236"/>
      <c r="E251" s="236"/>
      <c r="F251" s="236"/>
      <c r="G251" s="236"/>
      <c r="H251" s="236"/>
      <c r="I251" s="22"/>
      <c r="J251" s="181"/>
      <c r="K251" s="181"/>
      <c r="L251" s="189"/>
      <c r="M251" s="175"/>
      <c r="N251" s="175"/>
      <c r="O251" s="175"/>
      <c r="P251" s="175"/>
      <c r="Q251" s="175"/>
    </row>
    <row r="252" spans="1:17" ht="12.3">
      <c r="A252" s="22"/>
      <c r="B252" s="22"/>
      <c r="C252" s="234"/>
      <c r="D252" s="236"/>
      <c r="E252" s="236"/>
      <c r="F252" s="236"/>
      <c r="G252" s="236"/>
      <c r="H252" s="236"/>
      <c r="I252" s="22"/>
      <c r="J252" s="181"/>
      <c r="K252" s="181"/>
      <c r="L252" s="189"/>
      <c r="M252" s="175"/>
      <c r="N252" s="175"/>
      <c r="O252" s="175"/>
      <c r="P252" s="175"/>
      <c r="Q252" s="175"/>
    </row>
    <row r="253" spans="1:17" ht="12.3">
      <c r="A253" s="22"/>
      <c r="B253" s="22"/>
      <c r="C253" s="234"/>
      <c r="D253" s="236"/>
      <c r="E253" s="236"/>
      <c r="F253" s="236"/>
      <c r="G253" s="236"/>
      <c r="H253" s="236"/>
      <c r="I253" s="22"/>
      <c r="J253" s="181"/>
      <c r="K253" s="181"/>
      <c r="L253" s="189"/>
      <c r="M253" s="175"/>
      <c r="N253" s="175"/>
      <c r="O253" s="175"/>
      <c r="P253" s="175"/>
      <c r="Q253" s="175"/>
    </row>
    <row r="254" spans="1:17" ht="12.3">
      <c r="A254" s="22"/>
      <c r="B254" s="22"/>
      <c r="C254" s="234"/>
      <c r="D254" s="236"/>
      <c r="E254" s="236"/>
      <c r="F254" s="236"/>
      <c r="G254" s="236"/>
      <c r="H254" s="236"/>
      <c r="I254" s="22"/>
      <c r="J254" s="181"/>
      <c r="K254" s="181"/>
      <c r="L254" s="189"/>
      <c r="M254" s="175"/>
      <c r="N254" s="175"/>
      <c r="O254" s="175"/>
      <c r="P254" s="175"/>
      <c r="Q254" s="175"/>
    </row>
    <row r="255" spans="1:17" ht="12.3">
      <c r="A255" s="22"/>
      <c r="B255" s="22"/>
      <c r="C255" s="234"/>
      <c r="D255" s="236"/>
      <c r="E255" s="236"/>
      <c r="F255" s="236"/>
      <c r="G255" s="236"/>
      <c r="H255" s="236"/>
      <c r="I255" s="22"/>
      <c r="J255" s="181"/>
      <c r="K255" s="181"/>
      <c r="L255" s="189"/>
      <c r="M255" s="175"/>
      <c r="N255" s="175"/>
      <c r="O255" s="175"/>
      <c r="P255" s="175"/>
      <c r="Q255" s="175"/>
    </row>
    <row r="256" spans="1:17" ht="12.3">
      <c r="A256" s="22"/>
      <c r="B256" s="22"/>
      <c r="C256" s="234"/>
      <c r="D256" s="236"/>
      <c r="E256" s="236"/>
      <c r="F256" s="236"/>
      <c r="G256" s="236"/>
      <c r="H256" s="236"/>
      <c r="I256" s="22"/>
      <c r="J256" s="181"/>
      <c r="K256" s="181"/>
      <c r="L256" s="189"/>
      <c r="M256" s="175"/>
      <c r="N256" s="175"/>
      <c r="O256" s="175"/>
      <c r="P256" s="175"/>
      <c r="Q256" s="175"/>
    </row>
    <row r="257" spans="1:17" ht="12.3">
      <c r="A257" s="22"/>
      <c r="B257" s="22"/>
      <c r="C257" s="234"/>
      <c r="D257" s="236"/>
      <c r="E257" s="236"/>
      <c r="F257" s="236"/>
      <c r="G257" s="236"/>
      <c r="H257" s="236"/>
      <c r="I257" s="22"/>
      <c r="J257" s="181"/>
      <c r="K257" s="181"/>
      <c r="L257" s="189"/>
      <c r="M257" s="175"/>
      <c r="N257" s="175"/>
      <c r="O257" s="175"/>
      <c r="P257" s="175"/>
      <c r="Q257" s="175"/>
    </row>
    <row r="258" spans="1:17" ht="12.3">
      <c r="A258" s="22"/>
      <c r="B258" s="22"/>
      <c r="C258" s="234"/>
      <c r="D258" s="236"/>
      <c r="E258" s="236"/>
      <c r="F258" s="236"/>
      <c r="G258" s="236"/>
      <c r="H258" s="236"/>
      <c r="I258" s="22"/>
      <c r="J258" s="181"/>
      <c r="K258" s="181"/>
      <c r="L258" s="189"/>
      <c r="M258" s="175"/>
      <c r="N258" s="175"/>
      <c r="O258" s="175"/>
      <c r="P258" s="175"/>
      <c r="Q258" s="175"/>
    </row>
    <row r="259" spans="1:17" ht="12.3">
      <c r="A259" s="22"/>
      <c r="B259" s="22"/>
      <c r="C259" s="234"/>
      <c r="D259" s="236"/>
      <c r="E259" s="236"/>
      <c r="F259" s="236"/>
      <c r="G259" s="236"/>
      <c r="H259" s="236"/>
      <c r="I259" s="22"/>
      <c r="J259" s="181"/>
      <c r="K259" s="181"/>
      <c r="L259" s="189"/>
      <c r="M259" s="175"/>
      <c r="N259" s="175"/>
      <c r="O259" s="175"/>
      <c r="P259" s="175"/>
      <c r="Q259" s="175"/>
    </row>
    <row r="260" spans="1:17" ht="12.3">
      <c r="A260" s="22"/>
      <c r="B260" s="22"/>
      <c r="C260" s="234"/>
      <c r="D260" s="236"/>
      <c r="E260" s="236"/>
      <c r="F260" s="236"/>
      <c r="G260" s="236"/>
      <c r="H260" s="236"/>
      <c r="I260" s="22"/>
      <c r="J260" s="181"/>
      <c r="K260" s="181"/>
      <c r="L260" s="189"/>
      <c r="M260" s="175"/>
      <c r="N260" s="175"/>
      <c r="O260" s="175"/>
      <c r="P260" s="175"/>
      <c r="Q260" s="175"/>
    </row>
    <row r="261" spans="1:17" ht="12.3">
      <c r="A261" s="22"/>
      <c r="B261" s="22"/>
      <c r="C261" s="234"/>
      <c r="D261" s="236"/>
      <c r="E261" s="236"/>
      <c r="F261" s="236"/>
      <c r="G261" s="236"/>
      <c r="H261" s="236"/>
      <c r="I261" s="22"/>
      <c r="J261" s="181"/>
      <c r="K261" s="181"/>
      <c r="L261" s="189"/>
      <c r="M261" s="175"/>
      <c r="N261" s="175"/>
      <c r="O261" s="175"/>
      <c r="P261" s="175"/>
      <c r="Q261" s="175"/>
    </row>
    <row r="262" spans="1:17" ht="12.3">
      <c r="A262" s="22"/>
      <c r="B262" s="22"/>
      <c r="C262" s="234"/>
      <c r="D262" s="236"/>
      <c r="E262" s="236"/>
      <c r="F262" s="236"/>
      <c r="G262" s="236"/>
      <c r="H262" s="236"/>
      <c r="I262" s="22"/>
      <c r="J262" s="181"/>
      <c r="K262" s="181"/>
      <c r="L262" s="189"/>
      <c r="M262" s="175"/>
      <c r="N262" s="175"/>
      <c r="O262" s="175"/>
      <c r="P262" s="175"/>
      <c r="Q262" s="175"/>
    </row>
    <row r="263" spans="1:17" ht="12.3">
      <c r="A263" s="22"/>
      <c r="B263" s="22"/>
      <c r="C263" s="234"/>
      <c r="D263" s="236"/>
      <c r="E263" s="236"/>
      <c r="F263" s="236"/>
      <c r="G263" s="236"/>
      <c r="H263" s="236"/>
      <c r="I263" s="22"/>
      <c r="J263" s="181"/>
      <c r="K263" s="181"/>
      <c r="L263" s="189"/>
      <c r="M263" s="175"/>
      <c r="N263" s="175"/>
      <c r="O263" s="175"/>
      <c r="P263" s="175"/>
      <c r="Q263" s="175"/>
    </row>
    <row r="264" spans="1:17" ht="12.3">
      <c r="A264" s="22"/>
      <c r="B264" s="22"/>
      <c r="C264" s="234"/>
      <c r="D264" s="236"/>
      <c r="E264" s="236"/>
      <c r="F264" s="236"/>
      <c r="G264" s="236"/>
      <c r="H264" s="236"/>
      <c r="I264" s="22"/>
      <c r="J264" s="181"/>
      <c r="K264" s="181"/>
      <c r="L264" s="189"/>
      <c r="M264" s="175"/>
      <c r="N264" s="175"/>
      <c r="O264" s="175"/>
      <c r="P264" s="175"/>
      <c r="Q264" s="175"/>
    </row>
    <row r="265" spans="1:17" ht="12.3">
      <c r="A265" s="22"/>
      <c r="B265" s="22"/>
      <c r="C265" s="234"/>
      <c r="D265" s="236"/>
      <c r="E265" s="236"/>
      <c r="F265" s="236"/>
      <c r="G265" s="236"/>
      <c r="H265" s="236"/>
      <c r="I265" s="22"/>
      <c r="J265" s="181"/>
      <c r="K265" s="181"/>
      <c r="L265" s="189"/>
      <c r="M265" s="175"/>
      <c r="N265" s="175"/>
      <c r="O265" s="175"/>
      <c r="P265" s="175"/>
      <c r="Q265" s="175"/>
    </row>
    <row r="266" spans="1:17" ht="12.3">
      <c r="A266" s="22"/>
      <c r="B266" s="22"/>
      <c r="C266" s="234"/>
      <c r="D266" s="236"/>
      <c r="E266" s="236"/>
      <c r="F266" s="236"/>
      <c r="G266" s="236"/>
      <c r="H266" s="236"/>
      <c r="I266" s="22"/>
      <c r="J266" s="181"/>
      <c r="K266" s="181"/>
      <c r="L266" s="189"/>
      <c r="M266" s="175"/>
      <c r="N266" s="175"/>
      <c r="O266" s="175"/>
      <c r="P266" s="175"/>
      <c r="Q266" s="175"/>
    </row>
    <row r="267" spans="1:17" ht="12.3">
      <c r="A267" s="22"/>
      <c r="B267" s="22"/>
      <c r="C267" s="234"/>
      <c r="D267" s="236"/>
      <c r="E267" s="236"/>
      <c r="F267" s="236"/>
      <c r="G267" s="236"/>
      <c r="H267" s="236"/>
      <c r="I267" s="22"/>
      <c r="J267" s="181"/>
      <c r="K267" s="181"/>
      <c r="L267" s="189"/>
      <c r="M267" s="175"/>
      <c r="N267" s="175"/>
      <c r="O267" s="175"/>
      <c r="P267" s="175"/>
      <c r="Q267" s="175"/>
    </row>
    <row r="268" spans="1:17" ht="12.3">
      <c r="A268" s="22"/>
      <c r="B268" s="22"/>
      <c r="C268" s="234"/>
      <c r="D268" s="236"/>
      <c r="E268" s="236"/>
      <c r="F268" s="236"/>
      <c r="G268" s="236"/>
      <c r="H268" s="236"/>
      <c r="I268" s="22"/>
      <c r="J268" s="181"/>
      <c r="K268" s="181"/>
      <c r="L268" s="189"/>
      <c r="M268" s="175"/>
      <c r="N268" s="175"/>
      <c r="O268" s="175"/>
      <c r="P268" s="175"/>
      <c r="Q268" s="175"/>
    </row>
    <row r="269" spans="1:17" ht="12.3">
      <c r="A269" s="22"/>
      <c r="B269" s="22"/>
      <c r="C269" s="234"/>
      <c r="D269" s="236"/>
      <c r="E269" s="236"/>
      <c r="F269" s="236"/>
      <c r="G269" s="236"/>
      <c r="H269" s="236"/>
      <c r="I269" s="22"/>
      <c r="J269" s="181"/>
      <c r="K269" s="181"/>
      <c r="L269" s="189"/>
      <c r="M269" s="175"/>
      <c r="N269" s="175"/>
      <c r="O269" s="175"/>
      <c r="P269" s="175"/>
      <c r="Q269" s="175"/>
    </row>
    <row r="270" spans="1:17" ht="12.3">
      <c r="A270" s="22"/>
      <c r="B270" s="22"/>
      <c r="C270" s="234"/>
      <c r="D270" s="236"/>
      <c r="E270" s="236"/>
      <c r="F270" s="236"/>
      <c r="G270" s="236"/>
      <c r="H270" s="236"/>
      <c r="I270" s="22"/>
      <c r="J270" s="181"/>
      <c r="K270" s="181"/>
      <c r="L270" s="189"/>
      <c r="M270" s="175"/>
      <c r="N270" s="175"/>
      <c r="O270" s="175"/>
      <c r="P270" s="175"/>
      <c r="Q270" s="175"/>
    </row>
    <row r="271" spans="1:17" ht="12.3">
      <c r="A271" s="22"/>
      <c r="B271" s="22"/>
      <c r="C271" s="234"/>
      <c r="D271" s="236"/>
      <c r="E271" s="236"/>
      <c r="F271" s="236"/>
      <c r="G271" s="236"/>
      <c r="H271" s="236"/>
      <c r="I271" s="22"/>
      <c r="J271" s="181"/>
      <c r="K271" s="181"/>
      <c r="L271" s="189"/>
      <c r="M271" s="175"/>
      <c r="N271" s="175"/>
      <c r="O271" s="175"/>
      <c r="P271" s="175"/>
      <c r="Q271" s="175"/>
    </row>
    <row r="272" spans="1:17" ht="12.3">
      <c r="A272" s="22"/>
      <c r="B272" s="22"/>
      <c r="C272" s="234"/>
      <c r="D272" s="236"/>
      <c r="E272" s="236"/>
      <c r="F272" s="236"/>
      <c r="G272" s="236"/>
      <c r="H272" s="236"/>
      <c r="I272" s="22"/>
      <c r="J272" s="181"/>
      <c r="K272" s="181"/>
      <c r="L272" s="189"/>
      <c r="M272" s="175"/>
      <c r="N272" s="175"/>
      <c r="O272" s="175"/>
      <c r="P272" s="175"/>
      <c r="Q272" s="175"/>
    </row>
    <row r="273" spans="1:17" ht="12.3">
      <c r="A273" s="22"/>
      <c r="B273" s="22"/>
      <c r="C273" s="234"/>
      <c r="D273" s="236"/>
      <c r="E273" s="236"/>
      <c r="F273" s="236"/>
      <c r="G273" s="236"/>
      <c r="H273" s="236"/>
      <c r="I273" s="22"/>
      <c r="J273" s="181"/>
      <c r="K273" s="181"/>
      <c r="L273" s="189"/>
      <c r="M273" s="175"/>
      <c r="N273" s="175"/>
      <c r="O273" s="175"/>
      <c r="P273" s="175"/>
      <c r="Q273" s="175"/>
    </row>
    <row r="274" spans="1:17" ht="12.3">
      <c r="A274" s="22"/>
      <c r="B274" s="22"/>
      <c r="C274" s="234"/>
      <c r="D274" s="236"/>
      <c r="E274" s="236"/>
      <c r="F274" s="236"/>
      <c r="G274" s="236"/>
      <c r="H274" s="236"/>
      <c r="I274" s="22"/>
      <c r="J274" s="181"/>
      <c r="K274" s="181"/>
      <c r="L274" s="189"/>
      <c r="M274" s="175"/>
      <c r="N274" s="175"/>
      <c r="O274" s="175"/>
      <c r="P274" s="175"/>
      <c r="Q274" s="175"/>
    </row>
    <row r="275" spans="1:17" ht="12.3">
      <c r="A275" s="22"/>
      <c r="B275" s="22"/>
      <c r="C275" s="234"/>
      <c r="D275" s="236"/>
      <c r="E275" s="236"/>
      <c r="F275" s="236"/>
      <c r="G275" s="236"/>
      <c r="H275" s="236"/>
      <c r="I275" s="22"/>
      <c r="J275" s="181"/>
      <c r="K275" s="181"/>
      <c r="L275" s="189"/>
      <c r="M275" s="175"/>
      <c r="N275" s="175"/>
      <c r="O275" s="175"/>
      <c r="P275" s="175"/>
      <c r="Q275" s="175"/>
    </row>
    <row r="276" spans="1:17" ht="12.3">
      <c r="A276" s="22"/>
      <c r="B276" s="22"/>
      <c r="C276" s="234"/>
      <c r="D276" s="236"/>
      <c r="E276" s="236"/>
      <c r="F276" s="236"/>
      <c r="G276" s="236"/>
      <c r="H276" s="236"/>
      <c r="I276" s="22"/>
      <c r="J276" s="181"/>
      <c r="K276" s="181"/>
      <c r="L276" s="189"/>
      <c r="M276" s="175"/>
      <c r="N276" s="175"/>
      <c r="O276" s="175"/>
      <c r="P276" s="175"/>
      <c r="Q276" s="175"/>
    </row>
    <row r="277" spans="1:17" ht="12.3">
      <c r="A277" s="22"/>
      <c r="B277" s="22"/>
      <c r="C277" s="234"/>
      <c r="D277" s="236"/>
      <c r="E277" s="236"/>
      <c r="F277" s="236"/>
      <c r="G277" s="236"/>
      <c r="H277" s="236"/>
      <c r="I277" s="22"/>
      <c r="J277" s="181"/>
      <c r="K277" s="181"/>
      <c r="L277" s="189"/>
      <c r="M277" s="175"/>
      <c r="N277" s="175"/>
      <c r="O277" s="175"/>
      <c r="P277" s="175"/>
      <c r="Q277" s="175"/>
    </row>
    <row r="278" spans="1:17" ht="12.3">
      <c r="A278" s="22"/>
      <c r="B278" s="22"/>
      <c r="C278" s="234"/>
      <c r="D278" s="236"/>
      <c r="E278" s="236"/>
      <c r="F278" s="236"/>
      <c r="G278" s="236"/>
      <c r="H278" s="236"/>
      <c r="I278" s="22"/>
      <c r="J278" s="181"/>
      <c r="K278" s="181"/>
      <c r="L278" s="189"/>
      <c r="M278" s="175"/>
      <c r="N278" s="175"/>
      <c r="O278" s="175"/>
      <c r="P278" s="175"/>
      <c r="Q278" s="175"/>
    </row>
    <row r="279" spans="1:17" ht="12.3">
      <c r="A279" s="22"/>
      <c r="B279" s="22"/>
      <c r="C279" s="234"/>
      <c r="D279" s="236"/>
      <c r="E279" s="236"/>
      <c r="F279" s="236"/>
      <c r="G279" s="236"/>
      <c r="H279" s="236"/>
      <c r="I279" s="22"/>
      <c r="J279" s="181"/>
      <c r="K279" s="181"/>
      <c r="L279" s="189"/>
      <c r="M279" s="175"/>
      <c r="N279" s="175"/>
      <c r="O279" s="175"/>
      <c r="P279" s="175"/>
      <c r="Q279" s="175"/>
    </row>
    <row r="280" spans="1:17" ht="12.3">
      <c r="A280" s="22"/>
      <c r="B280" s="22"/>
      <c r="C280" s="234"/>
      <c r="D280" s="236"/>
      <c r="E280" s="236"/>
      <c r="F280" s="236"/>
      <c r="G280" s="236"/>
      <c r="H280" s="236"/>
      <c r="I280" s="22"/>
      <c r="J280" s="181"/>
      <c r="K280" s="181"/>
      <c r="L280" s="189"/>
      <c r="M280" s="175"/>
      <c r="N280" s="175"/>
      <c r="O280" s="175"/>
      <c r="P280" s="175"/>
      <c r="Q280" s="175"/>
    </row>
    <row r="281" spans="1:17" ht="12.3">
      <c r="A281" s="22"/>
      <c r="B281" s="22"/>
      <c r="C281" s="234"/>
      <c r="D281" s="236"/>
      <c r="E281" s="236"/>
      <c r="F281" s="236"/>
      <c r="G281" s="236"/>
      <c r="H281" s="236"/>
      <c r="I281" s="22"/>
      <c r="J281" s="181"/>
      <c r="K281" s="181"/>
      <c r="L281" s="189"/>
      <c r="M281" s="175"/>
      <c r="N281" s="175"/>
      <c r="O281" s="175"/>
      <c r="P281" s="175"/>
      <c r="Q281" s="175"/>
    </row>
    <row r="282" spans="1:17" ht="12.3">
      <c r="A282" s="22"/>
      <c r="B282" s="22"/>
      <c r="C282" s="234"/>
      <c r="D282" s="236"/>
      <c r="E282" s="236"/>
      <c r="F282" s="236"/>
      <c r="G282" s="236"/>
      <c r="H282" s="236"/>
      <c r="I282" s="22"/>
      <c r="J282" s="181"/>
      <c r="K282" s="181"/>
      <c r="L282" s="189"/>
      <c r="M282" s="175"/>
      <c r="N282" s="175"/>
      <c r="O282" s="175"/>
      <c r="P282" s="175"/>
      <c r="Q282" s="175"/>
    </row>
    <row r="283" spans="1:17" ht="12.3">
      <c r="A283" s="22"/>
      <c r="B283" s="22"/>
      <c r="C283" s="234"/>
      <c r="D283" s="236"/>
      <c r="E283" s="236"/>
      <c r="F283" s="236"/>
      <c r="G283" s="236"/>
      <c r="H283" s="236"/>
      <c r="I283" s="22"/>
      <c r="J283" s="181"/>
      <c r="K283" s="181"/>
      <c r="L283" s="189"/>
      <c r="M283" s="175"/>
      <c r="N283" s="175"/>
      <c r="O283" s="175"/>
      <c r="P283" s="175"/>
      <c r="Q283" s="175"/>
    </row>
    <row r="284" spans="1:17" ht="12.3">
      <c r="A284" s="22"/>
      <c r="B284" s="22"/>
      <c r="C284" s="234"/>
      <c r="D284" s="236"/>
      <c r="E284" s="236"/>
      <c r="F284" s="236"/>
      <c r="G284" s="236"/>
      <c r="H284" s="236"/>
      <c r="I284" s="22"/>
      <c r="J284" s="181"/>
      <c r="K284" s="181"/>
      <c r="L284" s="189"/>
      <c r="M284" s="175"/>
      <c r="N284" s="175"/>
      <c r="O284" s="175"/>
      <c r="P284" s="175"/>
      <c r="Q284" s="175"/>
    </row>
    <row r="285" spans="1:17" ht="12.3">
      <c r="A285" s="22"/>
      <c r="B285" s="22"/>
      <c r="C285" s="234"/>
      <c r="D285" s="236"/>
      <c r="E285" s="236"/>
      <c r="F285" s="236"/>
      <c r="G285" s="236"/>
      <c r="H285" s="236"/>
      <c r="I285" s="22"/>
      <c r="J285" s="181"/>
      <c r="K285" s="181"/>
      <c r="L285" s="189"/>
      <c r="M285" s="175"/>
      <c r="N285" s="175"/>
      <c r="O285" s="175"/>
      <c r="P285" s="175"/>
      <c r="Q285" s="175"/>
    </row>
    <row r="286" spans="1:17" ht="12.3">
      <c r="A286" s="22"/>
      <c r="B286" s="22"/>
      <c r="C286" s="234"/>
      <c r="D286" s="236"/>
      <c r="E286" s="236"/>
      <c r="F286" s="236"/>
      <c r="G286" s="236"/>
      <c r="H286" s="236"/>
      <c r="I286" s="22"/>
      <c r="J286" s="181"/>
      <c r="K286" s="181"/>
      <c r="L286" s="189"/>
      <c r="M286" s="175"/>
      <c r="N286" s="175"/>
      <c r="O286" s="175"/>
      <c r="P286" s="175"/>
      <c r="Q286" s="175"/>
    </row>
    <row r="287" spans="1:17" ht="12.3">
      <c r="A287" s="22"/>
      <c r="B287" s="22"/>
      <c r="C287" s="234"/>
      <c r="D287" s="236"/>
      <c r="E287" s="236"/>
      <c r="F287" s="236"/>
      <c r="G287" s="236"/>
      <c r="H287" s="236"/>
      <c r="I287" s="22"/>
      <c r="J287" s="181"/>
      <c r="K287" s="181"/>
      <c r="L287" s="189"/>
      <c r="M287" s="175"/>
      <c r="N287" s="175"/>
      <c r="O287" s="175"/>
      <c r="P287" s="175"/>
      <c r="Q287" s="175"/>
    </row>
    <row r="288" spans="1:17" ht="12.3">
      <c r="A288" s="22"/>
      <c r="B288" s="22"/>
      <c r="C288" s="234"/>
      <c r="D288" s="236"/>
      <c r="E288" s="236"/>
      <c r="F288" s="236"/>
      <c r="G288" s="236"/>
      <c r="H288" s="236"/>
      <c r="I288" s="22"/>
      <c r="J288" s="181"/>
      <c r="K288" s="181"/>
      <c r="L288" s="189"/>
      <c r="M288" s="175"/>
      <c r="N288" s="175"/>
      <c r="O288" s="175"/>
      <c r="P288" s="175"/>
      <c r="Q288" s="175"/>
    </row>
    <row r="289" spans="1:17" ht="12.3">
      <c r="A289" s="22"/>
      <c r="B289" s="22"/>
      <c r="C289" s="234"/>
      <c r="D289" s="236"/>
      <c r="E289" s="236"/>
      <c r="F289" s="236"/>
      <c r="G289" s="236"/>
      <c r="H289" s="236"/>
      <c r="I289" s="22"/>
      <c r="J289" s="181"/>
      <c r="K289" s="181"/>
      <c r="L289" s="189"/>
      <c r="M289" s="175"/>
      <c r="N289" s="175"/>
      <c r="O289" s="175"/>
      <c r="P289" s="175"/>
      <c r="Q289" s="175"/>
    </row>
    <row r="290" spans="1:17" ht="12.3">
      <c r="A290" s="22"/>
      <c r="B290" s="22"/>
      <c r="C290" s="234"/>
      <c r="D290" s="236"/>
      <c r="E290" s="236"/>
      <c r="F290" s="236"/>
      <c r="G290" s="236"/>
      <c r="H290" s="236"/>
      <c r="I290" s="22"/>
      <c r="J290" s="181"/>
      <c r="K290" s="181"/>
      <c r="L290" s="189"/>
      <c r="M290" s="175"/>
      <c r="N290" s="175"/>
      <c r="O290" s="175"/>
      <c r="P290" s="175"/>
      <c r="Q290" s="175"/>
    </row>
    <row r="291" spans="1:17" ht="12.3">
      <c r="A291" s="22"/>
      <c r="B291" s="22"/>
      <c r="C291" s="234"/>
      <c r="D291" s="236"/>
      <c r="E291" s="236"/>
      <c r="F291" s="236"/>
      <c r="G291" s="236"/>
      <c r="H291" s="236"/>
      <c r="I291" s="22"/>
      <c r="J291" s="181"/>
      <c r="K291" s="181"/>
      <c r="L291" s="189"/>
      <c r="M291" s="175"/>
      <c r="N291" s="175"/>
      <c r="O291" s="175"/>
      <c r="P291" s="175"/>
      <c r="Q291" s="175"/>
    </row>
    <row r="292" spans="1:17" ht="12.3">
      <c r="A292" s="22"/>
      <c r="B292" s="22"/>
      <c r="C292" s="234"/>
      <c r="D292" s="236"/>
      <c r="E292" s="236"/>
      <c r="F292" s="236"/>
      <c r="G292" s="236"/>
      <c r="H292" s="236"/>
      <c r="I292" s="22"/>
      <c r="J292" s="181"/>
      <c r="K292" s="181"/>
      <c r="L292" s="189"/>
      <c r="M292" s="175"/>
      <c r="N292" s="175"/>
      <c r="O292" s="175"/>
      <c r="P292" s="175"/>
      <c r="Q292" s="175"/>
    </row>
    <row r="293" spans="1:17" ht="12.3">
      <c r="A293" s="22"/>
      <c r="B293" s="22"/>
      <c r="C293" s="234"/>
      <c r="D293" s="236"/>
      <c r="E293" s="236"/>
      <c r="F293" s="236"/>
      <c r="G293" s="236"/>
      <c r="H293" s="236"/>
      <c r="I293" s="22"/>
      <c r="J293" s="181"/>
      <c r="K293" s="181"/>
      <c r="L293" s="189"/>
      <c r="M293" s="175"/>
      <c r="N293" s="175"/>
      <c r="O293" s="175"/>
      <c r="P293" s="175"/>
      <c r="Q293" s="175"/>
    </row>
    <row r="294" spans="1:17" ht="12.3">
      <c r="A294" s="22"/>
      <c r="B294" s="22"/>
      <c r="C294" s="234"/>
      <c r="D294" s="236"/>
      <c r="E294" s="236"/>
      <c r="F294" s="236"/>
      <c r="G294" s="236"/>
      <c r="H294" s="236"/>
      <c r="I294" s="22"/>
      <c r="J294" s="181"/>
      <c r="K294" s="181"/>
      <c r="L294" s="189"/>
      <c r="M294" s="175"/>
      <c r="N294" s="175"/>
      <c r="O294" s="175"/>
      <c r="P294" s="175"/>
      <c r="Q294" s="175"/>
    </row>
    <row r="295" spans="1:17" ht="12.3">
      <c r="A295" s="22"/>
      <c r="B295" s="22"/>
      <c r="C295" s="234"/>
      <c r="D295" s="236"/>
      <c r="E295" s="236"/>
      <c r="F295" s="236"/>
      <c r="G295" s="236"/>
      <c r="H295" s="236"/>
      <c r="I295" s="22"/>
      <c r="J295" s="181"/>
      <c r="K295" s="181"/>
      <c r="L295" s="189"/>
      <c r="M295" s="175"/>
      <c r="N295" s="175"/>
      <c r="O295" s="175"/>
      <c r="P295" s="175"/>
      <c r="Q295" s="175"/>
    </row>
    <row r="296" spans="1:17" ht="12.3">
      <c r="A296" s="22"/>
      <c r="B296" s="22"/>
      <c r="C296" s="234"/>
      <c r="D296" s="236"/>
      <c r="E296" s="236"/>
      <c r="F296" s="236"/>
      <c r="G296" s="236"/>
      <c r="H296" s="236"/>
      <c r="I296" s="22"/>
      <c r="J296" s="181"/>
      <c r="K296" s="181"/>
      <c r="L296" s="189"/>
      <c r="M296" s="175"/>
      <c r="N296" s="175"/>
      <c r="O296" s="175"/>
      <c r="P296" s="175"/>
      <c r="Q296" s="175"/>
    </row>
    <row r="297" spans="1:17" ht="12.3">
      <c r="A297" s="22"/>
      <c r="B297" s="22"/>
      <c r="C297" s="234"/>
      <c r="D297" s="236"/>
      <c r="E297" s="236"/>
      <c r="F297" s="236"/>
      <c r="G297" s="236"/>
      <c r="H297" s="236"/>
      <c r="I297" s="22"/>
      <c r="J297" s="181"/>
      <c r="K297" s="181"/>
      <c r="L297" s="189"/>
      <c r="M297" s="175"/>
      <c r="N297" s="175"/>
      <c r="O297" s="175"/>
      <c r="P297" s="175"/>
      <c r="Q297" s="175"/>
    </row>
    <row r="298" spans="1:17" ht="12.3">
      <c r="A298" s="22"/>
      <c r="B298" s="22"/>
      <c r="C298" s="234"/>
      <c r="D298" s="236"/>
      <c r="E298" s="236"/>
      <c r="F298" s="236"/>
      <c r="G298" s="236"/>
      <c r="H298" s="236"/>
      <c r="I298" s="22"/>
      <c r="J298" s="181"/>
      <c r="K298" s="181"/>
      <c r="L298" s="189"/>
      <c r="M298" s="175"/>
      <c r="N298" s="175"/>
      <c r="O298" s="175"/>
      <c r="P298" s="175"/>
      <c r="Q298" s="175"/>
    </row>
    <row r="299" spans="1:17" ht="12.3">
      <c r="A299" s="22"/>
      <c r="B299" s="22"/>
      <c r="C299" s="234"/>
      <c r="D299" s="236"/>
      <c r="E299" s="236"/>
      <c r="F299" s="236"/>
      <c r="G299" s="236"/>
      <c r="H299" s="236"/>
      <c r="I299" s="22"/>
      <c r="J299" s="181"/>
      <c r="K299" s="181"/>
      <c r="L299" s="189"/>
      <c r="M299" s="175"/>
      <c r="N299" s="175"/>
      <c r="O299" s="175"/>
      <c r="P299" s="175"/>
      <c r="Q299" s="175"/>
    </row>
    <row r="300" spans="1:17" ht="12.3">
      <c r="A300" s="22"/>
      <c r="B300" s="22"/>
      <c r="C300" s="234"/>
      <c r="D300" s="236"/>
      <c r="E300" s="236"/>
      <c r="F300" s="236"/>
      <c r="G300" s="236"/>
      <c r="H300" s="236"/>
      <c r="I300" s="22"/>
      <c r="J300" s="181"/>
      <c r="K300" s="181"/>
      <c r="L300" s="189"/>
      <c r="M300" s="175"/>
      <c r="N300" s="175"/>
      <c r="O300" s="175"/>
      <c r="P300" s="175"/>
      <c r="Q300" s="175"/>
    </row>
    <row r="301" spans="1:17" ht="12.3">
      <c r="A301" s="22"/>
      <c r="B301" s="22"/>
      <c r="C301" s="234"/>
      <c r="D301" s="236"/>
      <c r="E301" s="236"/>
      <c r="F301" s="236"/>
      <c r="G301" s="236"/>
      <c r="H301" s="236"/>
      <c r="I301" s="22"/>
      <c r="J301" s="181"/>
      <c r="K301" s="181"/>
      <c r="L301" s="189"/>
      <c r="M301" s="175"/>
      <c r="N301" s="175"/>
      <c r="O301" s="175"/>
      <c r="P301" s="175"/>
      <c r="Q301" s="175"/>
    </row>
    <row r="302" spans="1:17" ht="12.3">
      <c r="A302" s="22"/>
      <c r="B302" s="22"/>
      <c r="C302" s="234"/>
      <c r="D302" s="236"/>
      <c r="E302" s="236"/>
      <c r="F302" s="236"/>
      <c r="G302" s="236"/>
      <c r="H302" s="236"/>
      <c r="I302" s="22"/>
      <c r="J302" s="181"/>
      <c r="K302" s="181"/>
      <c r="L302" s="189"/>
      <c r="M302" s="175"/>
      <c r="N302" s="175"/>
      <c r="O302" s="175"/>
      <c r="P302" s="175"/>
      <c r="Q302" s="175"/>
    </row>
    <row r="303" spans="1:17" ht="12.3">
      <c r="A303" s="22"/>
      <c r="B303" s="22"/>
      <c r="C303" s="234"/>
      <c r="D303" s="236"/>
      <c r="E303" s="236"/>
      <c r="F303" s="236"/>
      <c r="G303" s="236"/>
      <c r="H303" s="236"/>
      <c r="I303" s="22"/>
      <c r="J303" s="181"/>
      <c r="K303" s="181"/>
      <c r="L303" s="189"/>
      <c r="M303" s="175"/>
      <c r="N303" s="175"/>
      <c r="O303" s="175"/>
      <c r="P303" s="175"/>
      <c r="Q303" s="175"/>
    </row>
    <row r="304" spans="1:17" ht="12.3">
      <c r="A304" s="22"/>
      <c r="B304" s="22"/>
      <c r="C304" s="234"/>
      <c r="D304" s="236"/>
      <c r="E304" s="236"/>
      <c r="F304" s="236"/>
      <c r="G304" s="236"/>
      <c r="H304" s="236"/>
      <c r="I304" s="22"/>
      <c r="J304" s="181"/>
      <c r="K304" s="181"/>
      <c r="L304" s="189"/>
      <c r="M304" s="175"/>
      <c r="N304" s="175"/>
      <c r="O304" s="175"/>
      <c r="P304" s="175"/>
      <c r="Q304" s="175"/>
    </row>
    <row r="305" spans="1:17" ht="12.3">
      <c r="A305" s="22"/>
      <c r="B305" s="22"/>
      <c r="C305" s="234"/>
      <c r="D305" s="236"/>
      <c r="E305" s="236"/>
      <c r="F305" s="236"/>
      <c r="G305" s="236"/>
      <c r="H305" s="236"/>
      <c r="I305" s="22"/>
      <c r="J305" s="181"/>
      <c r="K305" s="181"/>
      <c r="L305" s="189"/>
      <c r="M305" s="175"/>
      <c r="N305" s="175"/>
      <c r="O305" s="175"/>
      <c r="P305" s="175"/>
      <c r="Q305" s="175"/>
    </row>
    <row r="306" spans="1:17" ht="12.3">
      <c r="A306" s="22"/>
      <c r="B306" s="22"/>
      <c r="C306" s="234"/>
      <c r="D306" s="236"/>
      <c r="E306" s="236"/>
      <c r="F306" s="236"/>
      <c r="G306" s="236"/>
      <c r="H306" s="236"/>
      <c r="I306" s="22"/>
      <c r="J306" s="181"/>
      <c r="K306" s="181"/>
      <c r="L306" s="189"/>
      <c r="M306" s="175"/>
      <c r="N306" s="175"/>
      <c r="O306" s="175"/>
      <c r="P306" s="175"/>
      <c r="Q306" s="175"/>
    </row>
    <row r="307" spans="1:17" ht="12.3">
      <c r="A307" s="22"/>
      <c r="B307" s="22"/>
      <c r="C307" s="234"/>
      <c r="D307" s="236"/>
      <c r="E307" s="236"/>
      <c r="F307" s="236"/>
      <c r="G307" s="236"/>
      <c r="H307" s="236"/>
      <c r="I307" s="22"/>
      <c r="J307" s="181"/>
      <c r="K307" s="181"/>
      <c r="L307" s="189"/>
      <c r="M307" s="175"/>
      <c r="N307" s="175"/>
      <c r="O307" s="175"/>
      <c r="P307" s="175"/>
      <c r="Q307" s="175"/>
    </row>
    <row r="308" spans="1:17" ht="12.3">
      <c r="A308" s="22"/>
      <c r="B308" s="22"/>
      <c r="C308" s="234"/>
      <c r="D308" s="236"/>
      <c r="E308" s="236"/>
      <c r="F308" s="236"/>
      <c r="G308" s="236"/>
      <c r="H308" s="236"/>
      <c r="I308" s="22"/>
      <c r="J308" s="181"/>
      <c r="K308" s="181"/>
      <c r="L308" s="189"/>
      <c r="M308" s="175"/>
      <c r="N308" s="175"/>
      <c r="O308" s="175"/>
      <c r="P308" s="175"/>
      <c r="Q308" s="175"/>
    </row>
    <row r="309" spans="1:17" ht="12.3">
      <c r="A309" s="22"/>
      <c r="B309" s="22"/>
      <c r="C309" s="234"/>
      <c r="D309" s="236"/>
      <c r="E309" s="236"/>
      <c r="F309" s="236"/>
      <c r="G309" s="236"/>
      <c r="H309" s="236"/>
      <c r="I309" s="22"/>
      <c r="J309" s="181"/>
      <c r="K309" s="181"/>
      <c r="L309" s="189"/>
      <c r="M309" s="175"/>
      <c r="N309" s="175"/>
      <c r="O309" s="175"/>
      <c r="P309" s="175"/>
      <c r="Q309" s="175"/>
    </row>
    <row r="310" spans="1:17" ht="12.3">
      <c r="A310" s="22"/>
      <c r="B310" s="22"/>
      <c r="C310" s="234"/>
      <c r="D310" s="236"/>
      <c r="E310" s="236"/>
      <c r="F310" s="236"/>
      <c r="G310" s="236"/>
      <c r="H310" s="236"/>
      <c r="I310" s="22"/>
      <c r="J310" s="181"/>
      <c r="K310" s="181"/>
      <c r="L310" s="189"/>
      <c r="M310" s="175"/>
      <c r="N310" s="175"/>
      <c r="O310" s="175"/>
      <c r="P310" s="175"/>
      <c r="Q310" s="175"/>
    </row>
    <row r="311" spans="1:17" ht="12.3">
      <c r="A311" s="22"/>
      <c r="B311" s="22"/>
      <c r="C311" s="234"/>
      <c r="D311" s="236"/>
      <c r="E311" s="236"/>
      <c r="F311" s="236"/>
      <c r="G311" s="236"/>
      <c r="H311" s="236"/>
      <c r="I311" s="22"/>
      <c r="J311" s="181"/>
      <c r="K311" s="181"/>
      <c r="L311" s="189"/>
      <c r="M311" s="175"/>
      <c r="N311" s="175"/>
      <c r="O311" s="175"/>
      <c r="P311" s="175"/>
      <c r="Q311" s="175"/>
    </row>
    <row r="312" spans="1:17" ht="12.3">
      <c r="A312" s="22"/>
      <c r="B312" s="22"/>
      <c r="C312" s="234"/>
      <c r="D312" s="236"/>
      <c r="E312" s="236"/>
      <c r="F312" s="236"/>
      <c r="G312" s="236"/>
      <c r="H312" s="236"/>
      <c r="I312" s="22"/>
      <c r="J312" s="181"/>
      <c r="K312" s="181"/>
      <c r="L312" s="189"/>
      <c r="M312" s="175"/>
      <c r="N312" s="175"/>
      <c r="O312" s="175"/>
      <c r="P312" s="175"/>
      <c r="Q312" s="175"/>
    </row>
    <row r="313" spans="1:17" ht="12.3">
      <c r="A313" s="22"/>
      <c r="B313" s="22"/>
      <c r="C313" s="234"/>
      <c r="D313" s="236"/>
      <c r="E313" s="236"/>
      <c r="F313" s="236"/>
      <c r="G313" s="236"/>
      <c r="H313" s="236"/>
      <c r="I313" s="22"/>
      <c r="J313" s="181"/>
      <c r="K313" s="181"/>
      <c r="L313" s="189"/>
      <c r="M313" s="175"/>
      <c r="N313" s="175"/>
      <c r="O313" s="175"/>
      <c r="P313" s="175"/>
      <c r="Q313" s="175"/>
    </row>
    <row r="314" spans="1:17" ht="12.3">
      <c r="A314" s="22"/>
      <c r="B314" s="22"/>
      <c r="C314" s="234"/>
      <c r="D314" s="236"/>
      <c r="E314" s="236"/>
      <c r="F314" s="236"/>
      <c r="G314" s="236"/>
      <c r="H314" s="236"/>
      <c r="I314" s="22"/>
      <c r="J314" s="181"/>
      <c r="K314" s="181"/>
      <c r="L314" s="189"/>
      <c r="M314" s="175"/>
      <c r="N314" s="175"/>
      <c r="O314" s="175"/>
      <c r="P314" s="175"/>
      <c r="Q314" s="175"/>
    </row>
    <row r="315" spans="1:17" ht="12.3">
      <c r="A315" s="22"/>
      <c r="B315" s="22"/>
      <c r="C315" s="234"/>
      <c r="D315" s="236"/>
      <c r="E315" s="236"/>
      <c r="F315" s="236"/>
      <c r="G315" s="236"/>
      <c r="H315" s="236"/>
      <c r="I315" s="22"/>
      <c r="J315" s="181"/>
      <c r="K315" s="181"/>
      <c r="L315" s="189"/>
      <c r="M315" s="175"/>
      <c r="N315" s="175"/>
      <c r="O315" s="175"/>
      <c r="P315" s="175"/>
      <c r="Q315" s="175"/>
    </row>
    <row r="316" spans="1:17" ht="12.3">
      <c r="A316" s="22"/>
      <c r="B316" s="22"/>
      <c r="C316" s="234"/>
      <c r="D316" s="236"/>
      <c r="E316" s="236"/>
      <c r="F316" s="236"/>
      <c r="G316" s="236"/>
      <c r="H316" s="236"/>
      <c r="I316" s="22"/>
      <c r="J316" s="181"/>
      <c r="K316" s="181"/>
      <c r="L316" s="189"/>
      <c r="M316" s="175"/>
      <c r="N316" s="175"/>
      <c r="O316" s="175"/>
      <c r="P316" s="175"/>
      <c r="Q316" s="175"/>
    </row>
    <row r="317" spans="1:17" ht="12.3">
      <c r="A317" s="22"/>
      <c r="B317" s="22"/>
      <c r="C317" s="234"/>
      <c r="D317" s="236"/>
      <c r="E317" s="236"/>
      <c r="F317" s="236"/>
      <c r="G317" s="236"/>
      <c r="H317" s="236"/>
      <c r="I317" s="22"/>
      <c r="J317" s="181"/>
      <c r="K317" s="181"/>
      <c r="L317" s="189"/>
      <c r="M317" s="175"/>
      <c r="N317" s="175"/>
      <c r="O317" s="175"/>
      <c r="P317" s="175"/>
      <c r="Q317" s="175"/>
    </row>
    <row r="318" spans="1:17" ht="12.3">
      <c r="A318" s="22"/>
      <c r="B318" s="22"/>
      <c r="C318" s="234"/>
      <c r="D318" s="236"/>
      <c r="E318" s="236"/>
      <c r="F318" s="236"/>
      <c r="G318" s="236"/>
      <c r="H318" s="236"/>
      <c r="I318" s="22"/>
      <c r="J318" s="181"/>
      <c r="K318" s="181"/>
      <c r="L318" s="189"/>
      <c r="M318" s="175"/>
      <c r="N318" s="175"/>
      <c r="O318" s="175"/>
      <c r="P318" s="175"/>
      <c r="Q318" s="175"/>
    </row>
    <row r="319" spans="1:17" ht="12.3">
      <c r="A319" s="22"/>
      <c r="B319" s="22"/>
      <c r="C319" s="234"/>
      <c r="D319" s="236"/>
      <c r="E319" s="236"/>
      <c r="F319" s="236"/>
      <c r="G319" s="236"/>
      <c r="H319" s="236"/>
      <c r="I319" s="22"/>
      <c r="J319" s="181"/>
      <c r="K319" s="181"/>
      <c r="L319" s="189"/>
      <c r="M319" s="175"/>
      <c r="N319" s="175"/>
      <c r="O319" s="175"/>
      <c r="P319" s="175"/>
      <c r="Q319" s="175"/>
    </row>
    <row r="320" spans="1:17" ht="12.3">
      <c r="A320" s="22"/>
      <c r="B320" s="22"/>
      <c r="C320" s="234"/>
      <c r="D320" s="236"/>
      <c r="E320" s="236"/>
      <c r="F320" s="236"/>
      <c r="G320" s="236"/>
      <c r="H320" s="236"/>
      <c r="I320" s="22"/>
      <c r="J320" s="181"/>
      <c r="K320" s="181"/>
      <c r="L320" s="189"/>
      <c r="M320" s="175"/>
      <c r="N320" s="175"/>
      <c r="O320" s="175"/>
      <c r="P320" s="175"/>
      <c r="Q320" s="175"/>
    </row>
    <row r="321" spans="1:17" ht="12.3">
      <c r="A321" s="22"/>
      <c r="B321" s="22"/>
      <c r="C321" s="234"/>
      <c r="D321" s="236"/>
      <c r="E321" s="236"/>
      <c r="F321" s="236"/>
      <c r="G321" s="236"/>
      <c r="H321" s="236"/>
      <c r="I321" s="22"/>
      <c r="J321" s="181"/>
      <c r="K321" s="181"/>
      <c r="L321" s="189"/>
      <c r="M321" s="175"/>
      <c r="N321" s="175"/>
      <c r="O321" s="175"/>
      <c r="P321" s="175"/>
      <c r="Q321" s="175"/>
    </row>
    <row r="322" spans="1:17" ht="12.3">
      <c r="A322" s="22"/>
      <c r="B322" s="22"/>
      <c r="C322" s="234"/>
      <c r="D322" s="236"/>
      <c r="E322" s="236"/>
      <c r="F322" s="236"/>
      <c r="G322" s="236"/>
      <c r="H322" s="236"/>
      <c r="I322" s="22"/>
      <c r="J322" s="181"/>
      <c r="K322" s="181"/>
      <c r="L322" s="189"/>
      <c r="M322" s="175"/>
      <c r="N322" s="175"/>
      <c r="O322" s="175"/>
      <c r="P322" s="175"/>
      <c r="Q322" s="175"/>
    </row>
    <row r="323" spans="1:17" ht="12.3">
      <c r="A323" s="22"/>
      <c r="B323" s="22"/>
      <c r="C323" s="234"/>
      <c r="D323" s="236"/>
      <c r="E323" s="236"/>
      <c r="F323" s="236"/>
      <c r="G323" s="236"/>
      <c r="H323" s="236"/>
      <c r="I323" s="22"/>
      <c r="J323" s="181"/>
      <c r="K323" s="181"/>
      <c r="L323" s="189"/>
      <c r="M323" s="175"/>
      <c r="N323" s="175"/>
      <c r="O323" s="175"/>
      <c r="P323" s="175"/>
      <c r="Q323" s="175"/>
    </row>
    <row r="324" spans="1:17" ht="12.3">
      <c r="A324" s="22"/>
      <c r="B324" s="22"/>
      <c r="C324" s="234"/>
      <c r="D324" s="236"/>
      <c r="E324" s="236"/>
      <c r="F324" s="236"/>
      <c r="G324" s="236"/>
      <c r="H324" s="236"/>
      <c r="I324" s="22"/>
      <c r="J324" s="181"/>
      <c r="K324" s="181"/>
      <c r="L324" s="189"/>
      <c r="M324" s="175"/>
      <c r="N324" s="175"/>
      <c r="O324" s="175"/>
      <c r="P324" s="175"/>
      <c r="Q324" s="175"/>
    </row>
    <row r="325" spans="1:17" ht="12.3">
      <c r="A325" s="22"/>
      <c r="B325" s="22"/>
      <c r="C325" s="234"/>
      <c r="D325" s="236"/>
      <c r="E325" s="236"/>
      <c r="F325" s="236"/>
      <c r="G325" s="236"/>
      <c r="H325" s="236"/>
      <c r="I325" s="22"/>
      <c r="J325" s="181"/>
      <c r="K325" s="181"/>
      <c r="L325" s="189"/>
      <c r="M325" s="175"/>
      <c r="N325" s="175"/>
      <c r="O325" s="175"/>
      <c r="P325" s="175"/>
      <c r="Q325" s="175"/>
    </row>
    <row r="326" spans="1:17" ht="12.3">
      <c r="A326" s="22"/>
      <c r="B326" s="22"/>
      <c r="C326" s="234"/>
      <c r="D326" s="236"/>
      <c r="E326" s="236"/>
      <c r="F326" s="236"/>
      <c r="G326" s="236"/>
      <c r="H326" s="236"/>
      <c r="I326" s="22"/>
      <c r="J326" s="181"/>
      <c r="K326" s="181"/>
      <c r="L326" s="189"/>
      <c r="M326" s="175"/>
      <c r="N326" s="175"/>
      <c r="O326" s="175"/>
      <c r="P326" s="175"/>
      <c r="Q326" s="175"/>
    </row>
    <row r="327" spans="1:17" ht="12.3">
      <c r="A327" s="22"/>
      <c r="B327" s="22"/>
      <c r="C327" s="234"/>
      <c r="D327" s="236"/>
      <c r="E327" s="236"/>
      <c r="F327" s="236"/>
      <c r="G327" s="236"/>
      <c r="H327" s="236"/>
      <c r="I327" s="22"/>
      <c r="J327" s="181"/>
      <c r="K327" s="181"/>
      <c r="L327" s="189"/>
      <c r="M327" s="175"/>
      <c r="N327" s="175"/>
      <c r="O327" s="175"/>
      <c r="P327" s="175"/>
      <c r="Q327" s="175"/>
    </row>
    <row r="328" spans="1:17" ht="12.3">
      <c r="A328" s="22"/>
      <c r="B328" s="22"/>
      <c r="C328" s="234"/>
      <c r="D328" s="236"/>
      <c r="E328" s="236"/>
      <c r="F328" s="236"/>
      <c r="G328" s="236"/>
      <c r="H328" s="236"/>
      <c r="I328" s="22"/>
      <c r="J328" s="181"/>
      <c r="K328" s="181"/>
      <c r="L328" s="189"/>
      <c r="M328" s="175"/>
      <c r="N328" s="175"/>
      <c r="O328" s="175"/>
      <c r="P328" s="175"/>
      <c r="Q328" s="175"/>
    </row>
    <row r="329" spans="1:17" ht="12.3">
      <c r="A329" s="22"/>
      <c r="B329" s="22"/>
      <c r="C329" s="234"/>
      <c r="D329" s="236"/>
      <c r="E329" s="236"/>
      <c r="F329" s="236"/>
      <c r="G329" s="236"/>
      <c r="H329" s="236"/>
      <c r="I329" s="22"/>
      <c r="J329" s="181"/>
      <c r="K329" s="181"/>
      <c r="L329" s="189"/>
      <c r="M329" s="175"/>
      <c r="N329" s="175"/>
      <c r="O329" s="175"/>
      <c r="P329" s="175"/>
      <c r="Q329" s="175"/>
    </row>
    <row r="330" spans="1:17" ht="12.3">
      <c r="A330" s="22"/>
      <c r="B330" s="22"/>
      <c r="C330" s="234"/>
      <c r="D330" s="236"/>
      <c r="E330" s="236"/>
      <c r="F330" s="236"/>
      <c r="G330" s="236"/>
      <c r="H330" s="236"/>
      <c r="I330" s="22"/>
      <c r="J330" s="181"/>
      <c r="K330" s="181"/>
      <c r="L330" s="189"/>
      <c r="M330" s="175"/>
      <c r="N330" s="175"/>
      <c r="O330" s="175"/>
      <c r="P330" s="175"/>
      <c r="Q330" s="175"/>
    </row>
    <row r="331" spans="1:17" ht="12.3">
      <c r="A331" s="22"/>
      <c r="B331" s="22"/>
      <c r="C331" s="234"/>
      <c r="D331" s="236"/>
      <c r="E331" s="236"/>
      <c r="F331" s="236"/>
      <c r="G331" s="236"/>
      <c r="H331" s="236"/>
      <c r="I331" s="22"/>
      <c r="J331" s="181"/>
      <c r="K331" s="181"/>
      <c r="L331" s="189"/>
      <c r="M331" s="175"/>
      <c r="N331" s="175"/>
      <c r="O331" s="175"/>
      <c r="P331" s="175"/>
      <c r="Q331" s="175"/>
    </row>
    <row r="332" spans="1:17" ht="12.3">
      <c r="A332" s="22"/>
      <c r="B332" s="22"/>
      <c r="C332" s="234"/>
      <c r="D332" s="236"/>
      <c r="E332" s="236"/>
      <c r="F332" s="236"/>
      <c r="G332" s="236"/>
      <c r="H332" s="236"/>
      <c r="I332" s="22"/>
      <c r="J332" s="181"/>
      <c r="K332" s="181"/>
      <c r="L332" s="189"/>
      <c r="M332" s="175"/>
      <c r="N332" s="175"/>
      <c r="O332" s="175"/>
      <c r="P332" s="175"/>
      <c r="Q332" s="175"/>
    </row>
    <row r="333" spans="1:17" ht="12.3">
      <c r="A333" s="22"/>
      <c r="B333" s="22"/>
      <c r="C333" s="234"/>
      <c r="D333" s="236"/>
      <c r="E333" s="236"/>
      <c r="F333" s="236"/>
      <c r="G333" s="236"/>
      <c r="H333" s="236"/>
      <c r="I333" s="22"/>
      <c r="J333" s="181"/>
      <c r="K333" s="181"/>
      <c r="L333" s="189"/>
      <c r="M333" s="175"/>
      <c r="N333" s="175"/>
      <c r="O333" s="175"/>
      <c r="P333" s="175"/>
      <c r="Q333" s="175"/>
    </row>
    <row r="334" spans="1:17" ht="12.3">
      <c r="A334" s="22"/>
      <c r="B334" s="22"/>
      <c r="C334" s="234"/>
      <c r="D334" s="236"/>
      <c r="E334" s="236"/>
      <c r="F334" s="236"/>
      <c r="G334" s="236"/>
      <c r="H334" s="236"/>
      <c r="I334" s="22"/>
      <c r="J334" s="181"/>
      <c r="K334" s="181"/>
      <c r="L334" s="189"/>
      <c r="M334" s="175"/>
      <c r="N334" s="175"/>
      <c r="O334" s="175"/>
      <c r="P334" s="175"/>
      <c r="Q334" s="175"/>
    </row>
    <row r="335" spans="1:17" ht="12.3">
      <c r="A335" s="22"/>
      <c r="B335" s="22"/>
      <c r="C335" s="234"/>
      <c r="D335" s="236"/>
      <c r="E335" s="236"/>
      <c r="F335" s="236"/>
      <c r="G335" s="236"/>
      <c r="H335" s="236"/>
      <c r="I335" s="22"/>
      <c r="J335" s="181"/>
      <c r="K335" s="181"/>
      <c r="L335" s="189"/>
      <c r="M335" s="175"/>
      <c r="N335" s="175"/>
      <c r="O335" s="175"/>
      <c r="P335" s="175"/>
      <c r="Q335" s="175"/>
    </row>
    <row r="336" spans="1:17" ht="12.3">
      <c r="A336" s="22"/>
      <c r="B336" s="22"/>
      <c r="C336" s="234"/>
      <c r="D336" s="236"/>
      <c r="E336" s="236"/>
      <c r="F336" s="236"/>
      <c r="G336" s="236"/>
      <c r="H336" s="236"/>
      <c r="I336" s="22"/>
      <c r="J336" s="181"/>
      <c r="K336" s="181"/>
      <c r="L336" s="189"/>
      <c r="M336" s="175"/>
      <c r="N336" s="175"/>
      <c r="O336" s="175"/>
      <c r="P336" s="175"/>
      <c r="Q336" s="175"/>
    </row>
    <row r="337" spans="1:17" ht="12.3">
      <c r="A337" s="22"/>
      <c r="B337" s="22"/>
      <c r="C337" s="234"/>
      <c r="D337" s="236"/>
      <c r="E337" s="236"/>
      <c r="F337" s="236"/>
      <c r="G337" s="236"/>
      <c r="H337" s="236"/>
      <c r="I337" s="22"/>
      <c r="J337" s="181"/>
      <c r="K337" s="181"/>
      <c r="L337" s="189"/>
      <c r="M337" s="175"/>
      <c r="N337" s="175"/>
      <c r="O337" s="175"/>
      <c r="P337" s="175"/>
      <c r="Q337" s="175"/>
    </row>
    <row r="338" spans="1:17" ht="12.3">
      <c r="A338" s="22"/>
      <c r="B338" s="22"/>
      <c r="C338" s="234"/>
      <c r="D338" s="236"/>
      <c r="E338" s="236"/>
      <c r="F338" s="236"/>
      <c r="G338" s="236"/>
      <c r="H338" s="236"/>
      <c r="I338" s="22"/>
      <c r="J338" s="181"/>
      <c r="K338" s="181"/>
      <c r="L338" s="189"/>
      <c r="M338" s="175"/>
      <c r="N338" s="175"/>
      <c r="O338" s="175"/>
      <c r="P338" s="175"/>
      <c r="Q338" s="175"/>
    </row>
    <row r="339" spans="1:17" ht="12.3">
      <c r="A339" s="22"/>
      <c r="B339" s="22"/>
      <c r="C339" s="234"/>
      <c r="D339" s="236"/>
      <c r="E339" s="236"/>
      <c r="F339" s="236"/>
      <c r="G339" s="236"/>
      <c r="H339" s="236"/>
      <c r="I339" s="22"/>
      <c r="J339" s="181"/>
      <c r="K339" s="181"/>
      <c r="L339" s="189"/>
      <c r="M339" s="175"/>
      <c r="N339" s="175"/>
      <c r="O339" s="175"/>
      <c r="P339" s="175"/>
      <c r="Q339" s="175"/>
    </row>
    <row r="340" spans="1:17" ht="12.3">
      <c r="A340" s="22"/>
      <c r="B340" s="22"/>
      <c r="C340" s="234"/>
      <c r="D340" s="236"/>
      <c r="E340" s="236"/>
      <c r="F340" s="236"/>
      <c r="G340" s="236"/>
      <c r="H340" s="236"/>
      <c r="I340" s="22"/>
      <c r="J340" s="181"/>
      <c r="K340" s="181"/>
      <c r="L340" s="189"/>
      <c r="M340" s="175"/>
      <c r="N340" s="175"/>
      <c r="O340" s="175"/>
      <c r="P340" s="175"/>
      <c r="Q340" s="175"/>
    </row>
    <row r="341" spans="1:17" ht="12.3">
      <c r="A341" s="22"/>
      <c r="B341" s="22"/>
      <c r="C341" s="234"/>
      <c r="D341" s="236"/>
      <c r="E341" s="236"/>
      <c r="F341" s="236"/>
      <c r="G341" s="236"/>
      <c r="H341" s="236"/>
      <c r="I341" s="22"/>
      <c r="J341" s="181"/>
      <c r="K341" s="181"/>
      <c r="L341" s="189"/>
      <c r="M341" s="175"/>
      <c r="N341" s="175"/>
      <c r="O341" s="175"/>
      <c r="P341" s="175"/>
      <c r="Q341" s="175"/>
    </row>
    <row r="342" spans="1:17" ht="12.3">
      <c r="A342" s="22"/>
      <c r="B342" s="22"/>
      <c r="C342" s="234"/>
      <c r="D342" s="236"/>
      <c r="E342" s="236"/>
      <c r="F342" s="236"/>
      <c r="G342" s="236"/>
      <c r="H342" s="236"/>
      <c r="I342" s="22"/>
      <c r="J342" s="181"/>
      <c r="K342" s="181"/>
      <c r="L342" s="189"/>
      <c r="M342" s="175"/>
      <c r="N342" s="175"/>
      <c r="O342" s="175"/>
      <c r="P342" s="175"/>
      <c r="Q342" s="175"/>
    </row>
    <row r="343" spans="1:17" ht="12.3">
      <c r="A343" s="22"/>
      <c r="B343" s="22"/>
      <c r="C343" s="234"/>
      <c r="D343" s="236"/>
      <c r="E343" s="236"/>
      <c r="F343" s="236"/>
      <c r="G343" s="236"/>
      <c r="H343" s="236"/>
      <c r="I343" s="22"/>
      <c r="J343" s="181"/>
      <c r="K343" s="181"/>
      <c r="L343" s="189"/>
      <c r="M343" s="175"/>
      <c r="N343" s="175"/>
      <c r="O343" s="175"/>
      <c r="P343" s="175"/>
      <c r="Q343" s="175"/>
    </row>
    <row r="344" spans="1:17" ht="12.3">
      <c r="A344" s="22"/>
      <c r="B344" s="22"/>
      <c r="C344" s="234"/>
      <c r="D344" s="236"/>
      <c r="E344" s="236"/>
      <c r="F344" s="236"/>
      <c r="G344" s="236"/>
      <c r="H344" s="236"/>
      <c r="I344" s="22"/>
      <c r="J344" s="181"/>
      <c r="K344" s="181"/>
      <c r="L344" s="189"/>
      <c r="M344" s="175"/>
      <c r="N344" s="175"/>
      <c r="O344" s="175"/>
      <c r="P344" s="175"/>
      <c r="Q344" s="175"/>
    </row>
    <row r="345" spans="1:17" ht="12.3">
      <c r="A345" s="22"/>
      <c r="B345" s="22"/>
      <c r="C345" s="234"/>
      <c r="D345" s="236"/>
      <c r="E345" s="236"/>
      <c r="F345" s="236"/>
      <c r="G345" s="236"/>
      <c r="H345" s="236"/>
      <c r="I345" s="22"/>
      <c r="J345" s="181"/>
      <c r="K345" s="181"/>
      <c r="L345" s="189"/>
      <c r="M345" s="175"/>
      <c r="N345" s="175"/>
      <c r="O345" s="175"/>
      <c r="P345" s="175"/>
      <c r="Q345" s="175"/>
    </row>
    <row r="346" spans="1:17" ht="12.3">
      <c r="A346" s="22"/>
      <c r="B346" s="22"/>
      <c r="C346" s="234"/>
      <c r="D346" s="236"/>
      <c r="E346" s="236"/>
      <c r="F346" s="236"/>
      <c r="G346" s="236"/>
      <c r="H346" s="236"/>
      <c r="I346" s="22"/>
      <c r="J346" s="181"/>
      <c r="K346" s="181"/>
      <c r="L346" s="189"/>
      <c r="M346" s="175"/>
      <c r="N346" s="175"/>
      <c r="O346" s="175"/>
      <c r="P346" s="175"/>
      <c r="Q346" s="175"/>
    </row>
    <row r="347" spans="1:17" ht="12.3">
      <c r="A347" s="22"/>
      <c r="B347" s="22"/>
      <c r="C347" s="234"/>
      <c r="D347" s="236"/>
      <c r="E347" s="236"/>
      <c r="F347" s="236"/>
      <c r="G347" s="236"/>
      <c r="H347" s="236"/>
      <c r="I347" s="22"/>
      <c r="J347" s="181"/>
      <c r="K347" s="181"/>
      <c r="L347" s="189"/>
      <c r="M347" s="175"/>
      <c r="N347" s="175"/>
      <c r="O347" s="175"/>
      <c r="P347" s="175"/>
      <c r="Q347" s="175"/>
    </row>
    <row r="348" spans="1:17" ht="12.3">
      <c r="A348" s="22"/>
      <c r="B348" s="22"/>
      <c r="C348" s="234"/>
      <c r="D348" s="236"/>
      <c r="E348" s="236"/>
      <c r="F348" s="236"/>
      <c r="G348" s="236"/>
      <c r="H348" s="236"/>
      <c r="I348" s="22"/>
      <c r="J348" s="181"/>
      <c r="K348" s="181"/>
      <c r="L348" s="189"/>
      <c r="M348" s="175"/>
      <c r="N348" s="175"/>
      <c r="O348" s="175"/>
      <c r="P348" s="175"/>
      <c r="Q348" s="175"/>
    </row>
    <row r="349" spans="1:17" ht="12.3">
      <c r="A349" s="22"/>
      <c r="B349" s="22"/>
      <c r="C349" s="234"/>
      <c r="D349" s="236"/>
      <c r="E349" s="236"/>
      <c r="F349" s="236"/>
      <c r="G349" s="236"/>
      <c r="H349" s="236"/>
      <c r="I349" s="22"/>
      <c r="J349" s="181"/>
      <c r="K349" s="181"/>
      <c r="L349" s="189"/>
      <c r="M349" s="175"/>
      <c r="N349" s="175"/>
      <c r="O349" s="175"/>
      <c r="P349" s="175"/>
      <c r="Q349" s="175"/>
    </row>
    <row r="350" spans="1:17" ht="12.3">
      <c r="A350" s="22"/>
      <c r="B350" s="22"/>
      <c r="C350" s="234"/>
      <c r="D350" s="236"/>
      <c r="E350" s="236"/>
      <c r="F350" s="236"/>
      <c r="G350" s="236"/>
      <c r="H350" s="236"/>
      <c r="I350" s="22"/>
      <c r="J350" s="181"/>
      <c r="K350" s="181"/>
      <c r="L350" s="189"/>
      <c r="M350" s="175"/>
      <c r="N350" s="175"/>
      <c r="O350" s="175"/>
      <c r="P350" s="175"/>
      <c r="Q350" s="175"/>
    </row>
    <row r="351" spans="1:17" ht="12.3">
      <c r="A351" s="22"/>
      <c r="B351" s="22"/>
      <c r="C351" s="234"/>
      <c r="D351" s="236"/>
      <c r="E351" s="236"/>
      <c r="F351" s="236"/>
      <c r="G351" s="236"/>
      <c r="H351" s="236"/>
      <c r="I351" s="22"/>
      <c r="J351" s="181"/>
      <c r="K351" s="181"/>
      <c r="L351" s="189"/>
      <c r="M351" s="175"/>
      <c r="N351" s="175"/>
      <c r="O351" s="175"/>
      <c r="P351" s="175"/>
      <c r="Q351" s="175"/>
    </row>
    <row r="352" spans="1:17" ht="12.3">
      <c r="A352" s="22"/>
      <c r="B352" s="22"/>
      <c r="C352" s="234"/>
      <c r="D352" s="236"/>
      <c r="E352" s="236"/>
      <c r="F352" s="236"/>
      <c r="G352" s="236"/>
      <c r="H352" s="236"/>
      <c r="I352" s="22"/>
      <c r="J352" s="181"/>
      <c r="K352" s="181"/>
      <c r="L352" s="189"/>
      <c r="M352" s="175"/>
      <c r="N352" s="175"/>
      <c r="O352" s="175"/>
      <c r="P352" s="175"/>
      <c r="Q352" s="175"/>
    </row>
    <row r="353" spans="1:17" ht="12.3">
      <c r="A353" s="22"/>
      <c r="B353" s="22"/>
      <c r="C353" s="234"/>
      <c r="D353" s="236"/>
      <c r="E353" s="236"/>
      <c r="F353" s="236"/>
      <c r="G353" s="236"/>
      <c r="H353" s="236"/>
      <c r="I353" s="22"/>
      <c r="J353" s="181"/>
      <c r="K353" s="181"/>
      <c r="L353" s="189"/>
      <c r="M353" s="175"/>
      <c r="N353" s="175"/>
      <c r="O353" s="175"/>
      <c r="P353" s="175"/>
      <c r="Q353" s="175"/>
    </row>
    <row r="354" spans="1:17" ht="12.3">
      <c r="A354" s="22"/>
      <c r="B354" s="22"/>
      <c r="C354" s="234"/>
      <c r="D354" s="236"/>
      <c r="E354" s="236"/>
      <c r="F354" s="236"/>
      <c r="G354" s="236"/>
      <c r="H354" s="236"/>
      <c r="I354" s="22"/>
      <c r="J354" s="181"/>
      <c r="K354" s="181"/>
      <c r="L354" s="189"/>
      <c r="M354" s="175"/>
      <c r="N354" s="175"/>
      <c r="O354" s="175"/>
      <c r="P354" s="175"/>
      <c r="Q354" s="175"/>
    </row>
    <row r="355" spans="1:17" ht="12.3">
      <c r="A355" s="22"/>
      <c r="B355" s="22"/>
      <c r="C355" s="234"/>
      <c r="D355" s="236"/>
      <c r="E355" s="236"/>
      <c r="F355" s="236"/>
      <c r="G355" s="236"/>
      <c r="H355" s="236"/>
      <c r="I355" s="22"/>
      <c r="J355" s="181"/>
      <c r="K355" s="181"/>
      <c r="L355" s="189"/>
      <c r="M355" s="175"/>
      <c r="N355" s="175"/>
      <c r="O355" s="175"/>
      <c r="P355" s="175"/>
      <c r="Q355" s="175"/>
    </row>
    <row r="356" spans="1:17" ht="12.3">
      <c r="A356" s="22"/>
      <c r="B356" s="22"/>
      <c r="C356" s="234"/>
      <c r="D356" s="236"/>
      <c r="E356" s="236"/>
      <c r="F356" s="236"/>
      <c r="G356" s="236"/>
      <c r="H356" s="236"/>
      <c r="I356" s="22"/>
      <c r="J356" s="181"/>
      <c r="K356" s="181"/>
      <c r="L356" s="189"/>
      <c r="M356" s="175"/>
      <c r="N356" s="175"/>
      <c r="O356" s="175"/>
      <c r="P356" s="175"/>
      <c r="Q356" s="175"/>
    </row>
    <row r="357" spans="1:17" ht="12.3">
      <c r="A357" s="22"/>
      <c r="B357" s="22"/>
      <c r="C357" s="234"/>
      <c r="D357" s="236"/>
      <c r="E357" s="236"/>
      <c r="F357" s="236"/>
      <c r="G357" s="236"/>
      <c r="H357" s="236"/>
      <c r="I357" s="22"/>
      <c r="J357" s="181"/>
      <c r="K357" s="181"/>
      <c r="L357" s="189"/>
      <c r="M357" s="175"/>
      <c r="N357" s="175"/>
      <c r="O357" s="175"/>
      <c r="P357" s="175"/>
      <c r="Q357" s="175"/>
    </row>
    <row r="358" spans="1:17" ht="12.3">
      <c r="A358" s="22"/>
      <c r="B358" s="22"/>
      <c r="C358" s="234"/>
      <c r="D358" s="236"/>
      <c r="E358" s="236"/>
      <c r="F358" s="236"/>
      <c r="G358" s="236"/>
      <c r="H358" s="236"/>
      <c r="I358" s="22"/>
      <c r="J358" s="181"/>
      <c r="K358" s="181"/>
      <c r="L358" s="189"/>
      <c r="M358" s="175"/>
      <c r="N358" s="175"/>
      <c r="O358" s="175"/>
      <c r="P358" s="175"/>
      <c r="Q358" s="175"/>
    </row>
    <row r="359" spans="1:17" ht="12.3">
      <c r="A359" s="22"/>
      <c r="B359" s="22"/>
      <c r="C359" s="234"/>
      <c r="D359" s="236"/>
      <c r="E359" s="236"/>
      <c r="F359" s="236"/>
      <c r="G359" s="236"/>
      <c r="H359" s="236"/>
      <c r="I359" s="22"/>
      <c r="J359" s="181"/>
      <c r="K359" s="181"/>
      <c r="L359" s="189"/>
      <c r="M359" s="175"/>
      <c r="N359" s="175"/>
      <c r="O359" s="175"/>
      <c r="P359" s="175"/>
      <c r="Q359" s="175"/>
    </row>
    <row r="360" spans="1:17" ht="12.3">
      <c r="A360" s="22"/>
      <c r="B360" s="22"/>
      <c r="C360" s="234"/>
      <c r="D360" s="236"/>
      <c r="E360" s="236"/>
      <c r="F360" s="236"/>
      <c r="G360" s="236"/>
      <c r="H360" s="236"/>
      <c r="I360" s="22"/>
      <c r="J360" s="181"/>
      <c r="K360" s="181"/>
      <c r="L360" s="189"/>
      <c r="M360" s="175"/>
      <c r="N360" s="175"/>
      <c r="O360" s="175"/>
      <c r="P360" s="175"/>
      <c r="Q360" s="175"/>
    </row>
    <row r="361" spans="1:17" ht="12.3">
      <c r="A361" s="22"/>
      <c r="B361" s="22"/>
      <c r="C361" s="234"/>
      <c r="D361" s="236"/>
      <c r="E361" s="236"/>
      <c r="F361" s="236"/>
      <c r="G361" s="236"/>
      <c r="H361" s="236"/>
      <c r="I361" s="22"/>
      <c r="J361" s="181"/>
      <c r="K361" s="181"/>
      <c r="L361" s="189"/>
      <c r="M361" s="175"/>
      <c r="N361" s="175"/>
      <c r="O361" s="175"/>
      <c r="P361" s="175"/>
      <c r="Q361" s="175"/>
    </row>
    <row r="362" spans="1:17" ht="12.3">
      <c r="A362" s="22"/>
      <c r="B362" s="22"/>
      <c r="C362" s="234"/>
      <c r="D362" s="236"/>
      <c r="E362" s="236"/>
      <c r="F362" s="236"/>
      <c r="G362" s="236"/>
      <c r="H362" s="236"/>
      <c r="I362" s="22"/>
      <c r="J362" s="181"/>
      <c r="K362" s="181"/>
      <c r="L362" s="189"/>
      <c r="M362" s="175"/>
      <c r="N362" s="175"/>
      <c r="O362" s="175"/>
      <c r="P362" s="175"/>
      <c r="Q362" s="175"/>
    </row>
    <row r="363" spans="1:17" ht="12.3">
      <c r="A363" s="22"/>
      <c r="B363" s="22"/>
      <c r="C363" s="234"/>
      <c r="D363" s="236"/>
      <c r="E363" s="236"/>
      <c r="F363" s="236"/>
      <c r="G363" s="236"/>
      <c r="H363" s="236"/>
      <c r="I363" s="22"/>
      <c r="J363" s="181"/>
      <c r="K363" s="181"/>
      <c r="L363" s="189"/>
      <c r="M363" s="175"/>
      <c r="N363" s="175"/>
      <c r="O363" s="175"/>
      <c r="P363" s="175"/>
      <c r="Q363" s="175"/>
    </row>
    <row r="364" spans="1:17" ht="12.3">
      <c r="A364" s="22"/>
      <c r="B364" s="22"/>
      <c r="C364" s="234"/>
      <c r="D364" s="236"/>
      <c r="E364" s="236"/>
      <c r="F364" s="236"/>
      <c r="G364" s="236"/>
      <c r="H364" s="236"/>
      <c r="I364" s="22"/>
      <c r="J364" s="181"/>
      <c r="K364" s="181"/>
      <c r="L364" s="189"/>
      <c r="M364" s="175"/>
      <c r="N364" s="175"/>
      <c r="O364" s="175"/>
      <c r="P364" s="175"/>
      <c r="Q364" s="175"/>
    </row>
    <row r="365" spans="1:17" ht="12.3">
      <c r="A365" s="22"/>
      <c r="B365" s="22"/>
      <c r="C365" s="234"/>
      <c r="D365" s="236"/>
      <c r="E365" s="236"/>
      <c r="F365" s="236"/>
      <c r="G365" s="236"/>
      <c r="H365" s="236"/>
      <c r="I365" s="22"/>
      <c r="J365" s="181"/>
      <c r="K365" s="181"/>
      <c r="L365" s="189"/>
      <c r="M365" s="175"/>
      <c r="N365" s="175"/>
      <c r="O365" s="175"/>
      <c r="P365" s="175"/>
      <c r="Q365" s="175"/>
    </row>
    <row r="366" spans="1:17" ht="12.3">
      <c r="A366" s="22"/>
      <c r="B366" s="22"/>
      <c r="C366" s="234"/>
      <c r="D366" s="236"/>
      <c r="E366" s="236"/>
      <c r="F366" s="236"/>
      <c r="G366" s="236"/>
      <c r="H366" s="236"/>
      <c r="I366" s="22"/>
      <c r="J366" s="181"/>
      <c r="K366" s="181"/>
      <c r="L366" s="189"/>
      <c r="M366" s="175"/>
      <c r="N366" s="175"/>
      <c r="O366" s="175"/>
      <c r="P366" s="175"/>
      <c r="Q366" s="175"/>
    </row>
    <row r="367" spans="1:17" ht="12.3">
      <c r="A367" s="22"/>
      <c r="B367" s="22"/>
      <c r="C367" s="234"/>
      <c r="D367" s="236"/>
      <c r="E367" s="236"/>
      <c r="F367" s="236"/>
      <c r="G367" s="236"/>
      <c r="H367" s="236"/>
      <c r="I367" s="22"/>
      <c r="J367" s="181"/>
      <c r="K367" s="181"/>
      <c r="L367" s="189"/>
      <c r="M367" s="175"/>
      <c r="N367" s="175"/>
      <c r="O367" s="175"/>
      <c r="P367" s="175"/>
      <c r="Q367" s="175"/>
    </row>
    <row r="368" spans="1:17" ht="12.3">
      <c r="A368" s="22"/>
      <c r="B368" s="22"/>
      <c r="C368" s="234"/>
      <c r="D368" s="236"/>
      <c r="E368" s="236"/>
      <c r="F368" s="236"/>
      <c r="G368" s="236"/>
      <c r="H368" s="236"/>
      <c r="I368" s="22"/>
      <c r="J368" s="181"/>
      <c r="K368" s="181"/>
      <c r="L368" s="189"/>
      <c r="M368" s="175"/>
      <c r="N368" s="175"/>
      <c r="O368" s="175"/>
      <c r="P368" s="175"/>
      <c r="Q368" s="175"/>
    </row>
    <row r="369" spans="1:17" ht="12.3">
      <c r="A369" s="22"/>
      <c r="B369" s="22"/>
      <c r="C369" s="234"/>
      <c r="D369" s="236"/>
      <c r="E369" s="236"/>
      <c r="F369" s="236"/>
      <c r="G369" s="236"/>
      <c r="H369" s="236"/>
      <c r="I369" s="22"/>
      <c r="J369" s="181"/>
      <c r="K369" s="181"/>
      <c r="L369" s="189"/>
      <c r="M369" s="175"/>
      <c r="N369" s="175"/>
      <c r="O369" s="175"/>
      <c r="P369" s="175"/>
      <c r="Q369" s="175"/>
    </row>
    <row r="370" spans="1:17" ht="12.3">
      <c r="A370" s="22"/>
      <c r="B370" s="22"/>
      <c r="C370" s="234"/>
      <c r="D370" s="236"/>
      <c r="E370" s="236"/>
      <c r="F370" s="236"/>
      <c r="G370" s="236"/>
      <c r="H370" s="236"/>
      <c r="I370" s="22"/>
      <c r="J370" s="181"/>
      <c r="K370" s="181"/>
      <c r="L370" s="189"/>
      <c r="M370" s="175"/>
      <c r="N370" s="175"/>
      <c r="O370" s="175"/>
      <c r="P370" s="175"/>
      <c r="Q370" s="175"/>
    </row>
    <row r="371" spans="1:17" ht="12.3">
      <c r="A371" s="22"/>
      <c r="B371" s="22"/>
      <c r="C371" s="234"/>
      <c r="D371" s="236"/>
      <c r="E371" s="236"/>
      <c r="F371" s="236"/>
      <c r="G371" s="236"/>
      <c r="H371" s="236"/>
      <c r="I371" s="22"/>
      <c r="J371" s="181"/>
      <c r="K371" s="181"/>
      <c r="L371" s="189"/>
      <c r="M371" s="175"/>
      <c r="N371" s="175"/>
      <c r="O371" s="175"/>
      <c r="P371" s="175"/>
      <c r="Q371" s="175"/>
    </row>
    <row r="372" spans="1:17" ht="12.3">
      <c r="A372" s="22"/>
      <c r="B372" s="22"/>
      <c r="C372" s="234"/>
      <c r="D372" s="236"/>
      <c r="E372" s="236"/>
      <c r="F372" s="236"/>
      <c r="G372" s="236"/>
      <c r="H372" s="236"/>
      <c r="I372" s="22"/>
      <c r="J372" s="181"/>
      <c r="K372" s="181"/>
      <c r="L372" s="189"/>
      <c r="M372" s="175"/>
      <c r="N372" s="175"/>
      <c r="O372" s="175"/>
      <c r="P372" s="175"/>
      <c r="Q372" s="175"/>
    </row>
    <row r="373" spans="1:17" ht="12.3">
      <c r="A373" s="22"/>
      <c r="B373" s="22"/>
      <c r="C373" s="234"/>
      <c r="D373" s="236"/>
      <c r="E373" s="236"/>
      <c r="F373" s="236"/>
      <c r="G373" s="236"/>
      <c r="H373" s="236"/>
      <c r="I373" s="22"/>
      <c r="J373" s="181"/>
      <c r="K373" s="181"/>
      <c r="L373" s="189"/>
      <c r="M373" s="175"/>
      <c r="N373" s="175"/>
      <c r="O373" s="175"/>
      <c r="P373" s="175"/>
      <c r="Q373" s="175"/>
    </row>
    <row r="374" spans="1:17" ht="12.3">
      <c r="A374" s="22"/>
      <c r="B374" s="22"/>
      <c r="C374" s="234"/>
      <c r="D374" s="236"/>
      <c r="E374" s="236"/>
      <c r="F374" s="236"/>
      <c r="G374" s="236"/>
      <c r="H374" s="236"/>
      <c r="I374" s="22"/>
      <c r="J374" s="181"/>
      <c r="K374" s="181"/>
      <c r="L374" s="189"/>
      <c r="M374" s="175"/>
      <c r="N374" s="175"/>
      <c r="O374" s="175"/>
      <c r="P374" s="175"/>
      <c r="Q374" s="175"/>
    </row>
    <row r="375" spans="1:17" ht="12.3">
      <c r="A375" s="22"/>
      <c r="B375" s="22"/>
      <c r="C375" s="234"/>
      <c r="D375" s="236"/>
      <c r="E375" s="236"/>
      <c r="F375" s="236"/>
      <c r="G375" s="236"/>
      <c r="H375" s="236"/>
      <c r="I375" s="22"/>
      <c r="J375" s="181"/>
      <c r="K375" s="181"/>
      <c r="L375" s="189"/>
      <c r="M375" s="175"/>
      <c r="N375" s="175"/>
      <c r="O375" s="175"/>
      <c r="P375" s="175"/>
      <c r="Q375" s="175"/>
    </row>
    <row r="376" spans="1:17" ht="12.3">
      <c r="A376" s="22"/>
      <c r="B376" s="22"/>
      <c r="C376" s="234"/>
      <c r="D376" s="236"/>
      <c r="E376" s="236"/>
      <c r="F376" s="236"/>
      <c r="G376" s="236"/>
      <c r="H376" s="236"/>
      <c r="I376" s="22"/>
      <c r="J376" s="181"/>
      <c r="K376" s="181"/>
      <c r="L376" s="189"/>
      <c r="M376" s="175"/>
      <c r="N376" s="175"/>
      <c r="O376" s="175"/>
      <c r="P376" s="175"/>
      <c r="Q376" s="175"/>
    </row>
    <row r="377" spans="1:17" ht="12.3">
      <c r="A377" s="22"/>
      <c r="B377" s="22"/>
      <c r="C377" s="234"/>
      <c r="D377" s="236"/>
      <c r="E377" s="236"/>
      <c r="F377" s="236"/>
      <c r="G377" s="236"/>
      <c r="H377" s="236"/>
      <c r="I377" s="22"/>
      <c r="J377" s="181"/>
      <c r="K377" s="181"/>
      <c r="L377" s="189"/>
      <c r="M377" s="175"/>
      <c r="N377" s="175"/>
      <c r="O377" s="175"/>
      <c r="P377" s="175"/>
      <c r="Q377" s="175"/>
    </row>
    <row r="378" spans="1:17" ht="12.3">
      <c r="A378" s="22"/>
      <c r="B378" s="22"/>
      <c r="C378" s="234"/>
      <c r="D378" s="236"/>
      <c r="E378" s="236"/>
      <c r="F378" s="236"/>
      <c r="G378" s="236"/>
      <c r="H378" s="236"/>
      <c r="I378" s="22"/>
      <c r="J378" s="181"/>
      <c r="K378" s="181"/>
      <c r="L378" s="189"/>
      <c r="M378" s="175"/>
      <c r="N378" s="175"/>
      <c r="O378" s="175"/>
      <c r="P378" s="175"/>
      <c r="Q378" s="175"/>
    </row>
    <row r="379" spans="1:17" ht="12.3">
      <c r="A379" s="22"/>
      <c r="B379" s="22"/>
      <c r="C379" s="234"/>
      <c r="D379" s="236"/>
      <c r="E379" s="236"/>
      <c r="F379" s="236"/>
      <c r="G379" s="236"/>
      <c r="H379" s="236"/>
      <c r="I379" s="22"/>
      <c r="J379" s="181"/>
      <c r="K379" s="181"/>
      <c r="L379" s="189"/>
      <c r="M379" s="175"/>
      <c r="N379" s="175"/>
      <c r="O379" s="175"/>
      <c r="P379" s="175"/>
      <c r="Q379" s="175"/>
    </row>
    <row r="380" spans="1:17" ht="12.3">
      <c r="A380" s="22"/>
      <c r="B380" s="22"/>
      <c r="C380" s="234"/>
      <c r="D380" s="236"/>
      <c r="E380" s="236"/>
      <c r="F380" s="236"/>
      <c r="G380" s="236"/>
      <c r="H380" s="236"/>
      <c r="I380" s="22"/>
      <c r="J380" s="181"/>
      <c r="K380" s="181"/>
      <c r="L380" s="189"/>
      <c r="M380" s="175"/>
      <c r="N380" s="175"/>
      <c r="O380" s="175"/>
      <c r="P380" s="175"/>
      <c r="Q380" s="175"/>
    </row>
    <row r="381" spans="1:17" ht="12.3">
      <c r="A381" s="22"/>
      <c r="B381" s="22"/>
      <c r="C381" s="234"/>
      <c r="D381" s="236"/>
      <c r="E381" s="236"/>
      <c r="F381" s="236"/>
      <c r="G381" s="236"/>
      <c r="H381" s="236"/>
      <c r="I381" s="22"/>
      <c r="J381" s="181"/>
      <c r="K381" s="181"/>
      <c r="L381" s="189"/>
      <c r="M381" s="175"/>
      <c r="N381" s="175"/>
      <c r="O381" s="175"/>
      <c r="P381" s="175"/>
      <c r="Q381" s="175"/>
    </row>
    <row r="382" spans="1:17" ht="12.3">
      <c r="A382" s="22"/>
      <c r="B382" s="22"/>
      <c r="C382" s="234"/>
      <c r="D382" s="236"/>
      <c r="E382" s="236"/>
      <c r="F382" s="236"/>
      <c r="G382" s="236"/>
      <c r="H382" s="236"/>
      <c r="I382" s="22"/>
      <c r="J382" s="181"/>
      <c r="K382" s="181"/>
      <c r="L382" s="189"/>
      <c r="M382" s="175"/>
      <c r="N382" s="175"/>
      <c r="O382" s="175"/>
      <c r="P382" s="175"/>
      <c r="Q382" s="175"/>
    </row>
    <row r="383" spans="1:17" ht="12.3">
      <c r="A383" s="22"/>
      <c r="B383" s="22"/>
      <c r="C383" s="234"/>
      <c r="D383" s="236"/>
      <c r="E383" s="236"/>
      <c r="F383" s="236"/>
      <c r="G383" s="236"/>
      <c r="H383" s="236"/>
      <c r="I383" s="22"/>
      <c r="J383" s="181"/>
      <c r="K383" s="181"/>
      <c r="L383" s="189"/>
      <c r="M383" s="175"/>
      <c r="N383" s="175"/>
      <c r="O383" s="175"/>
      <c r="P383" s="175"/>
      <c r="Q383" s="175"/>
    </row>
    <row r="384" spans="1:17" ht="12.3">
      <c r="A384" s="22"/>
      <c r="B384" s="22"/>
      <c r="C384" s="234"/>
      <c r="D384" s="236"/>
      <c r="E384" s="236"/>
      <c r="F384" s="236"/>
      <c r="G384" s="236"/>
      <c r="H384" s="236"/>
      <c r="I384" s="22"/>
      <c r="J384" s="181"/>
      <c r="K384" s="181"/>
      <c r="L384" s="189"/>
      <c r="M384" s="175"/>
      <c r="N384" s="175"/>
      <c r="O384" s="175"/>
      <c r="P384" s="175"/>
      <c r="Q384" s="175"/>
    </row>
    <row r="385" spans="1:17" ht="12.3">
      <c r="A385" s="22"/>
      <c r="B385" s="22"/>
      <c r="C385" s="234"/>
      <c r="D385" s="236"/>
      <c r="E385" s="236"/>
      <c r="F385" s="236"/>
      <c r="G385" s="236"/>
      <c r="H385" s="236"/>
      <c r="I385" s="22"/>
      <c r="J385" s="181"/>
      <c r="K385" s="181"/>
      <c r="L385" s="189"/>
      <c r="M385" s="175"/>
      <c r="N385" s="175"/>
      <c r="O385" s="175"/>
      <c r="P385" s="175"/>
      <c r="Q385" s="175"/>
    </row>
    <row r="386" spans="1:17" ht="12.3">
      <c r="A386" s="22"/>
      <c r="B386" s="22"/>
      <c r="C386" s="234"/>
      <c r="D386" s="236"/>
      <c r="E386" s="236"/>
      <c r="F386" s="236"/>
      <c r="G386" s="236"/>
      <c r="H386" s="236"/>
      <c r="I386" s="22"/>
      <c r="J386" s="181"/>
      <c r="K386" s="181"/>
      <c r="L386" s="189"/>
      <c r="M386" s="175"/>
      <c r="N386" s="175"/>
      <c r="O386" s="175"/>
      <c r="P386" s="175"/>
      <c r="Q386" s="175"/>
    </row>
    <row r="387" spans="1:17" ht="12.3">
      <c r="A387" s="22"/>
      <c r="B387" s="22"/>
      <c r="C387" s="234"/>
      <c r="D387" s="236"/>
      <c r="E387" s="236"/>
      <c r="F387" s="236"/>
      <c r="G387" s="236"/>
      <c r="H387" s="236"/>
      <c r="I387" s="22"/>
      <c r="J387" s="181"/>
      <c r="K387" s="181"/>
      <c r="L387" s="189"/>
      <c r="M387" s="175"/>
      <c r="N387" s="175"/>
      <c r="O387" s="175"/>
      <c r="P387" s="175"/>
      <c r="Q387" s="175"/>
    </row>
    <row r="388" spans="1:17" ht="12.3">
      <c r="A388" s="22"/>
      <c r="B388" s="22"/>
      <c r="C388" s="234"/>
      <c r="D388" s="236"/>
      <c r="E388" s="236"/>
      <c r="F388" s="236"/>
      <c r="G388" s="236"/>
      <c r="H388" s="236"/>
      <c r="I388" s="22"/>
      <c r="J388" s="181"/>
      <c r="K388" s="181"/>
      <c r="L388" s="189"/>
      <c r="M388" s="175"/>
      <c r="N388" s="175"/>
      <c r="O388" s="175"/>
      <c r="P388" s="175"/>
      <c r="Q388" s="175"/>
    </row>
    <row r="389" spans="1:17" ht="12.3">
      <c r="A389" s="22"/>
      <c r="B389" s="22"/>
      <c r="C389" s="234"/>
      <c r="D389" s="236"/>
      <c r="E389" s="236"/>
      <c r="F389" s="236"/>
      <c r="G389" s="236"/>
      <c r="H389" s="236"/>
      <c r="I389" s="22"/>
      <c r="J389" s="181"/>
      <c r="K389" s="181"/>
      <c r="L389" s="189"/>
      <c r="M389" s="175"/>
      <c r="N389" s="175"/>
      <c r="O389" s="175"/>
      <c r="P389" s="175"/>
      <c r="Q389" s="175"/>
    </row>
    <row r="390" spans="1:17" ht="12.3">
      <c r="A390" s="22"/>
      <c r="B390" s="22"/>
      <c r="C390" s="234"/>
      <c r="D390" s="236"/>
      <c r="E390" s="236"/>
      <c r="F390" s="236"/>
      <c r="G390" s="236"/>
      <c r="H390" s="236"/>
      <c r="I390" s="22"/>
      <c r="J390" s="181"/>
      <c r="K390" s="181"/>
      <c r="L390" s="189"/>
      <c r="M390" s="175"/>
      <c r="N390" s="175"/>
      <c r="O390" s="175"/>
      <c r="P390" s="175"/>
      <c r="Q390" s="175"/>
    </row>
    <row r="391" spans="1:17" ht="12.3">
      <c r="A391" s="22"/>
      <c r="B391" s="22"/>
      <c r="C391" s="234"/>
      <c r="D391" s="236"/>
      <c r="E391" s="236"/>
      <c r="F391" s="236"/>
      <c r="G391" s="236"/>
      <c r="H391" s="236"/>
      <c r="I391" s="22"/>
      <c r="J391" s="181"/>
      <c r="K391" s="181"/>
      <c r="L391" s="189"/>
      <c r="M391" s="175"/>
      <c r="N391" s="175"/>
      <c r="O391" s="175"/>
      <c r="P391" s="175"/>
      <c r="Q391" s="175"/>
    </row>
    <row r="392" spans="1:17" ht="12.3">
      <c r="A392" s="22"/>
      <c r="B392" s="22"/>
      <c r="C392" s="234"/>
      <c r="D392" s="236"/>
      <c r="E392" s="236"/>
      <c r="F392" s="236"/>
      <c r="G392" s="236"/>
      <c r="H392" s="236"/>
      <c r="I392" s="22"/>
      <c r="J392" s="181"/>
      <c r="K392" s="181"/>
      <c r="L392" s="189"/>
      <c r="M392" s="175"/>
      <c r="N392" s="175"/>
      <c r="O392" s="175"/>
      <c r="P392" s="175"/>
      <c r="Q392" s="175"/>
    </row>
    <row r="393" spans="1:17" ht="12.3">
      <c r="A393" s="22"/>
      <c r="B393" s="22"/>
      <c r="C393" s="234"/>
      <c r="D393" s="236"/>
      <c r="E393" s="236"/>
      <c r="F393" s="236"/>
      <c r="G393" s="236"/>
      <c r="H393" s="236"/>
      <c r="I393" s="22"/>
      <c r="J393" s="181"/>
      <c r="K393" s="181"/>
      <c r="L393" s="189"/>
      <c r="M393" s="175"/>
      <c r="N393" s="175"/>
      <c r="O393" s="175"/>
      <c r="P393" s="175"/>
      <c r="Q393" s="175"/>
    </row>
    <row r="394" spans="1:17" ht="12.3">
      <c r="A394" s="22"/>
      <c r="B394" s="22"/>
      <c r="C394" s="234"/>
      <c r="D394" s="236"/>
      <c r="E394" s="236"/>
      <c r="F394" s="236"/>
      <c r="G394" s="236"/>
      <c r="H394" s="236"/>
      <c r="I394" s="22"/>
      <c r="J394" s="181"/>
      <c r="K394" s="181"/>
      <c r="L394" s="189"/>
      <c r="M394" s="175"/>
      <c r="N394" s="175"/>
      <c r="O394" s="175"/>
      <c r="P394" s="175"/>
      <c r="Q394" s="175"/>
    </row>
    <row r="395" spans="1:17" ht="12.3">
      <c r="A395" s="22"/>
      <c r="B395" s="22"/>
      <c r="C395" s="234"/>
      <c r="D395" s="236"/>
      <c r="E395" s="236"/>
      <c r="F395" s="236"/>
      <c r="G395" s="236"/>
      <c r="H395" s="236"/>
      <c r="I395" s="22"/>
      <c r="J395" s="181"/>
      <c r="K395" s="181"/>
      <c r="L395" s="189"/>
      <c r="M395" s="175"/>
      <c r="N395" s="175"/>
      <c r="O395" s="175"/>
      <c r="P395" s="175"/>
      <c r="Q395" s="175"/>
    </row>
    <row r="396" spans="1:17" ht="12.3">
      <c r="A396" s="22"/>
      <c r="B396" s="22"/>
      <c r="C396" s="234"/>
      <c r="D396" s="236"/>
      <c r="E396" s="236"/>
      <c r="F396" s="236"/>
      <c r="G396" s="236"/>
      <c r="H396" s="236"/>
      <c r="I396" s="22"/>
      <c r="J396" s="181"/>
      <c r="K396" s="181"/>
      <c r="L396" s="189"/>
      <c r="M396" s="175"/>
      <c r="N396" s="175"/>
      <c r="O396" s="175"/>
      <c r="P396" s="175"/>
      <c r="Q396" s="175"/>
    </row>
    <row r="397" spans="1:17" ht="12.3">
      <c r="A397" s="22"/>
      <c r="B397" s="22"/>
      <c r="C397" s="234"/>
      <c r="D397" s="236"/>
      <c r="E397" s="236"/>
      <c r="F397" s="236"/>
      <c r="G397" s="236"/>
      <c r="H397" s="236"/>
      <c r="I397" s="22"/>
      <c r="J397" s="181"/>
      <c r="K397" s="181"/>
      <c r="L397" s="189"/>
      <c r="M397" s="175"/>
      <c r="N397" s="175"/>
      <c r="O397" s="175"/>
      <c r="P397" s="175"/>
      <c r="Q397" s="175"/>
    </row>
    <row r="398" spans="1:17" ht="12.3">
      <c r="A398" s="22"/>
      <c r="B398" s="22"/>
      <c r="C398" s="234"/>
      <c r="D398" s="236"/>
      <c r="E398" s="236"/>
      <c r="F398" s="236"/>
      <c r="G398" s="236"/>
      <c r="H398" s="236"/>
      <c r="I398" s="22"/>
      <c r="J398" s="181"/>
      <c r="K398" s="181"/>
      <c r="L398" s="189"/>
      <c r="M398" s="175"/>
      <c r="N398" s="175"/>
      <c r="O398" s="175"/>
      <c r="P398" s="175"/>
      <c r="Q398" s="175"/>
    </row>
    <row r="399" spans="1:17" ht="12.3">
      <c r="A399" s="22"/>
      <c r="B399" s="22"/>
      <c r="C399" s="234"/>
      <c r="D399" s="236"/>
      <c r="E399" s="236"/>
      <c r="F399" s="236"/>
      <c r="G399" s="236"/>
      <c r="H399" s="236"/>
      <c r="I399" s="22"/>
      <c r="J399" s="181"/>
      <c r="K399" s="181"/>
      <c r="L399" s="189"/>
      <c r="M399" s="175"/>
      <c r="N399" s="175"/>
      <c r="O399" s="175"/>
      <c r="P399" s="175"/>
      <c r="Q399" s="175"/>
    </row>
    <row r="400" spans="1:17" ht="12.3">
      <c r="A400" s="22"/>
      <c r="B400" s="22"/>
      <c r="C400" s="234"/>
      <c r="D400" s="236"/>
      <c r="E400" s="236"/>
      <c r="F400" s="236"/>
      <c r="G400" s="236"/>
      <c r="H400" s="236"/>
      <c r="I400" s="22"/>
      <c r="J400" s="181"/>
      <c r="K400" s="181"/>
      <c r="L400" s="189"/>
      <c r="M400" s="175"/>
      <c r="N400" s="175"/>
      <c r="O400" s="175"/>
      <c r="P400" s="175"/>
      <c r="Q400" s="175"/>
    </row>
    <row r="401" spans="1:17" ht="12.3">
      <c r="A401" s="22"/>
      <c r="B401" s="22"/>
      <c r="C401" s="234"/>
      <c r="D401" s="236"/>
      <c r="E401" s="236"/>
      <c r="F401" s="236"/>
      <c r="G401" s="236"/>
      <c r="H401" s="236"/>
      <c r="I401" s="22"/>
      <c r="J401" s="181"/>
      <c r="K401" s="181"/>
      <c r="L401" s="189"/>
      <c r="M401" s="175"/>
      <c r="N401" s="175"/>
      <c r="O401" s="175"/>
      <c r="P401" s="175"/>
      <c r="Q401" s="175"/>
    </row>
    <row r="402" spans="1:17" ht="12.3">
      <c r="A402" s="22"/>
      <c r="B402" s="22"/>
      <c r="C402" s="234"/>
      <c r="D402" s="236"/>
      <c r="E402" s="236"/>
      <c r="F402" s="236"/>
      <c r="G402" s="236"/>
      <c r="H402" s="236"/>
      <c r="I402" s="22"/>
      <c r="J402" s="181"/>
      <c r="K402" s="181"/>
      <c r="L402" s="189"/>
      <c r="M402" s="175"/>
      <c r="N402" s="175"/>
      <c r="O402" s="175"/>
      <c r="P402" s="175"/>
      <c r="Q402" s="175"/>
    </row>
    <row r="403" spans="1:17" ht="12.3">
      <c r="A403" s="22"/>
      <c r="B403" s="22"/>
      <c r="C403" s="234"/>
      <c r="D403" s="236"/>
      <c r="E403" s="236"/>
      <c r="F403" s="236"/>
      <c r="G403" s="236"/>
      <c r="H403" s="236"/>
      <c r="I403" s="22"/>
      <c r="J403" s="181"/>
      <c r="K403" s="181"/>
      <c r="L403" s="189"/>
      <c r="M403" s="175"/>
      <c r="N403" s="175"/>
      <c r="O403" s="175"/>
      <c r="P403" s="175"/>
      <c r="Q403" s="175"/>
    </row>
    <row r="404" spans="1:17" ht="12.3">
      <c r="A404" s="22"/>
      <c r="B404" s="22"/>
      <c r="C404" s="234"/>
      <c r="D404" s="236"/>
      <c r="E404" s="236"/>
      <c r="F404" s="236"/>
      <c r="G404" s="236"/>
      <c r="H404" s="236"/>
      <c r="I404" s="22"/>
      <c r="J404" s="181"/>
      <c r="K404" s="181"/>
      <c r="L404" s="189"/>
      <c r="M404" s="175"/>
      <c r="N404" s="175"/>
      <c r="O404" s="175"/>
      <c r="P404" s="175"/>
      <c r="Q404" s="175"/>
    </row>
    <row r="405" spans="1:17" ht="12.3">
      <c r="A405" s="22"/>
      <c r="B405" s="22"/>
      <c r="C405" s="234"/>
      <c r="D405" s="236"/>
      <c r="E405" s="236"/>
      <c r="F405" s="236"/>
      <c r="G405" s="236"/>
      <c r="H405" s="236"/>
      <c r="I405" s="22"/>
      <c r="J405" s="181"/>
      <c r="K405" s="181"/>
      <c r="L405" s="189"/>
      <c r="M405" s="175"/>
      <c r="N405" s="175"/>
      <c r="O405" s="175"/>
      <c r="P405" s="175"/>
      <c r="Q405" s="175"/>
    </row>
    <row r="406" spans="1:17" ht="12.3">
      <c r="A406" s="22"/>
      <c r="B406" s="22"/>
      <c r="C406" s="234"/>
      <c r="D406" s="236"/>
      <c r="E406" s="236"/>
      <c r="F406" s="236"/>
      <c r="G406" s="236"/>
      <c r="H406" s="236"/>
      <c r="I406" s="22"/>
      <c r="J406" s="181"/>
      <c r="K406" s="181"/>
      <c r="L406" s="189"/>
      <c r="M406" s="175"/>
      <c r="N406" s="175"/>
      <c r="O406" s="175"/>
      <c r="P406" s="175"/>
      <c r="Q406" s="175"/>
    </row>
    <row r="407" spans="1:17" ht="12.3">
      <c r="A407" s="22"/>
      <c r="B407" s="22"/>
      <c r="C407" s="234"/>
      <c r="D407" s="236"/>
      <c r="E407" s="236"/>
      <c r="F407" s="236"/>
      <c r="G407" s="236"/>
      <c r="H407" s="236"/>
      <c r="I407" s="22"/>
      <c r="J407" s="181"/>
      <c r="K407" s="181"/>
      <c r="L407" s="189"/>
      <c r="M407" s="175"/>
      <c r="N407" s="175"/>
      <c r="O407" s="175"/>
      <c r="P407" s="175"/>
      <c r="Q407" s="175"/>
    </row>
    <row r="408" spans="1:17" ht="12.3">
      <c r="A408" s="22"/>
      <c r="B408" s="22"/>
      <c r="C408" s="234"/>
      <c r="D408" s="236"/>
      <c r="E408" s="236"/>
      <c r="F408" s="236"/>
      <c r="G408" s="236"/>
      <c r="H408" s="236"/>
      <c r="I408" s="22"/>
      <c r="J408" s="181"/>
      <c r="K408" s="181"/>
      <c r="L408" s="189"/>
      <c r="M408" s="175"/>
      <c r="N408" s="175"/>
      <c r="O408" s="175"/>
      <c r="P408" s="175"/>
      <c r="Q408" s="175"/>
    </row>
    <row r="409" spans="1:17" ht="12.3">
      <c r="A409" s="22"/>
      <c r="B409" s="22"/>
      <c r="C409" s="234"/>
      <c r="D409" s="236"/>
      <c r="E409" s="236"/>
      <c r="F409" s="236"/>
      <c r="G409" s="236"/>
      <c r="H409" s="236"/>
      <c r="I409" s="22"/>
      <c r="J409" s="181"/>
      <c r="K409" s="181"/>
      <c r="L409" s="189"/>
      <c r="M409" s="175"/>
      <c r="N409" s="175"/>
      <c r="O409" s="175"/>
      <c r="P409" s="175"/>
      <c r="Q409" s="175"/>
    </row>
    <row r="410" spans="1:17" ht="12.3">
      <c r="A410" s="22"/>
      <c r="B410" s="22"/>
      <c r="C410" s="234"/>
      <c r="D410" s="236"/>
      <c r="E410" s="236"/>
      <c r="F410" s="236"/>
      <c r="G410" s="236"/>
      <c r="H410" s="236"/>
      <c r="I410" s="22"/>
      <c r="J410" s="181"/>
      <c r="K410" s="181"/>
      <c r="L410" s="189"/>
      <c r="M410" s="175"/>
      <c r="N410" s="175"/>
      <c r="O410" s="175"/>
      <c r="P410" s="175"/>
      <c r="Q410" s="175"/>
    </row>
    <row r="411" spans="1:17" ht="12.3">
      <c r="A411" s="22"/>
      <c r="B411" s="22"/>
      <c r="C411" s="234"/>
      <c r="D411" s="236"/>
      <c r="E411" s="236"/>
      <c r="F411" s="236"/>
      <c r="G411" s="236"/>
      <c r="H411" s="236"/>
      <c r="I411" s="22"/>
      <c r="J411" s="181"/>
      <c r="K411" s="181"/>
      <c r="L411" s="189"/>
      <c r="M411" s="175"/>
      <c r="N411" s="175"/>
      <c r="O411" s="175"/>
      <c r="P411" s="175"/>
      <c r="Q411" s="175"/>
    </row>
    <row r="412" spans="1:17" ht="12.3">
      <c r="A412" s="22"/>
      <c r="B412" s="22"/>
      <c r="C412" s="234"/>
      <c r="D412" s="236"/>
      <c r="E412" s="236"/>
      <c r="F412" s="236"/>
      <c r="G412" s="236"/>
      <c r="H412" s="236"/>
      <c r="I412" s="22"/>
      <c r="J412" s="181"/>
      <c r="K412" s="181"/>
      <c r="L412" s="189"/>
      <c r="M412" s="175"/>
      <c r="N412" s="175"/>
      <c r="O412" s="175"/>
      <c r="P412" s="175"/>
      <c r="Q412" s="175"/>
    </row>
    <row r="413" spans="1:17" ht="12.3">
      <c r="A413" s="22"/>
      <c r="B413" s="22"/>
      <c r="C413" s="234"/>
      <c r="D413" s="236"/>
      <c r="E413" s="236"/>
      <c r="F413" s="236"/>
      <c r="G413" s="236"/>
      <c r="H413" s="236"/>
      <c r="I413" s="22"/>
      <c r="J413" s="181"/>
      <c r="K413" s="181"/>
      <c r="L413" s="189"/>
      <c r="M413" s="175"/>
      <c r="N413" s="175"/>
      <c r="O413" s="175"/>
      <c r="P413" s="175"/>
      <c r="Q413" s="175"/>
    </row>
    <row r="414" spans="1:17" ht="12.3">
      <c r="A414" s="22"/>
      <c r="B414" s="22"/>
      <c r="C414" s="234"/>
      <c r="D414" s="236"/>
      <c r="E414" s="236"/>
      <c r="F414" s="236"/>
      <c r="G414" s="236"/>
      <c r="H414" s="236"/>
      <c r="I414" s="22"/>
      <c r="J414" s="181"/>
      <c r="K414" s="181"/>
      <c r="L414" s="189"/>
      <c r="M414" s="175"/>
      <c r="N414" s="175"/>
      <c r="O414" s="175"/>
      <c r="P414" s="175"/>
      <c r="Q414" s="175"/>
    </row>
    <row r="415" spans="1:17" ht="12.3">
      <c r="A415" s="22"/>
      <c r="B415" s="22"/>
      <c r="C415" s="234"/>
      <c r="D415" s="236"/>
      <c r="E415" s="236"/>
      <c r="F415" s="236"/>
      <c r="G415" s="236"/>
      <c r="H415" s="236"/>
      <c r="I415" s="22"/>
      <c r="J415" s="181"/>
      <c r="K415" s="181"/>
      <c r="L415" s="189"/>
      <c r="M415" s="175"/>
      <c r="N415" s="175"/>
      <c r="O415" s="175"/>
      <c r="P415" s="175"/>
      <c r="Q415" s="175"/>
    </row>
    <row r="416" spans="1:17" ht="12.3">
      <c r="A416" s="22"/>
      <c r="B416" s="22"/>
      <c r="C416" s="234"/>
      <c r="D416" s="236"/>
      <c r="E416" s="236"/>
      <c r="F416" s="236"/>
      <c r="G416" s="236"/>
      <c r="H416" s="236"/>
      <c r="I416" s="22"/>
      <c r="J416" s="181"/>
      <c r="K416" s="181"/>
      <c r="L416" s="189"/>
      <c r="M416" s="175"/>
      <c r="N416" s="175"/>
      <c r="O416" s="175"/>
      <c r="P416" s="175"/>
      <c r="Q416" s="175"/>
    </row>
    <row r="417" spans="1:17" ht="12.3">
      <c r="A417" s="22"/>
      <c r="B417" s="22"/>
      <c r="C417" s="234"/>
      <c r="D417" s="236"/>
      <c r="E417" s="236"/>
      <c r="F417" s="236"/>
      <c r="G417" s="236"/>
      <c r="H417" s="236"/>
      <c r="I417" s="22"/>
      <c r="J417" s="181"/>
      <c r="K417" s="181"/>
      <c r="L417" s="189"/>
      <c r="M417" s="175"/>
      <c r="N417" s="175"/>
      <c r="O417" s="175"/>
      <c r="P417" s="175"/>
      <c r="Q417" s="175"/>
    </row>
    <row r="418" spans="1:17" ht="12.3">
      <c r="A418" s="22"/>
      <c r="B418" s="22"/>
      <c r="C418" s="234"/>
      <c r="D418" s="236"/>
      <c r="E418" s="236"/>
      <c r="F418" s="236"/>
      <c r="G418" s="236"/>
      <c r="H418" s="236"/>
      <c r="I418" s="22"/>
      <c r="J418" s="181"/>
      <c r="K418" s="181"/>
      <c r="L418" s="189"/>
      <c r="M418" s="175"/>
      <c r="N418" s="175"/>
      <c r="O418" s="175"/>
      <c r="P418" s="175"/>
      <c r="Q418" s="175"/>
    </row>
    <row r="419" spans="1:17" ht="12.3">
      <c r="A419" s="22"/>
      <c r="B419" s="22"/>
      <c r="C419" s="234"/>
      <c r="D419" s="236"/>
      <c r="E419" s="236"/>
      <c r="F419" s="236"/>
      <c r="G419" s="236"/>
      <c r="H419" s="236"/>
      <c r="I419" s="22"/>
      <c r="J419" s="181"/>
      <c r="K419" s="181"/>
      <c r="L419" s="189"/>
      <c r="M419" s="175"/>
      <c r="N419" s="175"/>
      <c r="O419" s="175"/>
      <c r="P419" s="175"/>
      <c r="Q419" s="175"/>
    </row>
    <row r="420" spans="1:17" ht="12.3">
      <c r="A420" s="22"/>
      <c r="B420" s="22"/>
      <c r="C420" s="234"/>
      <c r="D420" s="236"/>
      <c r="E420" s="236"/>
      <c r="F420" s="236"/>
      <c r="G420" s="236"/>
      <c r="H420" s="236"/>
      <c r="I420" s="22"/>
      <c r="J420" s="181"/>
      <c r="K420" s="181"/>
      <c r="L420" s="189"/>
      <c r="M420" s="175"/>
      <c r="N420" s="175"/>
      <c r="O420" s="175"/>
      <c r="P420" s="175"/>
      <c r="Q420" s="175"/>
    </row>
    <row r="421" spans="1:17" ht="12.3">
      <c r="A421" s="22"/>
      <c r="B421" s="22"/>
      <c r="C421" s="234"/>
      <c r="D421" s="236"/>
      <c r="E421" s="236"/>
      <c r="F421" s="236"/>
      <c r="G421" s="236"/>
      <c r="H421" s="236"/>
      <c r="I421" s="22"/>
      <c r="J421" s="181"/>
      <c r="K421" s="181"/>
      <c r="L421" s="189"/>
      <c r="M421" s="175"/>
      <c r="N421" s="175"/>
      <c r="O421" s="175"/>
      <c r="P421" s="175"/>
      <c r="Q421" s="175"/>
    </row>
    <row r="422" spans="1:17" ht="12.3">
      <c r="A422" s="22"/>
      <c r="B422" s="22"/>
      <c r="C422" s="234"/>
      <c r="D422" s="236"/>
      <c r="E422" s="236"/>
      <c r="F422" s="236"/>
      <c r="G422" s="236"/>
      <c r="H422" s="236"/>
      <c r="I422" s="22"/>
      <c r="J422" s="181"/>
      <c r="K422" s="181"/>
      <c r="L422" s="189"/>
      <c r="M422" s="175"/>
      <c r="N422" s="175"/>
      <c r="O422" s="175"/>
      <c r="P422" s="175"/>
      <c r="Q422" s="175"/>
    </row>
    <row r="423" spans="1:17" ht="12.3">
      <c r="A423" s="22"/>
      <c r="B423" s="22"/>
      <c r="C423" s="234"/>
      <c r="D423" s="236"/>
      <c r="E423" s="236"/>
      <c r="F423" s="236"/>
      <c r="G423" s="236"/>
      <c r="H423" s="236"/>
      <c r="I423" s="22"/>
      <c r="J423" s="181"/>
      <c r="K423" s="181"/>
      <c r="L423" s="189"/>
      <c r="M423" s="175"/>
      <c r="N423" s="175"/>
      <c r="O423" s="175"/>
      <c r="P423" s="175"/>
      <c r="Q423" s="175"/>
    </row>
    <row r="424" spans="1:17" ht="12.3">
      <c r="A424" s="22"/>
      <c r="B424" s="22"/>
      <c r="C424" s="234"/>
      <c r="D424" s="236"/>
      <c r="E424" s="236"/>
      <c r="F424" s="236"/>
      <c r="G424" s="236"/>
      <c r="H424" s="236"/>
      <c r="I424" s="22"/>
      <c r="J424" s="181"/>
      <c r="K424" s="181"/>
      <c r="L424" s="189"/>
      <c r="M424" s="175"/>
      <c r="N424" s="175"/>
      <c r="O424" s="175"/>
      <c r="P424" s="175"/>
      <c r="Q424" s="175"/>
    </row>
    <row r="425" spans="1:17" ht="12.3">
      <c r="A425" s="22"/>
      <c r="B425" s="22"/>
      <c r="C425" s="234"/>
      <c r="D425" s="236"/>
      <c r="E425" s="236"/>
      <c r="F425" s="236"/>
      <c r="G425" s="236"/>
      <c r="H425" s="236"/>
      <c r="I425" s="22"/>
      <c r="J425" s="181"/>
      <c r="K425" s="181"/>
      <c r="L425" s="189"/>
      <c r="M425" s="175"/>
      <c r="N425" s="175"/>
      <c r="O425" s="175"/>
      <c r="P425" s="175"/>
      <c r="Q425" s="175"/>
    </row>
    <row r="426" spans="1:17" ht="12.3">
      <c r="A426" s="22"/>
      <c r="B426" s="22"/>
      <c r="C426" s="234"/>
      <c r="D426" s="236"/>
      <c r="E426" s="236"/>
      <c r="F426" s="236"/>
      <c r="G426" s="236"/>
      <c r="H426" s="236"/>
      <c r="I426" s="22"/>
      <c r="J426" s="181"/>
      <c r="K426" s="181"/>
      <c r="L426" s="189"/>
      <c r="M426" s="175"/>
      <c r="N426" s="175"/>
      <c r="O426" s="175"/>
      <c r="P426" s="175"/>
      <c r="Q426" s="175"/>
    </row>
    <row r="427" spans="1:17" ht="12.3">
      <c r="A427" s="22"/>
      <c r="B427" s="22"/>
      <c r="C427" s="234"/>
      <c r="D427" s="236"/>
      <c r="E427" s="236"/>
      <c r="F427" s="236"/>
      <c r="G427" s="236"/>
      <c r="H427" s="236"/>
      <c r="I427" s="22"/>
      <c r="J427" s="181"/>
      <c r="K427" s="181"/>
      <c r="L427" s="189"/>
      <c r="M427" s="175"/>
      <c r="N427" s="175"/>
      <c r="O427" s="175"/>
      <c r="P427" s="175"/>
      <c r="Q427" s="175"/>
    </row>
    <row r="428" spans="1:17" ht="12.3">
      <c r="A428" s="22"/>
      <c r="B428" s="22"/>
      <c r="C428" s="234"/>
      <c r="D428" s="236"/>
      <c r="E428" s="236"/>
      <c r="F428" s="236"/>
      <c r="G428" s="236"/>
      <c r="H428" s="236"/>
      <c r="I428" s="22"/>
      <c r="J428" s="181"/>
      <c r="K428" s="181"/>
      <c r="L428" s="189"/>
      <c r="M428" s="175"/>
      <c r="N428" s="175"/>
      <c r="O428" s="175"/>
      <c r="P428" s="175"/>
      <c r="Q428" s="175"/>
    </row>
    <row r="429" spans="1:17" ht="12.3">
      <c r="A429" s="22"/>
      <c r="B429" s="22"/>
      <c r="C429" s="234"/>
      <c r="D429" s="236"/>
      <c r="E429" s="236"/>
      <c r="F429" s="236"/>
      <c r="G429" s="236"/>
      <c r="H429" s="236"/>
      <c r="I429" s="22"/>
      <c r="J429" s="181"/>
      <c r="K429" s="181"/>
      <c r="L429" s="189"/>
      <c r="M429" s="175"/>
      <c r="N429" s="175"/>
      <c r="O429" s="175"/>
      <c r="P429" s="175"/>
      <c r="Q429" s="175"/>
    </row>
    <row r="430" spans="1:17" ht="12.3">
      <c r="A430" s="22"/>
      <c r="B430" s="22"/>
      <c r="C430" s="234"/>
      <c r="D430" s="236"/>
      <c r="E430" s="236"/>
      <c r="F430" s="236"/>
      <c r="G430" s="236"/>
      <c r="H430" s="236"/>
      <c r="I430" s="22"/>
      <c r="J430" s="181"/>
      <c r="K430" s="181"/>
      <c r="L430" s="189"/>
      <c r="M430" s="175"/>
      <c r="N430" s="175"/>
      <c r="O430" s="175"/>
      <c r="P430" s="175"/>
      <c r="Q430" s="175"/>
    </row>
    <row r="431" spans="1:17" ht="12.3">
      <c r="A431" s="22"/>
      <c r="B431" s="22"/>
      <c r="C431" s="234"/>
      <c r="D431" s="236"/>
      <c r="E431" s="236"/>
      <c r="F431" s="236"/>
      <c r="G431" s="236"/>
      <c r="H431" s="236"/>
      <c r="I431" s="22"/>
      <c r="J431" s="181"/>
      <c r="K431" s="181"/>
      <c r="L431" s="189"/>
      <c r="M431" s="175"/>
      <c r="N431" s="175"/>
      <c r="O431" s="175"/>
      <c r="P431" s="175"/>
      <c r="Q431" s="175"/>
    </row>
    <row r="432" spans="1:17" ht="12.3">
      <c r="A432" s="22"/>
      <c r="B432" s="22"/>
      <c r="C432" s="234"/>
      <c r="D432" s="236"/>
      <c r="E432" s="236"/>
      <c r="F432" s="236"/>
      <c r="G432" s="236"/>
      <c r="H432" s="236"/>
      <c r="I432" s="22"/>
      <c r="J432" s="181"/>
      <c r="K432" s="181"/>
      <c r="L432" s="189"/>
      <c r="M432" s="175"/>
      <c r="N432" s="175"/>
      <c r="O432" s="175"/>
      <c r="P432" s="175"/>
      <c r="Q432" s="175"/>
    </row>
    <row r="433" spans="1:17" ht="12.3">
      <c r="A433" s="22"/>
      <c r="B433" s="22"/>
      <c r="C433" s="234"/>
      <c r="D433" s="236"/>
      <c r="E433" s="236"/>
      <c r="F433" s="236"/>
      <c r="G433" s="236"/>
      <c r="H433" s="236"/>
      <c r="I433" s="22"/>
      <c r="J433" s="181"/>
      <c r="K433" s="181"/>
      <c r="L433" s="189"/>
      <c r="M433" s="175"/>
      <c r="N433" s="175"/>
      <c r="O433" s="175"/>
      <c r="P433" s="175"/>
      <c r="Q433" s="175"/>
    </row>
    <row r="434" spans="1:17" ht="12.3">
      <c r="A434" s="22"/>
      <c r="B434" s="22"/>
      <c r="C434" s="234"/>
      <c r="D434" s="236"/>
      <c r="E434" s="236"/>
      <c r="F434" s="236"/>
      <c r="G434" s="236"/>
      <c r="H434" s="236"/>
      <c r="I434" s="22"/>
      <c r="J434" s="181"/>
      <c r="K434" s="181"/>
      <c r="L434" s="189"/>
      <c r="M434" s="175"/>
      <c r="N434" s="175"/>
      <c r="O434" s="175"/>
      <c r="P434" s="175"/>
      <c r="Q434" s="175"/>
    </row>
    <row r="435" spans="1:17" ht="12.3">
      <c r="A435" s="22"/>
      <c r="B435" s="22"/>
      <c r="C435" s="234"/>
      <c r="D435" s="236"/>
      <c r="E435" s="236"/>
      <c r="F435" s="236"/>
      <c r="G435" s="236"/>
      <c r="H435" s="236"/>
      <c r="I435" s="22"/>
      <c r="J435" s="181"/>
      <c r="K435" s="181"/>
      <c r="L435" s="189"/>
      <c r="M435" s="175"/>
      <c r="N435" s="175"/>
      <c r="O435" s="175"/>
      <c r="P435" s="175"/>
      <c r="Q435" s="175"/>
    </row>
    <row r="436" spans="1:17" ht="12.3">
      <c r="A436" s="22"/>
      <c r="B436" s="22"/>
      <c r="C436" s="234"/>
      <c r="D436" s="236"/>
      <c r="E436" s="236"/>
      <c r="F436" s="236"/>
      <c r="G436" s="236"/>
      <c r="H436" s="236"/>
      <c r="I436" s="22"/>
      <c r="J436" s="181"/>
      <c r="K436" s="181"/>
      <c r="L436" s="189"/>
      <c r="M436" s="175"/>
      <c r="N436" s="175"/>
      <c r="O436" s="175"/>
      <c r="P436" s="175"/>
      <c r="Q436" s="175"/>
    </row>
    <row r="437" spans="1:17" ht="12.3">
      <c r="A437" s="22"/>
      <c r="B437" s="22"/>
      <c r="C437" s="234"/>
      <c r="D437" s="236"/>
      <c r="E437" s="236"/>
      <c r="F437" s="236"/>
      <c r="G437" s="236"/>
      <c r="H437" s="236"/>
      <c r="I437" s="22"/>
      <c r="J437" s="181"/>
      <c r="K437" s="181"/>
      <c r="L437" s="189"/>
      <c r="M437" s="175"/>
      <c r="N437" s="175"/>
      <c r="O437" s="175"/>
      <c r="P437" s="175"/>
      <c r="Q437" s="175"/>
    </row>
    <row r="438" spans="1:17" ht="12.3">
      <c r="A438" s="22"/>
      <c r="B438" s="22"/>
      <c r="C438" s="234"/>
      <c r="D438" s="236"/>
      <c r="E438" s="236"/>
      <c r="F438" s="236"/>
      <c r="G438" s="236"/>
      <c r="H438" s="236"/>
      <c r="I438" s="22"/>
      <c r="J438" s="181"/>
      <c r="K438" s="181"/>
      <c r="L438" s="189"/>
      <c r="M438" s="175"/>
      <c r="N438" s="175"/>
      <c r="O438" s="175"/>
      <c r="P438" s="175"/>
      <c r="Q438" s="175"/>
    </row>
    <row r="439" spans="1:17" ht="12.3">
      <c r="A439" s="22"/>
      <c r="B439" s="22"/>
      <c r="C439" s="234"/>
      <c r="D439" s="236"/>
      <c r="E439" s="236"/>
      <c r="F439" s="236"/>
      <c r="G439" s="236"/>
      <c r="H439" s="236"/>
      <c r="I439" s="22"/>
      <c r="J439" s="181"/>
      <c r="K439" s="181"/>
      <c r="L439" s="189"/>
      <c r="M439" s="175"/>
      <c r="N439" s="175"/>
      <c r="O439" s="175"/>
      <c r="P439" s="175"/>
      <c r="Q439" s="175"/>
    </row>
    <row r="440" spans="1:17" ht="12.3">
      <c r="A440" s="22"/>
      <c r="B440" s="22"/>
      <c r="C440" s="234"/>
      <c r="D440" s="236"/>
      <c r="E440" s="236"/>
      <c r="F440" s="236"/>
      <c r="G440" s="236"/>
      <c r="H440" s="236"/>
      <c r="I440" s="22"/>
      <c r="J440" s="181"/>
      <c r="K440" s="181"/>
      <c r="L440" s="189"/>
      <c r="M440" s="175"/>
      <c r="N440" s="175"/>
      <c r="O440" s="175"/>
      <c r="P440" s="175"/>
      <c r="Q440" s="175"/>
    </row>
    <row r="441" spans="1:17" ht="12.3">
      <c r="A441" s="22"/>
      <c r="B441" s="22"/>
      <c r="C441" s="234"/>
      <c r="D441" s="236"/>
      <c r="E441" s="236"/>
      <c r="F441" s="236"/>
      <c r="G441" s="236"/>
      <c r="H441" s="236"/>
      <c r="I441" s="22"/>
      <c r="J441" s="181"/>
      <c r="K441" s="181"/>
      <c r="L441" s="189"/>
      <c r="M441" s="175"/>
      <c r="N441" s="175"/>
      <c r="O441" s="175"/>
      <c r="P441" s="175"/>
      <c r="Q441" s="175"/>
    </row>
    <row r="442" spans="1:17" ht="12.3">
      <c r="A442" s="22"/>
      <c r="B442" s="22"/>
      <c r="C442" s="234"/>
      <c r="D442" s="236"/>
      <c r="E442" s="236"/>
      <c r="F442" s="236"/>
      <c r="G442" s="236"/>
      <c r="H442" s="236"/>
      <c r="I442" s="22"/>
      <c r="J442" s="181"/>
      <c r="K442" s="181"/>
      <c r="L442" s="189"/>
      <c r="M442" s="175"/>
      <c r="N442" s="175"/>
      <c r="O442" s="175"/>
      <c r="P442" s="175"/>
      <c r="Q442" s="175"/>
    </row>
    <row r="443" spans="1:17" ht="12.3">
      <c r="A443" s="22"/>
      <c r="B443" s="22"/>
      <c r="C443" s="234"/>
      <c r="D443" s="236"/>
      <c r="E443" s="236"/>
      <c r="F443" s="236"/>
      <c r="G443" s="236"/>
      <c r="H443" s="236"/>
      <c r="I443" s="22"/>
      <c r="J443" s="181"/>
      <c r="K443" s="181"/>
      <c r="L443" s="189"/>
      <c r="M443" s="175"/>
      <c r="N443" s="175"/>
      <c r="O443" s="175"/>
      <c r="P443" s="175"/>
      <c r="Q443" s="175"/>
    </row>
    <row r="444" spans="1:17" ht="12.3">
      <c r="A444" s="22"/>
      <c r="B444" s="22"/>
      <c r="C444" s="234"/>
      <c r="D444" s="236"/>
      <c r="E444" s="236"/>
      <c r="F444" s="236"/>
      <c r="G444" s="236"/>
      <c r="H444" s="236"/>
      <c r="I444" s="22"/>
      <c r="J444" s="181"/>
      <c r="K444" s="181"/>
      <c r="L444" s="189"/>
      <c r="M444" s="175"/>
      <c r="N444" s="175"/>
      <c r="O444" s="175"/>
      <c r="P444" s="175"/>
      <c r="Q444" s="175"/>
    </row>
    <row r="445" spans="1:17" ht="12.3">
      <c r="A445" s="22"/>
      <c r="B445" s="22"/>
      <c r="C445" s="234"/>
      <c r="D445" s="236"/>
      <c r="E445" s="236"/>
      <c r="F445" s="236"/>
      <c r="G445" s="236"/>
      <c r="H445" s="236"/>
      <c r="I445" s="22"/>
      <c r="J445" s="181"/>
      <c r="K445" s="181"/>
      <c r="L445" s="189"/>
      <c r="M445" s="175"/>
      <c r="N445" s="175"/>
      <c r="O445" s="175"/>
      <c r="P445" s="175"/>
      <c r="Q445" s="175"/>
    </row>
    <row r="446" spans="1:17" ht="12.3">
      <c r="A446" s="22"/>
      <c r="B446" s="22"/>
      <c r="C446" s="234"/>
      <c r="D446" s="236"/>
      <c r="E446" s="236"/>
      <c r="F446" s="236"/>
      <c r="G446" s="236"/>
      <c r="H446" s="236"/>
      <c r="I446" s="22"/>
      <c r="J446" s="181"/>
      <c r="K446" s="181"/>
      <c r="L446" s="189"/>
      <c r="M446" s="175"/>
      <c r="N446" s="175"/>
      <c r="O446" s="175"/>
      <c r="P446" s="175"/>
      <c r="Q446" s="175"/>
    </row>
    <row r="447" spans="1:17" ht="12.3">
      <c r="A447" s="22"/>
      <c r="B447" s="22"/>
      <c r="C447" s="234"/>
      <c r="D447" s="236"/>
      <c r="E447" s="236"/>
      <c r="F447" s="236"/>
      <c r="G447" s="236"/>
      <c r="H447" s="236"/>
      <c r="I447" s="22"/>
      <c r="J447" s="181"/>
      <c r="K447" s="181"/>
      <c r="L447" s="189"/>
      <c r="M447" s="175"/>
      <c r="N447" s="175"/>
      <c r="O447" s="175"/>
      <c r="P447" s="175"/>
      <c r="Q447" s="175"/>
    </row>
    <row r="448" spans="1:17" ht="12.3">
      <c r="A448" s="22"/>
      <c r="B448" s="22"/>
      <c r="C448" s="234"/>
      <c r="D448" s="236"/>
      <c r="E448" s="236"/>
      <c r="F448" s="236"/>
      <c r="G448" s="236"/>
      <c r="H448" s="236"/>
      <c r="I448" s="22"/>
      <c r="J448" s="181"/>
      <c r="K448" s="181"/>
      <c r="L448" s="189"/>
      <c r="M448" s="175"/>
      <c r="N448" s="175"/>
      <c r="O448" s="175"/>
      <c r="P448" s="175"/>
      <c r="Q448" s="175"/>
    </row>
    <row r="449" spans="1:17" ht="12.3">
      <c r="A449" s="22"/>
      <c r="B449" s="22"/>
      <c r="C449" s="234"/>
      <c r="D449" s="236"/>
      <c r="E449" s="236"/>
      <c r="F449" s="236"/>
      <c r="G449" s="236"/>
      <c r="H449" s="236"/>
      <c r="I449" s="22"/>
      <c r="J449" s="181"/>
      <c r="K449" s="181"/>
      <c r="L449" s="189"/>
      <c r="M449" s="175"/>
      <c r="N449" s="175"/>
      <c r="O449" s="175"/>
      <c r="P449" s="175"/>
      <c r="Q449" s="175"/>
    </row>
    <row r="450" spans="1:17" ht="12.3">
      <c r="A450" s="22"/>
      <c r="B450" s="22"/>
      <c r="C450" s="234"/>
      <c r="D450" s="236"/>
      <c r="E450" s="236"/>
      <c r="F450" s="236"/>
      <c r="G450" s="236"/>
      <c r="H450" s="236"/>
      <c r="I450" s="22"/>
      <c r="J450" s="181"/>
      <c r="K450" s="181"/>
      <c r="L450" s="189"/>
      <c r="M450" s="175"/>
      <c r="N450" s="175"/>
      <c r="O450" s="175"/>
      <c r="P450" s="175"/>
      <c r="Q450" s="175"/>
    </row>
    <row r="451" spans="1:17" ht="12.3">
      <c r="A451" s="22"/>
      <c r="B451" s="22"/>
      <c r="C451" s="234"/>
      <c r="D451" s="236"/>
      <c r="E451" s="236"/>
      <c r="F451" s="236"/>
      <c r="G451" s="236"/>
      <c r="H451" s="236"/>
      <c r="I451" s="22"/>
      <c r="J451" s="181"/>
      <c r="K451" s="181"/>
      <c r="L451" s="189"/>
      <c r="M451" s="175"/>
      <c r="N451" s="175"/>
      <c r="O451" s="175"/>
      <c r="P451" s="175"/>
      <c r="Q451" s="175"/>
    </row>
    <row r="452" spans="1:17" ht="12.3">
      <c r="A452" s="22"/>
      <c r="B452" s="22"/>
      <c r="C452" s="234"/>
      <c r="D452" s="236"/>
      <c r="E452" s="236"/>
      <c r="F452" s="236"/>
      <c r="G452" s="236"/>
      <c r="H452" s="236"/>
      <c r="I452" s="22"/>
      <c r="J452" s="181"/>
      <c r="K452" s="181"/>
      <c r="L452" s="189"/>
      <c r="M452" s="175"/>
      <c r="N452" s="175"/>
      <c r="O452" s="175"/>
      <c r="P452" s="175"/>
      <c r="Q452" s="175"/>
    </row>
    <row r="453" spans="1:17" ht="12.3">
      <c r="A453" s="22"/>
      <c r="B453" s="22"/>
      <c r="C453" s="234"/>
      <c r="D453" s="236"/>
      <c r="E453" s="236"/>
      <c r="F453" s="236"/>
      <c r="G453" s="236"/>
      <c r="H453" s="236"/>
      <c r="I453" s="22"/>
      <c r="J453" s="181"/>
      <c r="K453" s="181"/>
      <c r="L453" s="189"/>
      <c r="M453" s="175"/>
      <c r="N453" s="175"/>
      <c r="O453" s="175"/>
      <c r="P453" s="175"/>
      <c r="Q453" s="175"/>
    </row>
    <row r="454" spans="1:17" ht="12.3">
      <c r="A454" s="22"/>
      <c r="B454" s="22"/>
      <c r="C454" s="234"/>
      <c r="D454" s="236"/>
      <c r="E454" s="236"/>
      <c r="F454" s="236"/>
      <c r="G454" s="236"/>
      <c r="H454" s="236"/>
      <c r="I454" s="22"/>
      <c r="J454" s="181"/>
      <c r="K454" s="181"/>
      <c r="L454" s="189"/>
      <c r="M454" s="175"/>
      <c r="N454" s="175"/>
      <c r="O454" s="175"/>
      <c r="P454" s="175"/>
      <c r="Q454" s="175"/>
    </row>
    <row r="455" spans="1:17" ht="12.3">
      <c r="A455" s="22"/>
      <c r="B455" s="22"/>
      <c r="C455" s="234"/>
      <c r="D455" s="236"/>
      <c r="E455" s="236"/>
      <c r="F455" s="236"/>
      <c r="G455" s="236"/>
      <c r="H455" s="236"/>
      <c r="I455" s="22"/>
      <c r="J455" s="181"/>
      <c r="K455" s="181"/>
      <c r="L455" s="189"/>
      <c r="M455" s="175"/>
      <c r="N455" s="175"/>
      <c r="O455" s="175"/>
      <c r="P455" s="175"/>
      <c r="Q455" s="175"/>
    </row>
    <row r="456" spans="1:17" ht="12.3">
      <c r="A456" s="22"/>
      <c r="B456" s="22"/>
      <c r="C456" s="234"/>
      <c r="D456" s="236"/>
      <c r="E456" s="236"/>
      <c r="F456" s="236"/>
      <c r="G456" s="236"/>
      <c r="H456" s="236"/>
      <c r="I456" s="22"/>
      <c r="J456" s="181"/>
      <c r="K456" s="181"/>
      <c r="L456" s="189"/>
      <c r="M456" s="175"/>
      <c r="N456" s="175"/>
      <c r="O456" s="175"/>
      <c r="P456" s="175"/>
      <c r="Q456" s="175"/>
    </row>
    <row r="457" spans="1:17" ht="12.3">
      <c r="A457" s="22"/>
      <c r="B457" s="22"/>
      <c r="C457" s="234"/>
      <c r="D457" s="236"/>
      <c r="E457" s="236"/>
      <c r="F457" s="236"/>
      <c r="G457" s="236"/>
      <c r="H457" s="236"/>
      <c r="I457" s="22"/>
      <c r="J457" s="181"/>
      <c r="K457" s="181"/>
      <c r="L457" s="189"/>
      <c r="M457" s="175"/>
      <c r="N457" s="175"/>
      <c r="O457" s="175"/>
      <c r="P457" s="175"/>
      <c r="Q457" s="175"/>
    </row>
    <row r="458" spans="1:17" ht="12.3">
      <c r="A458" s="22"/>
      <c r="B458" s="22"/>
      <c r="C458" s="234"/>
      <c r="D458" s="236"/>
      <c r="E458" s="236"/>
      <c r="F458" s="236"/>
      <c r="G458" s="236"/>
      <c r="H458" s="236"/>
      <c r="I458" s="22"/>
      <c r="J458" s="181"/>
      <c r="K458" s="181"/>
      <c r="L458" s="189"/>
      <c r="M458" s="175"/>
      <c r="N458" s="175"/>
      <c r="O458" s="175"/>
      <c r="P458" s="175"/>
      <c r="Q458" s="175"/>
    </row>
    <row r="459" spans="1:17" ht="12.3">
      <c r="A459" s="22"/>
      <c r="B459" s="22"/>
      <c r="C459" s="234"/>
      <c r="D459" s="236"/>
      <c r="E459" s="236"/>
      <c r="F459" s="236"/>
      <c r="G459" s="236"/>
      <c r="H459" s="236"/>
      <c r="I459" s="22"/>
      <c r="J459" s="181"/>
      <c r="K459" s="181"/>
      <c r="L459" s="189"/>
      <c r="M459" s="175"/>
      <c r="N459" s="175"/>
      <c r="O459" s="175"/>
      <c r="P459" s="175"/>
      <c r="Q459" s="175"/>
    </row>
    <row r="460" spans="1:17" ht="12.3">
      <c r="A460" s="22"/>
      <c r="B460" s="22"/>
      <c r="C460" s="234"/>
      <c r="D460" s="236"/>
      <c r="E460" s="236"/>
      <c r="F460" s="236"/>
      <c r="G460" s="236"/>
      <c r="H460" s="236"/>
      <c r="I460" s="22"/>
      <c r="J460" s="181"/>
      <c r="K460" s="181"/>
      <c r="L460" s="189"/>
      <c r="M460" s="175"/>
      <c r="N460" s="175"/>
      <c r="O460" s="175"/>
      <c r="P460" s="175"/>
      <c r="Q460" s="175"/>
    </row>
    <row r="461" spans="1:17" ht="12.3">
      <c r="A461" s="22"/>
      <c r="B461" s="22"/>
      <c r="C461" s="234"/>
      <c r="D461" s="236"/>
      <c r="E461" s="236"/>
      <c r="F461" s="236"/>
      <c r="G461" s="236"/>
      <c r="H461" s="236"/>
      <c r="I461" s="22"/>
      <c r="J461" s="181"/>
      <c r="K461" s="181"/>
      <c r="L461" s="189"/>
      <c r="M461" s="175"/>
      <c r="N461" s="175"/>
      <c r="O461" s="175"/>
      <c r="P461" s="175"/>
      <c r="Q461" s="175"/>
    </row>
    <row r="462" spans="1:17" ht="12.3">
      <c r="A462" s="22"/>
      <c r="B462" s="22"/>
      <c r="C462" s="234"/>
      <c r="D462" s="236"/>
      <c r="E462" s="236"/>
      <c r="F462" s="236"/>
      <c r="G462" s="236"/>
      <c r="H462" s="236"/>
      <c r="I462" s="22"/>
      <c r="J462" s="181"/>
      <c r="K462" s="181"/>
      <c r="L462" s="189"/>
      <c r="M462" s="175"/>
      <c r="N462" s="175"/>
      <c r="O462" s="175"/>
      <c r="P462" s="175"/>
      <c r="Q462" s="175"/>
    </row>
    <row r="463" spans="1:17" ht="12.3">
      <c r="A463" s="22"/>
      <c r="B463" s="22"/>
      <c r="C463" s="234"/>
      <c r="D463" s="236"/>
      <c r="E463" s="236"/>
      <c r="F463" s="236"/>
      <c r="G463" s="236"/>
      <c r="H463" s="236"/>
      <c r="I463" s="22"/>
      <c r="J463" s="181"/>
      <c r="K463" s="181"/>
      <c r="L463" s="189"/>
      <c r="M463" s="175"/>
      <c r="N463" s="175"/>
      <c r="O463" s="175"/>
      <c r="P463" s="175"/>
      <c r="Q463" s="175"/>
    </row>
    <row r="464" spans="1:17" ht="12.3">
      <c r="A464" s="22"/>
      <c r="B464" s="22"/>
      <c r="C464" s="234"/>
      <c r="D464" s="236"/>
      <c r="E464" s="236"/>
      <c r="F464" s="236"/>
      <c r="G464" s="236"/>
      <c r="H464" s="236"/>
      <c r="I464" s="22"/>
      <c r="J464" s="181"/>
      <c r="K464" s="181"/>
      <c r="L464" s="189"/>
      <c r="M464" s="175"/>
      <c r="N464" s="175"/>
      <c r="O464" s="175"/>
      <c r="P464" s="175"/>
      <c r="Q464" s="175"/>
    </row>
    <row r="465" spans="1:17" ht="12.3">
      <c r="A465" s="22"/>
      <c r="B465" s="22"/>
      <c r="C465" s="234"/>
      <c r="D465" s="236"/>
      <c r="E465" s="236"/>
      <c r="F465" s="236"/>
      <c r="G465" s="236"/>
      <c r="H465" s="236"/>
      <c r="I465" s="22"/>
      <c r="J465" s="181"/>
      <c r="K465" s="181"/>
      <c r="L465" s="189"/>
      <c r="M465" s="175"/>
      <c r="N465" s="175"/>
      <c r="O465" s="175"/>
      <c r="P465" s="175"/>
      <c r="Q465" s="175"/>
    </row>
    <row r="466" spans="1:17" ht="12.3">
      <c r="A466" s="22"/>
      <c r="B466" s="22"/>
      <c r="C466" s="234"/>
      <c r="D466" s="236"/>
      <c r="E466" s="236"/>
      <c r="F466" s="236"/>
      <c r="G466" s="236"/>
      <c r="H466" s="236"/>
      <c r="I466" s="22"/>
      <c r="J466" s="181"/>
      <c r="K466" s="181"/>
      <c r="L466" s="189"/>
      <c r="M466" s="175"/>
      <c r="N466" s="175"/>
      <c r="O466" s="175"/>
      <c r="P466" s="175"/>
      <c r="Q466" s="175"/>
    </row>
    <row r="467" spans="1:17" ht="12.3">
      <c r="A467" s="22"/>
      <c r="B467" s="22"/>
      <c r="C467" s="234"/>
      <c r="D467" s="236"/>
      <c r="E467" s="236"/>
      <c r="F467" s="236"/>
      <c r="G467" s="236"/>
      <c r="H467" s="236"/>
      <c r="I467" s="22"/>
      <c r="J467" s="181"/>
      <c r="K467" s="181"/>
      <c r="L467" s="189"/>
      <c r="M467" s="175"/>
      <c r="N467" s="175"/>
      <c r="O467" s="175"/>
      <c r="P467" s="175"/>
      <c r="Q467" s="175"/>
    </row>
    <row r="468" spans="1:17" ht="12.3">
      <c r="A468" s="22"/>
      <c r="B468" s="22"/>
      <c r="C468" s="234"/>
      <c r="D468" s="236"/>
      <c r="E468" s="236"/>
      <c r="F468" s="236"/>
      <c r="G468" s="236"/>
      <c r="H468" s="236"/>
      <c r="I468" s="22"/>
      <c r="J468" s="181"/>
      <c r="K468" s="181"/>
      <c r="L468" s="189"/>
      <c r="M468" s="175"/>
      <c r="N468" s="175"/>
      <c r="O468" s="175"/>
      <c r="P468" s="175"/>
      <c r="Q468" s="175"/>
    </row>
    <row r="469" spans="1:17" ht="12.3">
      <c r="A469" s="22"/>
      <c r="B469" s="22"/>
      <c r="C469" s="234"/>
      <c r="D469" s="236"/>
      <c r="E469" s="236"/>
      <c r="F469" s="236"/>
      <c r="G469" s="236"/>
      <c r="H469" s="236"/>
      <c r="I469" s="22"/>
      <c r="J469" s="181"/>
      <c r="K469" s="181"/>
      <c r="L469" s="189"/>
      <c r="M469" s="175"/>
      <c r="N469" s="175"/>
      <c r="O469" s="175"/>
      <c r="P469" s="175"/>
      <c r="Q469" s="175"/>
    </row>
    <row r="470" spans="1:17" ht="12.3">
      <c r="A470" s="22"/>
      <c r="B470" s="22"/>
      <c r="C470" s="234"/>
      <c r="D470" s="236"/>
      <c r="E470" s="236"/>
      <c r="F470" s="236"/>
      <c r="G470" s="236"/>
      <c r="H470" s="236"/>
      <c r="I470" s="22"/>
      <c r="J470" s="181"/>
      <c r="K470" s="181"/>
      <c r="L470" s="189"/>
      <c r="M470" s="175"/>
      <c r="N470" s="175"/>
      <c r="O470" s="175"/>
      <c r="P470" s="175"/>
      <c r="Q470" s="175"/>
    </row>
    <row r="471" spans="1:17" ht="12.3">
      <c r="A471" s="22"/>
      <c r="B471" s="22"/>
      <c r="C471" s="234"/>
      <c r="D471" s="236"/>
      <c r="E471" s="236"/>
      <c r="F471" s="236"/>
      <c r="G471" s="236"/>
      <c r="H471" s="236"/>
      <c r="I471" s="22"/>
      <c r="J471" s="181"/>
      <c r="K471" s="181"/>
      <c r="L471" s="189"/>
      <c r="M471" s="175"/>
      <c r="N471" s="175"/>
      <c r="O471" s="175"/>
      <c r="P471" s="175"/>
      <c r="Q471" s="175"/>
    </row>
    <row r="472" spans="1:17" ht="12.3">
      <c r="A472" s="22"/>
      <c r="B472" s="22"/>
      <c r="C472" s="234"/>
      <c r="D472" s="236"/>
      <c r="E472" s="236"/>
      <c r="F472" s="236"/>
      <c r="G472" s="236"/>
      <c r="H472" s="236"/>
      <c r="I472" s="22"/>
      <c r="J472" s="181"/>
      <c r="K472" s="181"/>
      <c r="L472" s="189"/>
      <c r="M472" s="175"/>
      <c r="N472" s="175"/>
      <c r="O472" s="175"/>
      <c r="P472" s="175"/>
      <c r="Q472" s="175"/>
    </row>
    <row r="473" spans="1:17" ht="12.3">
      <c r="A473" s="22"/>
      <c r="B473" s="22"/>
      <c r="C473" s="234"/>
      <c r="D473" s="236"/>
      <c r="E473" s="236"/>
      <c r="F473" s="236"/>
      <c r="G473" s="236"/>
      <c r="H473" s="236"/>
      <c r="I473" s="22"/>
      <c r="J473" s="181"/>
      <c r="K473" s="181"/>
      <c r="L473" s="189"/>
      <c r="M473" s="175"/>
      <c r="N473" s="175"/>
      <c r="O473" s="175"/>
      <c r="P473" s="175"/>
      <c r="Q473" s="175"/>
    </row>
    <row r="474" spans="1:17" ht="12.3">
      <c r="A474" s="22"/>
      <c r="B474" s="22"/>
      <c r="C474" s="234"/>
      <c r="D474" s="236"/>
      <c r="E474" s="236"/>
      <c r="F474" s="236"/>
      <c r="G474" s="236"/>
      <c r="H474" s="236"/>
      <c r="I474" s="22"/>
      <c r="J474" s="181"/>
      <c r="K474" s="181"/>
      <c r="L474" s="189"/>
      <c r="M474" s="175"/>
      <c r="N474" s="175"/>
      <c r="O474" s="175"/>
      <c r="P474" s="175"/>
      <c r="Q474" s="175"/>
    </row>
    <row r="475" spans="1:17" ht="12.3">
      <c r="A475" s="22"/>
      <c r="B475" s="22"/>
      <c r="C475" s="234"/>
      <c r="D475" s="236"/>
      <c r="E475" s="236"/>
      <c r="F475" s="236"/>
      <c r="G475" s="236"/>
      <c r="H475" s="236"/>
      <c r="I475" s="22"/>
      <c r="J475" s="181"/>
      <c r="K475" s="181"/>
      <c r="L475" s="189"/>
      <c r="M475" s="175"/>
      <c r="N475" s="175"/>
      <c r="O475" s="175"/>
      <c r="P475" s="175"/>
      <c r="Q475" s="175"/>
    </row>
    <row r="476" spans="1:17" ht="12.3">
      <c r="A476" s="22"/>
      <c r="B476" s="22"/>
      <c r="C476" s="234"/>
      <c r="D476" s="236"/>
      <c r="E476" s="236"/>
      <c r="F476" s="236"/>
      <c r="G476" s="236"/>
      <c r="H476" s="236"/>
      <c r="I476" s="22"/>
      <c r="J476" s="181"/>
      <c r="K476" s="181"/>
      <c r="L476" s="189"/>
      <c r="M476" s="175"/>
      <c r="N476" s="175"/>
      <c r="O476" s="175"/>
      <c r="P476" s="175"/>
      <c r="Q476" s="175"/>
    </row>
    <row r="477" spans="1:17" ht="12.3">
      <c r="A477" s="22"/>
      <c r="B477" s="22"/>
      <c r="C477" s="234"/>
      <c r="D477" s="236"/>
      <c r="E477" s="236"/>
      <c r="F477" s="236"/>
      <c r="G477" s="236"/>
      <c r="H477" s="236"/>
      <c r="I477" s="22"/>
      <c r="J477" s="181"/>
      <c r="K477" s="181"/>
      <c r="L477" s="189"/>
      <c r="M477" s="175"/>
      <c r="N477" s="175"/>
      <c r="O477" s="175"/>
      <c r="P477" s="175"/>
      <c r="Q477" s="175"/>
    </row>
    <row r="478" spans="1:17" ht="12.3">
      <c r="A478" s="22"/>
      <c r="B478" s="22"/>
      <c r="C478" s="234"/>
      <c r="D478" s="236"/>
      <c r="E478" s="236"/>
      <c r="F478" s="236"/>
      <c r="G478" s="236"/>
      <c r="H478" s="236"/>
      <c r="I478" s="22"/>
      <c r="J478" s="181"/>
      <c r="K478" s="181"/>
      <c r="L478" s="189"/>
      <c r="M478" s="175"/>
      <c r="N478" s="175"/>
      <c r="O478" s="175"/>
      <c r="P478" s="175"/>
      <c r="Q478" s="175"/>
    </row>
    <row r="479" spans="1:17" ht="12.3">
      <c r="A479" s="22"/>
      <c r="B479" s="22"/>
      <c r="C479" s="234"/>
      <c r="D479" s="236"/>
      <c r="E479" s="236"/>
      <c r="F479" s="236"/>
      <c r="G479" s="236"/>
      <c r="H479" s="236"/>
      <c r="I479" s="22"/>
      <c r="J479" s="181"/>
      <c r="K479" s="181"/>
      <c r="L479" s="189"/>
      <c r="M479" s="175"/>
      <c r="N479" s="175"/>
      <c r="O479" s="175"/>
      <c r="P479" s="175"/>
      <c r="Q479" s="175"/>
    </row>
    <row r="480" spans="1:17" ht="12.3">
      <c r="A480" s="22"/>
      <c r="B480" s="22"/>
      <c r="C480" s="234"/>
      <c r="D480" s="236"/>
      <c r="E480" s="236"/>
      <c r="F480" s="236"/>
      <c r="G480" s="236"/>
      <c r="H480" s="236"/>
      <c r="I480" s="22"/>
      <c r="J480" s="181"/>
      <c r="K480" s="181"/>
      <c r="L480" s="189"/>
      <c r="M480" s="175"/>
      <c r="N480" s="175"/>
      <c r="O480" s="175"/>
      <c r="P480" s="175"/>
      <c r="Q480" s="175"/>
    </row>
    <row r="481" spans="1:17" ht="12.3">
      <c r="A481" s="22"/>
      <c r="B481" s="22"/>
      <c r="C481" s="234"/>
      <c r="D481" s="236"/>
      <c r="E481" s="236"/>
      <c r="F481" s="236"/>
      <c r="G481" s="236"/>
      <c r="H481" s="236"/>
      <c r="I481" s="22"/>
      <c r="J481" s="181"/>
      <c r="K481" s="181"/>
      <c r="L481" s="189"/>
      <c r="M481" s="175"/>
      <c r="N481" s="175"/>
      <c r="O481" s="175"/>
      <c r="P481" s="175"/>
      <c r="Q481" s="175"/>
    </row>
    <row r="482" spans="1:17" ht="12.3">
      <c r="A482" s="22"/>
      <c r="B482" s="22"/>
      <c r="C482" s="234"/>
      <c r="D482" s="236"/>
      <c r="E482" s="236"/>
      <c r="F482" s="236"/>
      <c r="G482" s="236"/>
      <c r="H482" s="236"/>
      <c r="I482" s="22"/>
      <c r="J482" s="181"/>
      <c r="K482" s="181"/>
      <c r="L482" s="189"/>
      <c r="M482" s="175"/>
      <c r="N482" s="175"/>
      <c r="O482" s="175"/>
      <c r="P482" s="175"/>
      <c r="Q482" s="175"/>
    </row>
    <row r="483" spans="1:17" ht="12.3">
      <c r="A483" s="22"/>
      <c r="B483" s="22"/>
      <c r="C483" s="234"/>
      <c r="D483" s="236"/>
      <c r="E483" s="236"/>
      <c r="F483" s="236"/>
      <c r="G483" s="236"/>
      <c r="H483" s="236"/>
      <c r="I483" s="22"/>
      <c r="J483" s="181"/>
      <c r="K483" s="181"/>
      <c r="L483" s="189"/>
      <c r="M483" s="175"/>
      <c r="N483" s="175"/>
      <c r="O483" s="175"/>
      <c r="P483" s="175"/>
      <c r="Q483" s="175"/>
    </row>
    <row r="484" spans="1:17" ht="12.3">
      <c r="A484" s="22"/>
      <c r="B484" s="22"/>
      <c r="C484" s="234"/>
      <c r="D484" s="236"/>
      <c r="E484" s="236"/>
      <c r="F484" s="236"/>
      <c r="G484" s="236"/>
      <c r="H484" s="236"/>
      <c r="I484" s="22"/>
      <c r="J484" s="181"/>
      <c r="K484" s="181"/>
      <c r="L484" s="189"/>
      <c r="M484" s="175"/>
      <c r="N484" s="175"/>
      <c r="O484" s="175"/>
      <c r="P484" s="175"/>
      <c r="Q484" s="175"/>
    </row>
    <row r="485" spans="1:17" ht="12.3">
      <c r="A485" s="22"/>
      <c r="B485" s="22"/>
      <c r="C485" s="234"/>
      <c r="D485" s="236"/>
      <c r="E485" s="236"/>
      <c r="F485" s="236"/>
      <c r="G485" s="236"/>
      <c r="H485" s="236"/>
      <c r="I485" s="22"/>
      <c r="J485" s="181"/>
      <c r="K485" s="181"/>
      <c r="L485" s="189"/>
      <c r="M485" s="175"/>
      <c r="N485" s="175"/>
      <c r="O485" s="175"/>
      <c r="P485" s="175"/>
      <c r="Q485" s="175"/>
    </row>
    <row r="486" spans="1:17" ht="12.3">
      <c r="A486" s="22"/>
      <c r="B486" s="22"/>
      <c r="C486" s="234"/>
      <c r="D486" s="236"/>
      <c r="E486" s="236"/>
      <c r="F486" s="236"/>
      <c r="G486" s="236"/>
      <c r="H486" s="236"/>
      <c r="I486" s="22"/>
      <c r="J486" s="181"/>
      <c r="K486" s="181"/>
      <c r="L486" s="189"/>
      <c r="M486" s="175"/>
      <c r="N486" s="175"/>
      <c r="O486" s="175"/>
      <c r="P486" s="175"/>
      <c r="Q486" s="175"/>
    </row>
    <row r="487" spans="1:17" ht="12.3">
      <c r="A487" s="22"/>
      <c r="B487" s="22"/>
      <c r="C487" s="234"/>
      <c r="D487" s="236"/>
      <c r="E487" s="236"/>
      <c r="F487" s="236"/>
      <c r="G487" s="236"/>
      <c r="H487" s="236"/>
      <c r="I487" s="22"/>
      <c r="J487" s="181"/>
      <c r="K487" s="181"/>
      <c r="L487" s="189"/>
      <c r="M487" s="175"/>
      <c r="N487" s="175"/>
      <c r="O487" s="175"/>
      <c r="P487" s="175"/>
      <c r="Q487" s="175"/>
    </row>
    <row r="488" spans="1:17" ht="12.3">
      <c r="A488" s="22"/>
      <c r="B488" s="22"/>
      <c r="C488" s="234"/>
      <c r="D488" s="236"/>
      <c r="E488" s="236"/>
      <c r="F488" s="236"/>
      <c r="G488" s="236"/>
      <c r="H488" s="236"/>
      <c r="I488" s="22"/>
      <c r="J488" s="181"/>
      <c r="K488" s="181"/>
      <c r="L488" s="189"/>
      <c r="M488" s="175"/>
      <c r="N488" s="175"/>
      <c r="O488" s="175"/>
      <c r="P488" s="175"/>
      <c r="Q488" s="175"/>
    </row>
    <row r="489" spans="1:17" ht="12.3">
      <c r="A489" s="22"/>
      <c r="B489" s="22"/>
      <c r="C489" s="234"/>
      <c r="D489" s="236"/>
      <c r="E489" s="236"/>
      <c r="F489" s="236"/>
      <c r="G489" s="236"/>
      <c r="H489" s="236"/>
      <c r="I489" s="22"/>
      <c r="J489" s="181"/>
      <c r="K489" s="181"/>
      <c r="L489" s="189"/>
      <c r="M489" s="175"/>
      <c r="N489" s="175"/>
      <c r="O489" s="175"/>
      <c r="P489" s="175"/>
      <c r="Q489" s="175"/>
    </row>
    <row r="490" spans="1:17" ht="12.3">
      <c r="A490" s="22"/>
      <c r="B490" s="22"/>
      <c r="C490" s="234"/>
      <c r="D490" s="236"/>
      <c r="E490" s="236"/>
      <c r="F490" s="236"/>
      <c r="G490" s="236"/>
      <c r="H490" s="236"/>
      <c r="I490" s="22"/>
      <c r="J490" s="181"/>
      <c r="K490" s="181"/>
      <c r="L490" s="189"/>
      <c r="M490" s="175"/>
      <c r="N490" s="175"/>
      <c r="O490" s="175"/>
      <c r="P490" s="175"/>
      <c r="Q490" s="175"/>
    </row>
    <row r="491" spans="1:17" ht="12.3">
      <c r="A491" s="22"/>
      <c r="B491" s="22"/>
      <c r="C491" s="234"/>
      <c r="D491" s="236"/>
      <c r="E491" s="236"/>
      <c r="F491" s="236"/>
      <c r="G491" s="236"/>
      <c r="H491" s="236"/>
      <c r="I491" s="22"/>
      <c r="J491" s="181"/>
      <c r="K491" s="181"/>
      <c r="L491" s="189"/>
      <c r="M491" s="175"/>
      <c r="N491" s="175"/>
      <c r="O491" s="175"/>
      <c r="P491" s="175"/>
      <c r="Q491" s="175"/>
    </row>
    <row r="492" spans="1:17" ht="12.3">
      <c r="A492" s="22"/>
      <c r="B492" s="22"/>
      <c r="C492" s="234"/>
      <c r="D492" s="236"/>
      <c r="E492" s="236"/>
      <c r="F492" s="236"/>
      <c r="G492" s="236"/>
      <c r="H492" s="236"/>
      <c r="I492" s="22"/>
      <c r="J492" s="181"/>
      <c r="K492" s="181"/>
      <c r="L492" s="189"/>
      <c r="M492" s="175"/>
      <c r="N492" s="175"/>
      <c r="O492" s="175"/>
      <c r="P492" s="175"/>
      <c r="Q492" s="175"/>
    </row>
    <row r="493" spans="1:17" ht="12.3">
      <c r="A493" s="22"/>
      <c r="B493" s="22"/>
      <c r="C493" s="234"/>
      <c r="D493" s="236"/>
      <c r="E493" s="236"/>
      <c r="F493" s="236"/>
      <c r="G493" s="236"/>
      <c r="H493" s="236"/>
      <c r="I493" s="22"/>
      <c r="J493" s="181"/>
      <c r="K493" s="181"/>
      <c r="L493" s="189"/>
      <c r="M493" s="175"/>
      <c r="N493" s="175"/>
      <c r="O493" s="175"/>
      <c r="P493" s="175"/>
      <c r="Q493" s="175"/>
    </row>
    <row r="494" spans="1:17" ht="12.3">
      <c r="A494" s="22"/>
      <c r="B494" s="22"/>
      <c r="C494" s="234"/>
      <c r="D494" s="236"/>
      <c r="E494" s="236"/>
      <c r="F494" s="236"/>
      <c r="G494" s="236"/>
      <c r="H494" s="236"/>
      <c r="I494" s="22"/>
      <c r="J494" s="181"/>
      <c r="K494" s="181"/>
      <c r="L494" s="189"/>
      <c r="M494" s="175"/>
      <c r="N494" s="175"/>
      <c r="O494" s="175"/>
      <c r="P494" s="175"/>
      <c r="Q494" s="175"/>
    </row>
    <row r="495" spans="1:17" ht="12.3">
      <c r="A495" s="22"/>
      <c r="B495" s="22"/>
      <c r="C495" s="234"/>
      <c r="D495" s="236"/>
      <c r="E495" s="236"/>
      <c r="F495" s="236"/>
      <c r="G495" s="236"/>
      <c r="H495" s="236"/>
      <c r="I495" s="22"/>
      <c r="J495" s="181"/>
      <c r="K495" s="181"/>
      <c r="L495" s="189"/>
      <c r="M495" s="175"/>
      <c r="N495" s="175"/>
      <c r="O495" s="175"/>
      <c r="P495" s="175"/>
      <c r="Q495" s="175"/>
    </row>
    <row r="496" spans="1:17" ht="12.3">
      <c r="A496" s="22"/>
      <c r="B496" s="22"/>
      <c r="C496" s="234"/>
      <c r="D496" s="236"/>
      <c r="E496" s="236"/>
      <c r="F496" s="236"/>
      <c r="G496" s="236"/>
      <c r="H496" s="236"/>
      <c r="I496" s="22"/>
      <c r="J496" s="181"/>
      <c r="K496" s="181"/>
      <c r="L496" s="189"/>
      <c r="M496" s="175"/>
      <c r="N496" s="175"/>
      <c r="O496" s="175"/>
      <c r="P496" s="175"/>
      <c r="Q496" s="175"/>
    </row>
    <row r="497" spans="1:17" ht="12.3">
      <c r="A497" s="22"/>
      <c r="B497" s="22"/>
      <c r="C497" s="234"/>
      <c r="D497" s="236"/>
      <c r="E497" s="236"/>
      <c r="F497" s="236"/>
      <c r="G497" s="236"/>
      <c r="H497" s="236"/>
      <c r="I497" s="22"/>
      <c r="J497" s="181"/>
      <c r="K497" s="181"/>
      <c r="L497" s="189"/>
      <c r="M497" s="175"/>
      <c r="N497" s="175"/>
      <c r="O497" s="175"/>
      <c r="P497" s="175"/>
      <c r="Q497" s="175"/>
    </row>
    <row r="498" spans="1:17" ht="12.3">
      <c r="A498" s="22"/>
      <c r="B498" s="22"/>
      <c r="C498" s="234"/>
      <c r="D498" s="236"/>
      <c r="E498" s="236"/>
      <c r="F498" s="236"/>
      <c r="G498" s="236"/>
      <c r="H498" s="236"/>
      <c r="I498" s="22"/>
      <c r="J498" s="181"/>
      <c r="K498" s="181"/>
      <c r="L498" s="189"/>
      <c r="M498" s="175"/>
      <c r="N498" s="175"/>
      <c r="O498" s="175"/>
      <c r="P498" s="175"/>
      <c r="Q498" s="175"/>
    </row>
    <row r="499" spans="1:17" ht="12.3">
      <c r="A499" s="22"/>
      <c r="B499" s="22"/>
      <c r="C499" s="234"/>
      <c r="D499" s="236"/>
      <c r="E499" s="236"/>
      <c r="F499" s="236"/>
      <c r="G499" s="236"/>
      <c r="H499" s="236"/>
      <c r="I499" s="22"/>
      <c r="J499" s="181"/>
      <c r="K499" s="181"/>
      <c r="L499" s="189"/>
      <c r="M499" s="175"/>
      <c r="N499" s="175"/>
      <c r="O499" s="175"/>
      <c r="P499" s="175"/>
      <c r="Q499" s="175"/>
    </row>
    <row r="500" spans="1:17" ht="12.3">
      <c r="A500" s="22"/>
      <c r="B500" s="22"/>
      <c r="C500" s="234"/>
      <c r="D500" s="236"/>
      <c r="E500" s="236"/>
      <c r="F500" s="236"/>
      <c r="G500" s="236"/>
      <c r="H500" s="236"/>
      <c r="I500" s="22"/>
      <c r="J500" s="181"/>
      <c r="K500" s="181"/>
      <c r="L500" s="189"/>
      <c r="M500" s="175"/>
      <c r="N500" s="175"/>
      <c r="O500" s="175"/>
      <c r="P500" s="175"/>
      <c r="Q500" s="175"/>
    </row>
    <row r="501" spans="1:17" ht="12.3">
      <c r="A501" s="22"/>
      <c r="B501" s="22"/>
      <c r="C501" s="234"/>
      <c r="D501" s="236"/>
      <c r="E501" s="236"/>
      <c r="F501" s="236"/>
      <c r="G501" s="236"/>
      <c r="H501" s="236"/>
      <c r="I501" s="22"/>
      <c r="J501" s="181"/>
      <c r="K501" s="181"/>
      <c r="L501" s="189"/>
      <c r="M501" s="175"/>
      <c r="N501" s="175"/>
      <c r="O501" s="175"/>
      <c r="P501" s="175"/>
      <c r="Q501" s="175"/>
    </row>
    <row r="502" spans="1:17" ht="12.3">
      <c r="A502" s="22"/>
      <c r="B502" s="22"/>
      <c r="C502" s="234"/>
      <c r="D502" s="236"/>
      <c r="E502" s="236"/>
      <c r="F502" s="236"/>
      <c r="G502" s="236"/>
      <c r="H502" s="236"/>
      <c r="I502" s="22"/>
      <c r="J502" s="181"/>
      <c r="K502" s="181"/>
      <c r="L502" s="189"/>
      <c r="M502" s="175"/>
      <c r="N502" s="175"/>
      <c r="O502" s="175"/>
      <c r="P502" s="175"/>
      <c r="Q502" s="175"/>
    </row>
    <row r="503" spans="1:17" ht="12.3">
      <c r="A503" s="22"/>
      <c r="B503" s="22"/>
      <c r="C503" s="234"/>
      <c r="D503" s="236"/>
      <c r="E503" s="236"/>
      <c r="F503" s="236"/>
      <c r="G503" s="236"/>
      <c r="H503" s="236"/>
      <c r="I503" s="22"/>
      <c r="J503" s="181"/>
      <c r="K503" s="181"/>
      <c r="L503" s="189"/>
      <c r="M503" s="175"/>
      <c r="N503" s="175"/>
      <c r="O503" s="175"/>
      <c r="P503" s="175"/>
      <c r="Q503" s="175"/>
    </row>
    <row r="504" spans="1:17" ht="12.3">
      <c r="A504" s="22"/>
      <c r="B504" s="22"/>
      <c r="C504" s="234"/>
      <c r="D504" s="236"/>
      <c r="E504" s="236"/>
      <c r="F504" s="236"/>
      <c r="G504" s="236"/>
      <c r="H504" s="236"/>
      <c r="I504" s="22"/>
      <c r="J504" s="181"/>
      <c r="K504" s="181"/>
      <c r="L504" s="189"/>
      <c r="M504" s="175"/>
      <c r="N504" s="175"/>
      <c r="O504" s="175"/>
      <c r="P504" s="175"/>
      <c r="Q504" s="175"/>
    </row>
    <row r="505" spans="1:17" ht="12.3">
      <c r="A505" s="22"/>
      <c r="B505" s="22"/>
      <c r="C505" s="234"/>
      <c r="D505" s="236"/>
      <c r="E505" s="236"/>
      <c r="F505" s="236"/>
      <c r="G505" s="236"/>
      <c r="H505" s="236"/>
      <c r="I505" s="22"/>
      <c r="J505" s="181"/>
      <c r="K505" s="181"/>
      <c r="L505" s="189"/>
      <c r="M505" s="175"/>
      <c r="N505" s="175"/>
      <c r="O505" s="175"/>
      <c r="P505" s="175"/>
      <c r="Q505" s="175"/>
    </row>
    <row r="506" spans="1:17" ht="12.3">
      <c r="A506" s="22"/>
      <c r="B506" s="22"/>
      <c r="C506" s="234"/>
      <c r="D506" s="236"/>
      <c r="E506" s="236"/>
      <c r="F506" s="236"/>
      <c r="G506" s="236"/>
      <c r="H506" s="236"/>
      <c r="I506" s="22"/>
      <c r="J506" s="181"/>
      <c r="K506" s="181"/>
      <c r="L506" s="189"/>
      <c r="M506" s="175"/>
      <c r="N506" s="175"/>
      <c r="O506" s="175"/>
      <c r="P506" s="175"/>
      <c r="Q506" s="175"/>
    </row>
    <row r="507" spans="1:17" ht="12.3">
      <c r="A507" s="22"/>
      <c r="B507" s="22"/>
      <c r="C507" s="234"/>
      <c r="D507" s="236"/>
      <c r="E507" s="236"/>
      <c r="F507" s="236"/>
      <c r="G507" s="236"/>
      <c r="H507" s="236"/>
      <c r="I507" s="22"/>
      <c r="J507" s="181"/>
      <c r="K507" s="181"/>
      <c r="L507" s="189"/>
      <c r="M507" s="175"/>
      <c r="N507" s="175"/>
      <c r="O507" s="175"/>
      <c r="P507" s="175"/>
      <c r="Q507" s="175"/>
    </row>
    <row r="508" spans="1:17" ht="12.3">
      <c r="A508" s="22"/>
      <c r="B508" s="22"/>
      <c r="C508" s="234"/>
      <c r="D508" s="236"/>
      <c r="E508" s="236"/>
      <c r="F508" s="236"/>
      <c r="G508" s="236"/>
      <c r="H508" s="236"/>
      <c r="I508" s="22"/>
      <c r="J508" s="181"/>
      <c r="K508" s="181"/>
      <c r="L508" s="189"/>
      <c r="M508" s="175"/>
      <c r="N508" s="175"/>
      <c r="O508" s="175"/>
      <c r="P508" s="175"/>
      <c r="Q508" s="175"/>
    </row>
    <row r="509" spans="1:17" ht="12.3">
      <c r="A509" s="22"/>
      <c r="B509" s="22"/>
      <c r="C509" s="234"/>
      <c r="D509" s="236"/>
      <c r="E509" s="236"/>
      <c r="F509" s="236"/>
      <c r="G509" s="236"/>
      <c r="H509" s="236"/>
      <c r="I509" s="22"/>
      <c r="J509" s="181"/>
      <c r="K509" s="181"/>
      <c r="L509" s="189"/>
      <c r="M509" s="175"/>
      <c r="N509" s="175"/>
      <c r="O509" s="175"/>
      <c r="P509" s="175"/>
      <c r="Q509" s="175"/>
    </row>
    <row r="510" spans="1:17" ht="12.3">
      <c r="A510" s="22"/>
      <c r="B510" s="22"/>
      <c r="C510" s="234"/>
      <c r="D510" s="236"/>
      <c r="E510" s="236"/>
      <c r="F510" s="236"/>
      <c r="G510" s="236"/>
      <c r="H510" s="236"/>
      <c r="I510" s="22"/>
      <c r="J510" s="181"/>
      <c r="K510" s="181"/>
      <c r="L510" s="189"/>
      <c r="M510" s="175"/>
      <c r="N510" s="175"/>
      <c r="O510" s="175"/>
      <c r="P510" s="175"/>
      <c r="Q510" s="175"/>
    </row>
    <row r="511" spans="1:17" ht="12.3">
      <c r="A511" s="22"/>
      <c r="B511" s="22"/>
      <c r="C511" s="234"/>
      <c r="D511" s="236"/>
      <c r="E511" s="236"/>
      <c r="F511" s="236"/>
      <c r="G511" s="236"/>
      <c r="H511" s="236"/>
      <c r="I511" s="22"/>
      <c r="J511" s="181"/>
      <c r="K511" s="181"/>
      <c r="L511" s="189"/>
      <c r="M511" s="175"/>
      <c r="N511" s="175"/>
      <c r="O511" s="175"/>
      <c r="P511" s="175"/>
      <c r="Q511" s="175"/>
    </row>
    <row r="512" spans="1:17" ht="12.3">
      <c r="A512" s="22"/>
      <c r="B512" s="22"/>
      <c r="C512" s="234"/>
      <c r="D512" s="236"/>
      <c r="E512" s="236"/>
      <c r="F512" s="236"/>
      <c r="G512" s="236"/>
      <c r="H512" s="236"/>
      <c r="I512" s="22"/>
      <c r="J512" s="181"/>
      <c r="K512" s="181"/>
      <c r="L512" s="189"/>
      <c r="M512" s="175"/>
      <c r="N512" s="175"/>
      <c r="O512" s="175"/>
      <c r="P512" s="175"/>
      <c r="Q512" s="175"/>
    </row>
    <row r="513" spans="1:17" ht="12.3">
      <c r="A513" s="22"/>
      <c r="B513" s="22"/>
      <c r="C513" s="234"/>
      <c r="D513" s="236"/>
      <c r="E513" s="236"/>
      <c r="F513" s="236"/>
      <c r="G513" s="236"/>
      <c r="H513" s="236"/>
      <c r="I513" s="22"/>
      <c r="J513" s="181"/>
      <c r="K513" s="181"/>
      <c r="L513" s="189"/>
      <c r="M513" s="175"/>
      <c r="N513" s="175"/>
      <c r="O513" s="175"/>
      <c r="P513" s="175"/>
      <c r="Q513" s="175"/>
    </row>
    <row r="514" spans="1:17" ht="12.3">
      <c r="A514" s="22"/>
      <c r="B514" s="22"/>
      <c r="C514" s="234"/>
      <c r="D514" s="236"/>
      <c r="E514" s="236"/>
      <c r="F514" s="236"/>
      <c r="G514" s="236"/>
      <c r="H514" s="236"/>
      <c r="I514" s="22"/>
      <c r="J514" s="181"/>
      <c r="K514" s="181"/>
      <c r="L514" s="189"/>
      <c r="M514" s="175"/>
      <c r="N514" s="175"/>
      <c r="O514" s="175"/>
      <c r="P514" s="175"/>
      <c r="Q514" s="175"/>
    </row>
    <row r="515" spans="1:17" ht="12.3">
      <c r="A515" s="22"/>
      <c r="B515" s="22"/>
      <c r="C515" s="234"/>
      <c r="D515" s="236"/>
      <c r="E515" s="236"/>
      <c r="F515" s="236"/>
      <c r="G515" s="236"/>
      <c r="H515" s="236"/>
      <c r="I515" s="22"/>
      <c r="J515" s="181"/>
      <c r="K515" s="181"/>
      <c r="L515" s="189"/>
      <c r="M515" s="175"/>
      <c r="N515" s="175"/>
      <c r="O515" s="175"/>
      <c r="P515" s="175"/>
      <c r="Q515" s="175"/>
    </row>
    <row r="516" spans="1:17" ht="12.3">
      <c r="A516" s="22"/>
      <c r="B516" s="22"/>
      <c r="C516" s="234"/>
      <c r="D516" s="236"/>
      <c r="E516" s="236"/>
      <c r="F516" s="236"/>
      <c r="G516" s="236"/>
      <c r="H516" s="236"/>
      <c r="I516" s="22"/>
      <c r="J516" s="181"/>
      <c r="K516" s="181"/>
      <c r="L516" s="189"/>
      <c r="M516" s="175"/>
      <c r="N516" s="175"/>
      <c r="O516" s="175"/>
      <c r="P516" s="175"/>
      <c r="Q516" s="175"/>
    </row>
    <row r="517" spans="1:17" ht="12.3">
      <c r="A517" s="22"/>
      <c r="B517" s="22"/>
      <c r="C517" s="234"/>
      <c r="D517" s="236"/>
      <c r="E517" s="236"/>
      <c r="F517" s="236"/>
      <c r="G517" s="236"/>
      <c r="H517" s="236"/>
      <c r="I517" s="22"/>
      <c r="J517" s="181"/>
      <c r="K517" s="181"/>
      <c r="L517" s="189"/>
      <c r="M517" s="175"/>
      <c r="N517" s="175"/>
      <c r="O517" s="175"/>
      <c r="P517" s="175"/>
      <c r="Q517" s="175"/>
    </row>
    <row r="518" spans="1:17" ht="12.3">
      <c r="A518" s="22"/>
      <c r="B518" s="22"/>
      <c r="C518" s="234"/>
      <c r="D518" s="236"/>
      <c r="E518" s="236"/>
      <c r="F518" s="236"/>
      <c r="G518" s="236"/>
      <c r="H518" s="236"/>
      <c r="I518" s="22"/>
      <c r="J518" s="181"/>
      <c r="K518" s="181"/>
      <c r="L518" s="189"/>
      <c r="M518" s="175"/>
      <c r="N518" s="175"/>
      <c r="O518" s="175"/>
      <c r="P518" s="175"/>
      <c r="Q518" s="175"/>
    </row>
    <row r="519" spans="1:17" ht="12.3">
      <c r="A519" s="22"/>
      <c r="B519" s="22"/>
      <c r="C519" s="234"/>
      <c r="D519" s="236"/>
      <c r="E519" s="236"/>
      <c r="F519" s="236"/>
      <c r="G519" s="236"/>
      <c r="H519" s="236"/>
      <c r="I519" s="22"/>
      <c r="J519" s="181"/>
      <c r="K519" s="181"/>
      <c r="L519" s="189"/>
      <c r="M519" s="175"/>
      <c r="N519" s="175"/>
      <c r="O519" s="175"/>
      <c r="P519" s="175"/>
      <c r="Q519" s="175"/>
    </row>
    <row r="520" spans="1:17" ht="12.3">
      <c r="A520" s="22"/>
      <c r="B520" s="22"/>
      <c r="C520" s="234"/>
      <c r="D520" s="236"/>
      <c r="E520" s="236"/>
      <c r="F520" s="236"/>
      <c r="G520" s="236"/>
      <c r="H520" s="236"/>
      <c r="I520" s="22"/>
      <c r="J520" s="181"/>
      <c r="K520" s="181"/>
      <c r="L520" s="189"/>
      <c r="M520" s="175"/>
      <c r="N520" s="175"/>
      <c r="O520" s="175"/>
      <c r="P520" s="175"/>
      <c r="Q520" s="175"/>
    </row>
    <row r="521" spans="1:17" ht="12.3">
      <c r="A521" s="22"/>
      <c r="B521" s="22"/>
      <c r="C521" s="234"/>
      <c r="D521" s="236"/>
      <c r="E521" s="236"/>
      <c r="F521" s="236"/>
      <c r="G521" s="236"/>
      <c r="H521" s="236"/>
      <c r="I521" s="22"/>
      <c r="J521" s="181"/>
      <c r="K521" s="181"/>
      <c r="L521" s="189"/>
      <c r="M521" s="175"/>
      <c r="N521" s="175"/>
      <c r="O521" s="175"/>
      <c r="P521" s="175"/>
      <c r="Q521" s="175"/>
    </row>
    <row r="522" spans="1:17" ht="12.3">
      <c r="A522" s="22"/>
      <c r="B522" s="22"/>
      <c r="C522" s="234"/>
      <c r="D522" s="236"/>
      <c r="E522" s="236"/>
      <c r="F522" s="236"/>
      <c r="G522" s="236"/>
      <c r="H522" s="236"/>
      <c r="I522" s="22"/>
      <c r="J522" s="181"/>
      <c r="K522" s="181"/>
      <c r="L522" s="189"/>
      <c r="M522" s="175"/>
      <c r="N522" s="175"/>
      <c r="O522" s="175"/>
      <c r="P522" s="175"/>
      <c r="Q522" s="175"/>
    </row>
    <row r="523" spans="1:17" ht="12.3">
      <c r="A523" s="22"/>
      <c r="B523" s="22"/>
      <c r="C523" s="234"/>
      <c r="D523" s="236"/>
      <c r="E523" s="236"/>
      <c r="F523" s="236"/>
      <c r="G523" s="236"/>
      <c r="H523" s="236"/>
      <c r="I523" s="22"/>
      <c r="J523" s="181"/>
      <c r="K523" s="181"/>
      <c r="L523" s="189"/>
      <c r="M523" s="175"/>
      <c r="N523" s="175"/>
      <c r="O523" s="175"/>
      <c r="P523" s="175"/>
      <c r="Q523" s="175"/>
    </row>
    <row r="524" spans="1:17" ht="12.3">
      <c r="A524" s="22"/>
      <c r="B524" s="22"/>
      <c r="C524" s="234"/>
      <c r="D524" s="236"/>
      <c r="E524" s="236"/>
      <c r="F524" s="236"/>
      <c r="G524" s="236"/>
      <c r="H524" s="236"/>
      <c r="I524" s="22"/>
      <c r="J524" s="181"/>
      <c r="K524" s="181"/>
      <c r="L524" s="189"/>
      <c r="M524" s="175"/>
      <c r="N524" s="175"/>
      <c r="O524" s="175"/>
      <c r="P524" s="175"/>
      <c r="Q524" s="175"/>
    </row>
    <row r="525" spans="1:17" ht="12.3">
      <c r="A525" s="22"/>
      <c r="B525" s="22"/>
      <c r="C525" s="234"/>
      <c r="D525" s="236"/>
      <c r="E525" s="236"/>
      <c r="F525" s="236"/>
      <c r="G525" s="236"/>
      <c r="H525" s="236"/>
      <c r="I525" s="22"/>
      <c r="J525" s="181"/>
      <c r="K525" s="181"/>
      <c r="L525" s="189"/>
      <c r="M525" s="175"/>
      <c r="N525" s="175"/>
      <c r="O525" s="175"/>
      <c r="P525" s="175"/>
      <c r="Q525" s="175"/>
    </row>
    <row r="526" spans="1:17" ht="12.3">
      <c r="A526" s="22"/>
      <c r="B526" s="22"/>
      <c r="C526" s="234"/>
      <c r="D526" s="236"/>
      <c r="E526" s="236"/>
      <c r="F526" s="236"/>
      <c r="G526" s="236"/>
      <c r="H526" s="236"/>
      <c r="I526" s="22"/>
      <c r="J526" s="181"/>
      <c r="K526" s="181"/>
      <c r="L526" s="189"/>
      <c r="M526" s="175"/>
      <c r="N526" s="175"/>
      <c r="O526" s="175"/>
      <c r="P526" s="175"/>
      <c r="Q526" s="175"/>
    </row>
    <row r="527" spans="1:17" ht="12.3">
      <c r="A527" s="22"/>
      <c r="B527" s="22"/>
      <c r="C527" s="234"/>
      <c r="D527" s="236"/>
      <c r="E527" s="236"/>
      <c r="F527" s="236"/>
      <c r="G527" s="236"/>
      <c r="H527" s="236"/>
      <c r="I527" s="22"/>
      <c r="J527" s="181"/>
      <c r="K527" s="181"/>
      <c r="L527" s="189"/>
      <c r="M527" s="175"/>
      <c r="N527" s="175"/>
      <c r="O527" s="175"/>
      <c r="P527" s="175"/>
      <c r="Q527" s="175"/>
    </row>
    <row r="528" spans="1:17" ht="12.3">
      <c r="A528" s="22"/>
      <c r="B528" s="22"/>
      <c r="C528" s="234"/>
      <c r="D528" s="236"/>
      <c r="E528" s="236"/>
      <c r="F528" s="236"/>
      <c r="G528" s="236"/>
      <c r="H528" s="236"/>
      <c r="I528" s="22"/>
      <c r="J528" s="181"/>
      <c r="K528" s="181"/>
      <c r="L528" s="189"/>
      <c r="M528" s="175"/>
      <c r="N528" s="175"/>
      <c r="O528" s="175"/>
      <c r="P528" s="175"/>
      <c r="Q528" s="175"/>
    </row>
    <row r="529" spans="1:17" ht="12.3">
      <c r="A529" s="22"/>
      <c r="B529" s="22"/>
      <c r="C529" s="234"/>
      <c r="D529" s="236"/>
      <c r="E529" s="236"/>
      <c r="F529" s="236"/>
      <c r="G529" s="236"/>
      <c r="H529" s="236"/>
      <c r="I529" s="22"/>
      <c r="J529" s="181"/>
      <c r="K529" s="181"/>
      <c r="L529" s="189"/>
      <c r="M529" s="175"/>
      <c r="N529" s="175"/>
      <c r="O529" s="175"/>
      <c r="P529" s="175"/>
      <c r="Q529" s="175"/>
    </row>
    <row r="530" spans="1:17" ht="12.3">
      <c r="A530" s="22"/>
      <c r="B530" s="22"/>
      <c r="C530" s="234"/>
      <c r="D530" s="236"/>
      <c r="E530" s="236"/>
      <c r="F530" s="236"/>
      <c r="G530" s="236"/>
      <c r="H530" s="236"/>
      <c r="I530" s="22"/>
      <c r="J530" s="181"/>
      <c r="K530" s="181"/>
      <c r="L530" s="189"/>
      <c r="M530" s="175"/>
      <c r="N530" s="175"/>
      <c r="O530" s="175"/>
      <c r="P530" s="175"/>
      <c r="Q530" s="175"/>
    </row>
    <row r="531" spans="1:17" ht="12.3">
      <c r="A531" s="22"/>
      <c r="B531" s="22"/>
      <c r="C531" s="234"/>
      <c r="D531" s="236"/>
      <c r="E531" s="236"/>
      <c r="F531" s="236"/>
      <c r="G531" s="236"/>
      <c r="H531" s="236"/>
      <c r="I531" s="22"/>
      <c r="J531" s="181"/>
      <c r="K531" s="181"/>
      <c r="L531" s="189"/>
      <c r="M531" s="175"/>
      <c r="N531" s="175"/>
      <c r="O531" s="175"/>
      <c r="P531" s="175"/>
      <c r="Q531" s="175"/>
    </row>
    <row r="532" spans="1:17" ht="12.3">
      <c r="A532" s="22"/>
      <c r="B532" s="22"/>
      <c r="C532" s="234"/>
      <c r="D532" s="236"/>
      <c r="E532" s="236"/>
      <c r="F532" s="236"/>
      <c r="G532" s="236"/>
      <c r="H532" s="236"/>
      <c r="I532" s="22"/>
      <c r="J532" s="181"/>
      <c r="K532" s="181"/>
      <c r="L532" s="189"/>
      <c r="M532" s="175"/>
      <c r="N532" s="175"/>
      <c r="O532" s="175"/>
      <c r="P532" s="175"/>
      <c r="Q532" s="175"/>
    </row>
    <row r="533" spans="1:17" ht="12.3">
      <c r="A533" s="22"/>
      <c r="B533" s="22"/>
      <c r="C533" s="234"/>
      <c r="D533" s="236"/>
      <c r="E533" s="236"/>
      <c r="F533" s="236"/>
      <c r="G533" s="236"/>
      <c r="H533" s="236"/>
      <c r="I533" s="22"/>
      <c r="J533" s="181"/>
      <c r="K533" s="181"/>
      <c r="L533" s="189"/>
      <c r="M533" s="175"/>
      <c r="N533" s="175"/>
      <c r="O533" s="175"/>
      <c r="P533" s="175"/>
      <c r="Q533" s="175"/>
    </row>
    <row r="534" spans="1:17" ht="12.3">
      <c r="A534" s="22"/>
      <c r="B534" s="22"/>
      <c r="C534" s="234"/>
      <c r="D534" s="236"/>
      <c r="E534" s="236"/>
      <c r="F534" s="236"/>
      <c r="G534" s="236"/>
      <c r="H534" s="236"/>
      <c r="I534" s="22"/>
      <c r="J534" s="181"/>
      <c r="K534" s="181"/>
      <c r="L534" s="189"/>
      <c r="M534" s="175"/>
      <c r="N534" s="175"/>
      <c r="O534" s="175"/>
      <c r="P534" s="175"/>
      <c r="Q534" s="175"/>
    </row>
    <row r="535" spans="1:17" ht="12.3">
      <c r="A535" s="22"/>
      <c r="B535" s="22"/>
      <c r="C535" s="234"/>
      <c r="D535" s="236"/>
      <c r="E535" s="236"/>
      <c r="F535" s="236"/>
      <c r="G535" s="236"/>
      <c r="H535" s="236"/>
      <c r="I535" s="22"/>
      <c r="J535" s="181"/>
      <c r="K535" s="181"/>
      <c r="L535" s="189"/>
      <c r="M535" s="175"/>
      <c r="N535" s="175"/>
      <c r="O535" s="175"/>
      <c r="P535" s="175"/>
      <c r="Q535" s="175"/>
    </row>
    <row r="536" spans="1:17" ht="12.3">
      <c r="A536" s="22"/>
      <c r="B536" s="22"/>
      <c r="C536" s="234"/>
      <c r="D536" s="236"/>
      <c r="E536" s="236"/>
      <c r="F536" s="236"/>
      <c r="G536" s="236"/>
      <c r="H536" s="236"/>
      <c r="I536" s="22"/>
      <c r="J536" s="181"/>
      <c r="K536" s="181"/>
      <c r="L536" s="189"/>
      <c r="M536" s="175"/>
      <c r="N536" s="175"/>
      <c r="O536" s="175"/>
      <c r="P536" s="175"/>
      <c r="Q536" s="175"/>
    </row>
    <row r="537" spans="1:17" ht="12.3">
      <c r="A537" s="22"/>
      <c r="B537" s="22"/>
      <c r="C537" s="234"/>
      <c r="D537" s="236"/>
      <c r="E537" s="236"/>
      <c r="F537" s="236"/>
      <c r="G537" s="236"/>
      <c r="H537" s="236"/>
      <c r="I537" s="22"/>
      <c r="J537" s="181"/>
      <c r="K537" s="181"/>
      <c r="L537" s="189"/>
      <c r="M537" s="175"/>
      <c r="N537" s="175"/>
      <c r="O537" s="175"/>
      <c r="P537" s="175"/>
      <c r="Q537" s="175"/>
    </row>
    <row r="538" spans="1:17" ht="12.3">
      <c r="A538" s="22"/>
      <c r="B538" s="22"/>
      <c r="C538" s="234"/>
      <c r="D538" s="236"/>
      <c r="E538" s="236"/>
      <c r="F538" s="236"/>
      <c r="G538" s="236"/>
      <c r="H538" s="236"/>
      <c r="I538" s="22"/>
      <c r="J538" s="181"/>
      <c r="K538" s="181"/>
      <c r="L538" s="189"/>
      <c r="M538" s="175"/>
      <c r="N538" s="175"/>
      <c r="O538" s="175"/>
      <c r="P538" s="175"/>
      <c r="Q538" s="175"/>
    </row>
    <row r="539" spans="1:17" ht="12.3">
      <c r="A539" s="22"/>
      <c r="B539" s="22"/>
      <c r="C539" s="234"/>
      <c r="D539" s="236"/>
      <c r="E539" s="236"/>
      <c r="F539" s="236"/>
      <c r="G539" s="236"/>
      <c r="H539" s="236"/>
      <c r="I539" s="22"/>
      <c r="J539" s="181"/>
      <c r="K539" s="181"/>
      <c r="L539" s="189"/>
      <c r="M539" s="175"/>
      <c r="N539" s="175"/>
      <c r="O539" s="175"/>
      <c r="P539" s="175"/>
      <c r="Q539" s="175"/>
    </row>
    <row r="540" spans="1:17" ht="12.3">
      <c r="A540" s="22"/>
      <c r="B540" s="22"/>
      <c r="C540" s="234"/>
      <c r="D540" s="236"/>
      <c r="E540" s="236"/>
      <c r="F540" s="236"/>
      <c r="G540" s="236"/>
      <c r="H540" s="236"/>
      <c r="I540" s="22"/>
      <c r="J540" s="181"/>
      <c r="K540" s="181"/>
      <c r="L540" s="189"/>
      <c r="M540" s="175"/>
      <c r="N540" s="175"/>
      <c r="O540" s="175"/>
      <c r="P540" s="175"/>
      <c r="Q540" s="175"/>
    </row>
    <row r="541" spans="1:17" ht="12.3">
      <c r="A541" s="22"/>
      <c r="B541" s="22"/>
      <c r="C541" s="234"/>
      <c r="D541" s="236"/>
      <c r="E541" s="236"/>
      <c r="F541" s="236"/>
      <c r="G541" s="236"/>
      <c r="H541" s="236"/>
      <c r="I541" s="22"/>
      <c r="J541" s="181"/>
      <c r="K541" s="181"/>
      <c r="L541" s="189"/>
      <c r="M541" s="175"/>
      <c r="N541" s="175"/>
      <c r="O541" s="175"/>
      <c r="P541" s="175"/>
      <c r="Q541" s="175"/>
    </row>
    <row r="542" spans="1:17" ht="12.3">
      <c r="A542" s="22"/>
      <c r="B542" s="22"/>
      <c r="C542" s="234"/>
      <c r="D542" s="236"/>
      <c r="E542" s="236"/>
      <c r="F542" s="236"/>
      <c r="G542" s="236"/>
      <c r="H542" s="236"/>
      <c r="I542" s="22"/>
      <c r="J542" s="181"/>
      <c r="K542" s="181"/>
      <c r="L542" s="189"/>
      <c r="M542" s="175"/>
      <c r="N542" s="175"/>
      <c r="O542" s="175"/>
      <c r="P542" s="175"/>
      <c r="Q542" s="175"/>
    </row>
    <row r="543" spans="1:17" ht="12.3">
      <c r="A543" s="22"/>
      <c r="B543" s="22"/>
      <c r="C543" s="234"/>
      <c r="D543" s="236"/>
      <c r="E543" s="236"/>
      <c r="F543" s="236"/>
      <c r="G543" s="236"/>
      <c r="H543" s="236"/>
      <c r="I543" s="22"/>
      <c r="J543" s="181"/>
      <c r="K543" s="181"/>
      <c r="L543" s="189"/>
      <c r="M543" s="175"/>
      <c r="N543" s="175"/>
      <c r="O543" s="175"/>
      <c r="P543" s="175"/>
      <c r="Q543" s="175"/>
    </row>
    <row r="544" spans="1:17" ht="12.3">
      <c r="A544" s="22"/>
      <c r="B544" s="22"/>
      <c r="C544" s="234"/>
      <c r="D544" s="236"/>
      <c r="E544" s="236"/>
      <c r="F544" s="236"/>
      <c r="G544" s="236"/>
      <c r="H544" s="236"/>
      <c r="I544" s="22"/>
      <c r="J544" s="181"/>
      <c r="K544" s="181"/>
      <c r="L544" s="189"/>
      <c r="M544" s="175"/>
      <c r="N544" s="175"/>
      <c r="O544" s="175"/>
      <c r="P544" s="175"/>
      <c r="Q544" s="175"/>
    </row>
    <row r="545" spans="1:17" ht="12.3">
      <c r="A545" s="22"/>
      <c r="B545" s="22"/>
      <c r="C545" s="234"/>
      <c r="D545" s="236"/>
      <c r="E545" s="236"/>
      <c r="F545" s="236"/>
      <c r="G545" s="236"/>
      <c r="H545" s="236"/>
      <c r="I545" s="22"/>
      <c r="J545" s="181"/>
      <c r="K545" s="181"/>
      <c r="L545" s="189"/>
      <c r="M545" s="175"/>
      <c r="N545" s="175"/>
      <c r="O545" s="175"/>
      <c r="P545" s="175"/>
      <c r="Q545" s="175"/>
    </row>
    <row r="546" spans="1:17" ht="12.3">
      <c r="A546" s="22"/>
      <c r="B546" s="22"/>
      <c r="C546" s="234"/>
      <c r="D546" s="236"/>
      <c r="E546" s="236"/>
      <c r="F546" s="236"/>
      <c r="G546" s="236"/>
      <c r="H546" s="236"/>
      <c r="I546" s="22"/>
      <c r="J546" s="181"/>
      <c r="K546" s="181"/>
      <c r="L546" s="189"/>
      <c r="M546" s="175"/>
      <c r="N546" s="175"/>
      <c r="O546" s="175"/>
      <c r="P546" s="175"/>
      <c r="Q546" s="175"/>
    </row>
    <row r="547" spans="1:17" ht="12.3">
      <c r="A547" s="22"/>
      <c r="B547" s="22"/>
      <c r="C547" s="234"/>
      <c r="D547" s="236"/>
      <c r="E547" s="236"/>
      <c r="F547" s="236"/>
      <c r="G547" s="236"/>
      <c r="H547" s="236"/>
      <c r="I547" s="22"/>
      <c r="J547" s="181"/>
      <c r="K547" s="181"/>
      <c r="L547" s="189"/>
      <c r="M547" s="175"/>
      <c r="N547" s="175"/>
      <c r="O547" s="175"/>
      <c r="P547" s="175"/>
      <c r="Q547" s="175"/>
    </row>
    <row r="548" spans="1:17" ht="12.3">
      <c r="A548" s="22"/>
      <c r="B548" s="22"/>
      <c r="C548" s="234"/>
      <c r="D548" s="236"/>
      <c r="E548" s="236"/>
      <c r="F548" s="236"/>
      <c r="G548" s="236"/>
      <c r="H548" s="236"/>
      <c r="I548" s="22"/>
      <c r="J548" s="181"/>
      <c r="K548" s="181"/>
      <c r="L548" s="189"/>
      <c r="M548" s="175"/>
      <c r="N548" s="175"/>
      <c r="O548" s="175"/>
      <c r="P548" s="175"/>
      <c r="Q548" s="175"/>
    </row>
    <row r="549" spans="1:17" ht="12.3">
      <c r="A549" s="22"/>
      <c r="B549" s="22"/>
      <c r="C549" s="234"/>
      <c r="D549" s="236"/>
      <c r="E549" s="236"/>
      <c r="F549" s="236"/>
      <c r="G549" s="236"/>
      <c r="H549" s="236"/>
      <c r="I549" s="22"/>
      <c r="J549" s="181"/>
      <c r="K549" s="181"/>
      <c r="L549" s="189"/>
      <c r="M549" s="175"/>
      <c r="N549" s="175"/>
      <c r="O549" s="175"/>
      <c r="P549" s="175"/>
      <c r="Q549" s="175"/>
    </row>
    <row r="550" spans="1:17" ht="12.3">
      <c r="A550" s="22"/>
      <c r="B550" s="22"/>
      <c r="C550" s="234"/>
      <c r="D550" s="236"/>
      <c r="E550" s="236"/>
      <c r="F550" s="236"/>
      <c r="G550" s="236"/>
      <c r="H550" s="236"/>
      <c r="I550" s="22"/>
      <c r="J550" s="181"/>
      <c r="K550" s="181"/>
      <c r="L550" s="189"/>
      <c r="M550" s="175"/>
      <c r="N550" s="175"/>
      <c r="O550" s="175"/>
      <c r="P550" s="175"/>
      <c r="Q550" s="175"/>
    </row>
    <row r="551" spans="1:17" ht="12.3">
      <c r="A551" s="22"/>
      <c r="B551" s="22"/>
      <c r="C551" s="234"/>
      <c r="D551" s="236"/>
      <c r="E551" s="236"/>
      <c r="F551" s="236"/>
      <c r="G551" s="236"/>
      <c r="H551" s="236"/>
      <c r="I551" s="22"/>
      <c r="J551" s="181"/>
      <c r="K551" s="181"/>
      <c r="L551" s="189"/>
      <c r="M551" s="175"/>
      <c r="N551" s="175"/>
      <c r="O551" s="175"/>
      <c r="P551" s="175"/>
      <c r="Q551" s="175"/>
    </row>
    <row r="552" spans="1:17" ht="12.3">
      <c r="A552" s="22"/>
      <c r="B552" s="22"/>
      <c r="C552" s="234"/>
      <c r="D552" s="236"/>
      <c r="E552" s="236"/>
      <c r="F552" s="236"/>
      <c r="G552" s="236"/>
      <c r="H552" s="236"/>
      <c r="I552" s="22"/>
      <c r="J552" s="181"/>
      <c r="K552" s="181"/>
      <c r="L552" s="189"/>
      <c r="M552" s="175"/>
      <c r="N552" s="175"/>
      <c r="O552" s="175"/>
      <c r="P552" s="175"/>
      <c r="Q552" s="175"/>
    </row>
    <row r="553" spans="1:17" ht="12.3">
      <c r="A553" s="22"/>
      <c r="B553" s="22"/>
      <c r="C553" s="234"/>
      <c r="D553" s="236"/>
      <c r="E553" s="236"/>
      <c r="F553" s="236"/>
      <c r="G553" s="236"/>
      <c r="H553" s="236"/>
      <c r="I553" s="22"/>
      <c r="J553" s="181"/>
      <c r="K553" s="181"/>
      <c r="L553" s="189"/>
      <c r="M553" s="175"/>
      <c r="N553" s="175"/>
      <c r="O553" s="175"/>
      <c r="P553" s="175"/>
      <c r="Q553" s="175"/>
    </row>
    <row r="554" spans="1:17" ht="12.3">
      <c r="A554" s="22"/>
      <c r="B554" s="22"/>
      <c r="C554" s="234"/>
      <c r="D554" s="236"/>
      <c r="E554" s="236"/>
      <c r="F554" s="236"/>
      <c r="G554" s="236"/>
      <c r="H554" s="236"/>
      <c r="I554" s="22"/>
      <c r="J554" s="181"/>
      <c r="K554" s="181"/>
      <c r="L554" s="189"/>
      <c r="M554" s="175"/>
      <c r="N554" s="175"/>
      <c r="O554" s="175"/>
      <c r="P554" s="175"/>
      <c r="Q554" s="175"/>
    </row>
    <row r="555" spans="1:17" ht="12.3">
      <c r="A555" s="22"/>
      <c r="B555" s="22"/>
      <c r="C555" s="234"/>
      <c r="D555" s="236"/>
      <c r="E555" s="236"/>
      <c r="F555" s="236"/>
      <c r="G555" s="236"/>
      <c r="H555" s="236"/>
      <c r="I555" s="22"/>
      <c r="J555" s="181"/>
      <c r="K555" s="181"/>
      <c r="L555" s="189"/>
      <c r="M555" s="175"/>
      <c r="N555" s="175"/>
      <c r="O555" s="175"/>
      <c r="P555" s="175"/>
      <c r="Q555" s="175"/>
    </row>
    <row r="556" spans="1:17" ht="12.3">
      <c r="A556" s="22"/>
      <c r="B556" s="22"/>
      <c r="C556" s="234"/>
      <c r="D556" s="236"/>
      <c r="E556" s="236"/>
      <c r="F556" s="236"/>
      <c r="G556" s="236"/>
      <c r="H556" s="236"/>
      <c r="I556" s="22"/>
      <c r="J556" s="181"/>
      <c r="K556" s="181"/>
      <c r="L556" s="189"/>
      <c r="M556" s="175"/>
      <c r="N556" s="175"/>
      <c r="O556" s="175"/>
      <c r="P556" s="175"/>
      <c r="Q556" s="175"/>
    </row>
    <row r="557" spans="1:17" ht="12.3">
      <c r="A557" s="22"/>
      <c r="B557" s="22"/>
      <c r="C557" s="234"/>
      <c r="D557" s="236"/>
      <c r="E557" s="236"/>
      <c r="F557" s="236"/>
      <c r="G557" s="236"/>
      <c r="H557" s="236"/>
      <c r="I557" s="22"/>
      <c r="J557" s="181"/>
      <c r="K557" s="181"/>
      <c r="L557" s="189"/>
      <c r="M557" s="175"/>
      <c r="N557" s="175"/>
      <c r="O557" s="175"/>
      <c r="P557" s="175"/>
      <c r="Q557" s="175"/>
    </row>
    <row r="558" spans="1:17" ht="12.3">
      <c r="A558" s="22"/>
      <c r="B558" s="22"/>
      <c r="C558" s="234"/>
      <c r="D558" s="236"/>
      <c r="E558" s="236"/>
      <c r="F558" s="236"/>
      <c r="G558" s="236"/>
      <c r="H558" s="236"/>
      <c r="I558" s="22"/>
      <c r="J558" s="181"/>
      <c r="K558" s="181"/>
      <c r="L558" s="189"/>
      <c r="M558" s="175"/>
      <c r="N558" s="175"/>
      <c r="O558" s="175"/>
      <c r="P558" s="175"/>
      <c r="Q558" s="175"/>
    </row>
    <row r="559" spans="1:17" ht="12.3">
      <c r="A559" s="22"/>
      <c r="B559" s="22"/>
      <c r="C559" s="234"/>
      <c r="D559" s="236"/>
      <c r="E559" s="236"/>
      <c r="F559" s="236"/>
      <c r="G559" s="236"/>
      <c r="H559" s="236"/>
      <c r="I559" s="22"/>
      <c r="J559" s="181"/>
      <c r="K559" s="181"/>
      <c r="L559" s="189"/>
      <c r="M559" s="175"/>
      <c r="N559" s="175"/>
      <c r="O559" s="175"/>
      <c r="P559" s="175"/>
      <c r="Q559" s="175"/>
    </row>
    <row r="560" spans="1:17" ht="12.3">
      <c r="A560" s="22"/>
      <c r="B560" s="22"/>
      <c r="C560" s="234"/>
      <c r="D560" s="236"/>
      <c r="E560" s="236"/>
      <c r="F560" s="236"/>
      <c r="G560" s="236"/>
      <c r="H560" s="236"/>
      <c r="I560" s="22"/>
      <c r="J560" s="181"/>
      <c r="K560" s="181"/>
      <c r="L560" s="189"/>
      <c r="M560" s="175"/>
      <c r="N560" s="175"/>
      <c r="O560" s="175"/>
      <c r="P560" s="175"/>
      <c r="Q560" s="175"/>
    </row>
    <row r="561" spans="1:17" ht="12.3">
      <c r="A561" s="22"/>
      <c r="B561" s="22"/>
      <c r="C561" s="234"/>
      <c r="D561" s="236"/>
      <c r="E561" s="236"/>
      <c r="F561" s="236"/>
      <c r="G561" s="236"/>
      <c r="H561" s="236"/>
      <c r="I561" s="22"/>
      <c r="J561" s="181"/>
      <c r="K561" s="181"/>
      <c r="L561" s="189"/>
      <c r="M561" s="175"/>
      <c r="N561" s="175"/>
      <c r="O561" s="175"/>
      <c r="P561" s="175"/>
      <c r="Q561" s="175"/>
    </row>
    <row r="562" spans="1:17" ht="12.3">
      <c r="A562" s="22"/>
      <c r="B562" s="22"/>
      <c r="C562" s="234"/>
      <c r="D562" s="236"/>
      <c r="E562" s="236"/>
      <c r="F562" s="236"/>
      <c r="G562" s="236"/>
      <c r="H562" s="236"/>
      <c r="I562" s="22"/>
      <c r="J562" s="181"/>
      <c r="K562" s="181"/>
      <c r="L562" s="189"/>
      <c r="M562" s="175"/>
      <c r="N562" s="175"/>
      <c r="O562" s="175"/>
      <c r="P562" s="175"/>
      <c r="Q562" s="175"/>
    </row>
    <row r="563" spans="1:17" ht="12.3">
      <c r="A563" s="22"/>
      <c r="B563" s="22"/>
      <c r="C563" s="234"/>
      <c r="D563" s="236"/>
      <c r="E563" s="236"/>
      <c r="F563" s="236"/>
      <c r="G563" s="236"/>
      <c r="H563" s="236"/>
      <c r="I563" s="22"/>
      <c r="J563" s="181"/>
      <c r="K563" s="181"/>
      <c r="L563" s="189"/>
      <c r="M563" s="175"/>
      <c r="N563" s="175"/>
      <c r="O563" s="175"/>
      <c r="P563" s="175"/>
      <c r="Q563" s="175"/>
    </row>
    <row r="564" spans="1:17" ht="12.3">
      <c r="A564" s="22"/>
      <c r="B564" s="22"/>
      <c r="C564" s="234"/>
      <c r="D564" s="236"/>
      <c r="E564" s="236"/>
      <c r="F564" s="236"/>
      <c r="G564" s="236"/>
      <c r="H564" s="236"/>
      <c r="I564" s="22"/>
      <c r="J564" s="181"/>
      <c r="K564" s="181"/>
      <c r="L564" s="189"/>
      <c r="M564" s="175"/>
      <c r="N564" s="175"/>
      <c r="O564" s="175"/>
      <c r="P564" s="175"/>
      <c r="Q564" s="175"/>
    </row>
    <row r="565" spans="1:17" ht="12.3">
      <c r="A565" s="22"/>
      <c r="B565" s="22"/>
      <c r="C565" s="234"/>
      <c r="D565" s="236"/>
      <c r="E565" s="236"/>
      <c r="F565" s="236"/>
      <c r="G565" s="236"/>
      <c r="H565" s="236"/>
      <c r="I565" s="22"/>
      <c r="J565" s="181"/>
      <c r="K565" s="181"/>
      <c r="L565" s="189"/>
      <c r="M565" s="175"/>
      <c r="N565" s="175"/>
      <c r="O565" s="175"/>
      <c r="P565" s="175"/>
      <c r="Q565" s="175"/>
    </row>
    <row r="566" spans="1:17" ht="12.3">
      <c r="A566" s="22"/>
      <c r="B566" s="22"/>
      <c r="C566" s="234"/>
      <c r="D566" s="236"/>
      <c r="E566" s="236"/>
      <c r="F566" s="236"/>
      <c r="G566" s="236"/>
      <c r="H566" s="236"/>
      <c r="I566" s="22"/>
      <c r="J566" s="181"/>
      <c r="K566" s="181"/>
      <c r="L566" s="189"/>
      <c r="M566" s="175"/>
      <c r="N566" s="175"/>
      <c r="O566" s="175"/>
      <c r="P566" s="175"/>
      <c r="Q566" s="175"/>
    </row>
    <row r="567" spans="1:17" ht="12.3">
      <c r="A567" s="22"/>
      <c r="B567" s="22"/>
      <c r="C567" s="234"/>
      <c r="D567" s="236"/>
      <c r="E567" s="236"/>
      <c r="F567" s="236"/>
      <c r="G567" s="236"/>
      <c r="H567" s="236"/>
      <c r="I567" s="22"/>
      <c r="J567" s="181"/>
      <c r="K567" s="181"/>
      <c r="L567" s="189"/>
      <c r="M567" s="175"/>
      <c r="N567" s="175"/>
      <c r="O567" s="175"/>
      <c r="P567" s="175"/>
      <c r="Q567" s="175"/>
    </row>
    <row r="568" spans="1:17" ht="12.3">
      <c r="A568" s="22"/>
      <c r="B568" s="22"/>
      <c r="C568" s="234"/>
      <c r="D568" s="236"/>
      <c r="E568" s="236"/>
      <c r="F568" s="236"/>
      <c r="G568" s="236"/>
      <c r="H568" s="236"/>
      <c r="I568" s="22"/>
      <c r="J568" s="181"/>
      <c r="K568" s="181"/>
      <c r="L568" s="189"/>
      <c r="M568" s="175"/>
      <c r="N568" s="175"/>
      <c r="O568" s="175"/>
      <c r="P568" s="175"/>
      <c r="Q568" s="175"/>
    </row>
    <row r="569" spans="1:17" ht="12.3">
      <c r="A569" s="22"/>
      <c r="B569" s="22"/>
      <c r="C569" s="234"/>
      <c r="D569" s="236"/>
      <c r="E569" s="236"/>
      <c r="F569" s="236"/>
      <c r="G569" s="236"/>
      <c r="H569" s="236"/>
      <c r="I569" s="22"/>
      <c r="J569" s="181"/>
      <c r="K569" s="181"/>
      <c r="L569" s="189"/>
      <c r="M569" s="175"/>
      <c r="N569" s="175"/>
      <c r="O569" s="175"/>
      <c r="P569" s="175"/>
      <c r="Q569" s="175"/>
    </row>
    <row r="570" spans="1:17" ht="12.3">
      <c r="A570" s="22"/>
      <c r="B570" s="22"/>
      <c r="C570" s="234"/>
      <c r="D570" s="236"/>
      <c r="E570" s="236"/>
      <c r="F570" s="236"/>
      <c r="G570" s="236"/>
      <c r="H570" s="236"/>
      <c r="I570" s="22"/>
      <c r="J570" s="181"/>
      <c r="K570" s="181"/>
      <c r="L570" s="189"/>
      <c r="M570" s="175"/>
      <c r="N570" s="175"/>
      <c r="O570" s="175"/>
      <c r="P570" s="175"/>
      <c r="Q570" s="175"/>
    </row>
    <row r="571" spans="1:17" ht="12.3">
      <c r="A571" s="22"/>
      <c r="B571" s="22"/>
      <c r="C571" s="234"/>
      <c r="D571" s="236"/>
      <c r="E571" s="236"/>
      <c r="F571" s="236"/>
      <c r="G571" s="236"/>
      <c r="H571" s="236"/>
      <c r="I571" s="22"/>
      <c r="J571" s="181"/>
      <c r="K571" s="181"/>
      <c r="L571" s="189"/>
      <c r="M571" s="175"/>
      <c r="N571" s="175"/>
      <c r="O571" s="175"/>
      <c r="P571" s="175"/>
      <c r="Q571" s="175"/>
    </row>
    <row r="572" spans="1:17" ht="12.3">
      <c r="A572" s="22"/>
      <c r="B572" s="22"/>
      <c r="C572" s="234"/>
      <c r="D572" s="236"/>
      <c r="E572" s="236"/>
      <c r="F572" s="236"/>
      <c r="G572" s="236"/>
      <c r="H572" s="236"/>
      <c r="I572" s="22"/>
      <c r="J572" s="181"/>
      <c r="K572" s="181"/>
      <c r="L572" s="189"/>
      <c r="M572" s="175"/>
      <c r="N572" s="175"/>
      <c r="O572" s="175"/>
      <c r="P572" s="175"/>
      <c r="Q572" s="175"/>
    </row>
    <row r="573" spans="1:17" ht="12.3">
      <c r="A573" s="22"/>
      <c r="B573" s="22"/>
      <c r="C573" s="234"/>
      <c r="D573" s="236"/>
      <c r="E573" s="236"/>
      <c r="F573" s="236"/>
      <c r="G573" s="236"/>
      <c r="H573" s="236"/>
      <c r="I573" s="22"/>
      <c r="J573" s="181"/>
      <c r="K573" s="181"/>
      <c r="L573" s="189"/>
      <c r="M573" s="175"/>
      <c r="N573" s="175"/>
      <c r="O573" s="175"/>
      <c r="P573" s="175"/>
      <c r="Q573" s="175"/>
    </row>
    <row r="574" spans="1:17" ht="12.3">
      <c r="A574" s="22"/>
      <c r="B574" s="22"/>
      <c r="C574" s="234"/>
      <c r="D574" s="236"/>
      <c r="E574" s="236"/>
      <c r="F574" s="236"/>
      <c r="G574" s="236"/>
      <c r="H574" s="236"/>
      <c r="I574" s="22"/>
      <c r="J574" s="181"/>
      <c r="K574" s="181"/>
      <c r="L574" s="189"/>
      <c r="M574" s="175"/>
      <c r="N574" s="175"/>
      <c r="O574" s="175"/>
      <c r="P574" s="175"/>
      <c r="Q574" s="175"/>
    </row>
    <row r="575" spans="1:17" ht="12.3">
      <c r="A575" s="22"/>
      <c r="B575" s="22"/>
      <c r="C575" s="234"/>
      <c r="D575" s="236"/>
      <c r="E575" s="236"/>
      <c r="F575" s="236"/>
      <c r="G575" s="236"/>
      <c r="H575" s="236"/>
      <c r="I575" s="22"/>
      <c r="J575" s="181"/>
      <c r="K575" s="181"/>
      <c r="L575" s="189"/>
      <c r="M575" s="175"/>
      <c r="N575" s="175"/>
      <c r="O575" s="175"/>
      <c r="P575" s="175"/>
      <c r="Q575" s="175"/>
    </row>
    <row r="576" spans="1:17" ht="12.3">
      <c r="A576" s="22"/>
      <c r="B576" s="22"/>
      <c r="C576" s="234"/>
      <c r="D576" s="236"/>
      <c r="E576" s="236"/>
      <c r="F576" s="236"/>
      <c r="G576" s="236"/>
      <c r="H576" s="236"/>
      <c r="I576" s="22"/>
      <c r="J576" s="181"/>
      <c r="K576" s="181"/>
      <c r="L576" s="189"/>
      <c r="M576" s="175"/>
      <c r="N576" s="175"/>
      <c r="O576" s="175"/>
      <c r="P576" s="175"/>
      <c r="Q576" s="175"/>
    </row>
    <row r="577" spans="1:17" ht="12.3">
      <c r="A577" s="22"/>
      <c r="B577" s="22"/>
      <c r="C577" s="234"/>
      <c r="D577" s="236"/>
      <c r="E577" s="236"/>
      <c r="F577" s="236"/>
      <c r="G577" s="236"/>
      <c r="H577" s="236"/>
      <c r="I577" s="22"/>
      <c r="J577" s="181"/>
      <c r="K577" s="181"/>
      <c r="L577" s="189"/>
      <c r="M577" s="175"/>
      <c r="N577" s="175"/>
      <c r="O577" s="175"/>
      <c r="P577" s="175"/>
      <c r="Q577" s="175"/>
    </row>
    <row r="578" spans="1:17" ht="12.3">
      <c r="A578" s="22"/>
      <c r="B578" s="22"/>
      <c r="C578" s="234"/>
      <c r="D578" s="236"/>
      <c r="E578" s="236"/>
      <c r="F578" s="236"/>
      <c r="G578" s="236"/>
      <c r="H578" s="236"/>
      <c r="I578" s="22"/>
      <c r="J578" s="181"/>
      <c r="K578" s="181"/>
      <c r="L578" s="189"/>
      <c r="M578" s="175"/>
      <c r="N578" s="175"/>
      <c r="O578" s="175"/>
      <c r="P578" s="175"/>
      <c r="Q578" s="175"/>
    </row>
    <row r="579" spans="1:17" ht="12.3">
      <c r="A579" s="22"/>
      <c r="B579" s="22"/>
      <c r="C579" s="234"/>
      <c r="D579" s="236"/>
      <c r="E579" s="236"/>
      <c r="F579" s="236"/>
      <c r="G579" s="236"/>
      <c r="H579" s="236"/>
      <c r="I579" s="22"/>
      <c r="J579" s="181"/>
      <c r="K579" s="181"/>
      <c r="L579" s="189"/>
      <c r="M579" s="175"/>
      <c r="N579" s="175"/>
      <c r="O579" s="175"/>
      <c r="P579" s="175"/>
      <c r="Q579" s="175"/>
    </row>
    <row r="580" spans="1:17" ht="12.3">
      <c r="A580" s="22"/>
      <c r="B580" s="22"/>
      <c r="C580" s="234"/>
      <c r="D580" s="236"/>
      <c r="E580" s="236"/>
      <c r="F580" s="236"/>
      <c r="G580" s="236"/>
      <c r="H580" s="236"/>
      <c r="I580" s="22"/>
      <c r="J580" s="181"/>
      <c r="K580" s="181"/>
      <c r="L580" s="189"/>
      <c r="M580" s="175"/>
      <c r="N580" s="175"/>
      <c r="O580" s="175"/>
      <c r="P580" s="175"/>
      <c r="Q580" s="175"/>
    </row>
    <row r="581" spans="1:17" ht="12.3">
      <c r="A581" s="22"/>
      <c r="B581" s="22"/>
      <c r="C581" s="234"/>
      <c r="D581" s="236"/>
      <c r="E581" s="236"/>
      <c r="F581" s="236"/>
      <c r="G581" s="236"/>
      <c r="H581" s="236"/>
      <c r="I581" s="22"/>
      <c r="J581" s="181"/>
      <c r="K581" s="181"/>
      <c r="L581" s="189"/>
      <c r="M581" s="175"/>
      <c r="N581" s="175"/>
      <c r="O581" s="175"/>
      <c r="P581" s="175"/>
      <c r="Q581" s="175"/>
    </row>
    <row r="582" spans="1:17" ht="12.3">
      <c r="A582" s="22"/>
      <c r="B582" s="22"/>
      <c r="C582" s="234"/>
      <c r="D582" s="236"/>
      <c r="E582" s="236"/>
      <c r="F582" s="236"/>
      <c r="G582" s="236"/>
      <c r="H582" s="236"/>
      <c r="I582" s="22"/>
      <c r="J582" s="181"/>
      <c r="K582" s="181"/>
      <c r="L582" s="189"/>
      <c r="M582" s="175"/>
      <c r="N582" s="175"/>
      <c r="O582" s="175"/>
      <c r="P582" s="175"/>
      <c r="Q582" s="175"/>
    </row>
    <row r="583" spans="1:17" ht="12.3">
      <c r="A583" s="22"/>
      <c r="B583" s="22"/>
      <c r="C583" s="234"/>
      <c r="D583" s="236"/>
      <c r="E583" s="236"/>
      <c r="F583" s="236"/>
      <c r="G583" s="236"/>
      <c r="H583" s="236"/>
      <c r="I583" s="22"/>
      <c r="J583" s="181"/>
      <c r="K583" s="181"/>
      <c r="L583" s="189"/>
      <c r="M583" s="175"/>
      <c r="N583" s="175"/>
      <c r="O583" s="175"/>
      <c r="P583" s="175"/>
      <c r="Q583" s="175"/>
    </row>
    <row r="584" spans="1:17" ht="12.3">
      <c r="A584" s="22"/>
      <c r="B584" s="22"/>
      <c r="C584" s="234"/>
      <c r="D584" s="236"/>
      <c r="E584" s="236"/>
      <c r="F584" s="236"/>
      <c r="G584" s="236"/>
      <c r="H584" s="236"/>
      <c r="I584" s="22"/>
      <c r="J584" s="181"/>
      <c r="K584" s="181"/>
      <c r="L584" s="189"/>
      <c r="M584" s="175"/>
      <c r="N584" s="175"/>
      <c r="O584" s="175"/>
      <c r="P584" s="175"/>
      <c r="Q584" s="175"/>
    </row>
    <row r="585" spans="1:17" ht="12.3">
      <c r="A585" s="22"/>
      <c r="B585" s="22"/>
      <c r="C585" s="234"/>
      <c r="D585" s="236"/>
      <c r="E585" s="236"/>
      <c r="F585" s="236"/>
      <c r="G585" s="236"/>
      <c r="H585" s="236"/>
      <c r="I585" s="22"/>
      <c r="J585" s="181"/>
      <c r="K585" s="181"/>
      <c r="L585" s="189"/>
      <c r="M585" s="175"/>
      <c r="N585" s="175"/>
      <c r="O585" s="175"/>
      <c r="P585" s="175"/>
      <c r="Q585" s="175"/>
    </row>
    <row r="586" spans="1:17" ht="12.3">
      <c r="A586" s="22"/>
      <c r="B586" s="22"/>
      <c r="C586" s="234"/>
      <c r="D586" s="236"/>
      <c r="E586" s="236"/>
      <c r="F586" s="236"/>
      <c r="G586" s="236"/>
      <c r="H586" s="236"/>
      <c r="I586" s="22"/>
      <c r="J586" s="181"/>
      <c r="K586" s="181"/>
      <c r="L586" s="189"/>
      <c r="M586" s="175"/>
      <c r="N586" s="175"/>
      <c r="O586" s="175"/>
      <c r="P586" s="175"/>
      <c r="Q586" s="175"/>
    </row>
    <row r="587" spans="1:17" ht="12.3">
      <c r="A587" s="22"/>
      <c r="B587" s="22"/>
      <c r="C587" s="234"/>
      <c r="D587" s="236"/>
      <c r="E587" s="236"/>
      <c r="F587" s="236"/>
      <c r="G587" s="236"/>
      <c r="H587" s="236"/>
      <c r="I587" s="22"/>
      <c r="J587" s="181"/>
      <c r="K587" s="181"/>
      <c r="L587" s="189"/>
      <c r="M587" s="175"/>
      <c r="N587" s="175"/>
      <c r="O587" s="175"/>
      <c r="P587" s="175"/>
      <c r="Q587" s="175"/>
    </row>
    <row r="588" spans="1:17" ht="12.3">
      <c r="A588" s="22"/>
      <c r="B588" s="22"/>
      <c r="C588" s="234"/>
      <c r="D588" s="236"/>
      <c r="E588" s="236"/>
      <c r="F588" s="236"/>
      <c r="G588" s="236"/>
      <c r="H588" s="236"/>
      <c r="I588" s="22"/>
      <c r="J588" s="181"/>
      <c r="K588" s="181"/>
      <c r="L588" s="189"/>
      <c r="M588" s="175"/>
      <c r="N588" s="175"/>
      <c r="O588" s="175"/>
      <c r="P588" s="175"/>
      <c r="Q588" s="175"/>
    </row>
    <row r="589" spans="1:17" ht="12.3">
      <c r="A589" s="22"/>
      <c r="B589" s="22"/>
      <c r="C589" s="234"/>
      <c r="D589" s="236"/>
      <c r="E589" s="236"/>
      <c r="F589" s="236"/>
      <c r="G589" s="236"/>
      <c r="H589" s="236"/>
      <c r="I589" s="22"/>
      <c r="J589" s="181"/>
      <c r="K589" s="181"/>
      <c r="L589" s="189"/>
      <c r="M589" s="175"/>
      <c r="N589" s="175"/>
      <c r="O589" s="175"/>
      <c r="P589" s="175"/>
      <c r="Q589" s="175"/>
    </row>
    <row r="590" spans="1:17" ht="12.3">
      <c r="A590" s="22"/>
      <c r="B590" s="22"/>
      <c r="C590" s="234"/>
      <c r="D590" s="236"/>
      <c r="E590" s="236"/>
      <c r="F590" s="236"/>
      <c r="G590" s="236"/>
      <c r="H590" s="236"/>
      <c r="I590" s="22"/>
      <c r="J590" s="181"/>
      <c r="K590" s="181"/>
      <c r="L590" s="189"/>
      <c r="M590" s="175"/>
      <c r="N590" s="175"/>
      <c r="O590" s="175"/>
      <c r="P590" s="175"/>
      <c r="Q590" s="175"/>
    </row>
    <row r="591" spans="1:17" ht="12.3">
      <c r="A591" s="22"/>
      <c r="B591" s="22"/>
      <c r="C591" s="234"/>
      <c r="D591" s="236"/>
      <c r="E591" s="236"/>
      <c r="F591" s="236"/>
      <c r="G591" s="236"/>
      <c r="H591" s="236"/>
      <c r="I591" s="22"/>
      <c r="J591" s="181"/>
      <c r="K591" s="181"/>
      <c r="L591" s="189"/>
      <c r="M591" s="175"/>
      <c r="N591" s="175"/>
      <c r="O591" s="175"/>
      <c r="P591" s="175"/>
      <c r="Q591" s="175"/>
    </row>
    <row r="592" spans="1:17" ht="12.3">
      <c r="A592" s="22"/>
      <c r="B592" s="22"/>
      <c r="C592" s="234"/>
      <c r="D592" s="236"/>
      <c r="E592" s="236"/>
      <c r="F592" s="236"/>
      <c r="G592" s="236"/>
      <c r="H592" s="236"/>
      <c r="I592" s="22"/>
      <c r="J592" s="181"/>
      <c r="K592" s="181"/>
      <c r="L592" s="189"/>
      <c r="M592" s="175"/>
      <c r="N592" s="175"/>
      <c r="O592" s="175"/>
      <c r="P592" s="175"/>
      <c r="Q592" s="175"/>
    </row>
    <row r="593" spans="1:17" ht="12.3">
      <c r="A593" s="22"/>
      <c r="B593" s="22"/>
      <c r="C593" s="234"/>
      <c r="D593" s="236"/>
      <c r="E593" s="236"/>
      <c r="F593" s="236"/>
      <c r="G593" s="236"/>
      <c r="H593" s="236"/>
      <c r="I593" s="22"/>
      <c r="J593" s="181"/>
      <c r="K593" s="181"/>
      <c r="L593" s="189"/>
      <c r="M593" s="175"/>
      <c r="N593" s="175"/>
      <c r="O593" s="175"/>
      <c r="P593" s="175"/>
      <c r="Q593" s="175"/>
    </row>
    <row r="594" spans="1:17" ht="12.3">
      <c r="A594" s="22"/>
      <c r="B594" s="22"/>
      <c r="C594" s="234"/>
      <c r="D594" s="236"/>
      <c r="E594" s="236"/>
      <c r="F594" s="236"/>
      <c r="G594" s="236"/>
      <c r="H594" s="236"/>
      <c r="I594" s="22"/>
      <c r="J594" s="181"/>
      <c r="K594" s="181"/>
      <c r="L594" s="189"/>
      <c r="M594" s="175"/>
      <c r="N594" s="175"/>
      <c r="O594" s="175"/>
      <c r="P594" s="175"/>
      <c r="Q594" s="175"/>
    </row>
    <row r="595" spans="1:17" ht="12.3">
      <c r="A595" s="22"/>
      <c r="B595" s="22"/>
      <c r="C595" s="234"/>
      <c r="D595" s="236"/>
      <c r="E595" s="236"/>
      <c r="F595" s="236"/>
      <c r="G595" s="236"/>
      <c r="H595" s="236"/>
      <c r="I595" s="22"/>
      <c r="J595" s="181"/>
      <c r="K595" s="181"/>
      <c r="L595" s="189"/>
      <c r="M595" s="175"/>
      <c r="N595" s="175"/>
      <c r="O595" s="175"/>
      <c r="P595" s="175"/>
      <c r="Q595" s="175"/>
    </row>
    <row r="596" spans="1:17" ht="12.3">
      <c r="A596" s="22"/>
      <c r="B596" s="22"/>
      <c r="C596" s="234"/>
      <c r="D596" s="236"/>
      <c r="E596" s="236"/>
      <c r="F596" s="236"/>
      <c r="G596" s="236"/>
      <c r="H596" s="236"/>
      <c r="I596" s="22"/>
      <c r="J596" s="181"/>
      <c r="K596" s="181"/>
      <c r="L596" s="189"/>
      <c r="M596" s="175"/>
      <c r="N596" s="175"/>
      <c r="O596" s="175"/>
      <c r="P596" s="175"/>
      <c r="Q596" s="175"/>
    </row>
    <row r="597" spans="1:17" ht="12.3">
      <c r="A597" s="22"/>
      <c r="B597" s="22"/>
      <c r="C597" s="234"/>
      <c r="D597" s="236"/>
      <c r="E597" s="236"/>
      <c r="F597" s="236"/>
      <c r="G597" s="236"/>
      <c r="H597" s="236"/>
      <c r="I597" s="22"/>
      <c r="J597" s="181"/>
      <c r="K597" s="181"/>
      <c r="L597" s="189"/>
      <c r="M597" s="175"/>
      <c r="N597" s="175"/>
      <c r="O597" s="175"/>
      <c r="P597" s="175"/>
      <c r="Q597" s="175"/>
    </row>
    <row r="598" spans="1:17" ht="12.3">
      <c r="A598" s="22"/>
      <c r="B598" s="22"/>
      <c r="C598" s="234"/>
      <c r="D598" s="236"/>
      <c r="E598" s="236"/>
      <c r="F598" s="236"/>
      <c r="G598" s="236"/>
      <c r="H598" s="236"/>
      <c r="I598" s="22"/>
      <c r="J598" s="181"/>
      <c r="K598" s="181"/>
      <c r="L598" s="189"/>
      <c r="M598" s="175"/>
      <c r="N598" s="175"/>
      <c r="O598" s="175"/>
      <c r="P598" s="175"/>
      <c r="Q598" s="175"/>
    </row>
    <row r="599" spans="1:17" ht="12.3">
      <c r="A599" s="22"/>
      <c r="B599" s="22"/>
      <c r="C599" s="234"/>
      <c r="D599" s="236"/>
      <c r="E599" s="236"/>
      <c r="F599" s="236"/>
      <c r="G599" s="236"/>
      <c r="H599" s="236"/>
      <c r="I599" s="22"/>
      <c r="J599" s="181"/>
      <c r="K599" s="181"/>
      <c r="L599" s="189"/>
      <c r="M599" s="175"/>
      <c r="N599" s="175"/>
      <c r="O599" s="175"/>
      <c r="P599" s="175"/>
      <c r="Q599" s="175"/>
    </row>
    <row r="600" spans="1:17" ht="12.3">
      <c r="A600" s="22"/>
      <c r="B600" s="22"/>
      <c r="C600" s="234"/>
      <c r="D600" s="236"/>
      <c r="E600" s="236"/>
      <c r="F600" s="236"/>
      <c r="G600" s="236"/>
      <c r="H600" s="236"/>
      <c r="I600" s="22"/>
      <c r="J600" s="181"/>
      <c r="K600" s="181"/>
      <c r="L600" s="189"/>
      <c r="M600" s="175"/>
      <c r="N600" s="175"/>
      <c r="O600" s="175"/>
      <c r="P600" s="175"/>
      <c r="Q600" s="175"/>
    </row>
    <row r="601" spans="1:17" ht="12.3">
      <c r="A601" s="22"/>
      <c r="B601" s="22"/>
      <c r="C601" s="234"/>
      <c r="D601" s="236"/>
      <c r="E601" s="236"/>
      <c r="F601" s="236"/>
      <c r="G601" s="236"/>
      <c r="H601" s="236"/>
      <c r="I601" s="22"/>
      <c r="J601" s="181"/>
      <c r="K601" s="181"/>
      <c r="L601" s="189"/>
      <c r="M601" s="175"/>
      <c r="N601" s="175"/>
      <c r="O601" s="175"/>
      <c r="P601" s="175"/>
      <c r="Q601" s="175"/>
    </row>
    <row r="602" spans="1:17" ht="12.3">
      <c r="A602" s="22"/>
      <c r="B602" s="22"/>
      <c r="C602" s="234"/>
      <c r="D602" s="236"/>
      <c r="E602" s="236"/>
      <c r="F602" s="236"/>
      <c r="G602" s="236"/>
      <c r="H602" s="236"/>
      <c r="I602" s="22"/>
      <c r="J602" s="181"/>
      <c r="K602" s="181"/>
      <c r="L602" s="189"/>
      <c r="M602" s="175"/>
      <c r="N602" s="175"/>
      <c r="O602" s="175"/>
      <c r="P602" s="175"/>
      <c r="Q602" s="175"/>
    </row>
    <row r="603" spans="1:17" ht="12.3">
      <c r="A603" s="22"/>
      <c r="B603" s="22"/>
      <c r="C603" s="234"/>
      <c r="D603" s="236"/>
      <c r="E603" s="236"/>
      <c r="F603" s="236"/>
      <c r="G603" s="236"/>
      <c r="H603" s="236"/>
      <c r="I603" s="22"/>
      <c r="J603" s="181"/>
      <c r="K603" s="181"/>
      <c r="L603" s="189"/>
      <c r="M603" s="175"/>
      <c r="N603" s="175"/>
      <c r="O603" s="175"/>
      <c r="P603" s="175"/>
      <c r="Q603" s="175"/>
    </row>
    <row r="604" spans="1:17" ht="12.3">
      <c r="A604" s="22"/>
      <c r="B604" s="22"/>
      <c r="C604" s="234"/>
      <c r="D604" s="236"/>
      <c r="E604" s="236"/>
      <c r="F604" s="236"/>
      <c r="G604" s="236"/>
      <c r="H604" s="236"/>
      <c r="I604" s="22"/>
      <c r="J604" s="181"/>
      <c r="K604" s="181"/>
      <c r="L604" s="189"/>
      <c r="M604" s="175"/>
      <c r="N604" s="175"/>
      <c r="O604" s="175"/>
      <c r="P604" s="175"/>
      <c r="Q604" s="175"/>
    </row>
    <row r="605" spans="1:17" ht="12.3">
      <c r="A605" s="22"/>
      <c r="B605" s="22"/>
      <c r="C605" s="234"/>
      <c r="D605" s="236"/>
      <c r="E605" s="236"/>
      <c r="F605" s="236"/>
      <c r="G605" s="236"/>
      <c r="H605" s="236"/>
      <c r="I605" s="22"/>
      <c r="J605" s="181"/>
      <c r="K605" s="181"/>
      <c r="L605" s="189"/>
      <c r="M605" s="175"/>
      <c r="N605" s="175"/>
      <c r="O605" s="175"/>
      <c r="P605" s="175"/>
      <c r="Q605" s="175"/>
    </row>
    <row r="606" spans="1:17" ht="12.3">
      <c r="A606" s="22"/>
      <c r="B606" s="22"/>
      <c r="C606" s="234"/>
      <c r="D606" s="236"/>
      <c r="E606" s="236"/>
      <c r="F606" s="236"/>
      <c r="G606" s="236"/>
      <c r="H606" s="236"/>
      <c r="I606" s="22"/>
      <c r="J606" s="181"/>
      <c r="K606" s="181"/>
      <c r="L606" s="189"/>
      <c r="M606" s="175"/>
      <c r="N606" s="175"/>
      <c r="O606" s="175"/>
      <c r="P606" s="175"/>
      <c r="Q606" s="175"/>
    </row>
    <row r="607" spans="1:17" ht="12.3">
      <c r="A607" s="22"/>
      <c r="B607" s="22"/>
      <c r="C607" s="234"/>
      <c r="D607" s="236"/>
      <c r="E607" s="236"/>
      <c r="F607" s="236"/>
      <c r="G607" s="236"/>
      <c r="H607" s="236"/>
      <c r="I607" s="22"/>
      <c r="J607" s="181"/>
      <c r="K607" s="181"/>
      <c r="L607" s="189"/>
      <c r="M607" s="175"/>
      <c r="N607" s="175"/>
      <c r="O607" s="175"/>
      <c r="P607" s="175"/>
      <c r="Q607" s="175"/>
    </row>
    <row r="608" spans="1:17" ht="12.3">
      <c r="A608" s="22"/>
      <c r="B608" s="22"/>
      <c r="C608" s="234"/>
      <c r="D608" s="236"/>
      <c r="E608" s="236"/>
      <c r="F608" s="236"/>
      <c r="G608" s="236"/>
      <c r="H608" s="236"/>
      <c r="I608" s="22"/>
      <c r="J608" s="181"/>
      <c r="K608" s="181"/>
      <c r="L608" s="189"/>
      <c r="M608" s="175"/>
      <c r="N608" s="175"/>
      <c r="O608" s="175"/>
      <c r="P608" s="175"/>
      <c r="Q608" s="175"/>
    </row>
    <row r="609" spans="1:17" ht="12.3">
      <c r="A609" s="22"/>
      <c r="B609" s="22"/>
      <c r="C609" s="234"/>
      <c r="D609" s="236"/>
      <c r="E609" s="236"/>
      <c r="F609" s="236"/>
      <c r="G609" s="236"/>
      <c r="H609" s="236"/>
      <c r="I609" s="22"/>
      <c r="J609" s="181"/>
      <c r="K609" s="181"/>
      <c r="L609" s="189"/>
      <c r="M609" s="175"/>
      <c r="N609" s="175"/>
      <c r="O609" s="175"/>
      <c r="P609" s="175"/>
      <c r="Q609" s="175"/>
    </row>
    <row r="610" spans="1:17" ht="12.3">
      <c r="A610" s="22"/>
      <c r="B610" s="22"/>
      <c r="C610" s="234"/>
      <c r="D610" s="236"/>
      <c r="E610" s="236"/>
      <c r="F610" s="236"/>
      <c r="G610" s="236"/>
      <c r="H610" s="236"/>
      <c r="I610" s="22"/>
      <c r="J610" s="181"/>
      <c r="K610" s="181"/>
      <c r="L610" s="189"/>
      <c r="M610" s="175"/>
      <c r="N610" s="175"/>
      <c r="O610" s="175"/>
      <c r="P610" s="175"/>
      <c r="Q610" s="175"/>
    </row>
    <row r="611" spans="1:17" ht="12.3">
      <c r="A611" s="22"/>
      <c r="B611" s="22"/>
      <c r="C611" s="234"/>
      <c r="D611" s="236"/>
      <c r="E611" s="236"/>
      <c r="F611" s="236"/>
      <c r="G611" s="236"/>
      <c r="H611" s="236"/>
      <c r="I611" s="22"/>
      <c r="J611" s="181"/>
      <c r="K611" s="181"/>
      <c r="L611" s="189"/>
      <c r="M611" s="175"/>
      <c r="N611" s="175"/>
      <c r="O611" s="175"/>
      <c r="P611" s="175"/>
      <c r="Q611" s="175"/>
    </row>
    <row r="612" spans="1:17" ht="12.3">
      <c r="A612" s="22"/>
      <c r="B612" s="22"/>
      <c r="C612" s="234"/>
      <c r="D612" s="236"/>
      <c r="E612" s="236"/>
      <c r="F612" s="236"/>
      <c r="G612" s="236"/>
      <c r="H612" s="236"/>
      <c r="I612" s="22"/>
      <c r="J612" s="181"/>
      <c r="K612" s="181"/>
      <c r="L612" s="189"/>
      <c r="M612" s="175"/>
      <c r="N612" s="175"/>
      <c r="O612" s="175"/>
      <c r="P612" s="175"/>
      <c r="Q612" s="175"/>
    </row>
    <row r="613" spans="1:17" ht="12.3">
      <c r="A613" s="22"/>
      <c r="B613" s="22"/>
      <c r="C613" s="234"/>
      <c r="D613" s="236"/>
      <c r="E613" s="236"/>
      <c r="F613" s="236"/>
      <c r="G613" s="236"/>
      <c r="H613" s="236"/>
      <c r="I613" s="22"/>
      <c r="J613" s="181"/>
      <c r="K613" s="181"/>
      <c r="L613" s="189"/>
      <c r="M613" s="175"/>
      <c r="N613" s="175"/>
      <c r="O613" s="175"/>
      <c r="P613" s="175"/>
      <c r="Q613" s="175"/>
    </row>
    <row r="614" spans="1:17" ht="12.3">
      <c r="A614" s="22"/>
      <c r="B614" s="22"/>
      <c r="C614" s="234"/>
      <c r="D614" s="236"/>
      <c r="E614" s="236"/>
      <c r="F614" s="236"/>
      <c r="G614" s="236"/>
      <c r="H614" s="236"/>
      <c r="I614" s="22"/>
      <c r="J614" s="181"/>
      <c r="K614" s="181"/>
      <c r="L614" s="189"/>
      <c r="M614" s="175"/>
      <c r="N614" s="175"/>
      <c r="O614" s="175"/>
      <c r="P614" s="175"/>
      <c r="Q614" s="175"/>
    </row>
    <row r="615" spans="1:17" ht="12.3">
      <c r="A615" s="22"/>
      <c r="B615" s="22"/>
      <c r="C615" s="234"/>
      <c r="D615" s="236"/>
      <c r="E615" s="236"/>
      <c r="F615" s="236"/>
      <c r="G615" s="236"/>
      <c r="H615" s="236"/>
      <c r="I615" s="22"/>
      <c r="J615" s="181"/>
      <c r="K615" s="181"/>
      <c r="L615" s="189"/>
      <c r="M615" s="175"/>
      <c r="N615" s="175"/>
      <c r="O615" s="175"/>
      <c r="P615" s="175"/>
      <c r="Q615" s="175"/>
    </row>
    <row r="616" spans="1:17" ht="12.3">
      <c r="A616" s="22"/>
      <c r="B616" s="22"/>
      <c r="C616" s="234"/>
      <c r="D616" s="236"/>
      <c r="E616" s="236"/>
      <c r="F616" s="236"/>
      <c r="G616" s="236"/>
      <c r="H616" s="236"/>
      <c r="I616" s="22"/>
      <c r="J616" s="181"/>
      <c r="K616" s="181"/>
      <c r="L616" s="189"/>
      <c r="M616" s="175"/>
      <c r="N616" s="175"/>
      <c r="O616" s="175"/>
      <c r="P616" s="175"/>
      <c r="Q616" s="175"/>
    </row>
    <row r="617" spans="1:17" ht="12.3">
      <c r="A617" s="22"/>
      <c r="B617" s="22"/>
      <c r="C617" s="234"/>
      <c r="D617" s="236"/>
      <c r="E617" s="236"/>
      <c r="F617" s="236"/>
      <c r="G617" s="236"/>
      <c r="H617" s="236"/>
      <c r="I617" s="22"/>
      <c r="J617" s="181"/>
      <c r="K617" s="181"/>
      <c r="L617" s="189"/>
      <c r="M617" s="175"/>
      <c r="N617" s="175"/>
      <c r="O617" s="175"/>
      <c r="P617" s="175"/>
      <c r="Q617" s="175"/>
    </row>
    <row r="618" spans="1:17" ht="12.3">
      <c r="A618" s="22"/>
      <c r="B618" s="22"/>
      <c r="C618" s="234"/>
      <c r="D618" s="236"/>
      <c r="E618" s="236"/>
      <c r="F618" s="236"/>
      <c r="G618" s="236"/>
      <c r="H618" s="236"/>
      <c r="I618" s="22"/>
      <c r="J618" s="181"/>
      <c r="K618" s="181"/>
      <c r="L618" s="189"/>
      <c r="M618" s="175"/>
      <c r="N618" s="175"/>
      <c r="O618" s="175"/>
      <c r="P618" s="175"/>
      <c r="Q618" s="175"/>
    </row>
    <row r="619" spans="1:17" ht="12.3">
      <c r="A619" s="22"/>
      <c r="B619" s="22"/>
      <c r="C619" s="234"/>
      <c r="D619" s="236"/>
      <c r="E619" s="236"/>
      <c r="F619" s="236"/>
      <c r="G619" s="236"/>
      <c r="H619" s="236"/>
      <c r="I619" s="22"/>
      <c r="J619" s="181"/>
      <c r="K619" s="181"/>
      <c r="L619" s="189"/>
      <c r="M619" s="175"/>
      <c r="N619" s="175"/>
      <c r="O619" s="175"/>
      <c r="P619" s="175"/>
      <c r="Q619" s="175"/>
    </row>
    <row r="620" spans="1:17" ht="12.3">
      <c r="A620" s="22"/>
      <c r="B620" s="22"/>
      <c r="C620" s="234"/>
      <c r="D620" s="236"/>
      <c r="E620" s="236"/>
      <c r="F620" s="236"/>
      <c r="G620" s="236"/>
      <c r="H620" s="236"/>
      <c r="I620" s="22"/>
      <c r="J620" s="181"/>
      <c r="K620" s="181"/>
      <c r="L620" s="189"/>
      <c r="M620" s="175"/>
      <c r="N620" s="175"/>
      <c r="O620" s="175"/>
      <c r="P620" s="175"/>
      <c r="Q620" s="175"/>
    </row>
    <row r="621" spans="1:17" ht="12.3">
      <c r="A621" s="22"/>
      <c r="B621" s="22"/>
      <c r="C621" s="234"/>
      <c r="D621" s="236"/>
      <c r="E621" s="236"/>
      <c r="F621" s="236"/>
      <c r="G621" s="236"/>
      <c r="H621" s="236"/>
      <c r="I621" s="22"/>
      <c r="J621" s="181"/>
      <c r="K621" s="181"/>
      <c r="L621" s="189"/>
      <c r="M621" s="175"/>
      <c r="N621" s="175"/>
      <c r="O621" s="175"/>
      <c r="P621" s="175"/>
      <c r="Q621" s="175"/>
    </row>
    <row r="622" spans="1:17" ht="12.3">
      <c r="A622" s="22"/>
      <c r="B622" s="22"/>
      <c r="C622" s="234"/>
      <c r="D622" s="236"/>
      <c r="E622" s="236"/>
      <c r="F622" s="236"/>
      <c r="G622" s="236"/>
      <c r="H622" s="236"/>
      <c r="I622" s="22"/>
      <c r="J622" s="181"/>
      <c r="K622" s="181"/>
      <c r="L622" s="189"/>
      <c r="M622" s="175"/>
      <c r="N622" s="175"/>
      <c r="O622" s="175"/>
      <c r="P622" s="175"/>
      <c r="Q622" s="175"/>
    </row>
    <row r="623" spans="1:17" ht="12.3">
      <c r="A623" s="22"/>
      <c r="B623" s="22"/>
      <c r="C623" s="234"/>
      <c r="D623" s="236"/>
      <c r="E623" s="236"/>
      <c r="F623" s="236"/>
      <c r="G623" s="236"/>
      <c r="H623" s="236"/>
      <c r="I623" s="22"/>
      <c r="J623" s="181"/>
      <c r="K623" s="181"/>
      <c r="L623" s="189"/>
      <c r="M623" s="175"/>
      <c r="N623" s="175"/>
      <c r="O623" s="175"/>
      <c r="P623" s="175"/>
      <c r="Q623" s="175"/>
    </row>
    <row r="624" spans="1:17" ht="12.3">
      <c r="A624" s="22"/>
      <c r="B624" s="22"/>
      <c r="C624" s="234"/>
      <c r="D624" s="236"/>
      <c r="E624" s="236"/>
      <c r="F624" s="236"/>
      <c r="G624" s="236"/>
      <c r="H624" s="236"/>
      <c r="I624" s="22"/>
      <c r="J624" s="181"/>
      <c r="K624" s="181"/>
      <c r="L624" s="189"/>
      <c r="M624" s="175"/>
      <c r="N624" s="175"/>
      <c r="O624" s="175"/>
      <c r="P624" s="175"/>
      <c r="Q624" s="175"/>
    </row>
    <row r="625" spans="1:17" ht="12.3">
      <c r="A625" s="22"/>
      <c r="B625" s="22"/>
      <c r="C625" s="234"/>
      <c r="D625" s="236"/>
      <c r="E625" s="236"/>
      <c r="F625" s="236"/>
      <c r="G625" s="236"/>
      <c r="H625" s="236"/>
      <c r="I625" s="22"/>
      <c r="J625" s="181"/>
      <c r="K625" s="181"/>
      <c r="L625" s="189"/>
      <c r="M625" s="175"/>
      <c r="N625" s="175"/>
      <c r="O625" s="175"/>
      <c r="P625" s="175"/>
      <c r="Q625" s="175"/>
    </row>
    <row r="626" spans="1:17" ht="12.3">
      <c r="A626" s="22"/>
      <c r="B626" s="22"/>
      <c r="C626" s="234"/>
      <c r="D626" s="236"/>
      <c r="E626" s="236"/>
      <c r="F626" s="236"/>
      <c r="G626" s="236"/>
      <c r="H626" s="236"/>
      <c r="I626" s="22"/>
      <c r="J626" s="181"/>
      <c r="K626" s="181"/>
      <c r="L626" s="189"/>
      <c r="M626" s="175"/>
      <c r="N626" s="175"/>
      <c r="O626" s="175"/>
      <c r="P626" s="175"/>
      <c r="Q626" s="175"/>
    </row>
    <row r="627" spans="1:17" ht="12.3">
      <c r="A627" s="22"/>
      <c r="B627" s="22"/>
      <c r="C627" s="234"/>
      <c r="D627" s="236"/>
      <c r="E627" s="236"/>
      <c r="F627" s="236"/>
      <c r="G627" s="236"/>
      <c r="H627" s="236"/>
      <c r="I627" s="22"/>
      <c r="J627" s="181"/>
      <c r="K627" s="181"/>
      <c r="L627" s="189"/>
      <c r="M627" s="175"/>
      <c r="N627" s="175"/>
      <c r="O627" s="175"/>
      <c r="P627" s="175"/>
      <c r="Q627" s="175"/>
    </row>
    <row r="628" spans="1:17" ht="12.3">
      <c r="A628" s="22"/>
      <c r="B628" s="22"/>
      <c r="C628" s="234"/>
      <c r="D628" s="236"/>
      <c r="E628" s="236"/>
      <c r="F628" s="236"/>
      <c r="G628" s="236"/>
      <c r="H628" s="236"/>
      <c r="I628" s="22"/>
      <c r="J628" s="181"/>
      <c r="K628" s="181"/>
      <c r="L628" s="189"/>
      <c r="M628" s="175"/>
      <c r="N628" s="175"/>
      <c r="O628" s="175"/>
      <c r="P628" s="175"/>
      <c r="Q628" s="175"/>
    </row>
    <row r="629" spans="1:17" ht="12.3">
      <c r="A629" s="22"/>
      <c r="B629" s="22"/>
      <c r="C629" s="234"/>
      <c r="D629" s="236"/>
      <c r="E629" s="236"/>
      <c r="F629" s="236"/>
      <c r="G629" s="236"/>
      <c r="H629" s="236"/>
      <c r="I629" s="22"/>
      <c r="J629" s="181"/>
      <c r="K629" s="181"/>
      <c r="L629" s="189"/>
      <c r="M629" s="175"/>
      <c r="N629" s="175"/>
      <c r="O629" s="175"/>
      <c r="P629" s="175"/>
      <c r="Q629" s="175"/>
    </row>
    <row r="630" spans="1:17" ht="12.3">
      <c r="A630" s="22"/>
      <c r="B630" s="22"/>
      <c r="C630" s="234"/>
      <c r="D630" s="236"/>
      <c r="E630" s="236"/>
      <c r="F630" s="236"/>
      <c r="G630" s="236"/>
      <c r="H630" s="236"/>
      <c r="I630" s="22"/>
      <c r="J630" s="181"/>
      <c r="K630" s="181"/>
      <c r="L630" s="189"/>
      <c r="M630" s="175"/>
      <c r="N630" s="175"/>
      <c r="O630" s="175"/>
      <c r="P630" s="175"/>
      <c r="Q630" s="175"/>
    </row>
    <row r="631" spans="1:17" ht="12.3">
      <c r="A631" s="22"/>
      <c r="B631" s="22"/>
      <c r="C631" s="234"/>
      <c r="D631" s="236"/>
      <c r="E631" s="236"/>
      <c r="F631" s="236"/>
      <c r="G631" s="236"/>
      <c r="H631" s="236"/>
      <c r="I631" s="22"/>
      <c r="J631" s="181"/>
      <c r="K631" s="181"/>
      <c r="L631" s="189"/>
      <c r="M631" s="175"/>
      <c r="N631" s="175"/>
      <c r="O631" s="175"/>
      <c r="P631" s="175"/>
      <c r="Q631" s="175"/>
    </row>
    <row r="632" spans="1:17" ht="12.3">
      <c r="A632" s="22"/>
      <c r="B632" s="22"/>
      <c r="C632" s="234"/>
      <c r="D632" s="236"/>
      <c r="E632" s="236"/>
      <c r="F632" s="236"/>
      <c r="G632" s="236"/>
      <c r="H632" s="236"/>
      <c r="I632" s="22"/>
      <c r="J632" s="181"/>
      <c r="K632" s="181"/>
      <c r="L632" s="189"/>
      <c r="M632" s="175"/>
      <c r="N632" s="175"/>
      <c r="O632" s="175"/>
      <c r="P632" s="175"/>
      <c r="Q632" s="175"/>
    </row>
    <row r="633" spans="1:17" ht="12.3">
      <c r="A633" s="22"/>
      <c r="B633" s="22"/>
      <c r="C633" s="234"/>
      <c r="D633" s="236"/>
      <c r="E633" s="236"/>
      <c r="F633" s="236"/>
      <c r="G633" s="236"/>
      <c r="H633" s="236"/>
      <c r="I633" s="22"/>
      <c r="J633" s="181"/>
      <c r="K633" s="181"/>
      <c r="L633" s="189"/>
      <c r="M633" s="175"/>
      <c r="N633" s="175"/>
      <c r="O633" s="175"/>
      <c r="P633" s="175"/>
      <c r="Q633" s="175"/>
    </row>
    <row r="634" spans="1:17" ht="12.3">
      <c r="A634" s="22"/>
      <c r="B634" s="22"/>
      <c r="C634" s="234"/>
      <c r="D634" s="236"/>
      <c r="E634" s="236"/>
      <c r="F634" s="236"/>
      <c r="G634" s="236"/>
      <c r="H634" s="236"/>
      <c r="I634" s="22"/>
      <c r="J634" s="181"/>
      <c r="K634" s="181"/>
      <c r="L634" s="189"/>
      <c r="M634" s="175"/>
      <c r="N634" s="175"/>
      <c r="O634" s="175"/>
      <c r="P634" s="175"/>
      <c r="Q634" s="175"/>
    </row>
    <row r="635" spans="1:17" ht="12.3">
      <c r="A635" s="22"/>
      <c r="B635" s="22"/>
      <c r="C635" s="234"/>
      <c r="D635" s="236"/>
      <c r="E635" s="236"/>
      <c r="F635" s="236"/>
      <c r="G635" s="236"/>
      <c r="H635" s="236"/>
      <c r="I635" s="22"/>
      <c r="J635" s="181"/>
      <c r="K635" s="181"/>
      <c r="L635" s="189"/>
      <c r="M635" s="175"/>
      <c r="N635" s="175"/>
      <c r="O635" s="175"/>
      <c r="P635" s="175"/>
      <c r="Q635" s="175"/>
    </row>
    <row r="636" spans="1:17" ht="12.3">
      <c r="A636" s="22"/>
      <c r="B636" s="22"/>
      <c r="C636" s="234"/>
      <c r="D636" s="236"/>
      <c r="E636" s="236"/>
      <c r="F636" s="236"/>
      <c r="G636" s="236"/>
      <c r="H636" s="236"/>
      <c r="I636" s="22"/>
      <c r="J636" s="181"/>
      <c r="K636" s="181"/>
      <c r="L636" s="189"/>
      <c r="M636" s="175"/>
      <c r="N636" s="175"/>
      <c r="O636" s="175"/>
      <c r="P636" s="175"/>
      <c r="Q636" s="175"/>
    </row>
    <row r="637" spans="1:17" ht="12.3">
      <c r="A637" s="22"/>
      <c r="B637" s="22"/>
      <c r="C637" s="234"/>
      <c r="D637" s="236"/>
      <c r="E637" s="236"/>
      <c r="F637" s="236"/>
      <c r="G637" s="236"/>
      <c r="H637" s="236"/>
      <c r="I637" s="22"/>
      <c r="J637" s="181"/>
      <c r="K637" s="181"/>
      <c r="L637" s="189"/>
      <c r="M637" s="175"/>
      <c r="N637" s="175"/>
      <c r="O637" s="175"/>
      <c r="P637" s="175"/>
      <c r="Q637" s="175"/>
    </row>
    <row r="638" spans="1:17" ht="12.3">
      <c r="A638" s="22"/>
      <c r="B638" s="22"/>
      <c r="C638" s="234"/>
      <c r="D638" s="236"/>
      <c r="E638" s="236"/>
      <c r="F638" s="236"/>
      <c r="G638" s="236"/>
      <c r="H638" s="236"/>
      <c r="I638" s="22"/>
      <c r="J638" s="181"/>
      <c r="K638" s="181"/>
      <c r="L638" s="189"/>
      <c r="M638" s="175"/>
      <c r="N638" s="175"/>
      <c r="O638" s="175"/>
      <c r="P638" s="175"/>
      <c r="Q638" s="175"/>
    </row>
    <row r="639" spans="1:17" ht="12.3">
      <c r="A639" s="22"/>
      <c r="B639" s="22"/>
      <c r="C639" s="234"/>
      <c r="D639" s="236"/>
      <c r="E639" s="236"/>
      <c r="F639" s="236"/>
      <c r="G639" s="236"/>
      <c r="H639" s="236"/>
      <c r="I639" s="22"/>
      <c r="J639" s="181"/>
      <c r="K639" s="181"/>
      <c r="L639" s="189"/>
      <c r="M639" s="175"/>
      <c r="N639" s="175"/>
      <c r="O639" s="175"/>
      <c r="P639" s="175"/>
      <c r="Q639" s="175"/>
    </row>
    <row r="640" spans="1:17" ht="12.3">
      <c r="A640" s="22"/>
      <c r="B640" s="22"/>
      <c r="C640" s="234"/>
      <c r="D640" s="236"/>
      <c r="E640" s="236"/>
      <c r="F640" s="236"/>
      <c r="G640" s="236"/>
      <c r="H640" s="236"/>
      <c r="I640" s="22"/>
      <c r="J640" s="181"/>
      <c r="K640" s="181"/>
      <c r="L640" s="189"/>
      <c r="M640" s="175"/>
      <c r="N640" s="175"/>
      <c r="O640" s="175"/>
      <c r="P640" s="175"/>
      <c r="Q640" s="175"/>
    </row>
    <row r="641" spans="1:17" ht="12.3">
      <c r="A641" s="22"/>
      <c r="B641" s="22"/>
      <c r="C641" s="234"/>
      <c r="D641" s="236"/>
      <c r="E641" s="236"/>
      <c r="F641" s="236"/>
      <c r="G641" s="236"/>
      <c r="H641" s="236"/>
      <c r="I641" s="22"/>
      <c r="J641" s="181"/>
      <c r="K641" s="181"/>
      <c r="L641" s="189"/>
      <c r="M641" s="175"/>
      <c r="N641" s="175"/>
      <c r="O641" s="175"/>
      <c r="P641" s="175"/>
      <c r="Q641" s="175"/>
    </row>
    <row r="642" spans="1:17" ht="12.3">
      <c r="A642" s="22"/>
      <c r="B642" s="22"/>
      <c r="C642" s="234"/>
      <c r="D642" s="236"/>
      <c r="E642" s="236"/>
      <c r="F642" s="236"/>
      <c r="G642" s="236"/>
      <c r="H642" s="236"/>
      <c r="I642" s="22"/>
      <c r="J642" s="181"/>
      <c r="K642" s="181"/>
      <c r="L642" s="189"/>
      <c r="M642" s="175"/>
      <c r="N642" s="175"/>
      <c r="O642" s="175"/>
      <c r="P642" s="175"/>
      <c r="Q642" s="175"/>
    </row>
    <row r="643" spans="1:17" ht="12.3">
      <c r="A643" s="22"/>
      <c r="B643" s="22"/>
      <c r="C643" s="234"/>
      <c r="D643" s="236"/>
      <c r="E643" s="236"/>
      <c r="F643" s="236"/>
      <c r="G643" s="236"/>
      <c r="H643" s="236"/>
      <c r="I643" s="22"/>
      <c r="J643" s="181"/>
      <c r="K643" s="181"/>
      <c r="L643" s="189"/>
      <c r="M643" s="175"/>
      <c r="N643" s="175"/>
      <c r="O643" s="175"/>
      <c r="P643" s="175"/>
      <c r="Q643" s="175"/>
    </row>
    <row r="644" spans="1:17" ht="12.3">
      <c r="A644" s="22"/>
      <c r="B644" s="22"/>
      <c r="C644" s="234"/>
      <c r="D644" s="236"/>
      <c r="E644" s="236"/>
      <c r="F644" s="236"/>
      <c r="G644" s="236"/>
      <c r="H644" s="236"/>
      <c r="I644" s="22"/>
      <c r="J644" s="181"/>
      <c r="K644" s="181"/>
      <c r="L644" s="189"/>
      <c r="M644" s="175"/>
      <c r="N644" s="175"/>
      <c r="O644" s="175"/>
      <c r="P644" s="175"/>
      <c r="Q644" s="175"/>
    </row>
    <row r="645" spans="1:17" ht="12.3">
      <c r="A645" s="22"/>
      <c r="B645" s="22"/>
      <c r="C645" s="234"/>
      <c r="D645" s="236"/>
      <c r="E645" s="236"/>
      <c r="F645" s="236"/>
      <c r="G645" s="236"/>
      <c r="H645" s="236"/>
      <c r="I645" s="22"/>
      <c r="J645" s="181"/>
      <c r="K645" s="181"/>
      <c r="L645" s="189"/>
      <c r="M645" s="175"/>
      <c r="N645" s="175"/>
      <c r="O645" s="175"/>
      <c r="P645" s="175"/>
      <c r="Q645" s="175"/>
    </row>
    <row r="646" spans="1:17" ht="12.3">
      <c r="A646" s="22"/>
      <c r="B646" s="22"/>
      <c r="C646" s="234"/>
      <c r="D646" s="236"/>
      <c r="E646" s="236"/>
      <c r="F646" s="236"/>
      <c r="G646" s="236"/>
      <c r="H646" s="236"/>
      <c r="I646" s="22"/>
      <c r="J646" s="181"/>
      <c r="K646" s="181"/>
      <c r="L646" s="189"/>
      <c r="M646" s="175"/>
      <c r="N646" s="175"/>
      <c r="O646" s="175"/>
      <c r="P646" s="175"/>
      <c r="Q646" s="175"/>
    </row>
    <row r="647" spans="1:17" ht="12.3">
      <c r="A647" s="22"/>
      <c r="B647" s="22"/>
      <c r="C647" s="234"/>
      <c r="D647" s="236"/>
      <c r="E647" s="236"/>
      <c r="F647" s="236"/>
      <c r="G647" s="236"/>
      <c r="H647" s="236"/>
      <c r="I647" s="22"/>
      <c r="J647" s="181"/>
      <c r="K647" s="181"/>
      <c r="L647" s="189"/>
      <c r="M647" s="175"/>
      <c r="N647" s="175"/>
      <c r="O647" s="175"/>
      <c r="P647" s="175"/>
      <c r="Q647" s="175"/>
    </row>
    <row r="648" spans="1:17" ht="12.3">
      <c r="A648" s="22"/>
      <c r="B648" s="22"/>
      <c r="C648" s="234"/>
      <c r="D648" s="236"/>
      <c r="E648" s="236"/>
      <c r="F648" s="236"/>
      <c r="G648" s="236"/>
      <c r="H648" s="236"/>
      <c r="I648" s="22"/>
      <c r="J648" s="181"/>
      <c r="K648" s="181"/>
      <c r="L648" s="189"/>
      <c r="M648" s="175"/>
      <c r="N648" s="175"/>
      <c r="O648" s="175"/>
      <c r="P648" s="175"/>
      <c r="Q648" s="175"/>
    </row>
    <row r="649" spans="1:17" ht="12.3">
      <c r="A649" s="22"/>
      <c r="B649" s="22"/>
      <c r="C649" s="234"/>
      <c r="D649" s="236"/>
      <c r="E649" s="236"/>
      <c r="F649" s="236"/>
      <c r="G649" s="236"/>
      <c r="H649" s="236"/>
      <c r="I649" s="22"/>
      <c r="J649" s="181"/>
      <c r="K649" s="181"/>
      <c r="L649" s="189"/>
      <c r="M649" s="175"/>
      <c r="N649" s="175"/>
      <c r="O649" s="175"/>
      <c r="P649" s="175"/>
      <c r="Q649" s="175"/>
    </row>
    <row r="650" spans="1:17" ht="12.3">
      <c r="A650" s="22"/>
      <c r="B650" s="22"/>
      <c r="C650" s="234"/>
      <c r="D650" s="236"/>
      <c r="E650" s="236"/>
      <c r="F650" s="236"/>
      <c r="G650" s="236"/>
      <c r="H650" s="236"/>
      <c r="I650" s="22"/>
      <c r="J650" s="181"/>
      <c r="K650" s="181"/>
      <c r="L650" s="189"/>
      <c r="M650" s="175"/>
      <c r="N650" s="175"/>
      <c r="O650" s="175"/>
      <c r="P650" s="175"/>
      <c r="Q650" s="175"/>
    </row>
    <row r="651" spans="1:17" ht="12.3">
      <c r="A651" s="22"/>
      <c r="B651" s="22"/>
      <c r="C651" s="234"/>
      <c r="D651" s="236"/>
      <c r="E651" s="236"/>
      <c r="F651" s="236"/>
      <c r="G651" s="236"/>
      <c r="H651" s="236"/>
      <c r="I651" s="22"/>
      <c r="J651" s="181"/>
      <c r="K651" s="181"/>
      <c r="L651" s="189"/>
      <c r="M651" s="175"/>
      <c r="N651" s="175"/>
      <c r="O651" s="175"/>
      <c r="P651" s="175"/>
      <c r="Q651" s="175"/>
    </row>
    <row r="652" spans="1:17" ht="12.3">
      <c r="A652" s="22"/>
      <c r="B652" s="22"/>
      <c r="C652" s="234"/>
      <c r="D652" s="236"/>
      <c r="E652" s="236"/>
      <c r="F652" s="236"/>
      <c r="G652" s="236"/>
      <c r="H652" s="236"/>
      <c r="I652" s="22"/>
      <c r="J652" s="181"/>
      <c r="K652" s="181"/>
      <c r="L652" s="189"/>
      <c r="M652" s="175"/>
      <c r="N652" s="175"/>
      <c r="O652" s="175"/>
      <c r="P652" s="175"/>
      <c r="Q652" s="175"/>
    </row>
    <row r="653" spans="1:17" ht="12.3">
      <c r="A653" s="22"/>
      <c r="B653" s="22"/>
      <c r="C653" s="234"/>
      <c r="D653" s="236"/>
      <c r="E653" s="236"/>
      <c r="F653" s="236"/>
      <c r="G653" s="236"/>
      <c r="H653" s="236"/>
      <c r="I653" s="22"/>
      <c r="J653" s="181"/>
      <c r="K653" s="181"/>
      <c r="L653" s="189"/>
      <c r="M653" s="175"/>
      <c r="N653" s="175"/>
      <c r="O653" s="175"/>
      <c r="P653" s="175"/>
      <c r="Q653" s="175"/>
    </row>
    <row r="654" spans="1:17" ht="12.3">
      <c r="A654" s="22"/>
      <c r="B654" s="22"/>
      <c r="C654" s="234"/>
      <c r="D654" s="236"/>
      <c r="E654" s="236"/>
      <c r="F654" s="236"/>
      <c r="G654" s="236"/>
      <c r="H654" s="236"/>
      <c r="I654" s="22"/>
      <c r="J654" s="181"/>
      <c r="K654" s="181"/>
      <c r="L654" s="189"/>
      <c r="M654" s="175"/>
      <c r="N654" s="175"/>
      <c r="O654" s="175"/>
      <c r="P654" s="175"/>
      <c r="Q654" s="175"/>
    </row>
    <row r="655" spans="1:17" ht="12.3">
      <c r="A655" s="22"/>
      <c r="B655" s="22"/>
      <c r="C655" s="234"/>
      <c r="D655" s="236"/>
      <c r="E655" s="236"/>
      <c r="F655" s="236"/>
      <c r="G655" s="236"/>
      <c r="H655" s="236"/>
      <c r="I655" s="22"/>
      <c r="J655" s="181"/>
      <c r="K655" s="181"/>
      <c r="L655" s="189"/>
      <c r="M655" s="175"/>
      <c r="N655" s="175"/>
      <c r="O655" s="175"/>
      <c r="P655" s="175"/>
      <c r="Q655" s="175"/>
    </row>
    <row r="656" spans="1:17" ht="12.3">
      <c r="A656" s="22"/>
      <c r="B656" s="22"/>
      <c r="C656" s="234"/>
      <c r="D656" s="236"/>
      <c r="E656" s="236"/>
      <c r="F656" s="236"/>
      <c r="G656" s="236"/>
      <c r="H656" s="236"/>
      <c r="I656" s="22"/>
      <c r="J656" s="181"/>
      <c r="K656" s="181"/>
      <c r="L656" s="189"/>
      <c r="M656" s="175"/>
      <c r="N656" s="175"/>
      <c r="O656" s="175"/>
      <c r="P656" s="175"/>
      <c r="Q656" s="175"/>
    </row>
    <row r="657" spans="1:17" ht="12.3">
      <c r="A657" s="22"/>
      <c r="B657" s="22"/>
      <c r="C657" s="234"/>
      <c r="D657" s="236"/>
      <c r="E657" s="236"/>
      <c r="F657" s="236"/>
      <c r="G657" s="236"/>
      <c r="H657" s="236"/>
      <c r="I657" s="22"/>
      <c r="J657" s="181"/>
      <c r="K657" s="181"/>
      <c r="L657" s="189"/>
      <c r="M657" s="175"/>
      <c r="N657" s="175"/>
      <c r="O657" s="175"/>
      <c r="P657" s="175"/>
      <c r="Q657" s="175"/>
    </row>
    <row r="658" spans="1:17" ht="12.3">
      <c r="A658" s="22"/>
      <c r="B658" s="22"/>
      <c r="C658" s="234"/>
      <c r="D658" s="236"/>
      <c r="E658" s="236"/>
      <c r="F658" s="236"/>
      <c r="G658" s="236"/>
      <c r="H658" s="236"/>
      <c r="I658" s="22"/>
      <c r="J658" s="181"/>
      <c r="K658" s="181"/>
      <c r="L658" s="189"/>
      <c r="M658" s="175"/>
      <c r="N658" s="175"/>
      <c r="O658" s="175"/>
      <c r="P658" s="175"/>
      <c r="Q658" s="175"/>
    </row>
    <row r="659" spans="1:17" ht="12.3">
      <c r="A659" s="22"/>
      <c r="B659" s="22"/>
      <c r="C659" s="234"/>
      <c r="D659" s="236"/>
      <c r="E659" s="236"/>
      <c r="F659" s="236"/>
      <c r="G659" s="236"/>
      <c r="H659" s="236"/>
      <c r="I659" s="22"/>
      <c r="J659" s="181"/>
      <c r="K659" s="181"/>
      <c r="L659" s="189"/>
      <c r="M659" s="175"/>
      <c r="N659" s="175"/>
      <c r="O659" s="175"/>
      <c r="P659" s="175"/>
      <c r="Q659" s="175"/>
    </row>
    <row r="660" spans="1:17" ht="12.3">
      <c r="A660" s="22"/>
      <c r="B660" s="22"/>
      <c r="C660" s="234"/>
      <c r="D660" s="236"/>
      <c r="E660" s="236"/>
      <c r="F660" s="236"/>
      <c r="G660" s="236"/>
      <c r="H660" s="236"/>
      <c r="I660" s="22"/>
      <c r="J660" s="181"/>
      <c r="K660" s="181"/>
      <c r="L660" s="189"/>
      <c r="M660" s="175"/>
      <c r="N660" s="175"/>
      <c r="O660" s="175"/>
      <c r="P660" s="175"/>
      <c r="Q660" s="175"/>
    </row>
    <row r="661" spans="1:17" ht="12.3">
      <c r="A661" s="22"/>
      <c r="B661" s="22"/>
      <c r="C661" s="234"/>
      <c r="D661" s="236"/>
      <c r="E661" s="236"/>
      <c r="F661" s="236"/>
      <c r="G661" s="236"/>
      <c r="H661" s="236"/>
      <c r="I661" s="22"/>
      <c r="J661" s="181"/>
      <c r="K661" s="181"/>
      <c r="L661" s="189"/>
      <c r="M661" s="175"/>
      <c r="N661" s="175"/>
      <c r="O661" s="175"/>
      <c r="P661" s="175"/>
      <c r="Q661" s="175"/>
    </row>
    <row r="662" spans="1:17" ht="12.3">
      <c r="A662" s="22"/>
      <c r="B662" s="22"/>
      <c r="C662" s="234"/>
      <c r="D662" s="236"/>
      <c r="E662" s="236"/>
      <c r="F662" s="236"/>
      <c r="G662" s="236"/>
      <c r="H662" s="236"/>
      <c r="I662" s="22"/>
      <c r="J662" s="181"/>
      <c r="K662" s="181"/>
      <c r="L662" s="189"/>
      <c r="M662" s="175"/>
      <c r="N662" s="175"/>
      <c r="O662" s="175"/>
      <c r="P662" s="175"/>
      <c r="Q662" s="175"/>
    </row>
    <row r="663" spans="1:17" ht="12.3">
      <c r="A663" s="22"/>
      <c r="B663" s="22"/>
      <c r="C663" s="234"/>
      <c r="D663" s="236"/>
      <c r="E663" s="236"/>
      <c r="F663" s="236"/>
      <c r="G663" s="236"/>
      <c r="H663" s="236"/>
      <c r="I663" s="22"/>
      <c r="J663" s="181"/>
      <c r="K663" s="181"/>
      <c r="L663" s="189"/>
      <c r="M663" s="175"/>
      <c r="N663" s="175"/>
      <c r="O663" s="175"/>
      <c r="P663" s="175"/>
      <c r="Q663" s="175"/>
    </row>
    <row r="664" spans="1:17" ht="12.3">
      <c r="A664" s="22"/>
      <c r="B664" s="22"/>
      <c r="C664" s="234"/>
      <c r="D664" s="236"/>
      <c r="E664" s="236"/>
      <c r="F664" s="236"/>
      <c r="G664" s="236"/>
      <c r="H664" s="236"/>
      <c r="I664" s="22"/>
      <c r="J664" s="181"/>
      <c r="K664" s="181"/>
      <c r="L664" s="189"/>
      <c r="M664" s="175"/>
      <c r="N664" s="175"/>
      <c r="O664" s="175"/>
      <c r="P664" s="175"/>
      <c r="Q664" s="175"/>
    </row>
    <row r="665" spans="1:17" ht="12.3">
      <c r="A665" s="22"/>
      <c r="B665" s="22"/>
      <c r="C665" s="234"/>
      <c r="D665" s="236"/>
      <c r="E665" s="236"/>
      <c r="F665" s="236"/>
      <c r="G665" s="236"/>
      <c r="H665" s="236"/>
      <c r="I665" s="22"/>
      <c r="J665" s="181"/>
      <c r="K665" s="181"/>
      <c r="L665" s="189"/>
      <c r="M665" s="175"/>
      <c r="N665" s="175"/>
      <c r="O665" s="175"/>
      <c r="P665" s="175"/>
      <c r="Q665" s="175"/>
    </row>
    <row r="666" spans="1:17" ht="12.3">
      <c r="A666" s="22"/>
      <c r="B666" s="22"/>
      <c r="C666" s="234"/>
      <c r="D666" s="236"/>
      <c r="E666" s="236"/>
      <c r="F666" s="236"/>
      <c r="G666" s="236"/>
      <c r="H666" s="236"/>
      <c r="I666" s="22"/>
      <c r="J666" s="181"/>
      <c r="K666" s="181"/>
      <c r="L666" s="189"/>
      <c r="M666" s="175"/>
      <c r="N666" s="175"/>
      <c r="O666" s="175"/>
      <c r="P666" s="175"/>
      <c r="Q666" s="175"/>
    </row>
    <row r="667" spans="1:17" ht="12.3">
      <c r="A667" s="22"/>
      <c r="B667" s="22"/>
      <c r="C667" s="234"/>
      <c r="D667" s="236"/>
      <c r="E667" s="236"/>
      <c r="F667" s="236"/>
      <c r="G667" s="236"/>
      <c r="H667" s="236"/>
      <c r="I667" s="22"/>
      <c r="J667" s="181"/>
      <c r="K667" s="181"/>
      <c r="L667" s="189"/>
      <c r="M667" s="175"/>
      <c r="N667" s="175"/>
      <c r="O667" s="175"/>
      <c r="P667" s="175"/>
      <c r="Q667" s="175"/>
    </row>
    <row r="668" spans="1:17" ht="12.3">
      <c r="A668" s="22"/>
      <c r="B668" s="22"/>
      <c r="C668" s="234"/>
      <c r="D668" s="236"/>
      <c r="E668" s="236"/>
      <c r="F668" s="236"/>
      <c r="G668" s="236"/>
      <c r="H668" s="236"/>
      <c r="I668" s="22"/>
      <c r="J668" s="181"/>
      <c r="K668" s="181"/>
      <c r="L668" s="189"/>
      <c r="M668" s="175"/>
      <c r="N668" s="175"/>
      <c r="O668" s="175"/>
      <c r="P668" s="175"/>
      <c r="Q668" s="175"/>
    </row>
    <row r="669" spans="1:17" ht="12.3">
      <c r="A669" s="22"/>
      <c r="B669" s="22"/>
      <c r="C669" s="234"/>
      <c r="D669" s="236"/>
      <c r="E669" s="236"/>
      <c r="F669" s="236"/>
      <c r="G669" s="236"/>
      <c r="H669" s="236"/>
      <c r="I669" s="22"/>
      <c r="J669" s="181"/>
      <c r="K669" s="181"/>
      <c r="L669" s="189"/>
      <c r="M669" s="175"/>
      <c r="N669" s="175"/>
      <c r="O669" s="175"/>
      <c r="P669" s="175"/>
      <c r="Q669" s="175"/>
    </row>
    <row r="670" spans="1:17" ht="12.3">
      <c r="A670" s="22"/>
      <c r="B670" s="22"/>
      <c r="C670" s="234"/>
      <c r="D670" s="236"/>
      <c r="E670" s="236"/>
      <c r="F670" s="236"/>
      <c r="G670" s="236"/>
      <c r="H670" s="236"/>
      <c r="I670" s="22"/>
      <c r="J670" s="181"/>
      <c r="K670" s="181"/>
      <c r="L670" s="189"/>
      <c r="M670" s="175"/>
      <c r="N670" s="175"/>
      <c r="O670" s="175"/>
      <c r="P670" s="175"/>
      <c r="Q670" s="175"/>
    </row>
    <row r="671" spans="1:17" ht="12.3">
      <c r="A671" s="22"/>
      <c r="B671" s="22"/>
      <c r="C671" s="234"/>
      <c r="D671" s="236"/>
      <c r="E671" s="236"/>
      <c r="F671" s="236"/>
      <c r="G671" s="236"/>
      <c r="H671" s="236"/>
      <c r="I671" s="22"/>
      <c r="J671" s="181"/>
      <c r="K671" s="181"/>
      <c r="L671" s="189"/>
      <c r="M671" s="175"/>
      <c r="N671" s="175"/>
      <c r="O671" s="175"/>
      <c r="P671" s="175"/>
      <c r="Q671" s="175"/>
    </row>
    <row r="672" spans="1:17" ht="12.3">
      <c r="A672" s="22"/>
      <c r="B672" s="22"/>
      <c r="C672" s="234"/>
      <c r="D672" s="236"/>
      <c r="E672" s="236"/>
      <c r="F672" s="236"/>
      <c r="G672" s="236"/>
      <c r="H672" s="236"/>
      <c r="I672" s="22"/>
      <c r="J672" s="181"/>
      <c r="K672" s="181"/>
      <c r="L672" s="189"/>
      <c r="M672" s="175"/>
      <c r="N672" s="175"/>
      <c r="O672" s="175"/>
      <c r="P672" s="175"/>
      <c r="Q672" s="175"/>
    </row>
    <row r="673" spans="1:17" ht="12.3">
      <c r="A673" s="22"/>
      <c r="B673" s="22"/>
      <c r="C673" s="234"/>
      <c r="D673" s="236"/>
      <c r="E673" s="236"/>
      <c r="F673" s="236"/>
      <c r="G673" s="236"/>
      <c r="H673" s="236"/>
      <c r="I673" s="22"/>
      <c r="J673" s="181"/>
      <c r="K673" s="181"/>
      <c r="L673" s="189"/>
      <c r="M673" s="175"/>
      <c r="N673" s="175"/>
      <c r="O673" s="175"/>
      <c r="P673" s="175"/>
      <c r="Q673" s="175"/>
    </row>
    <row r="674" spans="1:17" ht="12.3">
      <c r="A674" s="22"/>
      <c r="B674" s="22"/>
      <c r="C674" s="234"/>
      <c r="D674" s="236"/>
      <c r="E674" s="236"/>
      <c r="F674" s="236"/>
      <c r="G674" s="236"/>
      <c r="H674" s="236"/>
      <c r="I674" s="22"/>
      <c r="J674" s="181"/>
      <c r="K674" s="181"/>
      <c r="L674" s="189"/>
      <c r="M674" s="175"/>
      <c r="N674" s="175"/>
      <c r="O674" s="175"/>
      <c r="P674" s="175"/>
      <c r="Q674" s="175"/>
    </row>
    <row r="675" spans="1:17" ht="12.3">
      <c r="A675" s="22"/>
      <c r="B675" s="22"/>
      <c r="C675" s="234"/>
      <c r="D675" s="236"/>
      <c r="E675" s="236"/>
      <c r="F675" s="236"/>
      <c r="G675" s="236"/>
      <c r="H675" s="236"/>
      <c r="I675" s="22"/>
      <c r="J675" s="181"/>
      <c r="K675" s="181"/>
      <c r="L675" s="189"/>
      <c r="M675" s="175"/>
      <c r="N675" s="175"/>
      <c r="O675" s="175"/>
      <c r="P675" s="175"/>
      <c r="Q675" s="175"/>
    </row>
    <row r="676" spans="1:17" ht="12.3">
      <c r="A676" s="22"/>
      <c r="B676" s="22"/>
      <c r="C676" s="234"/>
      <c r="D676" s="236"/>
      <c r="E676" s="236"/>
      <c r="F676" s="236"/>
      <c r="G676" s="236"/>
      <c r="H676" s="236"/>
      <c r="I676" s="22"/>
      <c r="J676" s="181"/>
      <c r="K676" s="181"/>
      <c r="L676" s="189"/>
      <c r="M676" s="175"/>
      <c r="N676" s="175"/>
      <c r="O676" s="175"/>
      <c r="P676" s="175"/>
      <c r="Q676" s="175"/>
    </row>
    <row r="677" spans="1:17" ht="12.3">
      <c r="A677" s="22"/>
      <c r="B677" s="22"/>
      <c r="C677" s="234"/>
      <c r="D677" s="236"/>
      <c r="E677" s="236"/>
      <c r="F677" s="236"/>
      <c r="G677" s="236"/>
      <c r="H677" s="236"/>
      <c r="I677" s="22"/>
      <c r="J677" s="181"/>
      <c r="K677" s="181"/>
      <c r="L677" s="189"/>
      <c r="M677" s="175"/>
      <c r="N677" s="175"/>
      <c r="O677" s="175"/>
      <c r="P677" s="175"/>
      <c r="Q677" s="175"/>
    </row>
    <row r="678" spans="1:17" ht="12.3">
      <c r="A678" s="22"/>
      <c r="B678" s="22"/>
      <c r="C678" s="234"/>
      <c r="D678" s="236"/>
      <c r="E678" s="236"/>
      <c r="F678" s="236"/>
      <c r="G678" s="236"/>
      <c r="H678" s="236"/>
      <c r="I678" s="22"/>
      <c r="J678" s="181"/>
      <c r="K678" s="181"/>
      <c r="L678" s="189"/>
      <c r="M678" s="175"/>
      <c r="N678" s="175"/>
      <c r="O678" s="175"/>
      <c r="P678" s="175"/>
      <c r="Q678" s="175"/>
    </row>
    <row r="679" spans="1:17" ht="12.3">
      <c r="A679" s="22"/>
      <c r="B679" s="22"/>
      <c r="C679" s="234"/>
      <c r="D679" s="236"/>
      <c r="E679" s="236"/>
      <c r="F679" s="236"/>
      <c r="G679" s="236"/>
      <c r="H679" s="236"/>
      <c r="I679" s="22"/>
      <c r="J679" s="181"/>
      <c r="K679" s="181"/>
      <c r="L679" s="189"/>
      <c r="M679" s="175"/>
      <c r="N679" s="175"/>
      <c r="O679" s="175"/>
      <c r="P679" s="175"/>
      <c r="Q679" s="175"/>
    </row>
    <row r="680" spans="1:17" ht="12.3">
      <c r="A680" s="22"/>
      <c r="B680" s="22"/>
      <c r="C680" s="234"/>
      <c r="D680" s="236"/>
      <c r="E680" s="236"/>
      <c r="F680" s="236"/>
      <c r="G680" s="236"/>
      <c r="H680" s="236"/>
      <c r="I680" s="22"/>
      <c r="J680" s="181"/>
      <c r="K680" s="181"/>
      <c r="L680" s="189"/>
      <c r="M680" s="175"/>
      <c r="N680" s="175"/>
      <c r="O680" s="175"/>
      <c r="P680" s="175"/>
      <c r="Q680" s="175"/>
    </row>
    <row r="681" spans="1:17" ht="12.3">
      <c r="A681" s="22"/>
      <c r="B681" s="22"/>
      <c r="C681" s="234"/>
      <c r="D681" s="236"/>
      <c r="E681" s="236"/>
      <c r="F681" s="236"/>
      <c r="G681" s="236"/>
      <c r="H681" s="236"/>
      <c r="I681" s="22"/>
      <c r="J681" s="181"/>
      <c r="K681" s="181"/>
      <c r="L681" s="189"/>
      <c r="M681" s="175"/>
      <c r="N681" s="175"/>
      <c r="O681" s="175"/>
      <c r="P681" s="175"/>
      <c r="Q681" s="175"/>
    </row>
    <row r="682" spans="1:17" ht="12.3">
      <c r="A682" s="22"/>
      <c r="B682" s="22"/>
      <c r="C682" s="234"/>
      <c r="D682" s="236"/>
      <c r="E682" s="236"/>
      <c r="F682" s="236"/>
      <c r="G682" s="236"/>
      <c r="H682" s="236"/>
      <c r="I682" s="22"/>
      <c r="J682" s="181"/>
      <c r="K682" s="181"/>
      <c r="L682" s="189"/>
      <c r="M682" s="175"/>
      <c r="N682" s="175"/>
      <c r="O682" s="175"/>
      <c r="P682" s="175"/>
      <c r="Q682" s="175"/>
    </row>
    <row r="683" spans="1:17" ht="12.3">
      <c r="A683" s="22"/>
      <c r="B683" s="22"/>
      <c r="C683" s="234"/>
      <c r="D683" s="236"/>
      <c r="E683" s="236"/>
      <c r="F683" s="236"/>
      <c r="G683" s="236"/>
      <c r="H683" s="236"/>
      <c r="I683" s="22"/>
      <c r="J683" s="181"/>
      <c r="K683" s="181"/>
      <c r="L683" s="189"/>
      <c r="M683" s="175"/>
      <c r="N683" s="175"/>
      <c r="O683" s="175"/>
      <c r="P683" s="175"/>
      <c r="Q683" s="175"/>
    </row>
    <row r="684" spans="1:17" ht="12.3">
      <c r="A684" s="22"/>
      <c r="B684" s="22"/>
      <c r="C684" s="234"/>
      <c r="D684" s="236"/>
      <c r="E684" s="236"/>
      <c r="F684" s="236"/>
      <c r="G684" s="236"/>
      <c r="H684" s="236"/>
      <c r="I684" s="22"/>
      <c r="J684" s="181"/>
      <c r="K684" s="181"/>
      <c r="L684" s="189"/>
      <c r="M684" s="175"/>
      <c r="N684" s="175"/>
      <c r="O684" s="175"/>
      <c r="P684" s="175"/>
      <c r="Q684" s="175"/>
    </row>
    <row r="685" spans="1:17" ht="12.3">
      <c r="A685" s="22"/>
      <c r="B685" s="22"/>
      <c r="C685" s="234"/>
      <c r="D685" s="236"/>
      <c r="E685" s="236"/>
      <c r="F685" s="236"/>
      <c r="G685" s="236"/>
      <c r="H685" s="236"/>
      <c r="I685" s="22"/>
      <c r="J685" s="181"/>
      <c r="K685" s="181"/>
      <c r="L685" s="189"/>
      <c r="M685" s="175"/>
      <c r="N685" s="175"/>
      <c r="O685" s="175"/>
      <c r="P685" s="175"/>
      <c r="Q685" s="175"/>
    </row>
    <row r="686" spans="1:17" ht="12.3">
      <c r="A686" s="22"/>
      <c r="B686" s="22"/>
      <c r="C686" s="234"/>
      <c r="D686" s="236"/>
      <c r="E686" s="236"/>
      <c r="F686" s="236"/>
      <c r="G686" s="236"/>
      <c r="H686" s="236"/>
      <c r="I686" s="22"/>
      <c r="J686" s="181"/>
      <c r="K686" s="181"/>
      <c r="L686" s="189"/>
      <c r="M686" s="175"/>
      <c r="N686" s="175"/>
      <c r="O686" s="175"/>
      <c r="P686" s="175"/>
      <c r="Q686" s="175"/>
    </row>
    <row r="687" spans="1:17" ht="12.3">
      <c r="A687" s="22"/>
      <c r="B687" s="22"/>
      <c r="C687" s="234"/>
      <c r="D687" s="236"/>
      <c r="E687" s="236"/>
      <c r="F687" s="236"/>
      <c r="G687" s="236"/>
      <c r="H687" s="236"/>
      <c r="I687" s="22"/>
      <c r="J687" s="181"/>
      <c r="K687" s="181"/>
      <c r="L687" s="189"/>
      <c r="M687" s="175"/>
      <c r="N687" s="175"/>
      <c r="O687" s="175"/>
      <c r="P687" s="175"/>
      <c r="Q687" s="175"/>
    </row>
    <row r="688" spans="1:17" ht="12.3">
      <c r="A688" s="22"/>
      <c r="B688" s="22"/>
      <c r="C688" s="234"/>
      <c r="D688" s="236"/>
      <c r="E688" s="236"/>
      <c r="F688" s="236"/>
      <c r="G688" s="236"/>
      <c r="H688" s="236"/>
      <c r="I688" s="22"/>
      <c r="J688" s="181"/>
      <c r="K688" s="181"/>
      <c r="L688" s="189"/>
      <c r="M688" s="175"/>
      <c r="N688" s="175"/>
      <c r="O688" s="175"/>
      <c r="P688" s="175"/>
      <c r="Q688" s="175"/>
    </row>
    <row r="689" spans="1:17" ht="12.3">
      <c r="A689" s="22"/>
      <c r="B689" s="22"/>
      <c r="C689" s="234"/>
      <c r="D689" s="236"/>
      <c r="E689" s="236"/>
      <c r="F689" s="236"/>
      <c r="G689" s="236"/>
      <c r="H689" s="236"/>
      <c r="I689" s="22"/>
      <c r="J689" s="181"/>
      <c r="K689" s="181"/>
      <c r="L689" s="189"/>
      <c r="M689" s="175"/>
      <c r="N689" s="175"/>
      <c r="O689" s="175"/>
      <c r="P689" s="175"/>
      <c r="Q689" s="175"/>
    </row>
    <row r="690" spans="1:17" ht="12.3">
      <c r="A690" s="22"/>
      <c r="B690" s="22"/>
      <c r="C690" s="234"/>
      <c r="D690" s="236"/>
      <c r="E690" s="236"/>
      <c r="F690" s="236"/>
      <c r="G690" s="236"/>
      <c r="H690" s="236"/>
      <c r="I690" s="22"/>
      <c r="J690" s="181"/>
      <c r="K690" s="181"/>
      <c r="L690" s="189"/>
      <c r="M690" s="175"/>
      <c r="N690" s="175"/>
      <c r="O690" s="175"/>
      <c r="P690" s="175"/>
      <c r="Q690" s="175"/>
    </row>
    <row r="691" spans="1:17" ht="12.3">
      <c r="A691" s="22"/>
      <c r="B691" s="22"/>
      <c r="C691" s="234"/>
      <c r="D691" s="236"/>
      <c r="E691" s="236"/>
      <c r="F691" s="236"/>
      <c r="G691" s="236"/>
      <c r="H691" s="236"/>
      <c r="I691" s="22"/>
      <c r="J691" s="181"/>
      <c r="K691" s="181"/>
      <c r="L691" s="189"/>
      <c r="M691" s="175"/>
      <c r="N691" s="175"/>
      <c r="O691" s="175"/>
      <c r="P691" s="175"/>
      <c r="Q691" s="175"/>
    </row>
    <row r="692" spans="1:17" ht="12.3">
      <c r="A692" s="22"/>
      <c r="B692" s="22"/>
      <c r="C692" s="234"/>
      <c r="D692" s="236"/>
      <c r="E692" s="236"/>
      <c r="F692" s="236"/>
      <c r="G692" s="236"/>
      <c r="H692" s="236"/>
      <c r="I692" s="22"/>
      <c r="J692" s="181"/>
      <c r="K692" s="181"/>
      <c r="L692" s="189"/>
      <c r="M692" s="175"/>
      <c r="N692" s="175"/>
      <c r="O692" s="175"/>
      <c r="P692" s="175"/>
      <c r="Q692" s="175"/>
    </row>
    <row r="693" spans="1:17" ht="12.3">
      <c r="A693" s="22"/>
      <c r="B693" s="22"/>
      <c r="C693" s="234"/>
      <c r="D693" s="236"/>
      <c r="E693" s="236"/>
      <c r="F693" s="236"/>
      <c r="G693" s="236"/>
      <c r="H693" s="236"/>
      <c r="I693" s="22"/>
      <c r="J693" s="181"/>
      <c r="K693" s="181"/>
      <c r="L693" s="189"/>
      <c r="M693" s="175"/>
      <c r="N693" s="175"/>
      <c r="O693" s="175"/>
      <c r="P693" s="175"/>
      <c r="Q693" s="175"/>
    </row>
    <row r="694" spans="1:17" ht="12.3">
      <c r="A694" s="22"/>
      <c r="B694" s="22"/>
      <c r="C694" s="234"/>
      <c r="D694" s="236"/>
      <c r="E694" s="236"/>
      <c r="F694" s="236"/>
      <c r="G694" s="236"/>
      <c r="H694" s="236"/>
      <c r="I694" s="22"/>
      <c r="J694" s="181"/>
      <c r="K694" s="181"/>
      <c r="L694" s="189"/>
      <c r="M694" s="175"/>
      <c r="N694" s="175"/>
      <c r="O694" s="175"/>
      <c r="P694" s="175"/>
      <c r="Q694" s="175"/>
    </row>
    <row r="695" spans="1:17" ht="12.3">
      <c r="A695" s="22"/>
      <c r="B695" s="22"/>
      <c r="C695" s="234"/>
      <c r="D695" s="236"/>
      <c r="E695" s="236"/>
      <c r="F695" s="236"/>
      <c r="G695" s="236"/>
      <c r="H695" s="236"/>
      <c r="I695" s="22"/>
      <c r="J695" s="181"/>
      <c r="K695" s="181"/>
      <c r="L695" s="189"/>
      <c r="M695" s="175"/>
      <c r="N695" s="175"/>
      <c r="O695" s="175"/>
      <c r="P695" s="175"/>
      <c r="Q695" s="175"/>
    </row>
    <row r="696" spans="1:17" ht="12.3">
      <c r="A696" s="22"/>
      <c r="B696" s="22"/>
      <c r="C696" s="234"/>
      <c r="D696" s="236"/>
      <c r="E696" s="236"/>
      <c r="F696" s="236"/>
      <c r="G696" s="236"/>
      <c r="H696" s="236"/>
      <c r="I696" s="22"/>
      <c r="J696" s="181"/>
      <c r="K696" s="181"/>
      <c r="L696" s="189"/>
      <c r="M696" s="175"/>
      <c r="N696" s="175"/>
      <c r="O696" s="175"/>
      <c r="P696" s="175"/>
      <c r="Q696" s="175"/>
    </row>
    <row r="697" spans="1:17" ht="12.3">
      <c r="A697" s="22"/>
      <c r="B697" s="22"/>
      <c r="C697" s="234"/>
      <c r="D697" s="236"/>
      <c r="E697" s="236"/>
      <c r="F697" s="236"/>
      <c r="G697" s="236"/>
      <c r="H697" s="236"/>
      <c r="I697" s="22"/>
      <c r="J697" s="181"/>
      <c r="K697" s="181"/>
      <c r="L697" s="189"/>
      <c r="M697" s="175"/>
      <c r="N697" s="175"/>
      <c r="O697" s="175"/>
      <c r="P697" s="175"/>
      <c r="Q697" s="175"/>
    </row>
    <row r="698" spans="1:17" ht="12.3">
      <c r="A698" s="22"/>
      <c r="B698" s="22"/>
      <c r="C698" s="234"/>
      <c r="D698" s="236"/>
      <c r="E698" s="236"/>
      <c r="F698" s="236"/>
      <c r="G698" s="236"/>
      <c r="H698" s="236"/>
      <c r="I698" s="22"/>
      <c r="J698" s="181"/>
      <c r="K698" s="181"/>
      <c r="L698" s="189"/>
      <c r="M698" s="175"/>
      <c r="N698" s="175"/>
      <c r="O698" s="175"/>
      <c r="P698" s="175"/>
      <c r="Q698" s="175"/>
    </row>
    <row r="699" spans="1:17" ht="12.3">
      <c r="A699" s="22"/>
      <c r="B699" s="22"/>
      <c r="C699" s="234"/>
      <c r="D699" s="236"/>
      <c r="E699" s="236"/>
      <c r="F699" s="236"/>
      <c r="G699" s="236"/>
      <c r="H699" s="236"/>
      <c r="I699" s="22"/>
      <c r="J699" s="181"/>
      <c r="K699" s="181"/>
      <c r="L699" s="189"/>
      <c r="M699" s="175"/>
      <c r="N699" s="175"/>
      <c r="O699" s="175"/>
      <c r="P699" s="175"/>
      <c r="Q699" s="175"/>
    </row>
    <row r="700" spans="1:17" ht="12.3">
      <c r="A700" s="22"/>
      <c r="B700" s="22"/>
      <c r="C700" s="234"/>
      <c r="D700" s="236"/>
      <c r="E700" s="236"/>
      <c r="F700" s="236"/>
      <c r="G700" s="236"/>
      <c r="H700" s="236"/>
      <c r="I700" s="22"/>
      <c r="J700" s="181"/>
      <c r="K700" s="181"/>
      <c r="L700" s="189"/>
      <c r="M700" s="175"/>
      <c r="N700" s="175"/>
      <c r="O700" s="175"/>
      <c r="P700" s="175"/>
      <c r="Q700" s="175"/>
    </row>
    <row r="701" spans="1:17" ht="12.3">
      <c r="A701" s="22"/>
      <c r="B701" s="22"/>
      <c r="C701" s="234"/>
      <c r="D701" s="236"/>
      <c r="E701" s="236"/>
      <c r="F701" s="236"/>
      <c r="G701" s="236"/>
      <c r="H701" s="236"/>
      <c r="I701" s="22"/>
      <c r="J701" s="181"/>
      <c r="K701" s="181"/>
      <c r="L701" s="189"/>
      <c r="M701" s="175"/>
      <c r="N701" s="175"/>
      <c r="O701" s="175"/>
      <c r="P701" s="175"/>
      <c r="Q701" s="175"/>
    </row>
    <row r="702" spans="1:17" ht="12.3">
      <c r="A702" s="22"/>
      <c r="B702" s="22"/>
      <c r="C702" s="234"/>
      <c r="D702" s="236"/>
      <c r="E702" s="236"/>
      <c r="F702" s="236"/>
      <c r="G702" s="236"/>
      <c r="H702" s="236"/>
      <c r="I702" s="22"/>
      <c r="J702" s="181"/>
      <c r="K702" s="181"/>
      <c r="L702" s="189"/>
      <c r="M702" s="175"/>
      <c r="N702" s="175"/>
      <c r="O702" s="175"/>
      <c r="P702" s="175"/>
      <c r="Q702" s="175"/>
    </row>
    <row r="703" spans="1:17" ht="12.3">
      <c r="A703" s="22"/>
      <c r="B703" s="22"/>
      <c r="C703" s="234"/>
      <c r="D703" s="236"/>
      <c r="E703" s="236"/>
      <c r="F703" s="236"/>
      <c r="G703" s="236"/>
      <c r="H703" s="236"/>
      <c r="I703" s="22"/>
      <c r="J703" s="181"/>
      <c r="K703" s="181"/>
      <c r="L703" s="189"/>
      <c r="M703" s="175"/>
      <c r="N703" s="175"/>
      <c r="O703" s="175"/>
      <c r="P703" s="175"/>
      <c r="Q703" s="175"/>
    </row>
    <row r="704" spans="1:17" ht="12.3">
      <c r="A704" s="22"/>
      <c r="B704" s="22"/>
      <c r="C704" s="234"/>
      <c r="D704" s="236"/>
      <c r="E704" s="236"/>
      <c r="F704" s="236"/>
      <c r="G704" s="236"/>
      <c r="H704" s="236"/>
      <c r="I704" s="22"/>
      <c r="J704" s="181"/>
      <c r="K704" s="181"/>
      <c r="L704" s="189"/>
      <c r="M704" s="175"/>
      <c r="N704" s="175"/>
      <c r="O704" s="175"/>
      <c r="P704" s="175"/>
      <c r="Q704" s="175"/>
    </row>
    <row r="705" spans="1:17" ht="12.3">
      <c r="A705" s="22"/>
      <c r="B705" s="22"/>
      <c r="C705" s="234"/>
      <c r="D705" s="236"/>
      <c r="E705" s="236"/>
      <c r="F705" s="236"/>
      <c r="G705" s="236"/>
      <c r="H705" s="236"/>
      <c r="I705" s="22"/>
      <c r="J705" s="181"/>
      <c r="K705" s="181"/>
      <c r="L705" s="189"/>
      <c r="M705" s="175"/>
      <c r="N705" s="175"/>
      <c r="O705" s="175"/>
      <c r="P705" s="175"/>
      <c r="Q705" s="175"/>
    </row>
    <row r="706" spans="1:17" ht="12.3">
      <c r="A706" s="22"/>
      <c r="B706" s="22"/>
      <c r="C706" s="234"/>
      <c r="D706" s="236"/>
      <c r="E706" s="236"/>
      <c r="F706" s="236"/>
      <c r="G706" s="236"/>
      <c r="H706" s="236"/>
      <c r="I706" s="22"/>
      <c r="J706" s="181"/>
      <c r="K706" s="181"/>
      <c r="L706" s="189"/>
      <c r="M706" s="175"/>
      <c r="N706" s="175"/>
      <c r="O706" s="175"/>
      <c r="P706" s="175"/>
      <c r="Q706" s="175"/>
    </row>
    <row r="707" spans="1:17" ht="12.3">
      <c r="A707" s="22"/>
      <c r="B707" s="22"/>
      <c r="C707" s="234"/>
      <c r="D707" s="236"/>
      <c r="E707" s="236"/>
      <c r="F707" s="236"/>
      <c r="G707" s="236"/>
      <c r="H707" s="236"/>
      <c r="I707" s="22"/>
      <c r="J707" s="181"/>
      <c r="K707" s="181"/>
      <c r="L707" s="189"/>
      <c r="M707" s="175"/>
      <c r="N707" s="175"/>
      <c r="O707" s="175"/>
      <c r="P707" s="175"/>
      <c r="Q707" s="175"/>
    </row>
    <row r="708" spans="1:17" ht="12.3">
      <c r="A708" s="22"/>
      <c r="B708" s="22"/>
      <c r="C708" s="234"/>
      <c r="D708" s="236"/>
      <c r="E708" s="236"/>
      <c r="F708" s="236"/>
      <c r="G708" s="236"/>
      <c r="H708" s="236"/>
      <c r="I708" s="22"/>
      <c r="J708" s="181"/>
      <c r="K708" s="181"/>
      <c r="L708" s="189"/>
      <c r="M708" s="175"/>
      <c r="N708" s="175"/>
      <c r="O708" s="175"/>
      <c r="P708" s="175"/>
      <c r="Q708" s="175"/>
    </row>
    <row r="709" spans="1:17" ht="12.3">
      <c r="A709" s="22"/>
      <c r="B709" s="22"/>
      <c r="C709" s="234"/>
      <c r="D709" s="236"/>
      <c r="E709" s="236"/>
      <c r="F709" s="236"/>
      <c r="G709" s="236"/>
      <c r="H709" s="236"/>
      <c r="I709" s="22"/>
      <c r="J709" s="181"/>
      <c r="K709" s="181"/>
      <c r="L709" s="189"/>
      <c r="M709" s="175"/>
      <c r="N709" s="175"/>
      <c r="O709" s="175"/>
      <c r="P709" s="175"/>
      <c r="Q709" s="175"/>
    </row>
    <row r="710" spans="1:17" ht="12.3">
      <c r="A710" s="22"/>
      <c r="B710" s="22"/>
      <c r="C710" s="234"/>
      <c r="D710" s="236"/>
      <c r="E710" s="236"/>
      <c r="F710" s="236"/>
      <c r="G710" s="236"/>
      <c r="H710" s="236"/>
      <c r="I710" s="22"/>
      <c r="J710" s="181"/>
      <c r="K710" s="181"/>
      <c r="L710" s="189"/>
      <c r="M710" s="175"/>
      <c r="N710" s="175"/>
      <c r="O710" s="175"/>
      <c r="P710" s="175"/>
      <c r="Q710" s="175"/>
    </row>
    <row r="711" spans="1:17" ht="12.3">
      <c r="A711" s="22"/>
      <c r="B711" s="22"/>
      <c r="C711" s="234"/>
      <c r="D711" s="236"/>
      <c r="E711" s="236"/>
      <c r="F711" s="236"/>
      <c r="G711" s="236"/>
      <c r="H711" s="236"/>
      <c r="I711" s="22"/>
      <c r="J711" s="181"/>
      <c r="K711" s="181"/>
      <c r="L711" s="189"/>
      <c r="M711" s="175"/>
      <c r="N711" s="175"/>
      <c r="O711" s="175"/>
      <c r="P711" s="175"/>
      <c r="Q711" s="175"/>
    </row>
    <row r="712" spans="1:17" ht="12.3">
      <c r="A712" s="22"/>
      <c r="B712" s="22"/>
      <c r="C712" s="234"/>
      <c r="D712" s="236"/>
      <c r="E712" s="236"/>
      <c r="F712" s="236"/>
      <c r="G712" s="236"/>
      <c r="H712" s="236"/>
      <c r="I712" s="22"/>
      <c r="J712" s="181"/>
      <c r="K712" s="181"/>
      <c r="L712" s="189"/>
      <c r="M712" s="175"/>
      <c r="N712" s="175"/>
      <c r="O712" s="175"/>
      <c r="P712" s="175"/>
      <c r="Q712" s="175"/>
    </row>
    <row r="713" spans="1:17" ht="12.3">
      <c r="A713" s="22"/>
      <c r="B713" s="22"/>
      <c r="C713" s="234"/>
      <c r="D713" s="236"/>
      <c r="E713" s="236"/>
      <c r="F713" s="236"/>
      <c r="G713" s="236"/>
      <c r="H713" s="236"/>
      <c r="I713" s="22"/>
      <c r="J713" s="181"/>
      <c r="K713" s="181"/>
      <c r="L713" s="189"/>
      <c r="M713" s="175"/>
      <c r="N713" s="175"/>
      <c r="O713" s="175"/>
      <c r="P713" s="175"/>
      <c r="Q713" s="175"/>
    </row>
    <row r="714" spans="1:17" ht="12.3">
      <c r="A714" s="22"/>
      <c r="B714" s="22"/>
      <c r="C714" s="234"/>
      <c r="D714" s="236"/>
      <c r="E714" s="236"/>
      <c r="F714" s="236"/>
      <c r="G714" s="236"/>
      <c r="H714" s="236"/>
      <c r="I714" s="22"/>
      <c r="J714" s="181"/>
      <c r="K714" s="181"/>
      <c r="L714" s="189"/>
      <c r="M714" s="175"/>
      <c r="N714" s="175"/>
      <c r="O714" s="175"/>
      <c r="P714" s="175"/>
      <c r="Q714" s="175"/>
    </row>
    <row r="715" spans="1:17" ht="12.3">
      <c r="A715" s="22"/>
      <c r="B715" s="22"/>
      <c r="C715" s="234"/>
      <c r="D715" s="236"/>
      <c r="E715" s="236"/>
      <c r="F715" s="236"/>
      <c r="G715" s="236"/>
      <c r="H715" s="236"/>
      <c r="I715" s="22"/>
      <c r="J715" s="181"/>
      <c r="K715" s="181"/>
      <c r="L715" s="189"/>
      <c r="M715" s="175"/>
      <c r="N715" s="175"/>
      <c r="O715" s="175"/>
      <c r="P715" s="175"/>
      <c r="Q715" s="175"/>
    </row>
    <row r="716" spans="1:17" ht="12.3">
      <c r="A716" s="22"/>
      <c r="B716" s="22"/>
      <c r="C716" s="234"/>
      <c r="D716" s="236"/>
      <c r="E716" s="236"/>
      <c r="F716" s="236"/>
      <c r="G716" s="236"/>
      <c r="H716" s="236"/>
      <c r="I716" s="22"/>
      <c r="J716" s="181"/>
      <c r="K716" s="181"/>
      <c r="L716" s="189"/>
      <c r="M716" s="175"/>
      <c r="N716" s="175"/>
      <c r="O716" s="175"/>
      <c r="P716" s="175"/>
      <c r="Q716" s="175"/>
    </row>
    <row r="717" spans="1:17" ht="12.3">
      <c r="A717" s="22"/>
      <c r="B717" s="22"/>
      <c r="C717" s="234"/>
      <c r="D717" s="236"/>
      <c r="E717" s="236"/>
      <c r="F717" s="236"/>
      <c r="G717" s="236"/>
      <c r="H717" s="236"/>
      <c r="I717" s="22"/>
      <c r="J717" s="181"/>
      <c r="K717" s="181"/>
      <c r="L717" s="189"/>
      <c r="M717" s="175"/>
      <c r="N717" s="175"/>
      <c r="O717" s="175"/>
      <c r="P717" s="175"/>
      <c r="Q717" s="175"/>
    </row>
    <row r="718" spans="1:17" ht="12.3">
      <c r="A718" s="22"/>
      <c r="B718" s="22"/>
      <c r="C718" s="234"/>
      <c r="D718" s="236"/>
      <c r="E718" s="236"/>
      <c r="F718" s="236"/>
      <c r="G718" s="236"/>
      <c r="H718" s="236"/>
      <c r="I718" s="22"/>
      <c r="J718" s="181"/>
      <c r="K718" s="181"/>
      <c r="L718" s="189"/>
      <c r="M718" s="175"/>
      <c r="N718" s="175"/>
      <c r="O718" s="175"/>
      <c r="P718" s="175"/>
      <c r="Q718" s="175"/>
    </row>
    <row r="719" spans="1:17" ht="12.3">
      <c r="A719" s="22"/>
      <c r="B719" s="22"/>
      <c r="C719" s="234"/>
      <c r="D719" s="236"/>
      <c r="E719" s="236"/>
      <c r="F719" s="236"/>
      <c r="G719" s="236"/>
      <c r="H719" s="236"/>
      <c r="I719" s="22"/>
      <c r="J719" s="181"/>
      <c r="K719" s="181"/>
      <c r="L719" s="189"/>
      <c r="M719" s="175"/>
      <c r="N719" s="175"/>
      <c r="O719" s="175"/>
      <c r="P719" s="175"/>
      <c r="Q719" s="175"/>
    </row>
    <row r="720" spans="1:17" ht="12.3">
      <c r="A720" s="22"/>
      <c r="B720" s="22"/>
      <c r="C720" s="234"/>
      <c r="D720" s="236"/>
      <c r="E720" s="236"/>
      <c r="F720" s="236"/>
      <c r="G720" s="236"/>
      <c r="H720" s="236"/>
      <c r="I720" s="22"/>
      <c r="J720" s="181"/>
      <c r="K720" s="181"/>
      <c r="L720" s="189"/>
      <c r="M720" s="175"/>
      <c r="N720" s="175"/>
      <c r="O720" s="175"/>
      <c r="P720" s="175"/>
      <c r="Q720" s="175"/>
    </row>
    <row r="721" spans="1:17" ht="12.3">
      <c r="A721" s="22"/>
      <c r="B721" s="22"/>
      <c r="C721" s="234"/>
      <c r="D721" s="236"/>
      <c r="E721" s="236"/>
      <c r="F721" s="236"/>
      <c r="G721" s="236"/>
      <c r="H721" s="236"/>
      <c r="I721" s="22"/>
      <c r="J721" s="181"/>
      <c r="K721" s="181"/>
      <c r="L721" s="189"/>
      <c r="M721" s="175"/>
      <c r="N721" s="175"/>
      <c r="O721" s="175"/>
      <c r="P721" s="175"/>
      <c r="Q721" s="175"/>
    </row>
    <row r="722" spans="1:17" ht="12.3">
      <c r="A722" s="22"/>
      <c r="B722" s="22"/>
      <c r="C722" s="234"/>
      <c r="D722" s="236"/>
      <c r="E722" s="236"/>
      <c r="F722" s="236"/>
      <c r="G722" s="236"/>
      <c r="H722" s="236"/>
      <c r="I722" s="22"/>
      <c r="J722" s="181"/>
      <c r="K722" s="181"/>
      <c r="L722" s="189"/>
      <c r="M722" s="175"/>
      <c r="N722" s="175"/>
      <c r="O722" s="175"/>
      <c r="P722" s="175"/>
      <c r="Q722" s="175"/>
    </row>
    <row r="723" spans="1:17" ht="12.3">
      <c r="A723" s="22"/>
      <c r="B723" s="22"/>
      <c r="C723" s="234"/>
      <c r="D723" s="236"/>
      <c r="E723" s="236"/>
      <c r="F723" s="236"/>
      <c r="G723" s="236"/>
      <c r="H723" s="236"/>
      <c r="I723" s="22"/>
      <c r="J723" s="181"/>
      <c r="K723" s="181"/>
      <c r="L723" s="189"/>
      <c r="M723" s="175"/>
      <c r="N723" s="175"/>
      <c r="O723" s="175"/>
      <c r="P723" s="175"/>
      <c r="Q723" s="175"/>
    </row>
    <row r="724" spans="1:17" ht="12.3">
      <c r="A724" s="22"/>
      <c r="B724" s="22"/>
      <c r="C724" s="234"/>
      <c r="D724" s="236"/>
      <c r="E724" s="236"/>
      <c r="F724" s="236"/>
      <c r="G724" s="236"/>
      <c r="H724" s="236"/>
      <c r="I724" s="22"/>
      <c r="J724" s="181"/>
      <c r="K724" s="181"/>
      <c r="L724" s="189"/>
      <c r="M724" s="175"/>
      <c r="N724" s="175"/>
      <c r="O724" s="175"/>
      <c r="P724" s="175"/>
      <c r="Q724" s="175"/>
    </row>
    <row r="725" spans="1:17" ht="12.3">
      <c r="A725" s="22"/>
      <c r="B725" s="22"/>
      <c r="C725" s="234"/>
      <c r="D725" s="236"/>
      <c r="E725" s="236"/>
      <c r="F725" s="236"/>
      <c r="G725" s="236"/>
      <c r="H725" s="236"/>
      <c r="I725" s="22"/>
      <c r="J725" s="181"/>
      <c r="K725" s="181"/>
      <c r="L725" s="189"/>
      <c r="M725" s="175"/>
      <c r="N725" s="175"/>
      <c r="O725" s="175"/>
      <c r="P725" s="175"/>
      <c r="Q725" s="175"/>
    </row>
    <row r="726" spans="1:17" ht="12.3">
      <c r="A726" s="22"/>
      <c r="B726" s="22"/>
      <c r="C726" s="234"/>
      <c r="D726" s="236"/>
      <c r="E726" s="236"/>
      <c r="F726" s="236"/>
      <c r="G726" s="236"/>
      <c r="H726" s="236"/>
      <c r="I726" s="22"/>
      <c r="J726" s="181"/>
      <c r="K726" s="181"/>
      <c r="L726" s="189"/>
      <c r="M726" s="175"/>
      <c r="N726" s="175"/>
      <c r="O726" s="175"/>
      <c r="P726" s="175"/>
      <c r="Q726" s="175"/>
    </row>
    <row r="727" spans="1:17" ht="12.3">
      <c r="A727" s="22"/>
      <c r="B727" s="22"/>
      <c r="C727" s="234"/>
      <c r="D727" s="236"/>
      <c r="E727" s="236"/>
      <c r="F727" s="236"/>
      <c r="G727" s="236"/>
      <c r="H727" s="236"/>
      <c r="I727" s="22"/>
      <c r="J727" s="181"/>
      <c r="K727" s="181"/>
      <c r="L727" s="189"/>
      <c r="M727" s="175"/>
      <c r="N727" s="175"/>
      <c r="O727" s="175"/>
      <c r="P727" s="175"/>
      <c r="Q727" s="175"/>
    </row>
    <row r="728" spans="1:17" ht="12.3">
      <c r="A728" s="22"/>
      <c r="B728" s="22"/>
      <c r="C728" s="234"/>
      <c r="D728" s="236"/>
      <c r="E728" s="236"/>
      <c r="F728" s="236"/>
      <c r="G728" s="236"/>
      <c r="H728" s="236"/>
      <c r="I728" s="22"/>
      <c r="J728" s="181"/>
      <c r="K728" s="181"/>
      <c r="L728" s="189"/>
      <c r="M728" s="175"/>
      <c r="N728" s="175"/>
      <c r="O728" s="175"/>
      <c r="P728" s="175"/>
      <c r="Q728" s="175"/>
    </row>
    <row r="729" spans="1:17" ht="12.3">
      <c r="A729" s="22"/>
      <c r="B729" s="22"/>
      <c r="C729" s="234"/>
      <c r="D729" s="236"/>
      <c r="E729" s="236"/>
      <c r="F729" s="236"/>
      <c r="G729" s="236"/>
      <c r="H729" s="236"/>
      <c r="I729" s="22"/>
      <c r="J729" s="181"/>
      <c r="K729" s="181"/>
      <c r="L729" s="189"/>
      <c r="M729" s="175"/>
      <c r="N729" s="175"/>
      <c r="O729" s="175"/>
      <c r="P729" s="175"/>
      <c r="Q729" s="175"/>
    </row>
    <row r="730" spans="1:17" ht="12.3">
      <c r="A730" s="22"/>
      <c r="B730" s="22"/>
      <c r="C730" s="234"/>
      <c r="D730" s="236"/>
      <c r="E730" s="236"/>
      <c r="F730" s="236"/>
      <c r="G730" s="236"/>
      <c r="H730" s="236"/>
      <c r="I730" s="22"/>
      <c r="J730" s="181"/>
      <c r="K730" s="181"/>
      <c r="L730" s="189"/>
      <c r="M730" s="175"/>
      <c r="N730" s="175"/>
      <c r="O730" s="175"/>
      <c r="P730" s="175"/>
      <c r="Q730" s="175"/>
    </row>
    <row r="731" spans="1:17" ht="12.3">
      <c r="A731" s="22"/>
      <c r="B731" s="22"/>
      <c r="C731" s="234"/>
      <c r="D731" s="236"/>
      <c r="E731" s="236"/>
      <c r="F731" s="236"/>
      <c r="G731" s="236"/>
      <c r="H731" s="236"/>
      <c r="I731" s="22"/>
      <c r="J731" s="181"/>
      <c r="K731" s="181"/>
      <c r="L731" s="189"/>
      <c r="M731" s="175"/>
      <c r="N731" s="175"/>
      <c r="O731" s="175"/>
      <c r="P731" s="175"/>
      <c r="Q731" s="175"/>
    </row>
    <row r="732" spans="1:17" ht="12.3">
      <c r="A732" s="22"/>
      <c r="B732" s="22"/>
      <c r="C732" s="234"/>
      <c r="D732" s="236"/>
      <c r="E732" s="236"/>
      <c r="F732" s="236"/>
      <c r="G732" s="236"/>
      <c r="H732" s="236"/>
      <c r="I732" s="22"/>
      <c r="J732" s="181"/>
      <c r="K732" s="181"/>
      <c r="L732" s="189"/>
      <c r="M732" s="175"/>
      <c r="N732" s="175"/>
      <c r="O732" s="175"/>
      <c r="P732" s="175"/>
      <c r="Q732" s="175"/>
    </row>
    <row r="733" spans="1:17" ht="12.3">
      <c r="A733" s="22"/>
      <c r="B733" s="22"/>
      <c r="C733" s="234"/>
      <c r="D733" s="236"/>
      <c r="E733" s="236"/>
      <c r="F733" s="236"/>
      <c r="G733" s="236"/>
      <c r="H733" s="236"/>
      <c r="I733" s="22"/>
      <c r="J733" s="181"/>
      <c r="K733" s="181"/>
      <c r="L733" s="189"/>
      <c r="M733" s="175"/>
      <c r="N733" s="175"/>
      <c r="O733" s="175"/>
      <c r="P733" s="175"/>
      <c r="Q733" s="175"/>
    </row>
    <row r="734" spans="1:17" ht="12.3">
      <c r="A734" s="22"/>
      <c r="B734" s="22"/>
      <c r="C734" s="234"/>
      <c r="D734" s="236"/>
      <c r="E734" s="236"/>
      <c r="F734" s="236"/>
      <c r="G734" s="236"/>
      <c r="H734" s="236"/>
      <c r="I734" s="22"/>
      <c r="J734" s="181"/>
      <c r="K734" s="181"/>
      <c r="L734" s="189"/>
      <c r="M734" s="175"/>
      <c r="N734" s="175"/>
      <c r="O734" s="175"/>
      <c r="P734" s="175"/>
      <c r="Q734" s="175"/>
    </row>
    <row r="735" spans="1:17" ht="12.3">
      <c r="A735" s="22"/>
      <c r="B735" s="22"/>
      <c r="C735" s="234"/>
      <c r="D735" s="236"/>
      <c r="E735" s="236"/>
      <c r="F735" s="236"/>
      <c r="G735" s="236"/>
      <c r="H735" s="236"/>
      <c r="I735" s="22"/>
      <c r="J735" s="181"/>
      <c r="K735" s="181"/>
      <c r="L735" s="189"/>
      <c r="M735" s="175"/>
      <c r="N735" s="175"/>
      <c r="O735" s="175"/>
      <c r="P735" s="175"/>
      <c r="Q735" s="175"/>
    </row>
    <row r="736" spans="1:17" ht="12.3">
      <c r="A736" s="22"/>
      <c r="B736" s="22"/>
      <c r="C736" s="234"/>
      <c r="D736" s="236"/>
      <c r="E736" s="236"/>
      <c r="F736" s="236"/>
      <c r="G736" s="236"/>
      <c r="H736" s="236"/>
      <c r="I736" s="22"/>
      <c r="J736" s="181"/>
      <c r="K736" s="181"/>
      <c r="L736" s="189"/>
      <c r="M736" s="175"/>
      <c r="N736" s="175"/>
      <c r="O736" s="175"/>
      <c r="P736" s="175"/>
      <c r="Q736" s="175"/>
    </row>
    <row r="737" spans="1:17" ht="12.3">
      <c r="A737" s="22"/>
      <c r="B737" s="22"/>
      <c r="C737" s="234"/>
      <c r="D737" s="236"/>
      <c r="E737" s="236"/>
      <c r="F737" s="236"/>
      <c r="G737" s="236"/>
      <c r="H737" s="236"/>
      <c r="I737" s="22"/>
      <c r="J737" s="181"/>
      <c r="K737" s="181"/>
      <c r="L737" s="189"/>
      <c r="M737" s="175"/>
      <c r="N737" s="175"/>
      <c r="O737" s="175"/>
      <c r="P737" s="175"/>
      <c r="Q737" s="175"/>
    </row>
    <row r="738" spans="1:17" ht="12.3">
      <c r="A738" s="22"/>
      <c r="B738" s="22"/>
      <c r="C738" s="234"/>
      <c r="D738" s="236"/>
      <c r="E738" s="236"/>
      <c r="F738" s="236"/>
      <c r="G738" s="236"/>
      <c r="H738" s="236"/>
      <c r="I738" s="22"/>
      <c r="J738" s="181"/>
      <c r="K738" s="181"/>
      <c r="L738" s="189"/>
      <c r="M738" s="175"/>
      <c r="N738" s="175"/>
      <c r="O738" s="175"/>
      <c r="P738" s="175"/>
      <c r="Q738" s="175"/>
    </row>
    <row r="739" spans="1:17" ht="12.3">
      <c r="A739" s="22"/>
      <c r="B739" s="22"/>
      <c r="C739" s="234"/>
      <c r="D739" s="236"/>
      <c r="E739" s="236"/>
      <c r="F739" s="236"/>
      <c r="G739" s="236"/>
      <c r="H739" s="236"/>
      <c r="I739" s="22"/>
      <c r="J739" s="181"/>
      <c r="K739" s="181"/>
      <c r="L739" s="189"/>
      <c r="M739" s="175"/>
      <c r="N739" s="175"/>
      <c r="O739" s="175"/>
      <c r="P739" s="175"/>
      <c r="Q739" s="175"/>
    </row>
    <row r="740" spans="1:17" ht="12.3">
      <c r="A740" s="22"/>
      <c r="B740" s="22"/>
      <c r="C740" s="234"/>
      <c r="D740" s="236"/>
      <c r="E740" s="236"/>
      <c r="F740" s="236"/>
      <c r="G740" s="236"/>
      <c r="H740" s="236"/>
      <c r="I740" s="22"/>
      <c r="J740" s="181"/>
      <c r="K740" s="181"/>
      <c r="L740" s="189"/>
      <c r="M740" s="175"/>
      <c r="N740" s="175"/>
      <c r="O740" s="175"/>
      <c r="P740" s="175"/>
      <c r="Q740" s="175"/>
    </row>
    <row r="741" spans="1:17" ht="12.3">
      <c r="A741" s="22"/>
      <c r="B741" s="22"/>
      <c r="C741" s="234"/>
      <c r="D741" s="236"/>
      <c r="E741" s="236"/>
      <c r="F741" s="236"/>
      <c r="G741" s="236"/>
      <c r="H741" s="236"/>
      <c r="I741" s="22"/>
      <c r="J741" s="181"/>
      <c r="K741" s="181"/>
      <c r="L741" s="189"/>
      <c r="M741" s="175"/>
      <c r="N741" s="175"/>
      <c r="O741" s="175"/>
      <c r="P741" s="175"/>
      <c r="Q741" s="175"/>
    </row>
    <row r="742" spans="1:17" ht="12.3">
      <c r="A742" s="22"/>
      <c r="B742" s="22"/>
      <c r="C742" s="234"/>
      <c r="D742" s="236"/>
      <c r="E742" s="236"/>
      <c r="F742" s="236"/>
      <c r="G742" s="236"/>
      <c r="H742" s="236"/>
      <c r="I742" s="22"/>
      <c r="J742" s="181"/>
      <c r="K742" s="181"/>
      <c r="L742" s="189"/>
      <c r="M742" s="175"/>
      <c r="N742" s="175"/>
      <c r="O742" s="175"/>
      <c r="P742" s="175"/>
      <c r="Q742" s="175"/>
    </row>
    <row r="743" spans="1:17" ht="12.3">
      <c r="A743" s="22"/>
      <c r="B743" s="22"/>
      <c r="C743" s="234"/>
      <c r="D743" s="236"/>
      <c r="E743" s="236"/>
      <c r="F743" s="236"/>
      <c r="G743" s="236"/>
      <c r="H743" s="236"/>
      <c r="I743" s="22"/>
      <c r="J743" s="181"/>
      <c r="K743" s="181"/>
      <c r="L743" s="189"/>
      <c r="M743" s="175"/>
      <c r="N743" s="175"/>
      <c r="O743" s="175"/>
      <c r="P743" s="175"/>
      <c r="Q743" s="175"/>
    </row>
    <row r="744" spans="1:17" ht="12.3">
      <c r="A744" s="22"/>
      <c r="B744" s="22"/>
      <c r="C744" s="234"/>
      <c r="D744" s="236"/>
      <c r="E744" s="236"/>
      <c r="F744" s="236"/>
      <c r="G744" s="236"/>
      <c r="H744" s="236"/>
      <c r="I744" s="22"/>
      <c r="J744" s="181"/>
      <c r="K744" s="181"/>
      <c r="L744" s="189"/>
      <c r="M744" s="175"/>
      <c r="N744" s="175"/>
      <c r="O744" s="175"/>
      <c r="P744" s="175"/>
      <c r="Q744" s="175"/>
    </row>
    <row r="745" spans="1:17" ht="12.3">
      <c r="A745" s="22"/>
      <c r="B745" s="22"/>
      <c r="C745" s="234"/>
      <c r="D745" s="236"/>
      <c r="E745" s="236"/>
      <c r="F745" s="236"/>
      <c r="G745" s="236"/>
      <c r="H745" s="236"/>
      <c r="I745" s="22"/>
      <c r="J745" s="181"/>
      <c r="K745" s="181"/>
      <c r="L745" s="189"/>
      <c r="M745" s="175"/>
      <c r="N745" s="175"/>
      <c r="O745" s="175"/>
      <c r="P745" s="175"/>
      <c r="Q745" s="175"/>
    </row>
    <row r="746" spans="1:17" ht="12.3">
      <c r="A746" s="22"/>
      <c r="B746" s="22"/>
      <c r="C746" s="234"/>
      <c r="D746" s="236"/>
      <c r="E746" s="236"/>
      <c r="F746" s="236"/>
      <c r="G746" s="236"/>
      <c r="H746" s="236"/>
      <c r="I746" s="22"/>
      <c r="J746" s="181"/>
      <c r="K746" s="181"/>
      <c r="L746" s="189"/>
      <c r="M746" s="175"/>
      <c r="N746" s="175"/>
      <c r="O746" s="175"/>
      <c r="P746" s="175"/>
      <c r="Q746" s="175"/>
    </row>
    <row r="747" spans="1:17" ht="12.3">
      <c r="A747" s="22"/>
      <c r="B747" s="22"/>
      <c r="C747" s="234"/>
      <c r="D747" s="236"/>
      <c r="E747" s="236"/>
      <c r="F747" s="236"/>
      <c r="G747" s="236"/>
      <c r="H747" s="236"/>
      <c r="I747" s="22"/>
      <c r="J747" s="181"/>
      <c r="K747" s="181"/>
      <c r="L747" s="189"/>
      <c r="M747" s="175"/>
      <c r="N747" s="175"/>
      <c r="O747" s="175"/>
      <c r="P747" s="175"/>
      <c r="Q747" s="175"/>
    </row>
    <row r="748" spans="1:17" ht="12.3">
      <c r="A748" s="22"/>
      <c r="B748" s="22"/>
      <c r="C748" s="234"/>
      <c r="D748" s="236"/>
      <c r="E748" s="236"/>
      <c r="F748" s="236"/>
      <c r="G748" s="236"/>
      <c r="H748" s="236"/>
      <c r="I748" s="22"/>
      <c r="J748" s="181"/>
      <c r="K748" s="181"/>
      <c r="L748" s="189"/>
      <c r="M748" s="175"/>
      <c r="N748" s="175"/>
      <c r="O748" s="175"/>
      <c r="P748" s="175"/>
      <c r="Q748" s="175"/>
    </row>
    <row r="749" spans="1:17" ht="12.3">
      <c r="A749" s="22"/>
      <c r="B749" s="22"/>
      <c r="C749" s="234"/>
      <c r="D749" s="236"/>
      <c r="E749" s="236"/>
      <c r="F749" s="236"/>
      <c r="G749" s="236"/>
      <c r="H749" s="236"/>
      <c r="I749" s="22"/>
      <c r="J749" s="181"/>
      <c r="K749" s="181"/>
      <c r="L749" s="189"/>
      <c r="M749" s="175"/>
      <c r="N749" s="175"/>
      <c r="O749" s="175"/>
      <c r="P749" s="175"/>
      <c r="Q749" s="175"/>
    </row>
    <row r="750" spans="1:17" ht="12.3">
      <c r="A750" s="22"/>
      <c r="B750" s="22"/>
      <c r="C750" s="234"/>
      <c r="D750" s="236"/>
      <c r="E750" s="236"/>
      <c r="F750" s="236"/>
      <c r="G750" s="236"/>
      <c r="H750" s="236"/>
      <c r="I750" s="22"/>
      <c r="J750" s="181"/>
      <c r="K750" s="181"/>
      <c r="L750" s="189"/>
      <c r="M750" s="175"/>
      <c r="N750" s="175"/>
      <c r="O750" s="175"/>
      <c r="P750" s="175"/>
      <c r="Q750" s="175"/>
    </row>
    <row r="751" spans="1:17" ht="12.3">
      <c r="A751" s="22"/>
      <c r="B751" s="22"/>
      <c r="C751" s="234"/>
      <c r="D751" s="236"/>
      <c r="E751" s="236"/>
      <c r="F751" s="236"/>
      <c r="G751" s="236"/>
      <c r="H751" s="236"/>
      <c r="I751" s="22"/>
      <c r="J751" s="181"/>
      <c r="K751" s="181"/>
      <c r="L751" s="189"/>
      <c r="M751" s="175"/>
      <c r="N751" s="175"/>
      <c r="O751" s="175"/>
      <c r="P751" s="175"/>
      <c r="Q751" s="175"/>
    </row>
    <row r="752" spans="1:17" ht="12.3">
      <c r="A752" s="22"/>
      <c r="B752" s="22"/>
      <c r="C752" s="234"/>
      <c r="D752" s="236"/>
      <c r="E752" s="236"/>
      <c r="F752" s="236"/>
      <c r="G752" s="236"/>
      <c r="H752" s="236"/>
      <c r="I752" s="22"/>
      <c r="J752" s="181"/>
      <c r="K752" s="181"/>
      <c r="L752" s="189"/>
      <c r="M752" s="175"/>
      <c r="N752" s="175"/>
      <c r="O752" s="175"/>
      <c r="P752" s="175"/>
      <c r="Q752" s="175"/>
    </row>
    <row r="753" spans="1:17" ht="12.3">
      <c r="A753" s="22"/>
      <c r="B753" s="22"/>
      <c r="C753" s="234"/>
      <c r="D753" s="236"/>
      <c r="E753" s="236"/>
      <c r="F753" s="236"/>
      <c r="G753" s="236"/>
      <c r="H753" s="236"/>
      <c r="I753" s="22"/>
      <c r="J753" s="181"/>
      <c r="K753" s="181"/>
      <c r="L753" s="189"/>
      <c r="M753" s="175"/>
      <c r="N753" s="175"/>
      <c r="O753" s="175"/>
      <c r="P753" s="175"/>
      <c r="Q753" s="175"/>
    </row>
    <row r="754" spans="1:17" ht="12.3">
      <c r="A754" s="22"/>
      <c r="B754" s="22"/>
      <c r="C754" s="234"/>
      <c r="D754" s="236"/>
      <c r="E754" s="236"/>
      <c r="F754" s="236"/>
      <c r="G754" s="236"/>
      <c r="H754" s="236"/>
      <c r="I754" s="22"/>
      <c r="J754" s="181"/>
      <c r="K754" s="181"/>
      <c r="L754" s="189"/>
      <c r="M754" s="175"/>
      <c r="N754" s="175"/>
      <c r="O754" s="175"/>
      <c r="P754" s="175"/>
      <c r="Q754" s="175"/>
    </row>
    <row r="755" spans="1:17" ht="12.3">
      <c r="A755" s="22"/>
      <c r="B755" s="22"/>
      <c r="C755" s="234"/>
      <c r="D755" s="236"/>
      <c r="E755" s="236"/>
      <c r="F755" s="236"/>
      <c r="G755" s="236"/>
      <c r="H755" s="236"/>
      <c r="I755" s="22"/>
      <c r="J755" s="181"/>
      <c r="K755" s="181"/>
      <c r="L755" s="189"/>
      <c r="M755" s="175"/>
      <c r="N755" s="175"/>
      <c r="O755" s="175"/>
      <c r="P755" s="175"/>
      <c r="Q755" s="175"/>
    </row>
    <row r="756" spans="1:17" ht="12.3">
      <c r="A756" s="22"/>
      <c r="B756" s="22"/>
      <c r="C756" s="234"/>
      <c r="D756" s="236"/>
      <c r="E756" s="236"/>
      <c r="F756" s="236"/>
      <c r="G756" s="236"/>
      <c r="H756" s="236"/>
      <c r="I756" s="22"/>
      <c r="J756" s="181"/>
      <c r="K756" s="181"/>
      <c r="L756" s="189"/>
      <c r="M756" s="175"/>
      <c r="N756" s="175"/>
      <c r="O756" s="175"/>
      <c r="P756" s="175"/>
      <c r="Q756" s="175"/>
    </row>
    <row r="757" spans="1:17" ht="12.3">
      <c r="A757" s="22"/>
      <c r="B757" s="22"/>
      <c r="C757" s="234"/>
      <c r="D757" s="236"/>
      <c r="E757" s="236"/>
      <c r="F757" s="236"/>
      <c r="G757" s="236"/>
      <c r="H757" s="236"/>
      <c r="I757" s="22"/>
      <c r="J757" s="181"/>
      <c r="K757" s="181"/>
      <c r="L757" s="189"/>
      <c r="M757" s="175"/>
      <c r="N757" s="175"/>
      <c r="O757" s="175"/>
      <c r="P757" s="175"/>
      <c r="Q757" s="175"/>
    </row>
    <row r="758" spans="1:17" ht="12.3">
      <c r="A758" s="22"/>
      <c r="B758" s="22"/>
      <c r="C758" s="234"/>
      <c r="D758" s="236"/>
      <c r="E758" s="236"/>
      <c r="F758" s="236"/>
      <c r="G758" s="236"/>
      <c r="H758" s="236"/>
      <c r="I758" s="22"/>
      <c r="J758" s="181"/>
      <c r="K758" s="181"/>
      <c r="L758" s="189"/>
      <c r="M758" s="175"/>
      <c r="N758" s="175"/>
      <c r="O758" s="175"/>
      <c r="P758" s="175"/>
      <c r="Q758" s="175"/>
    </row>
    <row r="759" spans="1:17" ht="12.3">
      <c r="A759" s="22"/>
      <c r="B759" s="22"/>
      <c r="C759" s="234"/>
      <c r="D759" s="236"/>
      <c r="E759" s="236"/>
      <c r="F759" s="236"/>
      <c r="G759" s="236"/>
      <c r="H759" s="236"/>
      <c r="I759" s="22"/>
      <c r="J759" s="181"/>
      <c r="K759" s="181"/>
      <c r="L759" s="189"/>
      <c r="M759" s="175"/>
      <c r="N759" s="175"/>
      <c r="O759" s="175"/>
      <c r="P759" s="175"/>
      <c r="Q759" s="175"/>
    </row>
    <row r="760" spans="1:17" ht="12.3">
      <c r="A760" s="22"/>
      <c r="B760" s="22"/>
      <c r="C760" s="234"/>
      <c r="D760" s="236"/>
      <c r="E760" s="236"/>
      <c r="F760" s="236"/>
      <c r="G760" s="236"/>
      <c r="H760" s="236"/>
      <c r="I760" s="22"/>
      <c r="J760" s="181"/>
      <c r="K760" s="181"/>
      <c r="L760" s="189"/>
      <c r="M760" s="175"/>
      <c r="N760" s="175"/>
      <c r="O760" s="175"/>
      <c r="P760" s="175"/>
      <c r="Q760" s="175"/>
    </row>
    <row r="761" spans="1:17" ht="12.3">
      <c r="A761" s="22"/>
      <c r="B761" s="22"/>
      <c r="C761" s="234"/>
      <c r="D761" s="236"/>
      <c r="E761" s="236"/>
      <c r="F761" s="236"/>
      <c r="G761" s="236"/>
      <c r="H761" s="236"/>
      <c r="I761" s="22"/>
      <c r="J761" s="181"/>
      <c r="K761" s="181"/>
      <c r="L761" s="189"/>
      <c r="M761" s="175"/>
      <c r="N761" s="175"/>
      <c r="O761" s="175"/>
      <c r="P761" s="175"/>
      <c r="Q761" s="175"/>
    </row>
    <row r="762" spans="1:17" ht="12.3">
      <c r="A762" s="22"/>
      <c r="B762" s="22"/>
      <c r="C762" s="234"/>
      <c r="D762" s="236"/>
      <c r="E762" s="236"/>
      <c r="F762" s="236"/>
      <c r="G762" s="236"/>
      <c r="H762" s="236"/>
      <c r="I762" s="22"/>
      <c r="J762" s="181"/>
      <c r="K762" s="181"/>
      <c r="L762" s="189"/>
      <c r="M762" s="175"/>
      <c r="N762" s="175"/>
      <c r="O762" s="175"/>
      <c r="P762" s="175"/>
      <c r="Q762" s="175"/>
    </row>
    <row r="763" spans="1:17" ht="12.3">
      <c r="A763" s="22"/>
      <c r="B763" s="22"/>
      <c r="C763" s="234"/>
      <c r="D763" s="236"/>
      <c r="E763" s="236"/>
      <c r="F763" s="236"/>
      <c r="G763" s="236"/>
      <c r="H763" s="236"/>
      <c r="I763" s="22"/>
      <c r="J763" s="181"/>
      <c r="K763" s="181"/>
      <c r="L763" s="189"/>
      <c r="M763" s="175"/>
      <c r="N763" s="175"/>
      <c r="O763" s="175"/>
      <c r="P763" s="175"/>
      <c r="Q763" s="175"/>
    </row>
    <row r="764" spans="1:17" ht="12.3">
      <c r="A764" s="22"/>
      <c r="B764" s="22"/>
      <c r="C764" s="234"/>
      <c r="D764" s="236"/>
      <c r="E764" s="236"/>
      <c r="F764" s="236"/>
      <c r="G764" s="236"/>
      <c r="H764" s="236"/>
      <c r="I764" s="22"/>
      <c r="J764" s="181"/>
      <c r="K764" s="181"/>
      <c r="L764" s="189"/>
      <c r="M764" s="175"/>
      <c r="N764" s="175"/>
      <c r="O764" s="175"/>
      <c r="P764" s="175"/>
      <c r="Q764" s="175"/>
    </row>
    <row r="765" spans="1:17" ht="12.3">
      <c r="A765" s="22"/>
      <c r="B765" s="22"/>
      <c r="C765" s="234"/>
      <c r="D765" s="236"/>
      <c r="E765" s="236"/>
      <c r="F765" s="236"/>
      <c r="G765" s="236"/>
      <c r="H765" s="236"/>
      <c r="I765" s="22"/>
      <c r="J765" s="181"/>
      <c r="K765" s="181"/>
      <c r="L765" s="189"/>
      <c r="M765" s="175"/>
      <c r="N765" s="175"/>
      <c r="O765" s="175"/>
      <c r="P765" s="175"/>
      <c r="Q765" s="175"/>
    </row>
    <row r="766" spans="1:17" ht="12.3">
      <c r="A766" s="22"/>
      <c r="B766" s="22"/>
      <c r="C766" s="234"/>
      <c r="D766" s="236"/>
      <c r="E766" s="236"/>
      <c r="F766" s="236"/>
      <c r="G766" s="236"/>
      <c r="H766" s="236"/>
      <c r="I766" s="22"/>
      <c r="J766" s="181"/>
      <c r="K766" s="181"/>
      <c r="L766" s="189"/>
      <c r="M766" s="175"/>
      <c r="N766" s="175"/>
      <c r="O766" s="175"/>
      <c r="P766" s="175"/>
      <c r="Q766" s="175"/>
    </row>
    <row r="767" spans="1:17" ht="12.3">
      <c r="A767" s="22"/>
      <c r="B767" s="22"/>
      <c r="C767" s="234"/>
      <c r="D767" s="236"/>
      <c r="E767" s="236"/>
      <c r="F767" s="236"/>
      <c r="G767" s="236"/>
      <c r="H767" s="236"/>
      <c r="I767" s="22"/>
      <c r="J767" s="181"/>
      <c r="K767" s="181"/>
      <c r="L767" s="189"/>
      <c r="M767" s="175"/>
      <c r="N767" s="175"/>
      <c r="O767" s="175"/>
      <c r="P767" s="175"/>
      <c r="Q767" s="175"/>
    </row>
    <row r="768" spans="1:17" ht="12.3">
      <c r="A768" s="22"/>
      <c r="B768" s="22"/>
      <c r="C768" s="234"/>
      <c r="D768" s="236"/>
      <c r="E768" s="236"/>
      <c r="F768" s="236"/>
      <c r="G768" s="236"/>
      <c r="H768" s="236"/>
      <c r="I768" s="22"/>
      <c r="J768" s="181"/>
      <c r="K768" s="181"/>
      <c r="L768" s="189"/>
      <c r="M768" s="175"/>
      <c r="N768" s="175"/>
      <c r="O768" s="175"/>
      <c r="P768" s="175"/>
      <c r="Q768" s="175"/>
    </row>
    <row r="769" spans="1:17" ht="12.3">
      <c r="A769" s="22"/>
      <c r="B769" s="22"/>
      <c r="C769" s="234"/>
      <c r="D769" s="236"/>
      <c r="E769" s="236"/>
      <c r="F769" s="236"/>
      <c r="G769" s="236"/>
      <c r="H769" s="236"/>
      <c r="I769" s="22"/>
      <c r="J769" s="181"/>
      <c r="K769" s="181"/>
      <c r="L769" s="189"/>
      <c r="M769" s="175"/>
      <c r="N769" s="175"/>
      <c r="O769" s="175"/>
      <c r="P769" s="175"/>
      <c r="Q769" s="175"/>
    </row>
    <row r="770" spans="1:17" ht="12.3">
      <c r="A770" s="22"/>
      <c r="B770" s="22"/>
      <c r="C770" s="234"/>
      <c r="D770" s="236"/>
      <c r="E770" s="236"/>
      <c r="F770" s="236"/>
      <c r="G770" s="236"/>
      <c r="H770" s="236"/>
      <c r="I770" s="22"/>
      <c r="J770" s="181"/>
      <c r="K770" s="181"/>
      <c r="L770" s="189"/>
      <c r="M770" s="175"/>
      <c r="N770" s="175"/>
      <c r="O770" s="175"/>
      <c r="P770" s="175"/>
      <c r="Q770" s="175"/>
    </row>
    <row r="771" spans="1:17" ht="12.3">
      <c r="A771" s="22"/>
      <c r="B771" s="22"/>
      <c r="C771" s="234"/>
      <c r="D771" s="236"/>
      <c r="E771" s="236"/>
      <c r="F771" s="236"/>
      <c r="G771" s="236"/>
      <c r="H771" s="236"/>
      <c r="I771" s="22"/>
      <c r="J771" s="181"/>
      <c r="K771" s="181"/>
      <c r="L771" s="189"/>
      <c r="M771" s="175"/>
      <c r="N771" s="175"/>
      <c r="O771" s="175"/>
      <c r="P771" s="175"/>
      <c r="Q771" s="175"/>
    </row>
    <row r="772" spans="1:17" ht="12.3">
      <c r="A772" s="22"/>
      <c r="B772" s="22"/>
      <c r="C772" s="234"/>
      <c r="D772" s="236"/>
      <c r="E772" s="236"/>
      <c r="F772" s="236"/>
      <c r="G772" s="236"/>
      <c r="H772" s="236"/>
      <c r="I772" s="22"/>
      <c r="J772" s="181"/>
      <c r="K772" s="181"/>
      <c r="L772" s="189"/>
      <c r="M772" s="175"/>
      <c r="N772" s="175"/>
      <c r="O772" s="175"/>
      <c r="P772" s="175"/>
      <c r="Q772" s="175"/>
    </row>
    <row r="773" spans="1:17" ht="12.3">
      <c r="A773" s="22"/>
      <c r="B773" s="22"/>
      <c r="C773" s="234"/>
      <c r="D773" s="236"/>
      <c r="E773" s="236"/>
      <c r="F773" s="236"/>
      <c r="G773" s="236"/>
      <c r="H773" s="236"/>
      <c r="I773" s="22"/>
      <c r="J773" s="181"/>
      <c r="K773" s="181"/>
      <c r="L773" s="189"/>
      <c r="M773" s="175"/>
      <c r="N773" s="175"/>
      <c r="O773" s="175"/>
      <c r="P773" s="175"/>
      <c r="Q773" s="175"/>
    </row>
    <row r="774" spans="1:17" ht="12.3">
      <c r="A774" s="22"/>
      <c r="B774" s="22"/>
      <c r="C774" s="234"/>
      <c r="D774" s="236"/>
      <c r="E774" s="236"/>
      <c r="F774" s="236"/>
      <c r="G774" s="236"/>
      <c r="H774" s="236"/>
      <c r="I774" s="22"/>
      <c r="J774" s="181"/>
      <c r="K774" s="181"/>
      <c r="L774" s="189"/>
      <c r="M774" s="175"/>
      <c r="N774" s="175"/>
      <c r="O774" s="175"/>
      <c r="P774" s="175"/>
      <c r="Q774" s="175"/>
    </row>
    <row r="775" spans="1:17" ht="12.3">
      <c r="A775" s="22"/>
      <c r="B775" s="22"/>
      <c r="C775" s="234"/>
      <c r="D775" s="236"/>
      <c r="E775" s="236"/>
      <c r="F775" s="236"/>
      <c r="G775" s="236"/>
      <c r="H775" s="236"/>
      <c r="I775" s="22"/>
      <c r="J775" s="181"/>
      <c r="K775" s="181"/>
      <c r="L775" s="189"/>
      <c r="M775" s="175"/>
      <c r="N775" s="175"/>
      <c r="O775" s="175"/>
      <c r="P775" s="175"/>
      <c r="Q775" s="175"/>
    </row>
    <row r="776" spans="1:17" ht="12.3">
      <c r="A776" s="22"/>
      <c r="B776" s="22"/>
      <c r="C776" s="234"/>
      <c r="D776" s="236"/>
      <c r="E776" s="236"/>
      <c r="F776" s="236"/>
      <c r="G776" s="236"/>
      <c r="H776" s="236"/>
      <c r="I776" s="22"/>
      <c r="J776" s="181"/>
      <c r="K776" s="181"/>
      <c r="L776" s="189"/>
      <c r="M776" s="175"/>
      <c r="N776" s="175"/>
      <c r="O776" s="175"/>
      <c r="P776" s="175"/>
      <c r="Q776" s="175"/>
    </row>
    <row r="777" spans="1:17" ht="12.3">
      <c r="A777" s="22"/>
      <c r="B777" s="22"/>
      <c r="C777" s="234"/>
      <c r="D777" s="236"/>
      <c r="E777" s="236"/>
      <c r="F777" s="236"/>
      <c r="G777" s="236"/>
      <c r="H777" s="236"/>
      <c r="I777" s="22"/>
      <c r="J777" s="181"/>
      <c r="K777" s="181"/>
      <c r="L777" s="189"/>
      <c r="M777" s="175"/>
      <c r="N777" s="175"/>
      <c r="O777" s="175"/>
      <c r="P777" s="175"/>
      <c r="Q777" s="175"/>
    </row>
    <row r="778" spans="1:17" ht="12.3">
      <c r="A778" s="22"/>
      <c r="B778" s="22"/>
      <c r="C778" s="234"/>
      <c r="D778" s="236"/>
      <c r="E778" s="236"/>
      <c r="F778" s="236"/>
      <c r="G778" s="236"/>
      <c r="H778" s="236"/>
      <c r="I778" s="22"/>
      <c r="J778" s="181"/>
      <c r="K778" s="181"/>
      <c r="L778" s="189"/>
      <c r="M778" s="175"/>
      <c r="N778" s="175"/>
      <c r="O778" s="175"/>
      <c r="P778" s="175"/>
      <c r="Q778" s="175"/>
    </row>
    <row r="779" spans="1:17" ht="12.3">
      <c r="A779" s="22"/>
      <c r="B779" s="22"/>
      <c r="C779" s="234"/>
      <c r="D779" s="236"/>
      <c r="E779" s="236"/>
      <c r="F779" s="236"/>
      <c r="G779" s="236"/>
      <c r="H779" s="236"/>
      <c r="I779" s="22"/>
      <c r="J779" s="181"/>
      <c r="K779" s="181"/>
      <c r="L779" s="189"/>
      <c r="M779" s="175"/>
      <c r="N779" s="175"/>
      <c r="O779" s="175"/>
      <c r="P779" s="175"/>
      <c r="Q779" s="175"/>
    </row>
    <row r="780" spans="1:17" ht="12.3">
      <c r="A780" s="22"/>
      <c r="B780" s="22"/>
      <c r="C780" s="234"/>
      <c r="D780" s="236"/>
      <c r="E780" s="236"/>
      <c r="F780" s="236"/>
      <c r="G780" s="236"/>
      <c r="H780" s="236"/>
      <c r="I780" s="22"/>
      <c r="J780" s="181"/>
      <c r="K780" s="181"/>
      <c r="L780" s="189"/>
      <c r="M780" s="175"/>
      <c r="N780" s="175"/>
      <c r="O780" s="175"/>
      <c r="P780" s="175"/>
      <c r="Q780" s="175"/>
    </row>
    <row r="781" spans="1:17" ht="12.3">
      <c r="A781" s="22"/>
      <c r="B781" s="22"/>
      <c r="C781" s="234"/>
      <c r="D781" s="236"/>
      <c r="E781" s="236"/>
      <c r="F781" s="236"/>
      <c r="G781" s="236"/>
      <c r="H781" s="236"/>
      <c r="I781" s="22"/>
      <c r="J781" s="181"/>
      <c r="K781" s="181"/>
      <c r="L781" s="189"/>
      <c r="M781" s="175"/>
      <c r="N781" s="175"/>
      <c r="O781" s="175"/>
      <c r="P781" s="175"/>
      <c r="Q781" s="175"/>
    </row>
    <row r="782" spans="1:17" ht="12.3">
      <c r="A782" s="22"/>
      <c r="B782" s="22"/>
      <c r="C782" s="234"/>
      <c r="D782" s="236"/>
      <c r="E782" s="236"/>
      <c r="F782" s="236"/>
      <c r="G782" s="236"/>
      <c r="H782" s="236"/>
      <c r="I782" s="22"/>
      <c r="J782" s="181"/>
      <c r="K782" s="181"/>
      <c r="L782" s="189"/>
      <c r="M782" s="175"/>
      <c r="N782" s="175"/>
      <c r="O782" s="175"/>
      <c r="P782" s="175"/>
      <c r="Q782" s="175"/>
    </row>
    <row r="783" spans="1:17" ht="12.3">
      <c r="A783" s="22"/>
      <c r="B783" s="22"/>
      <c r="C783" s="234"/>
      <c r="D783" s="236"/>
      <c r="E783" s="236"/>
      <c r="F783" s="236"/>
      <c r="G783" s="236"/>
      <c r="H783" s="236"/>
      <c r="I783" s="22"/>
      <c r="J783" s="181"/>
      <c r="K783" s="181"/>
      <c r="L783" s="189"/>
      <c r="M783" s="175"/>
      <c r="N783" s="175"/>
      <c r="O783" s="175"/>
      <c r="P783" s="175"/>
      <c r="Q783" s="175"/>
    </row>
    <row r="784" spans="1:17" ht="12.3">
      <c r="A784" s="22"/>
      <c r="B784" s="22"/>
      <c r="C784" s="234"/>
      <c r="D784" s="236"/>
      <c r="E784" s="236"/>
      <c r="F784" s="236"/>
      <c r="G784" s="236"/>
      <c r="H784" s="236"/>
      <c r="I784" s="22"/>
      <c r="J784" s="181"/>
      <c r="K784" s="181"/>
      <c r="L784" s="189"/>
      <c r="M784" s="175"/>
      <c r="N784" s="175"/>
      <c r="O784" s="175"/>
      <c r="P784" s="175"/>
      <c r="Q784" s="175"/>
    </row>
    <row r="785" spans="1:17" ht="12.3">
      <c r="A785" s="22"/>
      <c r="B785" s="22"/>
      <c r="C785" s="234"/>
      <c r="D785" s="236"/>
      <c r="E785" s="236"/>
      <c r="F785" s="236"/>
      <c r="G785" s="236"/>
      <c r="H785" s="236"/>
      <c r="I785" s="22"/>
      <c r="J785" s="181"/>
      <c r="K785" s="181"/>
      <c r="L785" s="189"/>
      <c r="M785" s="175"/>
      <c r="N785" s="175"/>
      <c r="O785" s="175"/>
      <c r="P785" s="175"/>
      <c r="Q785" s="175"/>
    </row>
    <row r="786" spans="1:17" ht="12.3">
      <c r="A786" s="22"/>
      <c r="B786" s="22"/>
      <c r="C786" s="234"/>
      <c r="D786" s="236"/>
      <c r="E786" s="236"/>
      <c r="F786" s="236"/>
      <c r="G786" s="236"/>
      <c r="H786" s="236"/>
      <c r="I786" s="22"/>
      <c r="J786" s="181"/>
      <c r="K786" s="181"/>
      <c r="L786" s="189"/>
      <c r="M786" s="175"/>
      <c r="N786" s="175"/>
      <c r="O786" s="175"/>
      <c r="P786" s="175"/>
      <c r="Q786" s="175"/>
    </row>
    <row r="787" spans="1:17" ht="12.3">
      <c r="A787" s="22"/>
      <c r="B787" s="22"/>
      <c r="C787" s="234"/>
      <c r="D787" s="236"/>
      <c r="E787" s="236"/>
      <c r="F787" s="236"/>
      <c r="G787" s="236"/>
      <c r="H787" s="236"/>
      <c r="I787" s="22"/>
      <c r="J787" s="181"/>
      <c r="K787" s="181"/>
      <c r="L787" s="189"/>
      <c r="M787" s="175"/>
      <c r="N787" s="175"/>
      <c r="O787" s="175"/>
      <c r="P787" s="175"/>
      <c r="Q787" s="175"/>
    </row>
    <row r="788" spans="1:17" ht="12.3">
      <c r="A788" s="22"/>
      <c r="B788" s="22"/>
      <c r="C788" s="234"/>
      <c r="D788" s="236"/>
      <c r="E788" s="236"/>
      <c r="F788" s="236"/>
      <c r="G788" s="236"/>
      <c r="H788" s="236"/>
      <c r="I788" s="22"/>
      <c r="J788" s="181"/>
      <c r="K788" s="181"/>
      <c r="L788" s="189"/>
      <c r="M788" s="175"/>
      <c r="N788" s="175"/>
      <c r="O788" s="175"/>
      <c r="P788" s="175"/>
      <c r="Q788" s="175"/>
    </row>
    <row r="789" spans="1:17" ht="12.3">
      <c r="A789" s="22"/>
      <c r="B789" s="22"/>
      <c r="C789" s="234"/>
      <c r="D789" s="236"/>
      <c r="E789" s="236"/>
      <c r="F789" s="236"/>
      <c r="G789" s="236"/>
      <c r="H789" s="236"/>
      <c r="I789" s="22"/>
      <c r="J789" s="181"/>
      <c r="K789" s="181"/>
      <c r="L789" s="189"/>
      <c r="M789" s="175"/>
      <c r="N789" s="175"/>
      <c r="O789" s="175"/>
      <c r="P789" s="175"/>
      <c r="Q789" s="175"/>
    </row>
    <row r="790" spans="1:17" ht="12.3">
      <c r="A790" s="22"/>
      <c r="B790" s="22"/>
      <c r="C790" s="234"/>
      <c r="D790" s="236"/>
      <c r="E790" s="236"/>
      <c r="F790" s="236"/>
      <c r="G790" s="236"/>
      <c r="H790" s="236"/>
      <c r="I790" s="22"/>
      <c r="J790" s="181"/>
      <c r="K790" s="181"/>
      <c r="L790" s="189"/>
      <c r="M790" s="175"/>
      <c r="N790" s="175"/>
      <c r="O790" s="175"/>
      <c r="P790" s="175"/>
      <c r="Q790" s="175"/>
    </row>
    <row r="791" spans="1:17" ht="12.3">
      <c r="A791" s="22"/>
      <c r="B791" s="22"/>
      <c r="C791" s="234"/>
      <c r="D791" s="236"/>
      <c r="E791" s="236"/>
      <c r="F791" s="236"/>
      <c r="G791" s="236"/>
      <c r="H791" s="236"/>
      <c r="I791" s="22"/>
      <c r="J791" s="181"/>
      <c r="K791" s="181"/>
      <c r="L791" s="189"/>
      <c r="M791" s="175"/>
      <c r="N791" s="175"/>
      <c r="O791" s="175"/>
      <c r="P791" s="175"/>
      <c r="Q791" s="175"/>
    </row>
    <row r="792" spans="1:17" ht="12.3">
      <c r="A792" s="22"/>
      <c r="B792" s="22"/>
      <c r="C792" s="234"/>
      <c r="D792" s="236"/>
      <c r="E792" s="236"/>
      <c r="F792" s="236"/>
      <c r="G792" s="236"/>
      <c r="H792" s="236"/>
      <c r="I792" s="22"/>
      <c r="J792" s="181"/>
      <c r="K792" s="181"/>
      <c r="L792" s="189"/>
      <c r="M792" s="175"/>
      <c r="N792" s="175"/>
      <c r="O792" s="175"/>
      <c r="P792" s="175"/>
      <c r="Q792" s="175"/>
    </row>
    <row r="793" spans="1:17" ht="12.3">
      <c r="A793" s="22"/>
      <c r="B793" s="22"/>
      <c r="C793" s="234"/>
      <c r="D793" s="236"/>
      <c r="E793" s="236"/>
      <c r="F793" s="236"/>
      <c r="G793" s="236"/>
      <c r="H793" s="236"/>
      <c r="I793" s="22"/>
      <c r="J793" s="181"/>
      <c r="K793" s="181"/>
      <c r="L793" s="189"/>
      <c r="M793" s="175"/>
      <c r="N793" s="175"/>
      <c r="O793" s="175"/>
      <c r="P793" s="175"/>
      <c r="Q793" s="175"/>
    </row>
    <row r="794" spans="1:17" ht="12.3">
      <c r="A794" s="22"/>
      <c r="B794" s="22"/>
      <c r="C794" s="234"/>
      <c r="D794" s="236"/>
      <c r="E794" s="236"/>
      <c r="F794" s="236"/>
      <c r="G794" s="236"/>
      <c r="H794" s="236"/>
      <c r="I794" s="22"/>
      <c r="J794" s="181"/>
      <c r="K794" s="181"/>
      <c r="L794" s="189"/>
      <c r="M794" s="175"/>
      <c r="N794" s="175"/>
      <c r="O794" s="175"/>
      <c r="P794" s="175"/>
      <c r="Q794" s="175"/>
    </row>
    <row r="795" spans="1:17" ht="12.3">
      <c r="A795" s="22"/>
      <c r="B795" s="22"/>
      <c r="C795" s="234"/>
      <c r="D795" s="236"/>
      <c r="E795" s="236"/>
      <c r="F795" s="236"/>
      <c r="G795" s="236"/>
      <c r="H795" s="236"/>
      <c r="I795" s="22"/>
      <c r="J795" s="181"/>
      <c r="K795" s="181"/>
      <c r="L795" s="189"/>
      <c r="M795" s="175"/>
      <c r="N795" s="175"/>
      <c r="O795" s="175"/>
      <c r="P795" s="175"/>
      <c r="Q795" s="175"/>
    </row>
    <row r="796" spans="1:17" ht="12.3">
      <c r="A796" s="22"/>
      <c r="B796" s="22"/>
      <c r="C796" s="234"/>
      <c r="D796" s="236"/>
      <c r="E796" s="236"/>
      <c r="F796" s="236"/>
      <c r="G796" s="236"/>
      <c r="H796" s="236"/>
      <c r="I796" s="22"/>
      <c r="J796" s="181"/>
      <c r="K796" s="181"/>
      <c r="L796" s="189"/>
      <c r="M796" s="175"/>
      <c r="N796" s="175"/>
      <c r="O796" s="175"/>
      <c r="P796" s="175"/>
      <c r="Q796" s="175"/>
    </row>
    <row r="797" spans="1:17" ht="12.3">
      <c r="A797" s="22"/>
      <c r="B797" s="22"/>
      <c r="C797" s="234"/>
      <c r="D797" s="236"/>
      <c r="E797" s="236"/>
      <c r="F797" s="236"/>
      <c r="G797" s="236"/>
      <c r="H797" s="236"/>
      <c r="I797" s="22"/>
      <c r="J797" s="181"/>
      <c r="K797" s="181"/>
      <c r="L797" s="189"/>
      <c r="M797" s="175"/>
      <c r="N797" s="175"/>
      <c r="O797" s="175"/>
      <c r="P797" s="175"/>
      <c r="Q797" s="175"/>
    </row>
    <row r="798" spans="1:17" ht="12.3">
      <c r="A798" s="22"/>
      <c r="B798" s="22"/>
      <c r="C798" s="234"/>
      <c r="D798" s="236"/>
      <c r="E798" s="236"/>
      <c r="F798" s="236"/>
      <c r="G798" s="236"/>
      <c r="H798" s="236"/>
      <c r="I798" s="22"/>
      <c r="J798" s="181"/>
      <c r="K798" s="181"/>
      <c r="L798" s="189"/>
      <c r="M798" s="175"/>
      <c r="N798" s="175"/>
      <c r="O798" s="175"/>
      <c r="P798" s="175"/>
      <c r="Q798" s="175"/>
    </row>
    <row r="799" spans="1:17" ht="12.3">
      <c r="A799" s="22"/>
      <c r="B799" s="22"/>
      <c r="C799" s="234"/>
      <c r="D799" s="236"/>
      <c r="E799" s="236"/>
      <c r="F799" s="236"/>
      <c r="G799" s="236"/>
      <c r="H799" s="236"/>
      <c r="I799" s="22"/>
      <c r="J799" s="181"/>
      <c r="K799" s="181"/>
      <c r="L799" s="189"/>
      <c r="M799" s="175"/>
      <c r="N799" s="175"/>
      <c r="O799" s="175"/>
      <c r="P799" s="175"/>
      <c r="Q799" s="175"/>
    </row>
    <row r="800" spans="1:17" ht="12.3">
      <c r="A800" s="22"/>
      <c r="B800" s="22"/>
      <c r="C800" s="234"/>
      <c r="D800" s="236"/>
      <c r="E800" s="236"/>
      <c r="F800" s="236"/>
      <c r="G800" s="236"/>
      <c r="H800" s="236"/>
      <c r="I800" s="22"/>
      <c r="J800" s="181"/>
      <c r="K800" s="181"/>
      <c r="L800" s="189"/>
      <c r="M800" s="175"/>
      <c r="N800" s="175"/>
      <c r="O800" s="175"/>
      <c r="P800" s="175"/>
      <c r="Q800" s="175"/>
    </row>
    <row r="801" spans="1:17" ht="12.3">
      <c r="A801" s="22"/>
      <c r="B801" s="22"/>
      <c r="C801" s="234"/>
      <c r="D801" s="236"/>
      <c r="E801" s="236"/>
      <c r="F801" s="236"/>
      <c r="G801" s="236"/>
      <c r="H801" s="236"/>
      <c r="I801" s="22"/>
      <c r="J801" s="181"/>
      <c r="K801" s="181"/>
      <c r="L801" s="189"/>
      <c r="M801" s="175"/>
      <c r="N801" s="175"/>
      <c r="O801" s="175"/>
      <c r="P801" s="175"/>
      <c r="Q801" s="175"/>
    </row>
    <row r="802" spans="1:17" ht="12.3">
      <c r="A802" s="22"/>
      <c r="B802" s="22"/>
      <c r="C802" s="234"/>
      <c r="D802" s="236"/>
      <c r="E802" s="236"/>
      <c r="F802" s="236"/>
      <c r="G802" s="236"/>
      <c r="H802" s="236"/>
      <c r="I802" s="22"/>
      <c r="J802" s="181"/>
      <c r="K802" s="181"/>
      <c r="L802" s="189"/>
      <c r="M802" s="175"/>
      <c r="N802" s="175"/>
      <c r="O802" s="175"/>
      <c r="P802" s="175"/>
      <c r="Q802" s="175"/>
    </row>
    <row r="803" spans="1:17" ht="12.3">
      <c r="A803" s="22"/>
      <c r="B803" s="22"/>
      <c r="C803" s="234"/>
      <c r="D803" s="236"/>
      <c r="E803" s="236"/>
      <c r="F803" s="236"/>
      <c r="G803" s="236"/>
      <c r="H803" s="236"/>
      <c r="I803" s="22"/>
      <c r="J803" s="181"/>
      <c r="K803" s="181"/>
      <c r="L803" s="189"/>
      <c r="M803" s="175"/>
      <c r="N803" s="175"/>
      <c r="O803" s="175"/>
      <c r="P803" s="175"/>
      <c r="Q803" s="175"/>
    </row>
    <row r="804" spans="1:17" ht="12.3">
      <c r="A804" s="22"/>
      <c r="B804" s="22"/>
      <c r="C804" s="234"/>
      <c r="D804" s="236"/>
      <c r="E804" s="236"/>
      <c r="F804" s="236"/>
      <c r="G804" s="236"/>
      <c r="H804" s="236"/>
      <c r="I804" s="22"/>
      <c r="J804" s="181"/>
      <c r="K804" s="181"/>
      <c r="L804" s="189"/>
      <c r="M804" s="175"/>
      <c r="N804" s="175"/>
      <c r="O804" s="175"/>
      <c r="P804" s="175"/>
      <c r="Q804" s="175"/>
    </row>
    <row r="805" spans="1:17" ht="12.3">
      <c r="A805" s="22"/>
      <c r="B805" s="22"/>
      <c r="C805" s="234"/>
      <c r="D805" s="236"/>
      <c r="E805" s="236"/>
      <c r="F805" s="236"/>
      <c r="G805" s="236"/>
      <c r="H805" s="236"/>
      <c r="I805" s="22"/>
      <c r="J805" s="181"/>
      <c r="K805" s="181"/>
      <c r="L805" s="189"/>
      <c r="M805" s="175"/>
      <c r="N805" s="175"/>
      <c r="O805" s="175"/>
      <c r="P805" s="175"/>
      <c r="Q805" s="175"/>
    </row>
    <row r="806" spans="1:17" ht="12.3">
      <c r="A806" s="22"/>
      <c r="B806" s="22"/>
      <c r="C806" s="234"/>
      <c r="D806" s="236"/>
      <c r="E806" s="236"/>
      <c r="F806" s="236"/>
      <c r="G806" s="236"/>
      <c r="H806" s="236"/>
      <c r="I806" s="22"/>
      <c r="J806" s="181"/>
      <c r="K806" s="181"/>
      <c r="L806" s="189"/>
      <c r="M806" s="175"/>
      <c r="N806" s="175"/>
      <c r="O806" s="175"/>
      <c r="P806" s="175"/>
      <c r="Q806" s="175"/>
    </row>
    <row r="807" spans="1:17" ht="12.3">
      <c r="A807" s="22"/>
      <c r="B807" s="22"/>
      <c r="C807" s="234"/>
      <c r="D807" s="236"/>
      <c r="E807" s="236"/>
      <c r="F807" s="236"/>
      <c r="G807" s="236"/>
      <c r="H807" s="236"/>
      <c r="I807" s="22"/>
      <c r="J807" s="181"/>
      <c r="K807" s="181"/>
      <c r="L807" s="189"/>
      <c r="M807" s="175"/>
      <c r="N807" s="175"/>
      <c r="O807" s="175"/>
      <c r="P807" s="175"/>
      <c r="Q807" s="175"/>
    </row>
    <row r="808" spans="1:17" ht="12.3">
      <c r="A808" s="22"/>
      <c r="B808" s="22"/>
      <c r="C808" s="234"/>
      <c r="D808" s="236"/>
      <c r="E808" s="236"/>
      <c r="F808" s="236"/>
      <c r="G808" s="236"/>
      <c r="H808" s="236"/>
      <c r="I808" s="22"/>
      <c r="J808" s="181"/>
      <c r="K808" s="181"/>
      <c r="L808" s="189"/>
      <c r="M808" s="175"/>
      <c r="N808" s="175"/>
      <c r="O808" s="175"/>
      <c r="P808" s="175"/>
      <c r="Q808" s="175"/>
    </row>
    <row r="809" spans="1:17" ht="12.3">
      <c r="A809" s="22"/>
      <c r="B809" s="22"/>
      <c r="C809" s="234"/>
      <c r="D809" s="236"/>
      <c r="E809" s="236"/>
      <c r="F809" s="236"/>
      <c r="G809" s="236"/>
      <c r="H809" s="236"/>
      <c r="I809" s="22"/>
      <c r="J809" s="181"/>
      <c r="K809" s="181"/>
      <c r="L809" s="189"/>
      <c r="M809" s="175"/>
      <c r="N809" s="175"/>
      <c r="O809" s="175"/>
      <c r="P809" s="175"/>
      <c r="Q809" s="175"/>
    </row>
    <row r="810" spans="1:17" ht="12.3">
      <c r="A810" s="22"/>
      <c r="B810" s="22"/>
      <c r="C810" s="234"/>
      <c r="D810" s="236"/>
      <c r="E810" s="236"/>
      <c r="F810" s="236"/>
      <c r="G810" s="236"/>
      <c r="H810" s="236"/>
      <c r="I810" s="22"/>
      <c r="J810" s="181"/>
      <c r="K810" s="181"/>
      <c r="L810" s="189"/>
      <c r="M810" s="175"/>
      <c r="N810" s="175"/>
      <c r="O810" s="175"/>
      <c r="P810" s="175"/>
      <c r="Q810" s="175"/>
    </row>
    <row r="811" spans="1:17" ht="12.3">
      <c r="A811" s="22"/>
      <c r="B811" s="22"/>
      <c r="C811" s="234"/>
      <c r="D811" s="236"/>
      <c r="E811" s="236"/>
      <c r="F811" s="236"/>
      <c r="G811" s="236"/>
      <c r="H811" s="236"/>
      <c r="I811" s="22"/>
      <c r="J811" s="181"/>
      <c r="K811" s="181"/>
      <c r="L811" s="189"/>
      <c r="M811" s="175"/>
      <c r="N811" s="175"/>
      <c r="O811" s="175"/>
      <c r="P811" s="175"/>
      <c r="Q811" s="175"/>
    </row>
    <row r="812" spans="1:17" ht="12.3">
      <c r="A812" s="22"/>
      <c r="B812" s="22"/>
      <c r="C812" s="234"/>
      <c r="D812" s="236"/>
      <c r="E812" s="236"/>
      <c r="F812" s="236"/>
      <c r="G812" s="236"/>
      <c r="H812" s="236"/>
      <c r="I812" s="22"/>
      <c r="J812" s="181"/>
      <c r="K812" s="181"/>
      <c r="L812" s="189"/>
      <c r="M812" s="175"/>
      <c r="N812" s="175"/>
      <c r="O812" s="175"/>
      <c r="P812" s="175"/>
      <c r="Q812" s="175"/>
    </row>
    <row r="813" spans="1:17" ht="12.3">
      <c r="A813" s="22"/>
      <c r="B813" s="22"/>
      <c r="C813" s="234"/>
      <c r="D813" s="236"/>
      <c r="E813" s="236"/>
      <c r="F813" s="236"/>
      <c r="G813" s="236"/>
      <c r="H813" s="236"/>
      <c r="I813" s="22"/>
      <c r="J813" s="181"/>
      <c r="K813" s="181"/>
      <c r="L813" s="189"/>
      <c r="M813" s="175"/>
      <c r="N813" s="175"/>
      <c r="O813" s="175"/>
      <c r="P813" s="175"/>
      <c r="Q813" s="175"/>
    </row>
    <row r="814" spans="1:17" ht="12.3">
      <c r="A814" s="22"/>
      <c r="B814" s="22"/>
      <c r="C814" s="234"/>
      <c r="D814" s="236"/>
      <c r="E814" s="236"/>
      <c r="F814" s="236"/>
      <c r="G814" s="236"/>
      <c r="H814" s="236"/>
      <c r="I814" s="22"/>
      <c r="J814" s="181"/>
      <c r="K814" s="181"/>
      <c r="L814" s="189"/>
      <c r="M814" s="175"/>
      <c r="N814" s="175"/>
      <c r="O814" s="175"/>
      <c r="P814" s="175"/>
      <c r="Q814" s="175"/>
    </row>
    <row r="815" spans="1:17" ht="12.3">
      <c r="A815" s="22"/>
      <c r="B815" s="22"/>
      <c r="C815" s="234"/>
      <c r="D815" s="236"/>
      <c r="E815" s="236"/>
      <c r="F815" s="236"/>
      <c r="G815" s="236"/>
      <c r="H815" s="236"/>
      <c r="I815" s="22"/>
      <c r="J815" s="181"/>
      <c r="K815" s="181"/>
      <c r="L815" s="189"/>
      <c r="M815" s="175"/>
      <c r="N815" s="175"/>
      <c r="O815" s="175"/>
      <c r="P815" s="175"/>
      <c r="Q815" s="175"/>
    </row>
    <row r="816" spans="1:17" ht="12.3">
      <c r="A816" s="22"/>
      <c r="B816" s="22"/>
      <c r="C816" s="234"/>
      <c r="D816" s="236"/>
      <c r="E816" s="236"/>
      <c r="F816" s="236"/>
      <c r="G816" s="236"/>
      <c r="H816" s="236"/>
      <c r="I816" s="22"/>
      <c r="J816" s="181"/>
      <c r="K816" s="181"/>
      <c r="L816" s="189"/>
      <c r="M816" s="175"/>
      <c r="N816" s="175"/>
      <c r="O816" s="175"/>
      <c r="P816" s="175"/>
      <c r="Q816" s="175"/>
    </row>
    <row r="817" spans="1:17" ht="12.3">
      <c r="A817" s="22"/>
      <c r="B817" s="22"/>
      <c r="C817" s="234"/>
      <c r="D817" s="236"/>
      <c r="E817" s="236"/>
      <c r="F817" s="236"/>
      <c r="G817" s="236"/>
      <c r="H817" s="236"/>
      <c r="I817" s="22"/>
      <c r="J817" s="181"/>
      <c r="K817" s="181"/>
      <c r="L817" s="189"/>
      <c r="M817" s="175"/>
      <c r="N817" s="175"/>
      <c r="O817" s="175"/>
      <c r="P817" s="175"/>
      <c r="Q817" s="175"/>
    </row>
    <row r="818" spans="1:17" ht="12.3">
      <c r="A818" s="22"/>
      <c r="B818" s="22"/>
      <c r="C818" s="234"/>
      <c r="D818" s="236"/>
      <c r="E818" s="236"/>
      <c r="F818" s="236"/>
      <c r="G818" s="236"/>
      <c r="H818" s="236"/>
      <c r="I818" s="22"/>
      <c r="J818" s="181"/>
      <c r="K818" s="181"/>
      <c r="L818" s="189"/>
      <c r="M818" s="175"/>
      <c r="N818" s="175"/>
      <c r="O818" s="175"/>
      <c r="P818" s="175"/>
      <c r="Q818" s="175"/>
    </row>
    <row r="819" spans="1:17" ht="12.3">
      <c r="A819" s="22"/>
      <c r="B819" s="22"/>
      <c r="C819" s="234"/>
      <c r="D819" s="236"/>
      <c r="E819" s="236"/>
      <c r="F819" s="236"/>
      <c r="G819" s="236"/>
      <c r="H819" s="236"/>
      <c r="I819" s="22"/>
      <c r="J819" s="181"/>
      <c r="K819" s="181"/>
      <c r="L819" s="189"/>
      <c r="M819" s="175"/>
      <c r="N819" s="175"/>
      <c r="O819" s="175"/>
      <c r="P819" s="175"/>
      <c r="Q819" s="175"/>
    </row>
    <row r="820" spans="1:17" ht="12.3">
      <c r="A820" s="22"/>
      <c r="B820" s="22"/>
      <c r="C820" s="234"/>
      <c r="D820" s="236"/>
      <c r="E820" s="236"/>
      <c r="F820" s="236"/>
      <c r="G820" s="236"/>
      <c r="H820" s="236"/>
      <c r="I820" s="22"/>
      <c r="J820" s="181"/>
      <c r="K820" s="181"/>
      <c r="L820" s="189"/>
      <c r="M820" s="175"/>
      <c r="N820" s="175"/>
      <c r="O820" s="175"/>
      <c r="P820" s="175"/>
      <c r="Q820" s="175"/>
    </row>
    <row r="821" spans="1:17" ht="12.3">
      <c r="A821" s="22"/>
      <c r="B821" s="22"/>
      <c r="C821" s="234"/>
      <c r="D821" s="236"/>
      <c r="E821" s="236"/>
      <c r="F821" s="236"/>
      <c r="G821" s="236"/>
      <c r="H821" s="236"/>
      <c r="I821" s="22"/>
      <c r="J821" s="181"/>
      <c r="K821" s="181"/>
      <c r="L821" s="189"/>
      <c r="M821" s="175"/>
      <c r="N821" s="175"/>
      <c r="O821" s="175"/>
      <c r="P821" s="175"/>
      <c r="Q821" s="175"/>
    </row>
    <row r="822" spans="1:17" ht="12.3">
      <c r="A822" s="22"/>
      <c r="B822" s="22"/>
      <c r="C822" s="234"/>
      <c r="D822" s="236"/>
      <c r="E822" s="236"/>
      <c r="F822" s="236"/>
      <c r="G822" s="236"/>
      <c r="H822" s="236"/>
      <c r="I822" s="22"/>
      <c r="J822" s="181"/>
      <c r="K822" s="181"/>
      <c r="L822" s="189"/>
      <c r="M822" s="175"/>
      <c r="N822" s="175"/>
      <c r="O822" s="175"/>
      <c r="P822" s="175"/>
      <c r="Q822" s="175"/>
    </row>
    <row r="823" spans="1:17" ht="12.3">
      <c r="A823" s="22"/>
      <c r="B823" s="22"/>
      <c r="C823" s="234"/>
      <c r="D823" s="236"/>
      <c r="E823" s="236"/>
      <c r="F823" s="236"/>
      <c r="G823" s="236"/>
      <c r="H823" s="236"/>
      <c r="I823" s="22"/>
      <c r="J823" s="181"/>
      <c r="K823" s="181"/>
      <c r="L823" s="189"/>
      <c r="M823" s="175"/>
      <c r="N823" s="175"/>
      <c r="O823" s="175"/>
      <c r="P823" s="175"/>
      <c r="Q823" s="175"/>
    </row>
    <row r="824" spans="1:17" ht="12.3">
      <c r="A824" s="22"/>
      <c r="B824" s="22"/>
      <c r="C824" s="234"/>
      <c r="D824" s="236"/>
      <c r="E824" s="236"/>
      <c r="F824" s="236"/>
      <c r="G824" s="236"/>
      <c r="H824" s="236"/>
      <c r="I824" s="22"/>
      <c r="J824" s="181"/>
      <c r="K824" s="181"/>
      <c r="L824" s="189"/>
      <c r="M824" s="175"/>
      <c r="N824" s="175"/>
      <c r="O824" s="175"/>
      <c r="P824" s="175"/>
      <c r="Q824" s="175"/>
    </row>
    <row r="825" spans="1:17" ht="12.3">
      <c r="A825" s="22"/>
      <c r="B825" s="22"/>
      <c r="C825" s="234"/>
      <c r="D825" s="236"/>
      <c r="E825" s="236"/>
      <c r="F825" s="236"/>
      <c r="G825" s="236"/>
      <c r="H825" s="236"/>
      <c r="I825" s="22"/>
      <c r="J825" s="181"/>
      <c r="K825" s="181"/>
      <c r="L825" s="189"/>
      <c r="M825" s="175"/>
      <c r="N825" s="175"/>
      <c r="O825" s="175"/>
      <c r="P825" s="175"/>
      <c r="Q825" s="175"/>
    </row>
    <row r="826" spans="1:17" ht="12.3">
      <c r="A826" s="22"/>
      <c r="B826" s="22"/>
      <c r="C826" s="234"/>
      <c r="D826" s="236"/>
      <c r="E826" s="236"/>
      <c r="F826" s="236"/>
      <c r="G826" s="236"/>
      <c r="H826" s="236"/>
      <c r="I826" s="22"/>
      <c r="J826" s="181"/>
      <c r="K826" s="181"/>
      <c r="L826" s="189"/>
      <c r="M826" s="175"/>
      <c r="N826" s="175"/>
      <c r="O826" s="175"/>
      <c r="P826" s="175"/>
      <c r="Q826" s="175"/>
    </row>
    <row r="827" spans="1:17" ht="12.3">
      <c r="A827" s="22"/>
      <c r="B827" s="22"/>
      <c r="C827" s="234"/>
      <c r="D827" s="236"/>
      <c r="E827" s="236"/>
      <c r="F827" s="236"/>
      <c r="G827" s="236"/>
      <c r="H827" s="236"/>
      <c r="I827" s="22"/>
      <c r="J827" s="181"/>
      <c r="K827" s="181"/>
      <c r="L827" s="189"/>
      <c r="M827" s="175"/>
      <c r="N827" s="175"/>
      <c r="O827" s="175"/>
      <c r="P827" s="175"/>
      <c r="Q827" s="175"/>
    </row>
    <row r="828" spans="1:17" ht="12.3">
      <c r="A828" s="22"/>
      <c r="B828" s="22"/>
      <c r="C828" s="234"/>
      <c r="D828" s="236"/>
      <c r="E828" s="236"/>
      <c r="F828" s="236"/>
      <c r="G828" s="236"/>
      <c r="H828" s="236"/>
      <c r="I828" s="22"/>
      <c r="J828" s="181"/>
      <c r="K828" s="181"/>
      <c r="L828" s="189"/>
      <c r="M828" s="175"/>
      <c r="N828" s="175"/>
      <c r="O828" s="175"/>
      <c r="P828" s="175"/>
      <c r="Q828" s="175"/>
    </row>
    <row r="829" spans="1:17" ht="12.3">
      <c r="A829" s="22"/>
      <c r="B829" s="22"/>
      <c r="C829" s="234"/>
      <c r="D829" s="236"/>
      <c r="E829" s="236"/>
      <c r="F829" s="236"/>
      <c r="G829" s="236"/>
      <c r="H829" s="236"/>
      <c r="I829" s="22"/>
      <c r="J829" s="181"/>
      <c r="K829" s="181"/>
      <c r="L829" s="189"/>
      <c r="M829" s="175"/>
      <c r="N829" s="175"/>
      <c r="O829" s="175"/>
      <c r="P829" s="175"/>
      <c r="Q829" s="175"/>
    </row>
    <row r="830" spans="1:17" ht="12.3">
      <c r="A830" s="22"/>
      <c r="B830" s="22"/>
      <c r="C830" s="234"/>
      <c r="D830" s="236"/>
      <c r="E830" s="236"/>
      <c r="F830" s="236"/>
      <c r="G830" s="236"/>
      <c r="H830" s="236"/>
      <c r="I830" s="22"/>
      <c r="J830" s="181"/>
      <c r="K830" s="181"/>
      <c r="L830" s="189"/>
      <c r="M830" s="175"/>
      <c r="N830" s="175"/>
      <c r="O830" s="175"/>
      <c r="P830" s="175"/>
      <c r="Q830" s="175"/>
    </row>
    <row r="831" spans="1:17" ht="12.3">
      <c r="A831" s="22"/>
      <c r="B831" s="22"/>
      <c r="C831" s="234"/>
      <c r="D831" s="236"/>
      <c r="E831" s="236"/>
      <c r="F831" s="236"/>
      <c r="G831" s="236"/>
      <c r="H831" s="236"/>
      <c r="I831" s="22"/>
      <c r="J831" s="181"/>
      <c r="K831" s="181"/>
      <c r="L831" s="189"/>
      <c r="M831" s="175"/>
      <c r="N831" s="175"/>
      <c r="O831" s="175"/>
      <c r="P831" s="175"/>
      <c r="Q831" s="175"/>
    </row>
    <row r="832" spans="1:17" ht="12.3">
      <c r="A832" s="22"/>
      <c r="B832" s="22"/>
      <c r="C832" s="234"/>
      <c r="D832" s="236"/>
      <c r="E832" s="236"/>
      <c r="F832" s="236"/>
      <c r="G832" s="236"/>
      <c r="H832" s="236"/>
      <c r="I832" s="22"/>
      <c r="J832" s="181"/>
      <c r="K832" s="181"/>
      <c r="L832" s="189"/>
      <c r="M832" s="175"/>
      <c r="N832" s="175"/>
      <c r="O832" s="175"/>
      <c r="P832" s="175"/>
      <c r="Q832" s="175"/>
    </row>
    <row r="833" spans="1:17" ht="12.3">
      <c r="A833" s="22"/>
      <c r="B833" s="22"/>
      <c r="C833" s="234"/>
      <c r="D833" s="236"/>
      <c r="E833" s="236"/>
      <c r="F833" s="236"/>
      <c r="G833" s="236"/>
      <c r="H833" s="236"/>
      <c r="I833" s="22"/>
      <c r="J833" s="181"/>
      <c r="K833" s="181"/>
      <c r="L833" s="189"/>
      <c r="M833" s="175"/>
      <c r="N833" s="175"/>
      <c r="O833" s="175"/>
      <c r="P833" s="175"/>
      <c r="Q833" s="175"/>
    </row>
    <row r="834" spans="1:17" ht="12.3">
      <c r="A834" s="22"/>
      <c r="B834" s="22"/>
      <c r="C834" s="234"/>
      <c r="D834" s="236"/>
      <c r="E834" s="236"/>
      <c r="F834" s="236"/>
      <c r="G834" s="236"/>
      <c r="H834" s="236"/>
      <c r="I834" s="22"/>
      <c r="J834" s="181"/>
      <c r="K834" s="181"/>
      <c r="L834" s="189"/>
      <c r="M834" s="175"/>
      <c r="N834" s="175"/>
      <c r="O834" s="175"/>
      <c r="P834" s="175"/>
      <c r="Q834" s="175"/>
    </row>
    <row r="835" spans="1:17" ht="12.3">
      <c r="A835" s="22"/>
      <c r="B835" s="22"/>
      <c r="C835" s="234"/>
      <c r="D835" s="236"/>
      <c r="E835" s="236"/>
      <c r="F835" s="236"/>
      <c r="G835" s="236"/>
      <c r="H835" s="236"/>
      <c r="I835" s="22"/>
      <c r="J835" s="181"/>
      <c r="K835" s="181"/>
      <c r="L835" s="189"/>
      <c r="M835" s="175"/>
      <c r="N835" s="175"/>
      <c r="O835" s="175"/>
      <c r="P835" s="175"/>
      <c r="Q835" s="175"/>
    </row>
    <row r="836" spans="1:17" ht="12.3">
      <c r="A836" s="22"/>
      <c r="B836" s="22"/>
      <c r="C836" s="234"/>
      <c r="D836" s="236"/>
      <c r="E836" s="236"/>
      <c r="F836" s="236"/>
      <c r="G836" s="236"/>
      <c r="H836" s="236"/>
      <c r="I836" s="22"/>
      <c r="J836" s="181"/>
      <c r="K836" s="181"/>
      <c r="L836" s="189"/>
      <c r="M836" s="175"/>
      <c r="N836" s="175"/>
      <c r="O836" s="175"/>
      <c r="P836" s="175"/>
      <c r="Q836" s="175"/>
    </row>
    <row r="837" spans="1:17" ht="12.3">
      <c r="A837" s="22"/>
      <c r="B837" s="22"/>
      <c r="C837" s="234"/>
      <c r="D837" s="236"/>
      <c r="E837" s="236"/>
      <c r="F837" s="236"/>
      <c r="G837" s="236"/>
      <c r="H837" s="236"/>
      <c r="I837" s="22"/>
      <c r="J837" s="181"/>
      <c r="K837" s="181"/>
      <c r="L837" s="189"/>
      <c r="M837" s="175"/>
      <c r="N837" s="175"/>
      <c r="O837" s="175"/>
      <c r="P837" s="175"/>
      <c r="Q837" s="175"/>
    </row>
    <row r="838" spans="1:17" ht="12.3">
      <c r="A838" s="22"/>
      <c r="B838" s="22"/>
      <c r="C838" s="234"/>
      <c r="D838" s="236"/>
      <c r="E838" s="236"/>
      <c r="F838" s="236"/>
      <c r="G838" s="236"/>
      <c r="H838" s="236"/>
      <c r="I838" s="22"/>
      <c r="J838" s="181"/>
      <c r="K838" s="181"/>
      <c r="L838" s="189"/>
      <c r="M838" s="175"/>
      <c r="N838" s="175"/>
      <c r="O838" s="175"/>
      <c r="P838" s="175"/>
      <c r="Q838" s="175"/>
    </row>
    <row r="839" spans="1:17" ht="12.3">
      <c r="A839" s="22"/>
      <c r="B839" s="22"/>
      <c r="C839" s="234"/>
      <c r="D839" s="236"/>
      <c r="E839" s="236"/>
      <c r="F839" s="236"/>
      <c r="G839" s="236"/>
      <c r="H839" s="236"/>
      <c r="I839" s="22"/>
      <c r="J839" s="181"/>
      <c r="K839" s="181"/>
      <c r="L839" s="189"/>
      <c r="M839" s="175"/>
      <c r="N839" s="175"/>
      <c r="O839" s="175"/>
      <c r="P839" s="175"/>
      <c r="Q839" s="175"/>
    </row>
    <row r="840" spans="1:17" ht="12.3">
      <c r="A840" s="22"/>
      <c r="B840" s="22"/>
      <c r="C840" s="234"/>
      <c r="D840" s="236"/>
      <c r="E840" s="236"/>
      <c r="F840" s="236"/>
      <c r="G840" s="236"/>
      <c r="H840" s="236"/>
      <c r="I840" s="22"/>
      <c r="J840" s="181"/>
      <c r="K840" s="181"/>
      <c r="L840" s="189"/>
      <c r="M840" s="175"/>
      <c r="N840" s="175"/>
      <c r="O840" s="175"/>
      <c r="P840" s="175"/>
      <c r="Q840" s="175"/>
    </row>
    <row r="841" spans="1:17" ht="12.3">
      <c r="A841" s="22"/>
      <c r="B841" s="22"/>
      <c r="C841" s="234"/>
      <c r="D841" s="236"/>
      <c r="E841" s="236"/>
      <c r="F841" s="236"/>
      <c r="G841" s="236"/>
      <c r="H841" s="236"/>
      <c r="I841" s="22"/>
      <c r="J841" s="181"/>
      <c r="K841" s="181"/>
      <c r="L841" s="189"/>
      <c r="M841" s="175"/>
      <c r="N841" s="175"/>
      <c r="O841" s="175"/>
      <c r="P841" s="175"/>
      <c r="Q841" s="175"/>
    </row>
    <row r="842" spans="1:17" ht="12.3">
      <c r="A842" s="22"/>
      <c r="B842" s="22"/>
      <c r="C842" s="234"/>
      <c r="D842" s="236"/>
      <c r="E842" s="236"/>
      <c r="F842" s="236"/>
      <c r="G842" s="236"/>
      <c r="H842" s="236"/>
      <c r="I842" s="22"/>
      <c r="J842" s="181"/>
      <c r="K842" s="181"/>
      <c r="L842" s="189"/>
      <c r="M842" s="175"/>
      <c r="N842" s="175"/>
      <c r="O842" s="175"/>
      <c r="P842" s="175"/>
      <c r="Q842" s="175"/>
    </row>
    <row r="843" spans="1:17" ht="12.3">
      <c r="A843" s="22"/>
      <c r="B843" s="22"/>
      <c r="C843" s="234"/>
      <c r="D843" s="236"/>
      <c r="E843" s="236"/>
      <c r="F843" s="236"/>
      <c r="G843" s="236"/>
      <c r="H843" s="236"/>
      <c r="I843" s="22"/>
      <c r="J843" s="181"/>
      <c r="K843" s="181"/>
      <c r="L843" s="189"/>
      <c r="M843" s="175"/>
      <c r="N843" s="175"/>
      <c r="O843" s="175"/>
      <c r="P843" s="175"/>
      <c r="Q843" s="175"/>
    </row>
    <row r="844" spans="1:17" ht="12.3">
      <c r="A844" s="22"/>
      <c r="B844" s="22"/>
      <c r="C844" s="234"/>
      <c r="D844" s="236"/>
      <c r="E844" s="236"/>
      <c r="F844" s="236"/>
      <c r="G844" s="236"/>
      <c r="H844" s="236"/>
      <c r="I844" s="22"/>
      <c r="J844" s="181"/>
      <c r="K844" s="181"/>
      <c r="L844" s="189"/>
      <c r="M844" s="175"/>
      <c r="N844" s="175"/>
      <c r="O844" s="175"/>
      <c r="P844" s="175"/>
      <c r="Q844" s="175"/>
    </row>
    <row r="845" spans="1:17" ht="12.3">
      <c r="A845" s="22"/>
      <c r="B845" s="22"/>
      <c r="C845" s="234"/>
      <c r="D845" s="236"/>
      <c r="E845" s="236"/>
      <c r="F845" s="236"/>
      <c r="G845" s="236"/>
      <c r="H845" s="236"/>
      <c r="I845" s="22"/>
      <c r="J845" s="181"/>
      <c r="K845" s="181"/>
      <c r="L845" s="189"/>
      <c r="M845" s="175"/>
      <c r="N845" s="175"/>
      <c r="O845" s="175"/>
      <c r="P845" s="175"/>
      <c r="Q845" s="175"/>
    </row>
    <row r="846" spans="1:17" ht="12.3">
      <c r="A846" s="22"/>
      <c r="B846" s="22"/>
      <c r="C846" s="234"/>
      <c r="D846" s="236"/>
      <c r="E846" s="236"/>
      <c r="F846" s="236"/>
      <c r="G846" s="236"/>
      <c r="H846" s="236"/>
      <c r="I846" s="22"/>
      <c r="J846" s="181"/>
      <c r="K846" s="181"/>
      <c r="L846" s="189"/>
      <c r="M846" s="175"/>
      <c r="N846" s="175"/>
      <c r="O846" s="175"/>
      <c r="P846" s="175"/>
      <c r="Q846" s="175"/>
    </row>
    <row r="847" spans="1:17" ht="12.3">
      <c r="A847" s="22"/>
      <c r="B847" s="22"/>
      <c r="C847" s="234"/>
      <c r="D847" s="236"/>
      <c r="E847" s="236"/>
      <c r="F847" s="236"/>
      <c r="G847" s="236"/>
      <c r="H847" s="236"/>
      <c r="I847" s="22"/>
      <c r="J847" s="181"/>
      <c r="K847" s="181"/>
      <c r="L847" s="189"/>
      <c r="M847" s="175"/>
      <c r="N847" s="175"/>
      <c r="O847" s="175"/>
      <c r="P847" s="175"/>
      <c r="Q847" s="175"/>
    </row>
    <row r="848" spans="1:17" ht="12.3">
      <c r="A848" s="22"/>
      <c r="B848" s="22"/>
      <c r="C848" s="234"/>
      <c r="D848" s="236"/>
      <c r="E848" s="236"/>
      <c r="F848" s="236"/>
      <c r="G848" s="236"/>
      <c r="H848" s="236"/>
      <c r="I848" s="22"/>
      <c r="J848" s="181"/>
      <c r="K848" s="181"/>
      <c r="L848" s="189"/>
      <c r="M848" s="175"/>
      <c r="N848" s="175"/>
      <c r="O848" s="175"/>
      <c r="P848" s="175"/>
      <c r="Q848" s="175"/>
    </row>
    <row r="849" spans="1:17" ht="12.3">
      <c r="A849" s="22"/>
      <c r="B849" s="22"/>
      <c r="C849" s="234"/>
      <c r="D849" s="236"/>
      <c r="E849" s="236"/>
      <c r="F849" s="236"/>
      <c r="G849" s="236"/>
      <c r="H849" s="236"/>
      <c r="I849" s="22"/>
      <c r="J849" s="181"/>
      <c r="K849" s="181"/>
      <c r="L849" s="189"/>
      <c r="M849" s="175"/>
      <c r="N849" s="175"/>
      <c r="O849" s="175"/>
      <c r="P849" s="175"/>
      <c r="Q849" s="175"/>
    </row>
    <row r="850" spans="1:17" ht="12.3">
      <c r="A850" s="22"/>
      <c r="B850" s="22"/>
      <c r="C850" s="234"/>
      <c r="D850" s="236"/>
      <c r="E850" s="236"/>
      <c r="F850" s="236"/>
      <c r="G850" s="236"/>
      <c r="H850" s="236"/>
      <c r="I850" s="22"/>
      <c r="J850" s="181"/>
      <c r="K850" s="181"/>
      <c r="L850" s="189"/>
      <c r="M850" s="175"/>
      <c r="N850" s="175"/>
      <c r="O850" s="175"/>
      <c r="P850" s="175"/>
      <c r="Q850" s="175"/>
    </row>
    <row r="851" spans="1:17" ht="12.3">
      <c r="A851" s="22"/>
      <c r="B851" s="22"/>
      <c r="C851" s="234"/>
      <c r="D851" s="236"/>
      <c r="E851" s="236"/>
      <c r="F851" s="236"/>
      <c r="G851" s="236"/>
      <c r="H851" s="236"/>
      <c r="I851" s="22"/>
      <c r="J851" s="181"/>
      <c r="K851" s="181"/>
      <c r="L851" s="189"/>
      <c r="M851" s="175"/>
      <c r="N851" s="175"/>
      <c r="O851" s="175"/>
      <c r="P851" s="175"/>
      <c r="Q851" s="175"/>
    </row>
    <row r="852" spans="1:17" ht="12.3">
      <c r="A852" s="22"/>
      <c r="B852" s="22"/>
      <c r="C852" s="234"/>
      <c r="D852" s="236"/>
      <c r="E852" s="236"/>
      <c r="F852" s="236"/>
      <c r="G852" s="236"/>
      <c r="H852" s="236"/>
      <c r="I852" s="22"/>
      <c r="J852" s="181"/>
      <c r="K852" s="181"/>
      <c r="L852" s="189"/>
      <c r="M852" s="175"/>
      <c r="N852" s="175"/>
      <c r="O852" s="175"/>
      <c r="P852" s="175"/>
      <c r="Q852" s="175"/>
    </row>
    <row r="853" spans="1:17" ht="12.3">
      <c r="A853" s="22"/>
      <c r="B853" s="22"/>
      <c r="C853" s="234"/>
      <c r="D853" s="236"/>
      <c r="E853" s="236"/>
      <c r="F853" s="236"/>
      <c r="G853" s="236"/>
      <c r="H853" s="236"/>
      <c r="I853" s="22"/>
      <c r="J853" s="181"/>
      <c r="K853" s="181"/>
      <c r="L853" s="189"/>
      <c r="M853" s="175"/>
      <c r="N853" s="175"/>
      <c r="O853" s="175"/>
      <c r="P853" s="175"/>
      <c r="Q853" s="175"/>
    </row>
    <row r="854" spans="1:17" ht="12.3">
      <c r="A854" s="22"/>
      <c r="B854" s="22"/>
      <c r="C854" s="234"/>
      <c r="D854" s="236"/>
      <c r="E854" s="236"/>
      <c r="F854" s="236"/>
      <c r="G854" s="236"/>
      <c r="H854" s="236"/>
      <c r="I854" s="22"/>
      <c r="J854" s="181"/>
      <c r="K854" s="181"/>
      <c r="L854" s="189"/>
      <c r="M854" s="175"/>
      <c r="N854" s="175"/>
      <c r="O854" s="175"/>
      <c r="P854" s="175"/>
      <c r="Q854" s="175"/>
    </row>
    <row r="855" spans="1:17" ht="12.3">
      <c r="A855" s="22"/>
      <c r="B855" s="22"/>
      <c r="C855" s="234"/>
      <c r="D855" s="236"/>
      <c r="E855" s="236"/>
      <c r="F855" s="236"/>
      <c r="G855" s="236"/>
      <c r="H855" s="236"/>
      <c r="I855" s="22"/>
      <c r="J855" s="181"/>
      <c r="K855" s="181"/>
      <c r="L855" s="189"/>
      <c r="M855" s="175"/>
      <c r="N855" s="175"/>
      <c r="O855" s="175"/>
      <c r="P855" s="175"/>
      <c r="Q855" s="175"/>
    </row>
    <row r="856" spans="1:17" ht="12.3">
      <c r="A856" s="22"/>
      <c r="B856" s="22"/>
      <c r="C856" s="234"/>
      <c r="D856" s="236"/>
      <c r="E856" s="236"/>
      <c r="F856" s="236"/>
      <c r="G856" s="236"/>
      <c r="H856" s="236"/>
      <c r="I856" s="22"/>
      <c r="J856" s="181"/>
      <c r="K856" s="181"/>
      <c r="L856" s="189"/>
      <c r="M856" s="175"/>
      <c r="N856" s="175"/>
      <c r="O856" s="175"/>
      <c r="P856" s="175"/>
      <c r="Q856" s="175"/>
    </row>
    <row r="857" spans="1:17" ht="12.3">
      <c r="A857" s="22"/>
      <c r="B857" s="22"/>
      <c r="C857" s="234"/>
      <c r="D857" s="236"/>
      <c r="E857" s="236"/>
      <c r="F857" s="236"/>
      <c r="G857" s="236"/>
      <c r="H857" s="236"/>
      <c r="I857" s="22"/>
      <c r="J857" s="181"/>
      <c r="K857" s="181"/>
      <c r="L857" s="189"/>
      <c r="M857" s="175"/>
      <c r="N857" s="175"/>
      <c r="O857" s="175"/>
      <c r="P857" s="175"/>
      <c r="Q857" s="175"/>
    </row>
    <row r="858" spans="1:17" ht="12.3">
      <c r="A858" s="22"/>
      <c r="B858" s="22"/>
      <c r="C858" s="234"/>
      <c r="D858" s="236"/>
      <c r="E858" s="236"/>
      <c r="F858" s="236"/>
      <c r="G858" s="236"/>
      <c r="H858" s="236"/>
      <c r="I858" s="22"/>
      <c r="J858" s="181"/>
      <c r="K858" s="181"/>
      <c r="L858" s="189"/>
      <c r="M858" s="175"/>
      <c r="N858" s="175"/>
      <c r="O858" s="175"/>
      <c r="P858" s="175"/>
      <c r="Q858" s="175"/>
    </row>
    <row r="859" spans="1:17" ht="12.3">
      <c r="A859" s="22"/>
      <c r="B859" s="22"/>
      <c r="C859" s="234"/>
      <c r="D859" s="236"/>
      <c r="E859" s="236"/>
      <c r="F859" s="236"/>
      <c r="G859" s="236"/>
      <c r="H859" s="236"/>
      <c r="I859" s="22"/>
      <c r="J859" s="181"/>
      <c r="K859" s="181"/>
      <c r="L859" s="189"/>
      <c r="M859" s="175"/>
      <c r="N859" s="175"/>
      <c r="O859" s="175"/>
      <c r="P859" s="175"/>
      <c r="Q859" s="175"/>
    </row>
    <row r="860" spans="1:17" ht="12.3">
      <c r="A860" s="22"/>
      <c r="B860" s="22"/>
      <c r="C860" s="234"/>
      <c r="D860" s="236"/>
      <c r="E860" s="236"/>
      <c r="F860" s="236"/>
      <c r="G860" s="236"/>
      <c r="H860" s="236"/>
      <c r="I860" s="22"/>
      <c r="J860" s="181"/>
      <c r="K860" s="181"/>
      <c r="L860" s="189"/>
      <c r="M860" s="175"/>
      <c r="N860" s="175"/>
      <c r="O860" s="175"/>
      <c r="P860" s="175"/>
      <c r="Q860" s="175"/>
    </row>
    <row r="861" spans="1:17" ht="12.3">
      <c r="A861" s="22"/>
      <c r="B861" s="22"/>
      <c r="C861" s="234"/>
      <c r="D861" s="236"/>
      <c r="E861" s="236"/>
      <c r="F861" s="236"/>
      <c r="G861" s="236"/>
      <c r="H861" s="236"/>
      <c r="I861" s="22"/>
      <c r="J861" s="181"/>
      <c r="K861" s="181"/>
      <c r="L861" s="189"/>
      <c r="M861" s="175"/>
      <c r="N861" s="175"/>
      <c r="O861" s="175"/>
      <c r="P861" s="175"/>
      <c r="Q861" s="175"/>
    </row>
    <row r="862" spans="1:17" ht="12.3">
      <c r="A862" s="22"/>
      <c r="B862" s="22"/>
      <c r="C862" s="234"/>
      <c r="D862" s="236"/>
      <c r="E862" s="236"/>
      <c r="F862" s="236"/>
      <c r="G862" s="236"/>
      <c r="H862" s="236"/>
      <c r="I862" s="22"/>
      <c r="J862" s="181"/>
      <c r="K862" s="181"/>
      <c r="L862" s="189"/>
      <c r="M862" s="175"/>
      <c r="N862" s="175"/>
      <c r="O862" s="175"/>
      <c r="P862" s="175"/>
      <c r="Q862" s="175"/>
    </row>
    <row r="863" spans="1:17" ht="12.3">
      <c r="A863" s="22"/>
      <c r="B863" s="22"/>
      <c r="C863" s="234"/>
      <c r="D863" s="236"/>
      <c r="E863" s="236"/>
      <c r="F863" s="236"/>
      <c r="G863" s="236"/>
      <c r="H863" s="236"/>
      <c r="I863" s="22"/>
      <c r="J863" s="181"/>
      <c r="K863" s="181"/>
      <c r="L863" s="189"/>
      <c r="M863" s="175"/>
      <c r="N863" s="175"/>
      <c r="O863" s="175"/>
      <c r="P863" s="175"/>
      <c r="Q863" s="175"/>
    </row>
    <row r="864" spans="1:17" ht="12.3">
      <c r="A864" s="22"/>
      <c r="B864" s="22"/>
      <c r="C864" s="234"/>
      <c r="D864" s="236"/>
      <c r="E864" s="236"/>
      <c r="F864" s="236"/>
      <c r="G864" s="236"/>
      <c r="H864" s="236"/>
      <c r="I864" s="22"/>
      <c r="J864" s="181"/>
      <c r="K864" s="181"/>
      <c r="L864" s="189"/>
      <c r="M864" s="175"/>
      <c r="N864" s="175"/>
      <c r="O864" s="175"/>
      <c r="P864" s="175"/>
      <c r="Q864" s="175"/>
    </row>
    <row r="865" spans="1:17" ht="12.3">
      <c r="A865" s="22"/>
      <c r="B865" s="22"/>
      <c r="C865" s="234"/>
      <c r="D865" s="236"/>
      <c r="E865" s="236"/>
      <c r="F865" s="236"/>
      <c r="G865" s="236"/>
      <c r="H865" s="236"/>
      <c r="I865" s="22"/>
      <c r="J865" s="181"/>
      <c r="K865" s="181"/>
      <c r="L865" s="189"/>
      <c r="M865" s="175"/>
      <c r="N865" s="175"/>
      <c r="O865" s="175"/>
      <c r="P865" s="175"/>
      <c r="Q865" s="175"/>
    </row>
    <row r="866" spans="1:17" ht="12.3">
      <c r="A866" s="22"/>
      <c r="B866" s="22"/>
      <c r="C866" s="234"/>
      <c r="D866" s="236"/>
      <c r="E866" s="236"/>
      <c r="F866" s="236"/>
      <c r="G866" s="236"/>
      <c r="H866" s="236"/>
      <c r="I866" s="22"/>
      <c r="J866" s="181"/>
      <c r="K866" s="181"/>
      <c r="L866" s="189"/>
      <c r="M866" s="175"/>
      <c r="N866" s="175"/>
      <c r="O866" s="175"/>
      <c r="P866" s="175"/>
      <c r="Q866" s="175"/>
    </row>
    <row r="867" spans="1:17" ht="12.3">
      <c r="A867" s="22"/>
      <c r="B867" s="22"/>
      <c r="C867" s="234"/>
      <c r="D867" s="236"/>
      <c r="E867" s="236"/>
      <c r="F867" s="236"/>
      <c r="G867" s="236"/>
      <c r="H867" s="236"/>
      <c r="I867" s="22"/>
      <c r="J867" s="181"/>
      <c r="K867" s="181"/>
      <c r="L867" s="189"/>
      <c r="M867" s="175"/>
      <c r="N867" s="175"/>
      <c r="O867" s="175"/>
      <c r="P867" s="175"/>
      <c r="Q867" s="175"/>
    </row>
    <row r="868" spans="1:17" ht="12.3">
      <c r="A868" s="22"/>
      <c r="B868" s="22"/>
      <c r="C868" s="234"/>
      <c r="D868" s="236"/>
      <c r="E868" s="236"/>
      <c r="F868" s="236"/>
      <c r="G868" s="236"/>
      <c r="H868" s="236"/>
      <c r="I868" s="22"/>
      <c r="J868" s="181"/>
      <c r="K868" s="181"/>
      <c r="L868" s="189"/>
      <c r="M868" s="175"/>
      <c r="N868" s="175"/>
      <c r="O868" s="175"/>
      <c r="P868" s="175"/>
      <c r="Q868" s="175"/>
    </row>
    <row r="869" spans="1:17" ht="12.3">
      <c r="A869" s="22"/>
      <c r="B869" s="22"/>
      <c r="C869" s="234"/>
      <c r="D869" s="236"/>
      <c r="E869" s="236"/>
      <c r="F869" s="236"/>
      <c r="G869" s="236"/>
      <c r="H869" s="236"/>
      <c r="I869" s="22"/>
      <c r="J869" s="181"/>
      <c r="K869" s="181"/>
      <c r="L869" s="189"/>
      <c r="M869" s="175"/>
      <c r="N869" s="175"/>
      <c r="O869" s="175"/>
      <c r="P869" s="175"/>
      <c r="Q869" s="175"/>
    </row>
    <row r="870" spans="1:17" ht="12.3">
      <c r="A870" s="22"/>
      <c r="B870" s="22"/>
      <c r="C870" s="234"/>
      <c r="D870" s="236"/>
      <c r="E870" s="236"/>
      <c r="F870" s="236"/>
      <c r="G870" s="236"/>
      <c r="H870" s="236"/>
      <c r="I870" s="22"/>
      <c r="J870" s="181"/>
      <c r="K870" s="181"/>
      <c r="L870" s="189"/>
      <c r="M870" s="175"/>
      <c r="N870" s="175"/>
      <c r="O870" s="175"/>
      <c r="P870" s="175"/>
      <c r="Q870" s="175"/>
    </row>
    <row r="871" spans="1:17" ht="12.3">
      <c r="A871" s="22"/>
      <c r="B871" s="22"/>
      <c r="C871" s="234"/>
      <c r="D871" s="236"/>
      <c r="E871" s="236"/>
      <c r="F871" s="236"/>
      <c r="G871" s="236"/>
      <c r="H871" s="236"/>
      <c r="I871" s="22"/>
      <c r="J871" s="181"/>
      <c r="K871" s="181"/>
      <c r="L871" s="189"/>
      <c r="M871" s="175"/>
      <c r="N871" s="175"/>
      <c r="O871" s="175"/>
      <c r="P871" s="175"/>
      <c r="Q871" s="175"/>
    </row>
    <row r="872" spans="1:17" ht="12.3">
      <c r="A872" s="22"/>
      <c r="B872" s="22"/>
      <c r="C872" s="234"/>
      <c r="D872" s="236"/>
      <c r="E872" s="236"/>
      <c r="F872" s="236"/>
      <c r="G872" s="236"/>
      <c r="H872" s="236"/>
      <c r="I872" s="22"/>
      <c r="J872" s="181"/>
      <c r="K872" s="181"/>
      <c r="L872" s="189"/>
      <c r="M872" s="175"/>
      <c r="N872" s="175"/>
      <c r="O872" s="175"/>
      <c r="P872" s="175"/>
      <c r="Q872" s="175"/>
    </row>
    <row r="873" spans="1:17" ht="12.3">
      <c r="A873" s="22"/>
      <c r="B873" s="22"/>
      <c r="C873" s="234"/>
      <c r="D873" s="236"/>
      <c r="E873" s="236"/>
      <c r="F873" s="236"/>
      <c r="G873" s="236"/>
      <c r="H873" s="236"/>
      <c r="I873" s="22"/>
      <c r="J873" s="181"/>
      <c r="K873" s="181"/>
      <c r="L873" s="189"/>
      <c r="M873" s="175"/>
      <c r="N873" s="175"/>
      <c r="O873" s="175"/>
      <c r="P873" s="175"/>
      <c r="Q873" s="175"/>
    </row>
    <row r="874" spans="1:17" ht="12.3">
      <c r="A874" s="22"/>
      <c r="B874" s="22"/>
      <c r="C874" s="234"/>
      <c r="D874" s="236"/>
      <c r="E874" s="236"/>
      <c r="F874" s="236"/>
      <c r="G874" s="236"/>
      <c r="H874" s="236"/>
      <c r="I874" s="22"/>
      <c r="J874" s="181"/>
      <c r="K874" s="181"/>
      <c r="L874" s="189"/>
      <c r="M874" s="175"/>
      <c r="N874" s="175"/>
      <c r="O874" s="175"/>
      <c r="P874" s="175"/>
      <c r="Q874" s="175"/>
    </row>
    <row r="875" spans="1:17" ht="12.3">
      <c r="A875" s="22"/>
      <c r="B875" s="22"/>
      <c r="C875" s="234"/>
      <c r="D875" s="236"/>
      <c r="E875" s="236"/>
      <c r="F875" s="236"/>
      <c r="G875" s="236"/>
      <c r="H875" s="236"/>
      <c r="I875" s="22"/>
      <c r="J875" s="181"/>
      <c r="K875" s="181"/>
      <c r="L875" s="189"/>
      <c r="M875" s="175"/>
      <c r="N875" s="175"/>
      <c r="O875" s="175"/>
      <c r="P875" s="175"/>
      <c r="Q875" s="175"/>
    </row>
    <row r="876" spans="1:17" ht="12.3">
      <c r="A876" s="22"/>
      <c r="B876" s="22"/>
      <c r="C876" s="234"/>
      <c r="D876" s="236"/>
      <c r="E876" s="236"/>
      <c r="F876" s="236"/>
      <c r="G876" s="236"/>
      <c r="H876" s="236"/>
      <c r="I876" s="22"/>
      <c r="J876" s="181"/>
      <c r="K876" s="181"/>
      <c r="L876" s="189"/>
      <c r="M876" s="175"/>
      <c r="N876" s="175"/>
      <c r="O876" s="175"/>
      <c r="P876" s="175"/>
      <c r="Q876" s="175"/>
    </row>
    <row r="877" spans="1:17" ht="12.3">
      <c r="A877" s="22"/>
      <c r="B877" s="22"/>
      <c r="C877" s="234"/>
      <c r="D877" s="236"/>
      <c r="E877" s="236"/>
      <c r="F877" s="236"/>
      <c r="G877" s="236"/>
      <c r="H877" s="236"/>
      <c r="I877" s="22"/>
      <c r="J877" s="181"/>
      <c r="K877" s="181"/>
      <c r="L877" s="189"/>
      <c r="M877" s="175"/>
      <c r="N877" s="175"/>
      <c r="O877" s="175"/>
      <c r="P877" s="175"/>
      <c r="Q877" s="175"/>
    </row>
    <row r="878" spans="1:17" ht="12.3">
      <c r="A878" s="22"/>
      <c r="B878" s="22"/>
      <c r="C878" s="234"/>
      <c r="D878" s="236"/>
      <c r="E878" s="236"/>
      <c r="F878" s="236"/>
      <c r="G878" s="236"/>
      <c r="H878" s="236"/>
      <c r="I878" s="22"/>
      <c r="J878" s="181"/>
      <c r="K878" s="181"/>
      <c r="L878" s="189"/>
      <c r="M878" s="175"/>
      <c r="N878" s="175"/>
      <c r="O878" s="175"/>
      <c r="P878" s="175"/>
      <c r="Q878" s="175"/>
    </row>
    <row r="879" spans="1:17" ht="12.3">
      <c r="A879" s="22"/>
      <c r="B879" s="22"/>
      <c r="C879" s="234"/>
      <c r="D879" s="236"/>
      <c r="E879" s="236"/>
      <c r="F879" s="236"/>
      <c r="G879" s="236"/>
      <c r="H879" s="236"/>
      <c r="I879" s="22"/>
      <c r="J879" s="181"/>
      <c r="K879" s="181"/>
      <c r="L879" s="189"/>
      <c r="M879" s="175"/>
      <c r="N879" s="175"/>
      <c r="O879" s="175"/>
      <c r="P879" s="175"/>
      <c r="Q879" s="175"/>
    </row>
    <row r="880" spans="1:17" ht="12.3">
      <c r="A880" s="22"/>
      <c r="B880" s="22"/>
      <c r="C880" s="234"/>
      <c r="D880" s="236"/>
      <c r="E880" s="236"/>
      <c r="F880" s="236"/>
      <c r="G880" s="236"/>
      <c r="H880" s="236"/>
      <c r="I880" s="22"/>
      <c r="J880" s="181"/>
      <c r="K880" s="181"/>
      <c r="L880" s="189"/>
      <c r="M880" s="175"/>
      <c r="N880" s="175"/>
      <c r="O880" s="175"/>
      <c r="P880" s="175"/>
      <c r="Q880" s="175"/>
    </row>
    <row r="881" spans="1:17" ht="12.3">
      <c r="A881" s="22"/>
      <c r="B881" s="22"/>
      <c r="C881" s="234"/>
      <c r="D881" s="236"/>
      <c r="E881" s="236"/>
      <c r="F881" s="236"/>
      <c r="G881" s="236"/>
      <c r="H881" s="236"/>
      <c r="I881" s="22"/>
      <c r="J881" s="181"/>
      <c r="K881" s="181"/>
      <c r="L881" s="189"/>
      <c r="M881" s="175"/>
      <c r="N881" s="175"/>
      <c r="O881" s="175"/>
      <c r="P881" s="175"/>
      <c r="Q881" s="175"/>
    </row>
    <row r="882" spans="1:17" ht="12.3">
      <c r="A882" s="22"/>
      <c r="B882" s="22"/>
      <c r="C882" s="234"/>
      <c r="D882" s="236"/>
      <c r="E882" s="236"/>
      <c r="F882" s="236"/>
      <c r="G882" s="236"/>
      <c r="H882" s="236"/>
      <c r="I882" s="22"/>
      <c r="J882" s="181"/>
      <c r="K882" s="181"/>
      <c r="L882" s="189"/>
      <c r="M882" s="175"/>
      <c r="N882" s="175"/>
      <c r="O882" s="175"/>
      <c r="P882" s="175"/>
      <c r="Q882" s="175"/>
    </row>
    <row r="883" spans="1:17" ht="12.3">
      <c r="A883" s="22"/>
      <c r="B883" s="22"/>
      <c r="C883" s="234"/>
      <c r="D883" s="236"/>
      <c r="E883" s="236"/>
      <c r="F883" s="236"/>
      <c r="G883" s="236"/>
      <c r="H883" s="236"/>
      <c r="I883" s="22"/>
      <c r="J883" s="181"/>
      <c r="K883" s="181"/>
      <c r="L883" s="189"/>
      <c r="M883" s="175"/>
      <c r="N883" s="175"/>
      <c r="O883" s="175"/>
      <c r="P883" s="175"/>
      <c r="Q883" s="175"/>
    </row>
    <row r="884" spans="1:17" ht="12.3">
      <c r="A884" s="22"/>
      <c r="B884" s="22"/>
      <c r="C884" s="234"/>
      <c r="D884" s="236"/>
      <c r="E884" s="236"/>
      <c r="F884" s="236"/>
      <c r="G884" s="236"/>
      <c r="H884" s="236"/>
      <c r="I884" s="22"/>
      <c r="J884" s="181"/>
      <c r="K884" s="181"/>
      <c r="L884" s="189"/>
      <c r="M884" s="175"/>
      <c r="N884" s="175"/>
      <c r="O884" s="175"/>
      <c r="P884" s="175"/>
      <c r="Q884" s="175"/>
    </row>
    <row r="885" spans="1:17" ht="12.3">
      <c r="A885" s="22"/>
      <c r="B885" s="22"/>
      <c r="C885" s="234"/>
      <c r="D885" s="236"/>
      <c r="E885" s="236"/>
      <c r="F885" s="236"/>
      <c r="G885" s="236"/>
      <c r="H885" s="236"/>
      <c r="I885" s="22"/>
      <c r="J885" s="181"/>
      <c r="K885" s="181"/>
      <c r="L885" s="189"/>
      <c r="M885" s="175"/>
      <c r="N885" s="175"/>
      <c r="O885" s="175"/>
      <c r="P885" s="175"/>
      <c r="Q885" s="175"/>
    </row>
    <row r="886" spans="1:17" ht="12.3">
      <c r="A886" s="22"/>
      <c r="B886" s="22"/>
      <c r="C886" s="234"/>
      <c r="D886" s="236"/>
      <c r="E886" s="236"/>
      <c r="F886" s="236"/>
      <c r="G886" s="236"/>
      <c r="H886" s="236"/>
      <c r="I886" s="22"/>
      <c r="J886" s="181"/>
      <c r="K886" s="181"/>
      <c r="L886" s="189"/>
      <c r="M886" s="175"/>
      <c r="N886" s="175"/>
      <c r="O886" s="175"/>
      <c r="P886" s="175"/>
      <c r="Q886" s="175"/>
    </row>
    <row r="887" spans="1:17" ht="12.3">
      <c r="A887" s="22"/>
      <c r="B887" s="22"/>
      <c r="C887" s="234"/>
      <c r="D887" s="236"/>
      <c r="E887" s="236"/>
      <c r="F887" s="236"/>
      <c r="G887" s="236"/>
      <c r="H887" s="236"/>
      <c r="I887" s="22"/>
      <c r="J887" s="181"/>
      <c r="K887" s="181"/>
      <c r="L887" s="189"/>
      <c r="M887" s="175"/>
      <c r="N887" s="175"/>
      <c r="O887" s="175"/>
      <c r="P887" s="175"/>
      <c r="Q887" s="175"/>
    </row>
    <row r="888" spans="1:17" ht="12.3">
      <c r="A888" s="22"/>
      <c r="B888" s="22"/>
      <c r="C888" s="234"/>
      <c r="D888" s="236"/>
      <c r="E888" s="236"/>
      <c r="F888" s="236"/>
      <c r="G888" s="236"/>
      <c r="H888" s="236"/>
      <c r="I888" s="22"/>
      <c r="J888" s="181"/>
      <c r="K888" s="181"/>
      <c r="L888" s="189"/>
      <c r="M888" s="175"/>
      <c r="N888" s="175"/>
      <c r="O888" s="175"/>
      <c r="P888" s="175"/>
      <c r="Q888" s="175"/>
    </row>
    <row r="889" spans="1:17" ht="12.3">
      <c r="A889" s="22"/>
      <c r="B889" s="22"/>
      <c r="C889" s="234"/>
      <c r="D889" s="236"/>
      <c r="E889" s="236"/>
      <c r="F889" s="236"/>
      <c r="G889" s="236"/>
      <c r="H889" s="236"/>
      <c r="I889" s="22"/>
      <c r="J889" s="181"/>
      <c r="K889" s="181"/>
      <c r="L889" s="189"/>
      <c r="M889" s="175"/>
      <c r="N889" s="175"/>
      <c r="O889" s="175"/>
      <c r="P889" s="175"/>
      <c r="Q889" s="175"/>
    </row>
    <row r="890" spans="1:17" ht="12.3">
      <c r="A890" s="22"/>
      <c r="B890" s="22"/>
      <c r="C890" s="234"/>
      <c r="D890" s="236"/>
      <c r="E890" s="236"/>
      <c r="F890" s="236"/>
      <c r="G890" s="236"/>
      <c r="H890" s="236"/>
      <c r="I890" s="22"/>
      <c r="J890" s="181"/>
      <c r="K890" s="181"/>
      <c r="L890" s="189"/>
      <c r="M890" s="175"/>
      <c r="N890" s="175"/>
      <c r="O890" s="175"/>
      <c r="P890" s="175"/>
      <c r="Q890" s="175"/>
    </row>
    <row r="891" spans="1:17" ht="12.3">
      <c r="A891" s="22"/>
      <c r="B891" s="22"/>
      <c r="C891" s="234"/>
      <c r="D891" s="236"/>
      <c r="E891" s="236"/>
      <c r="F891" s="236"/>
      <c r="G891" s="236"/>
      <c r="H891" s="236"/>
      <c r="I891" s="22"/>
      <c r="J891" s="181"/>
      <c r="K891" s="181"/>
      <c r="L891" s="189"/>
      <c r="M891" s="175"/>
      <c r="N891" s="175"/>
      <c r="O891" s="175"/>
      <c r="P891" s="175"/>
      <c r="Q891" s="175"/>
    </row>
    <row r="892" spans="1:17" ht="12.3">
      <c r="A892" s="22"/>
      <c r="B892" s="22"/>
      <c r="C892" s="234"/>
      <c r="D892" s="236"/>
      <c r="E892" s="236"/>
      <c r="F892" s="236"/>
      <c r="G892" s="236"/>
      <c r="H892" s="236"/>
      <c r="I892" s="22"/>
      <c r="J892" s="181"/>
      <c r="K892" s="181"/>
      <c r="L892" s="189"/>
      <c r="M892" s="175"/>
      <c r="N892" s="175"/>
      <c r="O892" s="175"/>
      <c r="P892" s="175"/>
      <c r="Q892" s="175"/>
    </row>
    <row r="893" spans="1:17" ht="12.3">
      <c r="A893" s="22"/>
      <c r="B893" s="22"/>
      <c r="C893" s="234"/>
      <c r="D893" s="236"/>
      <c r="E893" s="236"/>
      <c r="F893" s="236"/>
      <c r="G893" s="236"/>
      <c r="H893" s="236"/>
      <c r="I893" s="22"/>
      <c r="J893" s="181"/>
      <c r="K893" s="181"/>
      <c r="L893" s="189"/>
      <c r="M893" s="175"/>
      <c r="N893" s="175"/>
      <c r="O893" s="175"/>
      <c r="P893" s="175"/>
      <c r="Q893" s="175"/>
    </row>
    <row r="894" spans="1:17" ht="12.3">
      <c r="A894" s="22"/>
      <c r="B894" s="22"/>
      <c r="C894" s="234"/>
      <c r="D894" s="236"/>
      <c r="E894" s="236"/>
      <c r="F894" s="236"/>
      <c r="G894" s="236"/>
      <c r="H894" s="236"/>
      <c r="I894" s="22"/>
      <c r="J894" s="181"/>
      <c r="K894" s="181"/>
      <c r="L894" s="189"/>
      <c r="M894" s="175"/>
      <c r="N894" s="175"/>
      <c r="O894" s="175"/>
      <c r="P894" s="175"/>
      <c r="Q894" s="175"/>
    </row>
    <row r="895" spans="1:17" ht="12.3">
      <c r="A895" s="22"/>
      <c r="B895" s="22"/>
      <c r="C895" s="234"/>
      <c r="D895" s="236"/>
      <c r="E895" s="236"/>
      <c r="F895" s="236"/>
      <c r="G895" s="236"/>
      <c r="H895" s="236"/>
      <c r="I895" s="22"/>
      <c r="J895" s="181"/>
      <c r="K895" s="181"/>
      <c r="L895" s="189"/>
      <c r="M895" s="175"/>
      <c r="N895" s="175"/>
      <c r="O895" s="175"/>
      <c r="P895" s="175"/>
      <c r="Q895" s="175"/>
    </row>
    <row r="896" spans="1:17" ht="12.3">
      <c r="A896" s="22"/>
      <c r="B896" s="22"/>
      <c r="C896" s="234"/>
      <c r="D896" s="236"/>
      <c r="E896" s="236"/>
      <c r="F896" s="236"/>
      <c r="G896" s="236"/>
      <c r="H896" s="236"/>
      <c r="I896" s="22"/>
      <c r="J896" s="181"/>
      <c r="K896" s="181"/>
      <c r="L896" s="189"/>
      <c r="M896" s="175"/>
      <c r="N896" s="175"/>
      <c r="O896" s="175"/>
      <c r="P896" s="175"/>
      <c r="Q896" s="175"/>
    </row>
    <row r="897" spans="1:17" ht="12.3">
      <c r="A897" s="22"/>
      <c r="B897" s="22"/>
      <c r="C897" s="234"/>
      <c r="D897" s="236"/>
      <c r="E897" s="236"/>
      <c r="F897" s="236"/>
      <c r="G897" s="236"/>
      <c r="H897" s="236"/>
      <c r="I897" s="22"/>
      <c r="J897" s="181"/>
      <c r="K897" s="181"/>
      <c r="L897" s="189"/>
      <c r="M897" s="175"/>
      <c r="N897" s="175"/>
      <c r="O897" s="175"/>
      <c r="P897" s="175"/>
      <c r="Q897" s="175"/>
    </row>
    <row r="898" spans="1:17" ht="12.3">
      <c r="A898" s="22"/>
      <c r="B898" s="22"/>
      <c r="C898" s="234"/>
      <c r="D898" s="236"/>
      <c r="E898" s="236"/>
      <c r="F898" s="236"/>
      <c r="G898" s="236"/>
      <c r="H898" s="236"/>
      <c r="I898" s="22"/>
      <c r="J898" s="181"/>
      <c r="K898" s="181"/>
      <c r="L898" s="189"/>
      <c r="M898" s="175"/>
      <c r="N898" s="175"/>
      <c r="O898" s="175"/>
      <c r="P898" s="175"/>
      <c r="Q898" s="175"/>
    </row>
    <row r="899" spans="1:17" ht="12.3">
      <c r="A899" s="22"/>
      <c r="B899" s="22"/>
      <c r="C899" s="234"/>
      <c r="D899" s="236"/>
      <c r="E899" s="236"/>
      <c r="F899" s="236"/>
      <c r="G899" s="236"/>
      <c r="H899" s="236"/>
      <c r="I899" s="22"/>
      <c r="J899" s="181"/>
      <c r="K899" s="181"/>
      <c r="L899" s="189"/>
      <c r="M899" s="175"/>
      <c r="N899" s="175"/>
      <c r="O899" s="175"/>
      <c r="P899" s="175"/>
      <c r="Q899" s="175"/>
    </row>
    <row r="900" spans="1:17" ht="12.3">
      <c r="A900" s="22"/>
      <c r="B900" s="22"/>
      <c r="C900" s="234"/>
      <c r="D900" s="236"/>
      <c r="E900" s="236"/>
      <c r="F900" s="236"/>
      <c r="G900" s="236"/>
      <c r="H900" s="236"/>
      <c r="I900" s="22"/>
      <c r="J900" s="181"/>
      <c r="K900" s="181"/>
      <c r="L900" s="189"/>
      <c r="M900" s="175"/>
      <c r="N900" s="175"/>
      <c r="O900" s="175"/>
      <c r="P900" s="175"/>
      <c r="Q900" s="175"/>
    </row>
    <row r="901" spans="1:17" ht="12.3">
      <c r="A901" s="22"/>
      <c r="B901" s="22"/>
      <c r="C901" s="234"/>
      <c r="D901" s="236"/>
      <c r="E901" s="236"/>
      <c r="F901" s="236"/>
      <c r="G901" s="236"/>
      <c r="H901" s="236"/>
      <c r="I901" s="22"/>
      <c r="J901" s="181"/>
      <c r="K901" s="181"/>
      <c r="L901" s="189"/>
      <c r="M901" s="175"/>
      <c r="N901" s="175"/>
      <c r="O901" s="175"/>
      <c r="P901" s="175"/>
      <c r="Q901" s="175"/>
    </row>
    <row r="902" spans="1:17" ht="12.3">
      <c r="A902" s="22"/>
      <c r="B902" s="22"/>
      <c r="C902" s="234"/>
      <c r="D902" s="236"/>
      <c r="E902" s="236"/>
      <c r="F902" s="236"/>
      <c r="G902" s="236"/>
      <c r="H902" s="236"/>
      <c r="I902" s="22"/>
      <c r="J902" s="181"/>
      <c r="K902" s="181"/>
      <c r="L902" s="189"/>
      <c r="M902" s="175"/>
      <c r="N902" s="175"/>
      <c r="O902" s="175"/>
      <c r="P902" s="175"/>
      <c r="Q902" s="175"/>
    </row>
    <row r="903" spans="1:17" ht="12.3">
      <c r="A903" s="22"/>
      <c r="B903" s="22"/>
      <c r="C903" s="234"/>
      <c r="D903" s="236"/>
      <c r="E903" s="236"/>
      <c r="F903" s="236"/>
      <c r="G903" s="236"/>
      <c r="H903" s="236"/>
      <c r="I903" s="22"/>
      <c r="J903" s="181"/>
      <c r="K903" s="181"/>
      <c r="L903" s="189"/>
      <c r="M903" s="175"/>
      <c r="N903" s="175"/>
      <c r="O903" s="175"/>
      <c r="P903" s="175"/>
      <c r="Q903" s="175"/>
    </row>
    <row r="904" spans="1:17" ht="12.3">
      <c r="A904" s="22"/>
      <c r="B904" s="22"/>
      <c r="C904" s="234"/>
      <c r="D904" s="236"/>
      <c r="E904" s="236"/>
      <c r="F904" s="236"/>
      <c r="G904" s="236"/>
      <c r="H904" s="236"/>
      <c r="I904" s="22"/>
      <c r="J904" s="181"/>
      <c r="K904" s="181"/>
      <c r="L904" s="189"/>
      <c r="M904" s="175"/>
      <c r="N904" s="175"/>
      <c r="O904" s="175"/>
      <c r="P904" s="175"/>
      <c r="Q904" s="175"/>
    </row>
    <row r="905" spans="1:17" ht="12.3">
      <c r="A905" s="22"/>
      <c r="B905" s="22"/>
      <c r="C905" s="234"/>
      <c r="D905" s="236"/>
      <c r="E905" s="236"/>
      <c r="F905" s="236"/>
      <c r="G905" s="236"/>
      <c r="H905" s="236"/>
      <c r="I905" s="22"/>
      <c r="J905" s="181"/>
      <c r="K905" s="181"/>
      <c r="L905" s="189"/>
      <c r="M905" s="175"/>
      <c r="N905" s="175"/>
      <c r="O905" s="175"/>
      <c r="P905" s="175"/>
      <c r="Q905" s="175"/>
    </row>
    <row r="906" spans="1:17" ht="12.3">
      <c r="A906" s="22"/>
      <c r="B906" s="22"/>
      <c r="C906" s="234"/>
      <c r="D906" s="236"/>
      <c r="E906" s="236"/>
      <c r="F906" s="236"/>
      <c r="G906" s="236"/>
      <c r="H906" s="236"/>
      <c r="I906" s="22"/>
      <c r="J906" s="181"/>
      <c r="K906" s="181"/>
      <c r="L906" s="189"/>
      <c r="M906" s="175"/>
      <c r="N906" s="175"/>
      <c r="O906" s="175"/>
      <c r="P906" s="175"/>
      <c r="Q906" s="175"/>
    </row>
    <row r="907" spans="1:17" ht="12.3">
      <c r="A907" s="22"/>
      <c r="B907" s="22"/>
      <c r="C907" s="234"/>
      <c r="D907" s="236"/>
      <c r="E907" s="236"/>
      <c r="F907" s="236"/>
      <c r="G907" s="236"/>
      <c r="H907" s="236"/>
      <c r="I907" s="22"/>
      <c r="J907" s="181"/>
      <c r="K907" s="181"/>
      <c r="L907" s="189"/>
      <c r="M907" s="175"/>
      <c r="N907" s="175"/>
      <c r="O907" s="175"/>
      <c r="P907" s="175"/>
      <c r="Q907" s="175"/>
    </row>
    <row r="908" spans="1:17" ht="12.3">
      <c r="A908" s="22"/>
      <c r="B908" s="22"/>
      <c r="C908" s="234"/>
      <c r="D908" s="236"/>
      <c r="E908" s="236"/>
      <c r="F908" s="236"/>
      <c r="G908" s="236"/>
      <c r="H908" s="236"/>
      <c r="I908" s="22"/>
      <c r="J908" s="181"/>
      <c r="K908" s="181"/>
      <c r="L908" s="189"/>
      <c r="M908" s="175"/>
      <c r="N908" s="175"/>
      <c r="O908" s="175"/>
      <c r="P908" s="175"/>
      <c r="Q908" s="175"/>
    </row>
    <row r="909" spans="1:17" ht="12.3">
      <c r="A909" s="22"/>
      <c r="B909" s="22"/>
      <c r="C909" s="234"/>
      <c r="D909" s="236"/>
      <c r="E909" s="236"/>
      <c r="F909" s="236"/>
      <c r="G909" s="236"/>
      <c r="H909" s="236"/>
      <c r="I909" s="22"/>
      <c r="J909" s="181"/>
      <c r="K909" s="181"/>
      <c r="L909" s="189"/>
      <c r="M909" s="175"/>
      <c r="N909" s="175"/>
      <c r="O909" s="175"/>
      <c r="P909" s="175"/>
      <c r="Q909" s="175"/>
    </row>
    <row r="910" spans="1:17" ht="12.3">
      <c r="A910" s="22"/>
      <c r="B910" s="22"/>
      <c r="C910" s="234"/>
      <c r="D910" s="236"/>
      <c r="E910" s="236"/>
      <c r="F910" s="236"/>
      <c r="G910" s="236"/>
      <c r="H910" s="236"/>
      <c r="I910" s="22"/>
      <c r="J910" s="181"/>
      <c r="K910" s="181"/>
      <c r="L910" s="189"/>
      <c r="M910" s="175"/>
      <c r="N910" s="175"/>
      <c r="O910" s="175"/>
      <c r="P910" s="175"/>
      <c r="Q910" s="175"/>
    </row>
    <row r="911" spans="1:17" ht="12.3">
      <c r="A911" s="22"/>
      <c r="B911" s="22"/>
      <c r="C911" s="234"/>
      <c r="D911" s="236"/>
      <c r="E911" s="236"/>
      <c r="F911" s="236"/>
      <c r="G911" s="236"/>
      <c r="H911" s="236"/>
      <c r="I911" s="22"/>
      <c r="J911" s="181"/>
      <c r="K911" s="181"/>
      <c r="L911" s="189"/>
      <c r="M911" s="175"/>
      <c r="N911" s="175"/>
      <c r="O911" s="175"/>
      <c r="P911" s="175"/>
      <c r="Q911" s="175"/>
    </row>
    <row r="912" spans="1:17" ht="12.3">
      <c r="A912" s="22"/>
      <c r="B912" s="22"/>
      <c r="C912" s="234"/>
      <c r="D912" s="236"/>
      <c r="E912" s="236"/>
      <c r="F912" s="236"/>
      <c r="G912" s="236"/>
      <c r="H912" s="236"/>
      <c r="I912" s="22"/>
      <c r="J912" s="181"/>
      <c r="K912" s="181"/>
      <c r="L912" s="189"/>
      <c r="M912" s="175"/>
      <c r="N912" s="175"/>
      <c r="O912" s="175"/>
      <c r="P912" s="175"/>
      <c r="Q912" s="175"/>
    </row>
    <row r="913" spans="1:17" ht="12.3">
      <c r="A913" s="22"/>
      <c r="B913" s="22"/>
      <c r="C913" s="234"/>
      <c r="D913" s="236"/>
      <c r="E913" s="236"/>
      <c r="F913" s="236"/>
      <c r="G913" s="236"/>
      <c r="H913" s="236"/>
      <c r="I913" s="22"/>
      <c r="J913" s="181"/>
      <c r="K913" s="181"/>
      <c r="L913" s="189"/>
      <c r="M913" s="175"/>
      <c r="N913" s="175"/>
      <c r="O913" s="175"/>
      <c r="P913" s="175"/>
      <c r="Q913" s="175"/>
    </row>
    <row r="914" spans="1:17" ht="12.3">
      <c r="A914" s="22"/>
      <c r="B914" s="22"/>
      <c r="C914" s="234"/>
      <c r="D914" s="236"/>
      <c r="E914" s="236"/>
      <c r="F914" s="236"/>
      <c r="G914" s="236"/>
      <c r="H914" s="236"/>
      <c r="I914" s="22"/>
      <c r="J914" s="181"/>
      <c r="K914" s="181"/>
      <c r="L914" s="189"/>
      <c r="M914" s="175"/>
      <c r="N914" s="175"/>
      <c r="O914" s="175"/>
      <c r="P914" s="175"/>
      <c r="Q914" s="175"/>
    </row>
    <row r="915" spans="1:17" ht="12.3">
      <c r="A915" s="22"/>
      <c r="B915" s="22"/>
      <c r="C915" s="234"/>
      <c r="D915" s="236"/>
      <c r="E915" s="236"/>
      <c r="F915" s="236"/>
      <c r="G915" s="236"/>
      <c r="H915" s="236"/>
      <c r="I915" s="22"/>
      <c r="J915" s="181"/>
      <c r="K915" s="181"/>
      <c r="L915" s="189"/>
      <c r="M915" s="175"/>
      <c r="N915" s="175"/>
      <c r="O915" s="175"/>
      <c r="P915" s="175"/>
      <c r="Q915" s="175"/>
    </row>
    <row r="916" spans="1:17" ht="12.3">
      <c r="A916" s="22"/>
      <c r="B916" s="22"/>
      <c r="C916" s="234"/>
      <c r="D916" s="236"/>
      <c r="E916" s="236"/>
      <c r="F916" s="236"/>
      <c r="G916" s="236"/>
      <c r="H916" s="236"/>
      <c r="I916" s="22"/>
      <c r="J916" s="181"/>
      <c r="K916" s="181"/>
      <c r="L916" s="189"/>
      <c r="M916" s="175"/>
      <c r="N916" s="175"/>
      <c r="O916" s="175"/>
      <c r="P916" s="175"/>
      <c r="Q916" s="175"/>
    </row>
    <row r="917" spans="1:17" ht="12.3">
      <c r="A917" s="22"/>
      <c r="B917" s="22"/>
      <c r="C917" s="234"/>
      <c r="D917" s="236"/>
      <c r="E917" s="236"/>
      <c r="F917" s="236"/>
      <c r="G917" s="236"/>
      <c r="H917" s="236"/>
      <c r="I917" s="22"/>
      <c r="J917" s="181"/>
      <c r="K917" s="181"/>
      <c r="L917" s="189"/>
      <c r="M917" s="175"/>
      <c r="N917" s="175"/>
      <c r="O917" s="175"/>
      <c r="P917" s="175"/>
      <c r="Q917" s="175"/>
    </row>
    <row r="918" spans="1:17" ht="12.3">
      <c r="A918" s="22"/>
      <c r="B918" s="22"/>
      <c r="C918" s="234"/>
      <c r="D918" s="236"/>
      <c r="E918" s="236"/>
      <c r="F918" s="236"/>
      <c r="G918" s="236"/>
      <c r="H918" s="236"/>
      <c r="I918" s="22"/>
      <c r="J918" s="181"/>
      <c r="K918" s="181"/>
      <c r="L918" s="189"/>
      <c r="M918" s="175"/>
      <c r="N918" s="175"/>
      <c r="O918" s="175"/>
      <c r="P918" s="175"/>
      <c r="Q918" s="175"/>
    </row>
    <row r="919" spans="1:17" ht="12.3">
      <c r="A919" s="22"/>
      <c r="B919" s="22"/>
      <c r="C919" s="234"/>
      <c r="D919" s="236"/>
      <c r="E919" s="236"/>
      <c r="F919" s="236"/>
      <c r="G919" s="236"/>
      <c r="H919" s="236"/>
      <c r="I919" s="22"/>
      <c r="J919" s="181"/>
      <c r="K919" s="181"/>
      <c r="L919" s="189"/>
      <c r="M919" s="175"/>
      <c r="N919" s="175"/>
      <c r="O919" s="175"/>
      <c r="P919" s="175"/>
      <c r="Q919" s="175"/>
    </row>
    <row r="920" spans="1:17" ht="12.3">
      <c r="A920" s="22"/>
      <c r="B920" s="22"/>
      <c r="C920" s="234"/>
      <c r="D920" s="236"/>
      <c r="E920" s="236"/>
      <c r="F920" s="236"/>
      <c r="G920" s="236"/>
      <c r="H920" s="236"/>
      <c r="I920" s="22"/>
      <c r="J920" s="181"/>
      <c r="K920" s="181"/>
      <c r="L920" s="189"/>
      <c r="M920" s="175"/>
      <c r="N920" s="175"/>
      <c r="O920" s="175"/>
      <c r="P920" s="175"/>
      <c r="Q920" s="175"/>
    </row>
    <row r="921" spans="1:17" ht="12.3">
      <c r="A921" s="22"/>
      <c r="B921" s="22"/>
      <c r="C921" s="234"/>
      <c r="D921" s="236"/>
      <c r="E921" s="236"/>
      <c r="F921" s="236"/>
      <c r="G921" s="236"/>
      <c r="H921" s="236"/>
      <c r="I921" s="22"/>
      <c r="J921" s="181"/>
      <c r="K921" s="181"/>
      <c r="L921" s="189"/>
      <c r="M921" s="175"/>
      <c r="N921" s="175"/>
      <c r="O921" s="175"/>
      <c r="P921" s="175"/>
      <c r="Q921" s="175"/>
    </row>
    <row r="922" spans="1:17" ht="12.3">
      <c r="A922" s="22"/>
      <c r="B922" s="22"/>
      <c r="C922" s="234"/>
      <c r="D922" s="236"/>
      <c r="E922" s="236"/>
      <c r="F922" s="236"/>
      <c r="G922" s="236"/>
      <c r="H922" s="236"/>
      <c r="I922" s="22"/>
      <c r="J922" s="181"/>
      <c r="K922" s="181"/>
      <c r="L922" s="189"/>
      <c r="M922" s="175"/>
      <c r="N922" s="175"/>
      <c r="O922" s="175"/>
      <c r="P922" s="175"/>
      <c r="Q922" s="175"/>
    </row>
    <row r="923" spans="1:17" ht="12.3">
      <c r="A923" s="22"/>
      <c r="B923" s="22"/>
      <c r="C923" s="234"/>
      <c r="D923" s="236"/>
      <c r="E923" s="236"/>
      <c r="F923" s="236"/>
      <c r="G923" s="236"/>
      <c r="H923" s="236"/>
      <c r="I923" s="22"/>
      <c r="J923" s="181"/>
      <c r="K923" s="181"/>
      <c r="L923" s="189"/>
      <c r="M923" s="175"/>
      <c r="N923" s="175"/>
      <c r="O923" s="175"/>
      <c r="P923" s="175"/>
      <c r="Q923" s="175"/>
    </row>
    <row r="924" spans="1:17" ht="12.3">
      <c r="A924" s="22"/>
      <c r="B924" s="22"/>
      <c r="C924" s="234"/>
      <c r="D924" s="236"/>
      <c r="E924" s="236"/>
      <c r="F924" s="236"/>
      <c r="G924" s="236"/>
      <c r="H924" s="236"/>
      <c r="I924" s="22"/>
      <c r="J924" s="181"/>
      <c r="K924" s="181"/>
      <c r="L924" s="189"/>
      <c r="M924" s="175"/>
      <c r="N924" s="175"/>
      <c r="O924" s="175"/>
      <c r="P924" s="175"/>
      <c r="Q924" s="175"/>
    </row>
    <row r="925" spans="1:17" ht="12.3">
      <c r="A925" s="22"/>
      <c r="B925" s="22"/>
      <c r="C925" s="234"/>
      <c r="D925" s="236"/>
      <c r="E925" s="236"/>
      <c r="F925" s="236"/>
      <c r="G925" s="236"/>
      <c r="H925" s="236"/>
      <c r="I925" s="22"/>
      <c r="J925" s="181"/>
      <c r="K925" s="181"/>
      <c r="L925" s="189"/>
      <c r="M925" s="175"/>
      <c r="N925" s="175"/>
      <c r="O925" s="175"/>
      <c r="P925" s="175"/>
      <c r="Q925" s="175"/>
    </row>
    <row r="926" spans="1:17" ht="12.3">
      <c r="A926" s="22"/>
      <c r="B926" s="22"/>
      <c r="C926" s="234"/>
      <c r="D926" s="236"/>
      <c r="E926" s="236"/>
      <c r="F926" s="236"/>
      <c r="G926" s="236"/>
      <c r="H926" s="236"/>
      <c r="I926" s="22"/>
      <c r="J926" s="181"/>
      <c r="K926" s="181"/>
      <c r="L926" s="189"/>
      <c r="M926" s="175"/>
      <c r="N926" s="175"/>
      <c r="O926" s="175"/>
      <c r="P926" s="175"/>
      <c r="Q926" s="175"/>
    </row>
    <row r="927" spans="1:17" ht="12.3">
      <c r="A927" s="22"/>
      <c r="B927" s="22"/>
      <c r="C927" s="234"/>
      <c r="D927" s="236"/>
      <c r="E927" s="236"/>
      <c r="F927" s="236"/>
      <c r="G927" s="236"/>
      <c r="H927" s="236"/>
      <c r="I927" s="22"/>
      <c r="J927" s="181"/>
      <c r="K927" s="181"/>
      <c r="L927" s="189"/>
      <c r="M927" s="175"/>
      <c r="N927" s="175"/>
      <c r="O927" s="175"/>
      <c r="P927" s="175"/>
      <c r="Q927" s="175"/>
    </row>
    <row r="928" spans="1:17" ht="12.3">
      <c r="A928" s="22"/>
      <c r="B928" s="22"/>
      <c r="C928" s="234"/>
      <c r="D928" s="236"/>
      <c r="E928" s="236"/>
      <c r="F928" s="236"/>
      <c r="G928" s="236"/>
      <c r="H928" s="236"/>
      <c r="I928" s="22"/>
      <c r="J928" s="181"/>
      <c r="K928" s="181"/>
      <c r="L928" s="189"/>
      <c r="M928" s="175"/>
      <c r="N928" s="175"/>
      <c r="O928" s="175"/>
      <c r="P928" s="175"/>
      <c r="Q928" s="175"/>
    </row>
    <row r="929" spans="1:17" ht="12.3">
      <c r="A929" s="22"/>
      <c r="B929" s="22"/>
      <c r="C929" s="234"/>
      <c r="D929" s="236"/>
      <c r="E929" s="236"/>
      <c r="F929" s="236"/>
      <c r="G929" s="236"/>
      <c r="H929" s="236"/>
      <c r="I929" s="22"/>
      <c r="J929" s="181"/>
      <c r="K929" s="181"/>
      <c r="L929" s="189"/>
      <c r="M929" s="175"/>
      <c r="N929" s="175"/>
      <c r="O929" s="175"/>
      <c r="P929" s="175"/>
      <c r="Q929" s="175"/>
    </row>
    <row r="930" spans="1:17" ht="12.3">
      <c r="A930" s="22"/>
      <c r="B930" s="22"/>
      <c r="C930" s="234"/>
      <c r="D930" s="236"/>
      <c r="E930" s="236"/>
      <c r="F930" s="236"/>
      <c r="G930" s="236"/>
      <c r="H930" s="236"/>
      <c r="I930" s="22"/>
      <c r="J930" s="181"/>
      <c r="K930" s="181"/>
      <c r="L930" s="189"/>
      <c r="M930" s="175"/>
      <c r="N930" s="175"/>
      <c r="O930" s="175"/>
      <c r="P930" s="175"/>
      <c r="Q930" s="175"/>
    </row>
    <row r="931" spans="1:17" ht="12.3">
      <c r="A931" s="22"/>
      <c r="B931" s="22"/>
      <c r="C931" s="234"/>
      <c r="D931" s="236"/>
      <c r="E931" s="236"/>
      <c r="F931" s="236"/>
      <c r="G931" s="236"/>
      <c r="H931" s="236"/>
      <c r="I931" s="22"/>
      <c r="J931" s="181"/>
      <c r="K931" s="181"/>
      <c r="L931" s="189"/>
      <c r="M931" s="175"/>
      <c r="N931" s="175"/>
      <c r="O931" s="175"/>
      <c r="P931" s="175"/>
      <c r="Q931" s="175"/>
    </row>
    <row r="932" spans="1:17" ht="12.3">
      <c r="A932" s="22"/>
      <c r="B932" s="22"/>
      <c r="C932" s="234"/>
      <c r="D932" s="236"/>
      <c r="E932" s="236"/>
      <c r="F932" s="236"/>
      <c r="G932" s="236"/>
      <c r="H932" s="236"/>
      <c r="I932" s="22"/>
      <c r="J932" s="181"/>
      <c r="K932" s="181"/>
      <c r="L932" s="189"/>
      <c r="M932" s="175"/>
      <c r="N932" s="175"/>
      <c r="O932" s="175"/>
      <c r="P932" s="175"/>
      <c r="Q932" s="175"/>
    </row>
    <row r="933" spans="1:17" ht="12.3">
      <c r="A933" s="22"/>
      <c r="B933" s="22"/>
      <c r="C933" s="234"/>
      <c r="D933" s="236"/>
      <c r="E933" s="236"/>
      <c r="F933" s="236"/>
      <c r="G933" s="236"/>
      <c r="H933" s="236"/>
      <c r="I933" s="22"/>
      <c r="J933" s="181"/>
      <c r="K933" s="181"/>
      <c r="L933" s="189"/>
      <c r="M933" s="175"/>
      <c r="N933" s="175"/>
      <c r="O933" s="175"/>
      <c r="P933" s="175"/>
      <c r="Q933" s="175"/>
    </row>
    <row r="934" spans="1:17" ht="12.3">
      <c r="A934" s="22"/>
      <c r="B934" s="22"/>
      <c r="C934" s="234"/>
      <c r="D934" s="236"/>
      <c r="E934" s="236"/>
      <c r="F934" s="236"/>
      <c r="G934" s="236"/>
      <c r="H934" s="236"/>
      <c r="I934" s="22"/>
      <c r="J934" s="181"/>
      <c r="K934" s="181"/>
      <c r="L934" s="189"/>
      <c r="M934" s="175"/>
      <c r="N934" s="175"/>
      <c r="O934" s="175"/>
      <c r="P934" s="175"/>
      <c r="Q934" s="175"/>
    </row>
    <row r="935" spans="1:17" ht="12.3">
      <c r="A935" s="22"/>
      <c r="B935" s="22"/>
      <c r="C935" s="234"/>
      <c r="D935" s="236"/>
      <c r="E935" s="236"/>
      <c r="F935" s="236"/>
      <c r="G935" s="236"/>
      <c r="H935" s="236"/>
      <c r="I935" s="22"/>
      <c r="J935" s="181"/>
      <c r="K935" s="181"/>
      <c r="L935" s="189"/>
      <c r="M935" s="175"/>
      <c r="N935" s="175"/>
      <c r="O935" s="175"/>
      <c r="P935" s="175"/>
      <c r="Q935" s="175"/>
    </row>
    <row r="936" spans="1:17" ht="12.3">
      <c r="A936" s="22"/>
      <c r="B936" s="22"/>
      <c r="C936" s="234"/>
      <c r="D936" s="236"/>
      <c r="E936" s="236"/>
      <c r="F936" s="236"/>
      <c r="G936" s="236"/>
      <c r="H936" s="236"/>
      <c r="I936" s="22"/>
      <c r="J936" s="181"/>
      <c r="K936" s="181"/>
      <c r="L936" s="189"/>
      <c r="M936" s="175"/>
      <c r="N936" s="175"/>
      <c r="O936" s="175"/>
      <c r="P936" s="175"/>
      <c r="Q936" s="175"/>
    </row>
    <row r="937" spans="1:17" ht="12.3">
      <c r="A937" s="22"/>
      <c r="B937" s="22"/>
      <c r="C937" s="234"/>
      <c r="D937" s="236"/>
      <c r="E937" s="236"/>
      <c r="F937" s="236"/>
      <c r="G937" s="236"/>
      <c r="H937" s="236"/>
      <c r="I937" s="22"/>
      <c r="J937" s="181"/>
      <c r="K937" s="181"/>
      <c r="L937" s="189"/>
      <c r="M937" s="175"/>
      <c r="N937" s="175"/>
      <c r="O937" s="175"/>
      <c r="P937" s="175"/>
      <c r="Q937" s="175"/>
    </row>
    <row r="938" spans="1:17" ht="12.3">
      <c r="A938" s="22"/>
      <c r="B938" s="22"/>
      <c r="C938" s="234"/>
      <c r="D938" s="236"/>
      <c r="E938" s="236"/>
      <c r="F938" s="236"/>
      <c r="G938" s="236"/>
      <c r="H938" s="236"/>
      <c r="I938" s="22"/>
      <c r="J938" s="181"/>
      <c r="K938" s="181"/>
      <c r="L938" s="189"/>
      <c r="M938" s="175"/>
      <c r="N938" s="175"/>
      <c r="O938" s="175"/>
      <c r="P938" s="175"/>
      <c r="Q938" s="175"/>
    </row>
    <row r="939" spans="1:17" ht="12.3">
      <c r="A939" s="22"/>
      <c r="B939" s="22"/>
      <c r="C939" s="234"/>
      <c r="D939" s="236"/>
      <c r="E939" s="236"/>
      <c r="F939" s="236"/>
      <c r="G939" s="236"/>
      <c r="H939" s="236"/>
      <c r="I939" s="22"/>
      <c r="J939" s="181"/>
      <c r="K939" s="181"/>
      <c r="L939" s="189"/>
      <c r="M939" s="175"/>
      <c r="N939" s="175"/>
      <c r="O939" s="175"/>
      <c r="P939" s="175"/>
      <c r="Q939" s="175"/>
    </row>
    <row r="940" spans="1:17" ht="12.3">
      <c r="A940" s="22"/>
      <c r="B940" s="22"/>
      <c r="C940" s="234"/>
      <c r="D940" s="236"/>
      <c r="E940" s="236"/>
      <c r="F940" s="236"/>
      <c r="G940" s="236"/>
      <c r="H940" s="236"/>
      <c r="I940" s="22"/>
      <c r="J940" s="181"/>
      <c r="K940" s="181"/>
      <c r="L940" s="189"/>
      <c r="M940" s="175"/>
      <c r="N940" s="175"/>
      <c r="O940" s="175"/>
      <c r="P940" s="175"/>
      <c r="Q940" s="175"/>
    </row>
    <row r="941" spans="1:17" ht="12.3">
      <c r="A941" s="22"/>
      <c r="B941" s="22"/>
      <c r="C941" s="234"/>
      <c r="D941" s="236"/>
      <c r="E941" s="236"/>
      <c r="F941" s="236"/>
      <c r="G941" s="236"/>
      <c r="H941" s="236"/>
      <c r="I941" s="22"/>
      <c r="J941" s="181"/>
      <c r="K941" s="181"/>
      <c r="L941" s="189"/>
      <c r="M941" s="175"/>
      <c r="N941" s="175"/>
      <c r="O941" s="175"/>
      <c r="P941" s="175"/>
      <c r="Q941" s="175"/>
    </row>
    <row r="942" spans="1:17" ht="12.3">
      <c r="A942" s="22"/>
      <c r="B942" s="22"/>
      <c r="C942" s="234"/>
      <c r="D942" s="236"/>
      <c r="E942" s="236"/>
      <c r="F942" s="236"/>
      <c r="G942" s="236"/>
      <c r="H942" s="236"/>
      <c r="I942" s="22"/>
      <c r="J942" s="181"/>
      <c r="K942" s="181"/>
      <c r="L942" s="189"/>
      <c r="M942" s="175"/>
      <c r="N942" s="175"/>
      <c r="O942" s="175"/>
      <c r="P942" s="175"/>
      <c r="Q942" s="175"/>
    </row>
    <row r="943" spans="1:17" ht="12.3">
      <c r="A943" s="22"/>
      <c r="B943" s="22"/>
      <c r="C943" s="234"/>
      <c r="D943" s="236"/>
      <c r="E943" s="236"/>
      <c r="F943" s="236"/>
      <c r="G943" s="236"/>
      <c r="H943" s="236"/>
      <c r="I943" s="22"/>
      <c r="J943" s="181"/>
      <c r="K943" s="181"/>
      <c r="L943" s="189"/>
      <c r="M943" s="175"/>
      <c r="N943" s="175"/>
      <c r="O943" s="175"/>
      <c r="P943" s="175"/>
      <c r="Q943" s="175"/>
    </row>
    <row r="944" spans="1:17" ht="12.3">
      <c r="A944" s="22"/>
      <c r="B944" s="22"/>
      <c r="C944" s="234"/>
      <c r="D944" s="236"/>
      <c r="E944" s="236"/>
      <c r="F944" s="236"/>
      <c r="G944" s="236"/>
      <c r="H944" s="236"/>
      <c r="I944" s="22"/>
      <c r="J944" s="181"/>
      <c r="K944" s="181"/>
      <c r="L944" s="189"/>
      <c r="M944" s="175"/>
      <c r="N944" s="175"/>
      <c r="O944" s="175"/>
      <c r="P944" s="175"/>
      <c r="Q944" s="175"/>
    </row>
    <row r="945" spans="1:17" ht="12.3">
      <c r="A945" s="22"/>
      <c r="B945" s="22"/>
      <c r="C945" s="234"/>
      <c r="D945" s="236"/>
      <c r="E945" s="236"/>
      <c r="F945" s="236"/>
      <c r="G945" s="236"/>
      <c r="H945" s="236"/>
      <c r="I945" s="22"/>
      <c r="J945" s="181"/>
      <c r="K945" s="181"/>
      <c r="L945" s="189"/>
      <c r="M945" s="175"/>
      <c r="N945" s="175"/>
      <c r="O945" s="175"/>
      <c r="P945" s="175"/>
      <c r="Q945" s="175"/>
    </row>
    <row r="946" spans="1:17" ht="12.3">
      <c r="A946" s="22"/>
      <c r="B946" s="22"/>
      <c r="C946" s="234"/>
      <c r="D946" s="236"/>
      <c r="E946" s="236"/>
      <c r="F946" s="236"/>
      <c r="G946" s="236"/>
      <c r="H946" s="236"/>
      <c r="I946" s="22"/>
      <c r="J946" s="181"/>
      <c r="K946" s="181"/>
      <c r="L946" s="189"/>
      <c r="M946" s="175"/>
      <c r="N946" s="175"/>
      <c r="O946" s="175"/>
      <c r="P946" s="175"/>
      <c r="Q946" s="175"/>
    </row>
    <row r="947" spans="1:17" ht="12.3">
      <c r="A947" s="22"/>
      <c r="B947" s="22"/>
      <c r="C947" s="234"/>
      <c r="D947" s="236"/>
      <c r="E947" s="236"/>
      <c r="F947" s="236"/>
      <c r="G947" s="236"/>
      <c r="H947" s="236"/>
      <c r="I947" s="22"/>
      <c r="J947" s="181"/>
      <c r="K947" s="181"/>
      <c r="L947" s="189"/>
      <c r="M947" s="175"/>
      <c r="N947" s="175"/>
      <c r="O947" s="175"/>
      <c r="P947" s="175"/>
      <c r="Q947" s="175"/>
    </row>
    <row r="948" spans="1:17" ht="12.3">
      <c r="A948" s="22"/>
      <c r="B948" s="22"/>
      <c r="C948" s="234"/>
      <c r="D948" s="236"/>
      <c r="E948" s="236"/>
      <c r="F948" s="236"/>
      <c r="G948" s="236"/>
      <c r="H948" s="236"/>
      <c r="I948" s="22"/>
      <c r="J948" s="181"/>
      <c r="K948" s="181"/>
      <c r="L948" s="189"/>
      <c r="M948" s="175"/>
      <c r="N948" s="175"/>
      <c r="O948" s="175"/>
      <c r="P948" s="175"/>
      <c r="Q948" s="175"/>
    </row>
    <row r="949" spans="1:17" ht="12.3">
      <c r="A949" s="22"/>
      <c r="B949" s="22"/>
      <c r="C949" s="234"/>
      <c r="D949" s="236"/>
      <c r="E949" s="236"/>
      <c r="F949" s="236"/>
      <c r="G949" s="236"/>
      <c r="H949" s="236"/>
      <c r="I949" s="22"/>
      <c r="J949" s="181"/>
      <c r="K949" s="181"/>
      <c r="L949" s="189"/>
      <c r="M949" s="175"/>
      <c r="N949" s="175"/>
      <c r="O949" s="175"/>
      <c r="P949" s="175"/>
      <c r="Q949" s="175"/>
    </row>
    <row r="950" spans="1:17" ht="12.3">
      <c r="A950" s="22"/>
      <c r="B950" s="22"/>
      <c r="C950" s="234"/>
      <c r="D950" s="236"/>
      <c r="E950" s="236"/>
      <c r="F950" s="236"/>
      <c r="G950" s="236"/>
      <c r="H950" s="236"/>
      <c r="I950" s="22"/>
      <c r="J950" s="181"/>
      <c r="K950" s="181"/>
      <c r="L950" s="189"/>
      <c r="M950" s="175"/>
      <c r="N950" s="175"/>
      <c r="O950" s="175"/>
      <c r="P950" s="175"/>
      <c r="Q950" s="175"/>
    </row>
    <row r="951" spans="1:17" ht="12.3">
      <c r="A951" s="22"/>
      <c r="B951" s="22"/>
      <c r="C951" s="234"/>
      <c r="D951" s="236"/>
      <c r="E951" s="236"/>
      <c r="F951" s="236"/>
      <c r="G951" s="236"/>
      <c r="H951" s="236"/>
      <c r="I951" s="22"/>
      <c r="J951" s="181"/>
      <c r="K951" s="181"/>
      <c r="L951" s="189"/>
      <c r="M951" s="175"/>
      <c r="N951" s="175"/>
      <c r="O951" s="175"/>
      <c r="P951" s="175"/>
      <c r="Q951" s="175"/>
    </row>
    <row r="952" spans="1:17" ht="12.3">
      <c r="A952" s="22"/>
      <c r="B952" s="22"/>
      <c r="C952" s="234"/>
      <c r="D952" s="236"/>
      <c r="E952" s="236"/>
      <c r="F952" s="236"/>
      <c r="G952" s="236"/>
      <c r="H952" s="236"/>
      <c r="I952" s="22"/>
      <c r="J952" s="181"/>
      <c r="K952" s="181"/>
      <c r="L952" s="189"/>
      <c r="M952" s="175"/>
      <c r="N952" s="175"/>
      <c r="O952" s="175"/>
      <c r="P952" s="175"/>
      <c r="Q952" s="175"/>
    </row>
    <row r="953" spans="1:17" ht="12.3">
      <c r="A953" s="22"/>
      <c r="B953" s="22"/>
      <c r="C953" s="234"/>
      <c r="D953" s="236"/>
      <c r="E953" s="236"/>
      <c r="F953" s="236"/>
      <c r="G953" s="236"/>
      <c r="H953" s="236"/>
      <c r="I953" s="22"/>
      <c r="J953" s="181"/>
      <c r="K953" s="181"/>
      <c r="L953" s="189"/>
      <c r="M953" s="175"/>
      <c r="N953" s="175"/>
      <c r="O953" s="175"/>
      <c r="P953" s="175"/>
      <c r="Q953" s="175"/>
    </row>
    <row r="954" spans="1:17" ht="12.3">
      <c r="A954" s="22"/>
      <c r="B954" s="22"/>
      <c r="C954" s="234"/>
      <c r="D954" s="236"/>
      <c r="E954" s="236"/>
      <c r="F954" s="236"/>
      <c r="G954" s="236"/>
      <c r="H954" s="236"/>
      <c r="I954" s="22"/>
      <c r="J954" s="181"/>
      <c r="K954" s="181"/>
      <c r="L954" s="189"/>
      <c r="M954" s="175"/>
      <c r="N954" s="175"/>
      <c r="O954" s="175"/>
      <c r="P954" s="175"/>
      <c r="Q954" s="175"/>
    </row>
    <row r="955" spans="1:17" ht="12.3">
      <c r="A955" s="22"/>
      <c r="B955" s="22"/>
      <c r="C955" s="234"/>
      <c r="D955" s="236"/>
      <c r="E955" s="236"/>
      <c r="F955" s="236"/>
      <c r="G955" s="236"/>
      <c r="H955" s="236"/>
      <c r="I955" s="22"/>
      <c r="J955" s="181"/>
      <c r="K955" s="181"/>
      <c r="L955" s="189"/>
      <c r="M955" s="175"/>
      <c r="N955" s="175"/>
      <c r="O955" s="175"/>
      <c r="P955" s="175"/>
      <c r="Q955" s="175"/>
    </row>
    <row r="956" spans="1:17" ht="12.3">
      <c r="A956" s="22"/>
      <c r="B956" s="22"/>
      <c r="C956" s="234"/>
      <c r="D956" s="236"/>
      <c r="E956" s="236"/>
      <c r="F956" s="236"/>
      <c r="G956" s="236"/>
      <c r="H956" s="236"/>
      <c r="I956" s="22"/>
      <c r="J956" s="181"/>
      <c r="K956" s="181"/>
      <c r="L956" s="189"/>
      <c r="M956" s="175"/>
      <c r="N956" s="175"/>
      <c r="O956" s="175"/>
      <c r="P956" s="175"/>
      <c r="Q956" s="175"/>
    </row>
    <row r="957" spans="1:17" ht="12.3">
      <c r="A957" s="22"/>
      <c r="B957" s="22"/>
      <c r="C957" s="234"/>
      <c r="D957" s="236"/>
      <c r="E957" s="236"/>
      <c r="F957" s="236"/>
      <c r="G957" s="236"/>
      <c r="H957" s="236"/>
      <c r="I957" s="22"/>
      <c r="J957" s="181"/>
      <c r="K957" s="181"/>
      <c r="L957" s="189"/>
      <c r="M957" s="175"/>
      <c r="N957" s="175"/>
      <c r="O957" s="175"/>
      <c r="P957" s="175"/>
      <c r="Q957" s="175"/>
    </row>
    <row r="958" spans="1:17" ht="12.3">
      <c r="A958" s="22"/>
      <c r="B958" s="22"/>
      <c r="C958" s="234"/>
      <c r="D958" s="236"/>
      <c r="E958" s="236"/>
      <c r="F958" s="236"/>
      <c r="G958" s="236"/>
      <c r="H958" s="236"/>
      <c r="I958" s="22"/>
      <c r="J958" s="181"/>
      <c r="K958" s="181"/>
      <c r="L958" s="189"/>
      <c r="M958" s="175"/>
      <c r="N958" s="175"/>
      <c r="O958" s="175"/>
      <c r="P958" s="175"/>
      <c r="Q958" s="175"/>
    </row>
    <row r="959" spans="1:17" ht="12.3">
      <c r="A959" s="22"/>
      <c r="B959" s="22"/>
      <c r="C959" s="234"/>
      <c r="D959" s="236"/>
      <c r="E959" s="236"/>
      <c r="F959" s="236"/>
      <c r="G959" s="236"/>
      <c r="H959" s="236"/>
      <c r="I959" s="22"/>
      <c r="J959" s="181"/>
      <c r="K959" s="181"/>
      <c r="L959" s="189"/>
      <c r="M959" s="175"/>
      <c r="N959" s="175"/>
      <c r="O959" s="175"/>
      <c r="P959" s="175"/>
      <c r="Q959" s="175"/>
    </row>
    <row r="960" spans="1:17" ht="12.3">
      <c r="A960" s="22"/>
      <c r="B960" s="22"/>
      <c r="C960" s="234"/>
      <c r="D960" s="236"/>
      <c r="E960" s="236"/>
      <c r="F960" s="236"/>
      <c r="G960" s="236"/>
      <c r="H960" s="236"/>
      <c r="I960" s="22"/>
      <c r="J960" s="181"/>
      <c r="K960" s="181"/>
      <c r="L960" s="189"/>
      <c r="M960" s="175"/>
      <c r="N960" s="175"/>
      <c r="O960" s="175"/>
      <c r="P960" s="175"/>
      <c r="Q960" s="175"/>
    </row>
    <row r="961" spans="1:17" ht="12.3">
      <c r="A961" s="22"/>
      <c r="B961" s="22"/>
      <c r="C961" s="234"/>
      <c r="D961" s="236"/>
      <c r="E961" s="236"/>
      <c r="F961" s="236"/>
      <c r="G961" s="236"/>
      <c r="H961" s="236"/>
      <c r="I961" s="22"/>
      <c r="J961" s="181"/>
      <c r="K961" s="181"/>
      <c r="L961" s="189"/>
      <c r="M961" s="175"/>
      <c r="N961" s="175"/>
      <c r="O961" s="175"/>
      <c r="P961" s="175"/>
      <c r="Q961" s="175"/>
    </row>
    <row r="962" spans="1:17" ht="12.3">
      <c r="A962" s="22"/>
      <c r="B962" s="22"/>
      <c r="C962" s="234"/>
      <c r="D962" s="236"/>
      <c r="E962" s="236"/>
      <c r="F962" s="236"/>
      <c r="G962" s="236"/>
      <c r="H962" s="236"/>
      <c r="I962" s="22"/>
      <c r="J962" s="181"/>
      <c r="K962" s="181"/>
      <c r="L962" s="189"/>
      <c r="M962" s="175"/>
      <c r="N962" s="175"/>
      <c r="O962" s="175"/>
      <c r="P962" s="175"/>
      <c r="Q962" s="175"/>
    </row>
    <row r="963" spans="1:17" ht="12.3">
      <c r="A963" s="22"/>
      <c r="B963" s="22"/>
      <c r="C963" s="234"/>
      <c r="D963" s="236"/>
      <c r="E963" s="236"/>
      <c r="F963" s="236"/>
      <c r="G963" s="236"/>
      <c r="H963" s="236"/>
      <c r="I963" s="22"/>
      <c r="J963" s="181"/>
      <c r="K963" s="181"/>
      <c r="L963" s="189"/>
      <c r="M963" s="175"/>
      <c r="N963" s="175"/>
      <c r="O963" s="175"/>
      <c r="P963" s="175"/>
      <c r="Q963" s="175"/>
    </row>
    <row r="964" spans="1:17" ht="12.3">
      <c r="A964" s="22"/>
      <c r="B964" s="22"/>
      <c r="C964" s="234"/>
      <c r="D964" s="236"/>
      <c r="E964" s="236"/>
      <c r="F964" s="236"/>
      <c r="G964" s="236"/>
      <c r="H964" s="236"/>
      <c r="I964" s="22"/>
      <c r="J964" s="181"/>
      <c r="K964" s="181"/>
      <c r="L964" s="189"/>
      <c r="M964" s="175"/>
      <c r="N964" s="175"/>
      <c r="O964" s="175"/>
      <c r="P964" s="175"/>
      <c r="Q964" s="175"/>
    </row>
    <row r="965" spans="1:17" ht="12.3">
      <c r="A965" s="22"/>
      <c r="B965" s="22"/>
      <c r="C965" s="234"/>
      <c r="D965" s="236"/>
      <c r="E965" s="236"/>
      <c r="F965" s="236"/>
      <c r="G965" s="236"/>
      <c r="H965" s="236"/>
      <c r="I965" s="22"/>
      <c r="J965" s="181"/>
      <c r="K965" s="181"/>
      <c r="L965" s="189"/>
      <c r="M965" s="175"/>
      <c r="N965" s="175"/>
      <c r="O965" s="175"/>
      <c r="P965" s="175"/>
      <c r="Q965" s="175"/>
    </row>
    <row r="966" spans="1:17" ht="12.3">
      <c r="A966" s="22"/>
      <c r="B966" s="22"/>
      <c r="C966" s="234"/>
      <c r="D966" s="236"/>
      <c r="E966" s="236"/>
      <c r="F966" s="236"/>
      <c r="G966" s="236"/>
      <c r="H966" s="236"/>
      <c r="I966" s="22"/>
      <c r="J966" s="181"/>
      <c r="K966" s="181"/>
      <c r="L966" s="189"/>
      <c r="M966" s="175"/>
      <c r="N966" s="175"/>
      <c r="O966" s="175"/>
      <c r="P966" s="175"/>
      <c r="Q966" s="175"/>
    </row>
    <row r="967" spans="1:17" ht="12.3">
      <c r="A967" s="22"/>
      <c r="B967" s="22"/>
      <c r="C967" s="234"/>
      <c r="D967" s="236"/>
      <c r="E967" s="236"/>
      <c r="F967" s="236"/>
      <c r="G967" s="236"/>
      <c r="H967" s="236"/>
      <c r="I967" s="22"/>
      <c r="J967" s="181"/>
      <c r="K967" s="181"/>
      <c r="L967" s="189"/>
      <c r="M967" s="175"/>
      <c r="N967" s="175"/>
      <c r="O967" s="175"/>
      <c r="P967" s="175"/>
      <c r="Q967" s="175"/>
    </row>
    <row r="968" spans="1:17" ht="12.3">
      <c r="A968" s="22"/>
      <c r="B968" s="22"/>
      <c r="C968" s="234"/>
      <c r="D968" s="236"/>
      <c r="E968" s="236"/>
      <c r="F968" s="236"/>
      <c r="G968" s="236"/>
      <c r="H968" s="236"/>
      <c r="I968" s="22"/>
      <c r="J968" s="181"/>
      <c r="K968" s="181"/>
      <c r="L968" s="189"/>
      <c r="M968" s="175"/>
      <c r="N968" s="175"/>
      <c r="O968" s="175"/>
      <c r="P968" s="175"/>
      <c r="Q968" s="175"/>
    </row>
    <row r="969" spans="1:17" ht="12.3">
      <c r="A969" s="22"/>
      <c r="B969" s="22"/>
      <c r="C969" s="234"/>
      <c r="D969" s="236"/>
      <c r="E969" s="236"/>
      <c r="F969" s="236"/>
      <c r="G969" s="236"/>
      <c r="H969" s="236"/>
      <c r="I969" s="22"/>
      <c r="J969" s="181"/>
      <c r="K969" s="181"/>
      <c r="L969" s="189"/>
      <c r="M969" s="175"/>
      <c r="N969" s="175"/>
      <c r="O969" s="175"/>
      <c r="P969" s="175"/>
      <c r="Q969" s="175"/>
    </row>
    <row r="970" spans="1:17" ht="12.3">
      <c r="A970" s="22"/>
      <c r="B970" s="22"/>
      <c r="C970" s="234"/>
      <c r="D970" s="236"/>
      <c r="E970" s="236"/>
      <c r="F970" s="236"/>
      <c r="G970" s="236"/>
      <c r="H970" s="236"/>
      <c r="I970" s="22"/>
      <c r="J970" s="181"/>
      <c r="K970" s="181"/>
      <c r="L970" s="189"/>
      <c r="M970" s="175"/>
      <c r="N970" s="175"/>
      <c r="O970" s="175"/>
      <c r="P970" s="175"/>
      <c r="Q970" s="175"/>
    </row>
    <row r="971" spans="1:17" ht="12.3">
      <c r="A971" s="22"/>
      <c r="B971" s="22"/>
      <c r="C971" s="234"/>
      <c r="D971" s="236"/>
      <c r="E971" s="236"/>
      <c r="F971" s="236"/>
      <c r="G971" s="236"/>
      <c r="H971" s="236"/>
      <c r="I971" s="22"/>
      <c r="J971" s="181"/>
      <c r="K971" s="181"/>
      <c r="L971" s="189"/>
      <c r="M971" s="175"/>
      <c r="N971" s="175"/>
      <c r="O971" s="175"/>
      <c r="P971" s="175"/>
      <c r="Q971" s="175"/>
    </row>
    <row r="972" spans="1:17" ht="12.3">
      <c r="A972" s="22"/>
      <c r="B972" s="22"/>
      <c r="C972" s="234"/>
      <c r="D972" s="236"/>
      <c r="E972" s="236"/>
      <c r="F972" s="236"/>
      <c r="G972" s="236"/>
      <c r="H972" s="236"/>
      <c r="I972" s="22"/>
      <c r="J972" s="181"/>
      <c r="K972" s="181"/>
      <c r="L972" s="189"/>
      <c r="M972" s="175"/>
      <c r="N972" s="175"/>
      <c r="O972" s="175"/>
      <c r="P972" s="175"/>
      <c r="Q972" s="175"/>
    </row>
    <row r="973" spans="1:17" ht="12.3">
      <c r="A973" s="22"/>
      <c r="B973" s="22"/>
      <c r="C973" s="234"/>
      <c r="D973" s="236"/>
      <c r="E973" s="236"/>
      <c r="F973" s="236"/>
      <c r="G973" s="236"/>
      <c r="H973" s="236"/>
      <c r="I973" s="22"/>
      <c r="J973" s="181"/>
      <c r="K973" s="181"/>
      <c r="L973" s="189"/>
      <c r="M973" s="175"/>
      <c r="N973" s="175"/>
      <c r="O973" s="175"/>
      <c r="P973" s="175"/>
      <c r="Q973" s="175"/>
    </row>
    <row r="974" spans="1:17" ht="12.3">
      <c r="A974" s="22"/>
      <c r="B974" s="22"/>
      <c r="C974" s="234"/>
      <c r="D974" s="236"/>
      <c r="E974" s="236"/>
      <c r="F974" s="236"/>
      <c r="G974" s="236"/>
      <c r="H974" s="236"/>
      <c r="I974" s="22"/>
      <c r="J974" s="181"/>
      <c r="K974" s="181"/>
      <c r="L974" s="189"/>
      <c r="M974" s="175"/>
      <c r="N974" s="175"/>
      <c r="O974" s="175"/>
      <c r="P974" s="175"/>
      <c r="Q974" s="175"/>
    </row>
    <row r="975" spans="1:17" ht="12.3">
      <c r="A975" s="22"/>
      <c r="B975" s="22"/>
      <c r="C975" s="234"/>
      <c r="D975" s="236"/>
      <c r="E975" s="236"/>
      <c r="F975" s="236"/>
      <c r="G975" s="236"/>
      <c r="H975" s="236"/>
      <c r="I975" s="22"/>
      <c r="J975" s="181"/>
      <c r="K975" s="181"/>
      <c r="L975" s="189"/>
      <c r="M975" s="175"/>
      <c r="N975" s="175"/>
      <c r="O975" s="175"/>
      <c r="P975" s="175"/>
      <c r="Q975" s="175"/>
    </row>
    <row r="976" spans="1:17" ht="12.3">
      <c r="A976" s="22"/>
      <c r="B976" s="22"/>
      <c r="C976" s="234"/>
      <c r="D976" s="236"/>
      <c r="E976" s="236"/>
      <c r="F976" s="236"/>
      <c r="G976" s="236"/>
      <c r="H976" s="236"/>
      <c r="I976" s="22"/>
      <c r="J976" s="181"/>
      <c r="K976" s="181"/>
      <c r="L976" s="189"/>
      <c r="M976" s="175"/>
      <c r="N976" s="175"/>
      <c r="O976" s="175"/>
      <c r="P976" s="175"/>
      <c r="Q976" s="175"/>
    </row>
    <row r="977" spans="1:17" ht="12.3">
      <c r="A977" s="22"/>
      <c r="B977" s="22"/>
      <c r="C977" s="234"/>
      <c r="D977" s="236"/>
      <c r="E977" s="236"/>
      <c r="F977" s="236"/>
      <c r="G977" s="236"/>
      <c r="H977" s="236"/>
      <c r="I977" s="22"/>
      <c r="J977" s="181"/>
      <c r="K977" s="181"/>
      <c r="L977" s="189"/>
      <c r="M977" s="175"/>
      <c r="N977" s="175"/>
      <c r="O977" s="175"/>
      <c r="P977" s="175"/>
      <c r="Q977" s="175"/>
    </row>
    <row r="978" spans="1:17" ht="12.3">
      <c r="A978" s="22"/>
      <c r="B978" s="22"/>
      <c r="C978" s="234"/>
      <c r="D978" s="236"/>
      <c r="E978" s="236"/>
      <c r="F978" s="236"/>
      <c r="G978" s="236"/>
      <c r="H978" s="236"/>
      <c r="I978" s="22"/>
      <c r="J978" s="181"/>
      <c r="K978" s="181"/>
      <c r="L978" s="189"/>
      <c r="M978" s="175"/>
      <c r="N978" s="175"/>
      <c r="O978" s="175"/>
      <c r="P978" s="175"/>
      <c r="Q978" s="175"/>
    </row>
    <row r="979" spans="1:17" ht="12.3">
      <c r="A979" s="22"/>
      <c r="B979" s="22"/>
      <c r="C979" s="234"/>
      <c r="D979" s="236"/>
      <c r="E979" s="236"/>
      <c r="F979" s="236"/>
      <c r="G979" s="236"/>
      <c r="H979" s="236"/>
      <c r="I979" s="22"/>
      <c r="J979" s="181"/>
      <c r="K979" s="181"/>
      <c r="L979" s="189"/>
      <c r="M979" s="175"/>
      <c r="N979" s="175"/>
      <c r="O979" s="175"/>
      <c r="P979" s="175"/>
      <c r="Q979" s="175"/>
    </row>
    <row r="980" spans="1:17" ht="12.3">
      <c r="A980" s="22"/>
      <c r="B980" s="22"/>
      <c r="C980" s="234"/>
      <c r="D980" s="236"/>
      <c r="E980" s="236"/>
      <c r="F980" s="236"/>
      <c r="G980" s="236"/>
      <c r="H980" s="236"/>
      <c r="I980" s="22"/>
      <c r="J980" s="181"/>
      <c r="K980" s="181"/>
      <c r="L980" s="189"/>
      <c r="M980" s="175"/>
      <c r="N980" s="175"/>
      <c r="O980" s="175"/>
      <c r="P980" s="175"/>
      <c r="Q980" s="175"/>
    </row>
    <row r="981" spans="1:17" ht="12.3">
      <c r="A981" s="22"/>
      <c r="B981" s="22"/>
      <c r="C981" s="234"/>
      <c r="D981" s="236"/>
      <c r="E981" s="236"/>
      <c r="F981" s="236"/>
      <c r="G981" s="236"/>
      <c r="H981" s="236"/>
      <c r="I981" s="22"/>
      <c r="J981" s="181"/>
      <c r="K981" s="181"/>
      <c r="L981" s="189"/>
      <c r="M981" s="175"/>
      <c r="N981" s="175"/>
      <c r="O981" s="175"/>
      <c r="P981" s="175"/>
      <c r="Q981" s="175"/>
    </row>
    <row r="982" spans="1:17" ht="12.3">
      <c r="A982" s="22"/>
      <c r="B982" s="22"/>
      <c r="C982" s="234"/>
      <c r="D982" s="236"/>
      <c r="E982" s="236"/>
      <c r="F982" s="236"/>
      <c r="G982" s="236"/>
      <c r="H982" s="236"/>
      <c r="I982" s="22"/>
      <c r="J982" s="181"/>
      <c r="K982" s="181"/>
      <c r="L982" s="189"/>
      <c r="M982" s="175"/>
      <c r="N982" s="175"/>
      <c r="O982" s="175"/>
      <c r="P982" s="175"/>
      <c r="Q982" s="175"/>
    </row>
    <row r="983" spans="1:17" ht="12.3">
      <c r="A983" s="22"/>
      <c r="B983" s="22"/>
      <c r="C983" s="234"/>
      <c r="D983" s="236"/>
      <c r="E983" s="236"/>
      <c r="F983" s="236"/>
      <c r="G983" s="236"/>
      <c r="H983" s="236"/>
      <c r="I983" s="22"/>
      <c r="J983" s="181"/>
      <c r="K983" s="181"/>
      <c r="L983" s="189"/>
      <c r="M983" s="175"/>
      <c r="N983" s="175"/>
      <c r="O983" s="175"/>
      <c r="P983" s="175"/>
      <c r="Q983" s="175"/>
    </row>
    <row r="984" spans="1:17" ht="12.3">
      <c r="A984" s="22"/>
      <c r="B984" s="22"/>
      <c r="C984" s="234"/>
      <c r="D984" s="236"/>
      <c r="E984" s="236"/>
      <c r="F984" s="236"/>
      <c r="G984" s="236"/>
      <c r="H984" s="236"/>
      <c r="I984" s="22"/>
      <c r="J984" s="181"/>
      <c r="K984" s="181"/>
      <c r="L984" s="189"/>
      <c r="M984" s="175"/>
      <c r="N984" s="175"/>
      <c r="O984" s="175"/>
      <c r="P984" s="175"/>
      <c r="Q984" s="175"/>
    </row>
    <row r="985" spans="1:17" ht="12.3">
      <c r="A985" s="22"/>
      <c r="B985" s="22"/>
      <c r="C985" s="234"/>
      <c r="D985" s="236"/>
      <c r="E985" s="236"/>
      <c r="F985" s="236"/>
      <c r="G985" s="236"/>
      <c r="H985" s="236"/>
      <c r="I985" s="22"/>
      <c r="J985" s="181"/>
      <c r="K985" s="181"/>
      <c r="L985" s="189"/>
      <c r="M985" s="175"/>
      <c r="N985" s="175"/>
      <c r="O985" s="175"/>
      <c r="P985" s="175"/>
      <c r="Q985" s="175"/>
    </row>
    <row r="986" spans="1:17" ht="12.3">
      <c r="A986" s="22"/>
      <c r="B986" s="22"/>
      <c r="C986" s="234"/>
      <c r="D986" s="236"/>
      <c r="E986" s="236"/>
      <c r="F986" s="236"/>
      <c r="G986" s="236"/>
      <c r="H986" s="236"/>
      <c r="I986" s="22"/>
      <c r="J986" s="181"/>
      <c r="K986" s="181"/>
      <c r="L986" s="189"/>
      <c r="M986" s="175"/>
      <c r="N986" s="175"/>
      <c r="O986" s="175"/>
      <c r="P986" s="175"/>
      <c r="Q986" s="175"/>
    </row>
    <row r="987" spans="1:17" ht="12.3">
      <c r="A987" s="22"/>
      <c r="B987" s="22"/>
      <c r="C987" s="234"/>
      <c r="D987" s="236"/>
      <c r="E987" s="236"/>
      <c r="F987" s="236"/>
      <c r="G987" s="236"/>
      <c r="H987" s="236"/>
      <c r="I987" s="22"/>
      <c r="J987" s="181"/>
      <c r="K987" s="181"/>
      <c r="L987" s="189"/>
      <c r="M987" s="175"/>
      <c r="N987" s="175"/>
      <c r="O987" s="175"/>
      <c r="P987" s="175"/>
      <c r="Q987" s="175"/>
    </row>
    <row r="988" spans="1:17" ht="12.3">
      <c r="A988" s="22"/>
      <c r="B988" s="22"/>
      <c r="C988" s="234"/>
      <c r="D988" s="236"/>
      <c r="E988" s="236"/>
      <c r="F988" s="236"/>
      <c r="G988" s="236"/>
      <c r="H988" s="236"/>
      <c r="I988" s="22"/>
      <c r="J988" s="181"/>
      <c r="K988" s="181"/>
      <c r="L988" s="189"/>
      <c r="M988" s="175"/>
      <c r="N988" s="175"/>
      <c r="O988" s="175"/>
      <c r="P988" s="175"/>
      <c r="Q988" s="175"/>
    </row>
    <row r="989" spans="1:17" ht="12.3">
      <c r="A989" s="22"/>
      <c r="B989" s="22"/>
      <c r="C989" s="234"/>
      <c r="D989" s="236"/>
      <c r="E989" s="236"/>
      <c r="F989" s="236"/>
      <c r="G989" s="236"/>
      <c r="H989" s="236"/>
      <c r="I989" s="22"/>
      <c r="J989" s="181"/>
      <c r="K989" s="181"/>
      <c r="L989" s="189"/>
      <c r="M989" s="175"/>
      <c r="N989" s="175"/>
      <c r="O989" s="175"/>
      <c r="P989" s="175"/>
      <c r="Q989" s="175"/>
    </row>
    <row r="990" spans="1:17" ht="12.3">
      <c r="A990" s="22"/>
      <c r="B990" s="22"/>
      <c r="C990" s="234"/>
      <c r="D990" s="236"/>
      <c r="E990" s="236"/>
      <c r="F990" s="236"/>
      <c r="G990" s="236"/>
      <c r="H990" s="236"/>
      <c r="I990" s="22"/>
      <c r="J990" s="181"/>
      <c r="K990" s="181"/>
      <c r="L990" s="189"/>
      <c r="M990" s="175"/>
      <c r="N990" s="175"/>
      <c r="O990" s="175"/>
      <c r="P990" s="175"/>
      <c r="Q990" s="175"/>
    </row>
    <row r="991" spans="1:17" ht="12.3">
      <c r="A991" s="22"/>
      <c r="B991" s="22"/>
      <c r="C991" s="234"/>
      <c r="D991" s="236"/>
      <c r="E991" s="236"/>
      <c r="F991" s="236"/>
      <c r="G991" s="236"/>
      <c r="H991" s="236"/>
      <c r="I991" s="22"/>
      <c r="J991" s="181"/>
      <c r="K991" s="181"/>
      <c r="L991" s="189"/>
      <c r="M991" s="175"/>
      <c r="N991" s="175"/>
      <c r="O991" s="175"/>
      <c r="P991" s="175"/>
      <c r="Q991" s="175"/>
    </row>
    <row r="992" spans="1:17" ht="12.3">
      <c r="A992" s="22"/>
      <c r="B992" s="22"/>
      <c r="C992" s="234"/>
      <c r="D992" s="236"/>
      <c r="E992" s="236"/>
      <c r="F992" s="236"/>
      <c r="G992" s="236"/>
      <c r="H992" s="236"/>
      <c r="I992" s="22"/>
      <c r="J992" s="181"/>
      <c r="K992" s="181"/>
      <c r="L992" s="189"/>
      <c r="M992" s="175"/>
      <c r="N992" s="175"/>
      <c r="O992" s="175"/>
      <c r="P992" s="175"/>
      <c r="Q992" s="175"/>
    </row>
    <row r="993" spans="1:17" ht="12.3">
      <c r="A993" s="22"/>
      <c r="B993" s="22"/>
      <c r="C993" s="234"/>
      <c r="D993" s="236"/>
      <c r="E993" s="236"/>
      <c r="F993" s="236"/>
      <c r="G993" s="236"/>
      <c r="H993" s="236"/>
      <c r="I993" s="22"/>
      <c r="J993" s="181"/>
      <c r="K993" s="181"/>
      <c r="L993" s="189"/>
      <c r="M993" s="175"/>
      <c r="N993" s="175"/>
      <c r="O993" s="175"/>
      <c r="P993" s="175"/>
      <c r="Q993" s="175"/>
    </row>
    <row r="994" spans="1:17" ht="12.3">
      <c r="A994" s="22"/>
      <c r="B994" s="22"/>
      <c r="C994" s="234"/>
      <c r="D994" s="236"/>
      <c r="E994" s="236"/>
      <c r="F994" s="236"/>
      <c r="G994" s="236"/>
      <c r="H994" s="236"/>
      <c r="I994" s="22"/>
      <c r="J994" s="181"/>
      <c r="K994" s="181"/>
      <c r="L994" s="189"/>
      <c r="M994" s="175"/>
      <c r="N994" s="175"/>
      <c r="O994" s="175"/>
      <c r="P994" s="175"/>
      <c r="Q994" s="175"/>
    </row>
    <row r="995" spans="1:17" ht="12.3">
      <c r="A995" s="22"/>
      <c r="B995" s="22"/>
      <c r="C995" s="234"/>
      <c r="D995" s="236"/>
      <c r="E995" s="236"/>
      <c r="F995" s="236"/>
      <c r="G995" s="236"/>
      <c r="H995" s="236"/>
      <c r="I995" s="22"/>
      <c r="J995" s="181"/>
      <c r="K995" s="181"/>
      <c r="L995" s="189"/>
      <c r="M995" s="175"/>
      <c r="N995" s="175"/>
      <c r="O995" s="175"/>
      <c r="P995" s="175"/>
      <c r="Q995" s="175"/>
    </row>
    <row r="996" spans="1:17" ht="12.3">
      <c r="A996" s="22"/>
      <c r="B996" s="22"/>
      <c r="C996" s="234"/>
      <c r="D996" s="236"/>
      <c r="E996" s="236"/>
      <c r="F996" s="236"/>
      <c r="G996" s="236"/>
      <c r="H996" s="236"/>
      <c r="I996" s="22"/>
      <c r="J996" s="181"/>
      <c r="K996" s="181"/>
      <c r="L996" s="189"/>
      <c r="M996" s="175"/>
      <c r="N996" s="175"/>
      <c r="O996" s="175"/>
      <c r="P996" s="175"/>
      <c r="Q996" s="175"/>
    </row>
    <row r="997" spans="1:17" ht="12.3">
      <c r="A997" s="22"/>
      <c r="B997" s="22"/>
      <c r="C997" s="234"/>
      <c r="D997" s="236"/>
      <c r="E997" s="236"/>
      <c r="F997" s="236"/>
      <c r="G997" s="236"/>
      <c r="H997" s="236"/>
      <c r="I997" s="22"/>
      <c r="J997" s="181"/>
      <c r="K997" s="181"/>
      <c r="L997" s="189"/>
      <c r="M997" s="175"/>
      <c r="N997" s="175"/>
      <c r="O997" s="175"/>
      <c r="P997" s="175"/>
      <c r="Q997" s="175"/>
    </row>
    <row r="998" spans="1:17" ht="12.3">
      <c r="A998" s="22"/>
      <c r="B998" s="22"/>
      <c r="C998" s="234"/>
      <c r="D998" s="236"/>
      <c r="E998" s="236"/>
      <c r="F998" s="236"/>
      <c r="G998" s="236"/>
      <c r="H998" s="236"/>
      <c r="I998" s="22"/>
      <c r="J998" s="181"/>
      <c r="K998" s="181"/>
      <c r="L998" s="189"/>
      <c r="M998" s="175"/>
      <c r="N998" s="175"/>
      <c r="O998" s="175"/>
      <c r="P998" s="175"/>
      <c r="Q998" s="175"/>
    </row>
    <row r="999" spans="1:17" ht="12.3">
      <c r="A999" s="22"/>
      <c r="B999" s="22"/>
      <c r="C999" s="234"/>
      <c r="D999" s="236"/>
      <c r="E999" s="236"/>
      <c r="F999" s="236"/>
      <c r="G999" s="236"/>
      <c r="H999" s="236"/>
      <c r="I999" s="22"/>
      <c r="J999" s="181"/>
      <c r="K999" s="181"/>
      <c r="L999" s="189"/>
      <c r="M999" s="175"/>
      <c r="N999" s="175"/>
      <c r="O999" s="175"/>
      <c r="P999" s="175"/>
      <c r="Q999" s="175"/>
    </row>
    <row r="1000" spans="1:17" ht="12.3">
      <c r="A1000" s="22"/>
      <c r="B1000" s="22"/>
      <c r="C1000" s="234"/>
      <c r="D1000" s="236"/>
      <c r="E1000" s="236"/>
      <c r="F1000" s="236"/>
      <c r="G1000" s="236"/>
      <c r="H1000" s="236"/>
      <c r="I1000" s="22"/>
      <c r="J1000" s="181"/>
      <c r="K1000" s="181"/>
      <c r="L1000" s="189"/>
      <c r="M1000" s="175"/>
      <c r="N1000" s="175"/>
      <c r="O1000" s="175"/>
      <c r="P1000" s="175"/>
      <c r="Q1000" s="175"/>
    </row>
    <row r="1001" spans="1:17" ht="12.3">
      <c r="A1001" s="22"/>
      <c r="B1001" s="22"/>
      <c r="C1001" s="234"/>
      <c r="D1001" s="236"/>
      <c r="E1001" s="236"/>
      <c r="F1001" s="236"/>
      <c r="G1001" s="236"/>
      <c r="H1001" s="236"/>
      <c r="I1001" s="22"/>
      <c r="J1001" s="181"/>
      <c r="K1001" s="181"/>
      <c r="L1001" s="189"/>
      <c r="M1001" s="175"/>
      <c r="N1001" s="175"/>
      <c r="O1001" s="175"/>
      <c r="P1001" s="175"/>
      <c r="Q1001" s="175"/>
    </row>
    <row r="1002" spans="1:17" ht="12.3">
      <c r="A1002" s="22"/>
      <c r="B1002" s="22"/>
      <c r="C1002" s="234"/>
      <c r="D1002" s="236"/>
      <c r="E1002" s="236"/>
      <c r="F1002" s="236"/>
      <c r="G1002" s="236"/>
      <c r="H1002" s="236"/>
      <c r="I1002" s="22"/>
      <c r="J1002" s="181"/>
      <c r="K1002" s="181"/>
      <c r="L1002" s="189"/>
      <c r="M1002" s="175"/>
      <c r="N1002" s="175"/>
      <c r="O1002" s="175"/>
      <c r="P1002" s="175"/>
      <c r="Q1002" s="175"/>
    </row>
    <row r="1003" spans="1:17" ht="12.3">
      <c r="A1003" s="22"/>
      <c r="B1003" s="22"/>
      <c r="C1003" s="234"/>
      <c r="D1003" s="236"/>
      <c r="E1003" s="236"/>
      <c r="F1003" s="236"/>
      <c r="G1003" s="236"/>
      <c r="H1003" s="236"/>
      <c r="I1003" s="22"/>
      <c r="J1003" s="181"/>
      <c r="K1003" s="181"/>
      <c r="L1003" s="189"/>
      <c r="M1003" s="175"/>
      <c r="N1003" s="175"/>
      <c r="O1003" s="175"/>
      <c r="P1003" s="175"/>
      <c r="Q1003" s="175"/>
    </row>
    <row r="1004" spans="1:17" ht="12.3">
      <c r="A1004" s="22"/>
      <c r="B1004" s="22"/>
      <c r="C1004" s="234"/>
      <c r="D1004" s="236"/>
      <c r="E1004" s="236"/>
      <c r="F1004" s="236"/>
      <c r="G1004" s="236"/>
      <c r="H1004" s="236"/>
      <c r="I1004" s="22"/>
      <c r="J1004" s="181"/>
      <c r="K1004" s="181"/>
      <c r="L1004" s="189"/>
      <c r="M1004" s="175"/>
      <c r="N1004" s="175"/>
      <c r="O1004" s="175"/>
      <c r="P1004" s="175"/>
      <c r="Q1004" s="175"/>
    </row>
    <row r="1005" spans="1:17" ht="12.3">
      <c r="A1005" s="22"/>
      <c r="B1005" s="22"/>
      <c r="C1005" s="234"/>
      <c r="D1005" s="236"/>
      <c r="E1005" s="236"/>
      <c r="F1005" s="236"/>
      <c r="G1005" s="236"/>
      <c r="H1005" s="236"/>
      <c r="I1005" s="22"/>
      <c r="J1005" s="181"/>
      <c r="K1005" s="181"/>
      <c r="L1005" s="189"/>
      <c r="M1005" s="175"/>
      <c r="N1005" s="175"/>
      <c r="O1005" s="175"/>
      <c r="P1005" s="175"/>
      <c r="Q1005" s="175"/>
    </row>
    <row r="1006" spans="1:17" ht="12.3">
      <c r="A1006" s="22"/>
      <c r="B1006" s="22"/>
      <c r="C1006" s="234"/>
      <c r="D1006" s="236"/>
      <c r="E1006" s="236"/>
      <c r="F1006" s="236"/>
      <c r="G1006" s="236"/>
      <c r="H1006" s="236"/>
      <c r="I1006" s="22"/>
      <c r="J1006" s="181"/>
      <c r="K1006" s="181"/>
      <c r="L1006" s="189"/>
      <c r="M1006" s="175"/>
      <c r="N1006" s="175"/>
      <c r="O1006" s="175"/>
      <c r="P1006" s="175"/>
      <c r="Q1006" s="175"/>
    </row>
    <row r="1007" spans="1:17" ht="12.3">
      <c r="A1007" s="22"/>
      <c r="B1007" s="22"/>
      <c r="C1007" s="234"/>
      <c r="D1007" s="236"/>
      <c r="E1007" s="236"/>
      <c r="F1007" s="236"/>
      <c r="G1007" s="236"/>
      <c r="H1007" s="236"/>
      <c r="I1007" s="22"/>
      <c r="J1007" s="181"/>
      <c r="K1007" s="181"/>
      <c r="L1007" s="189"/>
      <c r="M1007" s="175"/>
      <c r="N1007" s="175"/>
      <c r="O1007" s="175"/>
      <c r="P1007" s="175"/>
      <c r="Q1007" s="175"/>
    </row>
    <row r="1008" spans="1:17" ht="12.3">
      <c r="A1008" s="22"/>
      <c r="B1008" s="22"/>
      <c r="C1008" s="234"/>
      <c r="D1008" s="236"/>
      <c r="E1008" s="236"/>
      <c r="F1008" s="236"/>
      <c r="G1008" s="236"/>
      <c r="H1008" s="236"/>
      <c r="I1008" s="22"/>
      <c r="J1008" s="181"/>
      <c r="K1008" s="181"/>
      <c r="L1008" s="189"/>
      <c r="M1008" s="175"/>
      <c r="N1008" s="175"/>
      <c r="O1008" s="175"/>
      <c r="P1008" s="175"/>
      <c r="Q1008" s="175"/>
    </row>
    <row r="1009" spans="1:17" ht="12.3">
      <c r="A1009" s="22"/>
      <c r="B1009" s="22"/>
      <c r="C1009" s="234"/>
      <c r="D1009" s="236"/>
      <c r="E1009" s="236"/>
      <c r="F1009" s="236"/>
      <c r="G1009" s="236"/>
      <c r="H1009" s="236"/>
      <c r="I1009" s="22"/>
      <c r="J1009" s="181"/>
      <c r="K1009" s="181"/>
      <c r="L1009" s="189"/>
      <c r="M1009" s="175"/>
      <c r="N1009" s="175"/>
      <c r="O1009" s="175"/>
      <c r="P1009" s="175"/>
      <c r="Q1009" s="175"/>
    </row>
    <row r="1010" spans="1:17" ht="12.3">
      <c r="A1010" s="22"/>
      <c r="B1010" s="22"/>
      <c r="C1010" s="234"/>
      <c r="D1010" s="236"/>
      <c r="E1010" s="236"/>
      <c r="F1010" s="236"/>
      <c r="G1010" s="236"/>
      <c r="H1010" s="236"/>
      <c r="I1010" s="22"/>
      <c r="J1010" s="181"/>
      <c r="K1010" s="181"/>
      <c r="L1010" s="189"/>
      <c r="M1010" s="175"/>
      <c r="N1010" s="175"/>
      <c r="O1010" s="175"/>
      <c r="P1010" s="175"/>
      <c r="Q1010" s="175"/>
    </row>
    <row r="1011" spans="1:17" ht="12.3">
      <c r="A1011" s="22"/>
      <c r="B1011" s="22"/>
      <c r="C1011" s="234"/>
      <c r="D1011" s="236"/>
      <c r="E1011" s="236"/>
      <c r="F1011" s="236"/>
      <c r="G1011" s="236"/>
      <c r="H1011" s="236"/>
      <c r="I1011" s="22"/>
      <c r="J1011" s="181"/>
      <c r="K1011" s="181"/>
      <c r="L1011" s="189"/>
      <c r="M1011" s="175"/>
      <c r="N1011" s="175"/>
      <c r="O1011" s="175"/>
      <c r="P1011" s="175"/>
      <c r="Q1011" s="175"/>
    </row>
    <row r="1012" spans="1:17" ht="12.3">
      <c r="A1012" s="22"/>
      <c r="B1012" s="22"/>
      <c r="C1012" s="234"/>
      <c r="D1012" s="236"/>
      <c r="E1012" s="236"/>
      <c r="F1012" s="236"/>
      <c r="G1012" s="236"/>
      <c r="H1012" s="236"/>
      <c r="I1012" s="22"/>
      <c r="J1012" s="181"/>
      <c r="K1012" s="181"/>
      <c r="L1012" s="189"/>
      <c r="M1012" s="175"/>
      <c r="N1012" s="175"/>
      <c r="O1012" s="175"/>
      <c r="P1012" s="175"/>
      <c r="Q1012" s="175"/>
    </row>
    <row r="1013" spans="1:17" ht="12.3">
      <c r="A1013" s="22"/>
      <c r="B1013" s="22"/>
      <c r="C1013" s="234"/>
      <c r="D1013" s="236"/>
      <c r="E1013" s="236"/>
      <c r="F1013" s="236"/>
      <c r="G1013" s="236"/>
      <c r="H1013" s="236"/>
      <c r="I1013" s="22"/>
      <c r="J1013" s="181"/>
      <c r="K1013" s="181"/>
      <c r="L1013" s="189"/>
      <c r="M1013" s="175"/>
      <c r="N1013" s="175"/>
      <c r="O1013" s="175"/>
      <c r="P1013" s="175"/>
      <c r="Q1013" s="175"/>
    </row>
    <row r="1014" spans="1:17" ht="12.3">
      <c r="A1014" s="22"/>
      <c r="B1014" s="22"/>
      <c r="C1014" s="234"/>
      <c r="D1014" s="236"/>
      <c r="E1014" s="236"/>
      <c r="F1014" s="236"/>
      <c r="G1014" s="236"/>
      <c r="H1014" s="236"/>
      <c r="I1014" s="22"/>
      <c r="J1014" s="181"/>
      <c r="K1014" s="181"/>
      <c r="L1014" s="189"/>
      <c r="M1014" s="175"/>
      <c r="N1014" s="175"/>
      <c r="O1014" s="175"/>
      <c r="P1014" s="175"/>
      <c r="Q1014" s="175"/>
    </row>
    <row r="1015" spans="1:17" ht="12.3">
      <c r="A1015" s="22"/>
      <c r="B1015" s="22"/>
      <c r="C1015" s="234"/>
      <c r="D1015" s="236"/>
      <c r="E1015" s="236"/>
      <c r="F1015" s="236"/>
      <c r="G1015" s="236"/>
      <c r="H1015" s="236"/>
      <c r="I1015" s="22"/>
      <c r="J1015" s="181"/>
      <c r="K1015" s="181"/>
      <c r="L1015" s="189"/>
      <c r="M1015" s="175"/>
      <c r="N1015" s="175"/>
      <c r="O1015" s="175"/>
      <c r="P1015" s="175"/>
      <c r="Q1015" s="175"/>
    </row>
    <row r="1016" spans="1:17" ht="12.3">
      <c r="A1016" s="22"/>
      <c r="B1016" s="22"/>
      <c r="C1016" s="234"/>
      <c r="D1016" s="236"/>
      <c r="E1016" s="236"/>
      <c r="F1016" s="236"/>
      <c r="G1016" s="236"/>
      <c r="H1016" s="236"/>
      <c r="I1016" s="22"/>
      <c r="J1016" s="181"/>
      <c r="K1016" s="181"/>
      <c r="L1016" s="189"/>
      <c r="M1016" s="175"/>
      <c r="N1016" s="175"/>
      <c r="O1016" s="175"/>
      <c r="P1016" s="175"/>
      <c r="Q1016" s="175"/>
    </row>
    <row r="1017" spans="1:17" ht="12.3">
      <c r="A1017" s="22"/>
      <c r="B1017" s="22"/>
      <c r="C1017" s="234"/>
      <c r="D1017" s="236"/>
      <c r="E1017" s="236"/>
      <c r="F1017" s="236"/>
      <c r="G1017" s="236"/>
      <c r="H1017" s="236"/>
      <c r="I1017" s="22"/>
      <c r="J1017" s="181"/>
      <c r="K1017" s="181"/>
      <c r="L1017" s="189"/>
      <c r="M1017" s="175"/>
      <c r="N1017" s="175"/>
      <c r="O1017" s="175"/>
      <c r="P1017" s="175"/>
      <c r="Q1017" s="175"/>
    </row>
    <row r="1018" spans="1:17" ht="12.3">
      <c r="A1018" s="22"/>
      <c r="B1018" s="22"/>
      <c r="C1018" s="234"/>
      <c r="D1018" s="236"/>
      <c r="E1018" s="236"/>
      <c r="F1018" s="236"/>
      <c r="G1018" s="236"/>
      <c r="H1018" s="236"/>
      <c r="I1018" s="22"/>
      <c r="J1018" s="181"/>
      <c r="K1018" s="181"/>
      <c r="L1018" s="189"/>
      <c r="M1018" s="175"/>
      <c r="N1018" s="175"/>
      <c r="O1018" s="175"/>
      <c r="P1018" s="175"/>
      <c r="Q1018" s="175"/>
    </row>
    <row r="1019" spans="1:17" ht="12.3">
      <c r="A1019" s="22"/>
      <c r="B1019" s="22"/>
      <c r="C1019" s="234"/>
      <c r="D1019" s="236"/>
      <c r="E1019" s="236"/>
      <c r="F1019" s="236"/>
      <c r="G1019" s="236"/>
      <c r="H1019" s="236"/>
      <c r="I1019" s="22"/>
      <c r="J1019" s="181"/>
      <c r="K1019" s="181"/>
      <c r="L1019" s="189"/>
      <c r="M1019" s="175"/>
      <c r="N1019" s="175"/>
      <c r="O1019" s="175"/>
      <c r="P1019" s="175"/>
      <c r="Q1019" s="175"/>
    </row>
    <row r="1020" spans="1:17" ht="12.3">
      <c r="A1020" s="22"/>
      <c r="B1020" s="22"/>
      <c r="C1020" s="234"/>
      <c r="D1020" s="236"/>
      <c r="E1020" s="236"/>
      <c r="F1020" s="236"/>
      <c r="G1020" s="236"/>
      <c r="H1020" s="236"/>
      <c r="I1020" s="22"/>
      <c r="J1020" s="181"/>
      <c r="K1020" s="181"/>
      <c r="L1020" s="189"/>
      <c r="M1020" s="175"/>
      <c r="N1020" s="175"/>
      <c r="O1020" s="175"/>
      <c r="P1020" s="175"/>
      <c r="Q1020" s="175"/>
    </row>
    <row r="1021" spans="1:17" ht="12.3">
      <c r="A1021" s="22"/>
      <c r="B1021" s="22"/>
      <c r="C1021" s="234"/>
      <c r="D1021" s="236"/>
      <c r="E1021" s="236"/>
      <c r="F1021" s="236"/>
      <c r="G1021" s="236"/>
      <c r="H1021" s="236"/>
      <c r="I1021" s="22"/>
      <c r="J1021" s="181"/>
      <c r="K1021" s="181"/>
      <c r="L1021" s="189"/>
      <c r="M1021" s="175"/>
      <c r="N1021" s="175"/>
      <c r="O1021" s="175"/>
      <c r="P1021" s="175"/>
      <c r="Q1021" s="175"/>
    </row>
    <row r="1022" spans="1:17" ht="12.3">
      <c r="A1022" s="22"/>
      <c r="B1022" s="22"/>
      <c r="C1022" s="234"/>
      <c r="D1022" s="236"/>
      <c r="E1022" s="236"/>
      <c r="F1022" s="236"/>
      <c r="G1022" s="236"/>
      <c r="H1022" s="236"/>
      <c r="I1022" s="22"/>
      <c r="J1022" s="181"/>
      <c r="K1022" s="181"/>
      <c r="L1022" s="189"/>
      <c r="M1022" s="175"/>
      <c r="N1022" s="175"/>
      <c r="O1022" s="175"/>
      <c r="P1022" s="175"/>
      <c r="Q1022" s="175"/>
    </row>
    <row r="1023" spans="1:17" ht="12.3">
      <c r="A1023" s="22"/>
      <c r="B1023" s="22"/>
      <c r="C1023" s="234"/>
      <c r="D1023" s="236"/>
      <c r="E1023" s="236"/>
      <c r="F1023" s="236"/>
      <c r="G1023" s="236"/>
      <c r="H1023" s="236"/>
      <c r="I1023" s="22"/>
      <c r="J1023" s="181"/>
      <c r="K1023" s="181"/>
      <c r="L1023" s="189"/>
      <c r="M1023" s="175"/>
      <c r="N1023" s="175"/>
      <c r="O1023" s="175"/>
      <c r="P1023" s="175"/>
      <c r="Q1023" s="175"/>
    </row>
    <row r="1024" spans="1:17" ht="12.3">
      <c r="A1024" s="22"/>
      <c r="B1024" s="22"/>
      <c r="C1024" s="234"/>
      <c r="D1024" s="236"/>
      <c r="E1024" s="236"/>
      <c r="F1024" s="236"/>
      <c r="G1024" s="236"/>
      <c r="H1024" s="236"/>
      <c r="I1024" s="22"/>
      <c r="J1024" s="181"/>
      <c r="K1024" s="181"/>
      <c r="L1024" s="189"/>
      <c r="M1024" s="175"/>
      <c r="N1024" s="175"/>
      <c r="O1024" s="175"/>
      <c r="P1024" s="175"/>
      <c r="Q1024" s="175"/>
    </row>
    <row r="1025" spans="1:17" ht="12.3">
      <c r="A1025" s="22"/>
      <c r="B1025" s="22"/>
      <c r="C1025" s="234"/>
      <c r="D1025" s="236"/>
      <c r="E1025" s="236"/>
      <c r="F1025" s="236"/>
      <c r="G1025" s="236"/>
      <c r="H1025" s="236"/>
      <c r="I1025" s="22"/>
      <c r="J1025" s="181"/>
      <c r="K1025" s="181"/>
      <c r="L1025" s="189"/>
      <c r="M1025" s="175"/>
      <c r="N1025" s="175"/>
      <c r="O1025" s="175"/>
      <c r="P1025" s="175"/>
      <c r="Q1025" s="175"/>
    </row>
    <row r="1026" spans="1:17" ht="12.3">
      <c r="A1026" s="22"/>
      <c r="B1026" s="22"/>
      <c r="C1026" s="234"/>
      <c r="D1026" s="236"/>
      <c r="E1026" s="236"/>
      <c r="F1026" s="236"/>
      <c r="G1026" s="236"/>
      <c r="H1026" s="236"/>
      <c r="I1026" s="22"/>
      <c r="J1026" s="181"/>
      <c r="K1026" s="181"/>
      <c r="L1026" s="189"/>
      <c r="M1026" s="175"/>
      <c r="N1026" s="175"/>
      <c r="O1026" s="175"/>
      <c r="P1026" s="175"/>
      <c r="Q1026" s="175"/>
    </row>
    <row r="1027" spans="1:17" ht="12.3">
      <c r="A1027" s="22"/>
      <c r="B1027" s="22"/>
      <c r="C1027" s="234"/>
      <c r="D1027" s="236"/>
      <c r="E1027" s="236"/>
      <c r="F1027" s="236"/>
      <c r="G1027" s="236"/>
      <c r="H1027" s="236"/>
      <c r="I1027" s="22"/>
      <c r="J1027" s="181"/>
      <c r="K1027" s="181"/>
      <c r="L1027" s="189"/>
      <c r="M1027" s="175"/>
      <c r="N1027" s="175"/>
      <c r="O1027" s="175"/>
      <c r="P1027" s="175"/>
      <c r="Q1027" s="175"/>
    </row>
    <row r="1028" spans="1:17" ht="12.3">
      <c r="A1028" s="22"/>
      <c r="B1028" s="22"/>
      <c r="C1028" s="234"/>
      <c r="D1028" s="236"/>
      <c r="E1028" s="236"/>
      <c r="F1028" s="236"/>
      <c r="G1028" s="236"/>
      <c r="H1028" s="236"/>
      <c r="I1028" s="22"/>
      <c r="J1028" s="181"/>
      <c r="K1028" s="181"/>
      <c r="L1028" s="189"/>
      <c r="M1028" s="175"/>
      <c r="N1028" s="175"/>
      <c r="O1028" s="175"/>
      <c r="P1028" s="175"/>
      <c r="Q1028" s="175"/>
    </row>
    <row r="1029" spans="1:17" ht="12.3">
      <c r="A1029" s="22"/>
      <c r="B1029" s="22"/>
      <c r="C1029" s="234"/>
      <c r="D1029" s="236"/>
      <c r="E1029" s="236"/>
      <c r="F1029" s="236"/>
      <c r="G1029" s="236"/>
      <c r="H1029" s="236"/>
      <c r="I1029" s="22"/>
      <c r="J1029" s="181"/>
      <c r="K1029" s="181"/>
      <c r="L1029" s="189"/>
      <c r="M1029" s="175"/>
      <c r="N1029" s="175"/>
      <c r="O1029" s="175"/>
      <c r="P1029" s="175"/>
      <c r="Q1029" s="175"/>
    </row>
    <row r="1030" spans="1:17" ht="12.3">
      <c r="A1030" s="22"/>
      <c r="B1030" s="22"/>
      <c r="C1030" s="234"/>
      <c r="D1030" s="236"/>
      <c r="E1030" s="236"/>
      <c r="F1030" s="236"/>
      <c r="G1030" s="236"/>
      <c r="H1030" s="236"/>
      <c r="I1030" s="22"/>
      <c r="J1030" s="181"/>
      <c r="K1030" s="181"/>
      <c r="L1030" s="189"/>
      <c r="M1030" s="175"/>
      <c r="N1030" s="175"/>
      <c r="O1030" s="175"/>
      <c r="P1030" s="175"/>
      <c r="Q1030" s="175"/>
    </row>
    <row r="1031" spans="1:17" ht="12.3">
      <c r="A1031" s="22"/>
      <c r="B1031" s="22"/>
      <c r="C1031" s="234"/>
      <c r="D1031" s="236"/>
      <c r="E1031" s="236"/>
      <c r="F1031" s="236"/>
      <c r="G1031" s="236"/>
      <c r="H1031" s="236"/>
      <c r="I1031" s="22"/>
      <c r="J1031" s="181"/>
      <c r="K1031" s="181"/>
      <c r="L1031" s="189"/>
      <c r="M1031" s="175"/>
      <c r="N1031" s="175"/>
      <c r="O1031" s="175"/>
      <c r="P1031" s="175"/>
      <c r="Q1031" s="175"/>
    </row>
    <row r="1032" spans="1:17" ht="12.3">
      <c r="A1032" s="22"/>
      <c r="B1032" s="22"/>
      <c r="C1032" s="234"/>
      <c r="D1032" s="236"/>
      <c r="E1032" s="236"/>
      <c r="F1032" s="236"/>
      <c r="G1032" s="236"/>
      <c r="H1032" s="236"/>
      <c r="I1032" s="22"/>
      <c r="J1032" s="181"/>
      <c r="K1032" s="181"/>
      <c r="L1032" s="189"/>
      <c r="M1032" s="175"/>
      <c r="N1032" s="175"/>
      <c r="O1032" s="175"/>
      <c r="P1032" s="175"/>
      <c r="Q1032" s="175"/>
    </row>
    <row r="1033" spans="1:17" ht="12.3">
      <c r="A1033" s="22"/>
      <c r="B1033" s="22"/>
      <c r="C1033" s="234"/>
      <c r="D1033" s="236"/>
      <c r="E1033" s="236"/>
      <c r="F1033" s="236"/>
      <c r="G1033" s="236"/>
      <c r="H1033" s="236"/>
      <c r="I1033" s="22"/>
      <c r="J1033" s="181"/>
      <c r="K1033" s="181"/>
      <c r="L1033" s="189"/>
      <c r="M1033" s="175"/>
      <c r="N1033" s="175"/>
      <c r="O1033" s="175"/>
      <c r="P1033" s="175"/>
      <c r="Q1033" s="175"/>
    </row>
  </sheetData>
  <autoFilter ref="C9:H160" xr:uid="{00000000-0009-0000-0000-000010000000}"/>
  <customSheetViews>
    <customSheetView guid="{D0B85D00-C3FF-4421-8E25-6B9B5F1EA81B}" filter="1" showAutoFilter="1">
      <pageMargins left="0.7" right="0.7" top="0.75" bottom="0.75" header="0.3" footer="0.3"/>
      <autoFilter ref="D9:H83" xr:uid="{E6974F7C-1054-4051-88FA-ED64197D8E8E}">
        <filterColumn colId="0">
          <filters blank="1">
            <filter val="Cơm chay"/>
            <filter val="Cơm Thường"/>
          </filters>
        </filterColumn>
        <filterColumn colId="2">
          <filters blank="1">
            <filter val="Bún bò trộn"/>
            <filter val="Bún riêu cua bò tóp mỡ"/>
            <filter val="Cơm chay"/>
            <filter val="Cơm rang dưa bò"/>
            <filter val="Cơm Thường"/>
          </filters>
        </filterColumn>
      </autoFilter>
    </customSheetView>
  </customSheetViews>
  <mergeCells count="17">
    <mergeCell ref="A8:C8"/>
    <mergeCell ref="J8:O8"/>
    <mergeCell ref="B166:B170"/>
    <mergeCell ref="B173:B177"/>
    <mergeCell ref="I1:I7"/>
    <mergeCell ref="I8:I9"/>
    <mergeCell ref="A10:A46"/>
    <mergeCell ref="A47:A160"/>
    <mergeCell ref="A161:C161"/>
    <mergeCell ref="A162:C162"/>
    <mergeCell ref="A163:C163"/>
    <mergeCell ref="A1:C1"/>
    <mergeCell ref="J1:O1"/>
    <mergeCell ref="A2:C2"/>
    <mergeCell ref="A3:C3"/>
    <mergeCell ref="J3:J5"/>
    <mergeCell ref="A4:C7"/>
  </mergeCells>
  <dataValidations count="2">
    <dataValidation type="list" allowBlank="1" showErrorMessage="1" sqref="E10:H114 E116:H160" xr:uid="{00000000-0002-0000-1000-000000000000}">
      <formula1>$C$166:$C$171</formula1>
    </dataValidation>
    <dataValidation type="list" allowBlank="1" showErrorMessage="1" sqref="D10:D114 D115:H115 D116:D160" xr:uid="{00000000-0002-0000-1000-000001000000}">
      <formula1>"Cơm Thường,Cơm chay,0"</formula1>
    </dataValidation>
  </dataValidations>
  <printOptions horizontalCentered="1" gridLines="1"/>
  <pageMargins left="0.7" right="0.7" top="0.75" bottom="0.75" header="0" footer="0"/>
  <pageSetup paperSize="8" fitToHeight="0" pageOrder="overThenDown" orientation="landscape" cellComments="atEnd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  <pageSetUpPr fitToPage="1"/>
  </sheetPr>
  <dimension ref="A1:Q1033"/>
  <sheetViews>
    <sheetView workbookViewId="0">
      <pane ySplit="9" topLeftCell="A10" activePane="bottomLeft" state="frozen"/>
      <selection pane="bottomLeft" activeCell="B11" sqref="B11"/>
    </sheetView>
  </sheetViews>
  <sheetFormatPr defaultColWidth="12.609375" defaultRowHeight="15.75" customHeight="1"/>
  <cols>
    <col min="1" max="2" customWidth="true" width="7.21875"/>
    <col min="3" max="3" customWidth="true" width="30.5"/>
    <col min="4" max="4" customWidth="true" width="25.21875"/>
    <col min="5" max="5" customWidth="true" width="22.109375"/>
    <col min="6" max="6" customWidth="true" width="22.0"/>
    <col min="7" max="7" customWidth="true" width="20.21875"/>
    <col min="8" max="8" customWidth="true" width="23.109375"/>
    <col min="9" max="9" customWidth="true" width="35.609375"/>
    <col min="10" max="10" customWidth="true" width="16.0"/>
    <col min="11" max="11" customWidth="true" width="19.109375"/>
    <col min="12" max="12" customWidth="true" width="17.0"/>
    <col min="13" max="13" customWidth="true" width="17.21875"/>
    <col min="14" max="15" customWidth="true" width="16.0"/>
    <col min="16" max="17" customWidth="true" width="8.0"/>
  </cols>
  <sheetData>
    <row r="1" spans="1:17" ht="18.899999999999999">
      <c r="A1" s="342"/>
      <c r="B1" s="306"/>
      <c r="C1" s="307"/>
      <c r="D1" s="171" t="s">
        <v>2428</v>
      </c>
      <c r="E1" s="171" t="s">
        <v>2410</v>
      </c>
      <c r="F1" s="171" t="s">
        <v>2408</v>
      </c>
      <c r="G1" s="171" t="s">
        <v>2409</v>
      </c>
      <c r="H1" s="171" t="s">
        <v>2436</v>
      </c>
      <c r="I1" s="351" t="s">
        <v>1322</v>
      </c>
      <c r="J1" s="343" t="s">
        <v>2867</v>
      </c>
      <c r="K1" s="323"/>
      <c r="L1" s="323"/>
      <c r="M1" s="323"/>
      <c r="N1" s="323"/>
      <c r="O1" s="323"/>
      <c r="P1" s="172"/>
      <c r="Q1" s="172"/>
    </row>
    <row r="2" spans="1:17" ht="15">
      <c r="A2" s="344" t="s">
        <v>1583</v>
      </c>
      <c r="B2" s="306"/>
      <c r="C2" s="307"/>
      <c r="D2" s="86" t="s">
        <v>2959</v>
      </c>
      <c r="E2" s="87" t="s">
        <v>2967</v>
      </c>
      <c r="F2" s="87" t="s">
        <v>2965</v>
      </c>
      <c r="G2" s="87" t="s">
        <v>2327</v>
      </c>
      <c r="H2" s="87" t="s">
        <v>2954</v>
      </c>
      <c r="I2" s="320"/>
      <c r="J2" s="8"/>
      <c r="K2" s="174" t="s">
        <v>2854</v>
      </c>
      <c r="L2" s="174" t="s">
        <v>2848</v>
      </c>
      <c r="M2" s="174" t="s">
        <v>2853</v>
      </c>
      <c r="N2" s="174" t="s">
        <v>2873</v>
      </c>
      <c r="O2" s="174" t="s">
        <v>2849</v>
      </c>
      <c r="P2" s="175"/>
      <c r="Q2" s="175"/>
    </row>
    <row r="3" spans="1:17" ht="15">
      <c r="A3" s="345" t="s">
        <v>1592</v>
      </c>
      <c r="B3" s="306"/>
      <c r="C3" s="307"/>
      <c r="D3" s="88" t="s">
        <v>2972</v>
      </c>
      <c r="E3" s="90" t="s">
        <v>2950</v>
      </c>
      <c r="F3" s="89" t="s">
        <v>2964</v>
      </c>
      <c r="G3" s="88" t="s">
        <v>2341</v>
      </c>
      <c r="H3" s="90" t="s">
        <v>2949</v>
      </c>
      <c r="I3" s="320"/>
      <c r="J3" s="346" t="s">
        <v>2855</v>
      </c>
      <c r="K3" s="92" t="s">
        <v>2961</v>
      </c>
      <c r="L3" s="240" t="s">
        <v>2955</v>
      </c>
      <c r="M3" s="240" t="s">
        <v>2963</v>
      </c>
      <c r="N3" s="240" t="s">
        <v>2973</v>
      </c>
      <c r="O3" s="240" t="s">
        <v>2957</v>
      </c>
      <c r="P3" s="175"/>
      <c r="Q3" s="175"/>
    </row>
    <row r="4" spans="1:17" ht="15">
      <c r="A4" s="317" t="s">
        <v>1332</v>
      </c>
      <c r="B4" s="318"/>
      <c r="C4" s="319"/>
      <c r="D4" s="89" t="s">
        <v>2969</v>
      </c>
      <c r="E4" s="88" t="s">
        <v>2953</v>
      </c>
      <c r="F4" s="241" t="s">
        <v>2946</v>
      </c>
      <c r="G4" s="88" t="s">
        <v>2952</v>
      </c>
      <c r="H4" s="89" t="s">
        <v>2948</v>
      </c>
      <c r="I4" s="320"/>
      <c r="J4" s="321"/>
      <c r="K4" s="8" t="s">
        <v>2951</v>
      </c>
      <c r="L4" s="90" t="s">
        <v>2974</v>
      </c>
      <c r="M4" s="9" t="s">
        <v>2962</v>
      </c>
      <c r="N4" s="90" t="s">
        <v>2968</v>
      </c>
      <c r="O4" s="9" t="s">
        <v>2947</v>
      </c>
      <c r="P4" s="177"/>
      <c r="Q4" s="177"/>
    </row>
    <row r="5" spans="1:17" ht="15">
      <c r="A5" s="320"/>
      <c r="B5" s="313"/>
      <c r="C5" s="321"/>
      <c r="D5" s="86" t="s">
        <v>2966</v>
      </c>
      <c r="E5" s="90" t="s">
        <v>2338</v>
      </c>
      <c r="F5" s="9" t="s">
        <v>1571</v>
      </c>
      <c r="G5" s="90" t="s">
        <v>2956</v>
      </c>
      <c r="H5" s="87" t="s">
        <v>2971</v>
      </c>
      <c r="I5" s="320"/>
      <c r="J5" s="324"/>
      <c r="K5" s="88" t="s">
        <v>2958</v>
      </c>
      <c r="L5" s="90" t="s">
        <v>2970</v>
      </c>
      <c r="M5" s="9" t="s">
        <v>2960</v>
      </c>
      <c r="N5" s="90" t="s">
        <v>2952</v>
      </c>
      <c r="O5" s="9" t="s">
        <v>1999</v>
      </c>
      <c r="P5" s="178"/>
      <c r="Q5" s="178"/>
    </row>
    <row r="6" spans="1:17" ht="15">
      <c r="A6" s="320"/>
      <c r="B6" s="313"/>
      <c r="C6" s="321"/>
      <c r="D6" s="88" t="s">
        <v>2975</v>
      </c>
      <c r="E6" s="90" t="s">
        <v>2977</v>
      </c>
      <c r="F6" s="90" t="s">
        <v>2333</v>
      </c>
      <c r="G6" s="90" t="s">
        <v>2976</v>
      </c>
      <c r="H6" s="90" t="s">
        <v>2893</v>
      </c>
      <c r="I6" s="320"/>
      <c r="J6" s="180" t="s">
        <v>2886</v>
      </c>
      <c r="K6" s="88" t="s">
        <v>2328</v>
      </c>
      <c r="L6" s="90" t="s">
        <v>2338</v>
      </c>
      <c r="M6" s="9" t="s">
        <v>1571</v>
      </c>
      <c r="N6" s="90" t="s">
        <v>2956</v>
      </c>
      <c r="O6" s="90" t="s">
        <v>2337</v>
      </c>
      <c r="P6" s="181"/>
      <c r="Q6" s="181"/>
    </row>
    <row r="7" spans="1:17" ht="15">
      <c r="A7" s="322"/>
      <c r="B7" s="323"/>
      <c r="C7" s="324"/>
      <c r="D7" s="182"/>
      <c r="E7" s="182"/>
      <c r="F7" s="182"/>
      <c r="G7" s="182"/>
      <c r="H7" s="182"/>
      <c r="I7" s="322"/>
      <c r="J7" s="183" t="s">
        <v>2884</v>
      </c>
      <c r="K7" s="88" t="s">
        <v>2975</v>
      </c>
      <c r="L7" s="90" t="s">
        <v>2977</v>
      </c>
      <c r="M7" s="90" t="s">
        <v>2333</v>
      </c>
      <c r="N7" s="90" t="s">
        <v>2976</v>
      </c>
      <c r="O7" s="90" t="s">
        <v>2893</v>
      </c>
      <c r="P7" s="175"/>
      <c r="Q7" s="175"/>
    </row>
    <row r="8" spans="1:17" ht="69">
      <c r="A8" s="347" t="s">
        <v>2890</v>
      </c>
      <c r="B8" s="313"/>
      <c r="C8" s="313"/>
      <c r="D8" s="185" t="s">
        <v>2978</v>
      </c>
      <c r="E8" s="185" t="s">
        <v>2978</v>
      </c>
      <c r="F8" s="185" t="s">
        <v>2978</v>
      </c>
      <c r="G8" s="185" t="s">
        <v>2978</v>
      </c>
      <c r="H8" s="185" t="s">
        <v>2978</v>
      </c>
      <c r="I8" s="352"/>
      <c r="J8" s="348" t="s">
        <v>2896</v>
      </c>
      <c r="K8" s="306"/>
      <c r="L8" s="306"/>
      <c r="M8" s="306"/>
      <c r="N8" s="306"/>
      <c r="O8" s="307"/>
      <c r="P8" s="186"/>
      <c r="Q8" s="186"/>
    </row>
    <row r="9" spans="1:17" ht="14.1">
      <c r="A9" s="187"/>
      <c r="B9" s="15" t="s">
        <v>1573</v>
      </c>
      <c r="C9" s="15" t="s">
        <v>1577</v>
      </c>
      <c r="D9" s="188"/>
      <c r="E9" s="188"/>
      <c r="F9" s="188"/>
      <c r="G9" s="188"/>
      <c r="H9" s="188"/>
      <c r="I9" s="322"/>
      <c r="J9" s="181"/>
      <c r="K9" s="181"/>
      <c r="L9" s="189"/>
      <c r="M9" s="175"/>
      <c r="N9" s="175"/>
      <c r="O9" s="175"/>
      <c r="P9" s="175"/>
      <c r="Q9" s="175"/>
    </row>
    <row r="10" spans="1:17" ht="15">
      <c r="A10" s="353">
        <v>6</v>
      </c>
      <c r="B10" s="190">
        <f t="shared" ref="B10:B43" si="0">ROW(C10)-9</f>
        <v>1</v>
      </c>
      <c r="C10" s="191" t="s">
        <v>1554</v>
      </c>
      <c r="D10" s="192" t="s">
        <v>2889</v>
      </c>
      <c r="E10" s="192" t="s">
        <v>2979</v>
      </c>
      <c r="F10" s="192" t="s">
        <v>2887</v>
      </c>
      <c r="G10" s="192">
        <v>0</v>
      </c>
      <c r="H10" s="192" t="s">
        <v>2980</v>
      </c>
      <c r="I10" s="193"/>
      <c r="J10" s="181"/>
      <c r="K10" s="181"/>
      <c r="L10" s="189"/>
      <c r="M10" s="175"/>
      <c r="N10" s="175"/>
      <c r="O10" s="175"/>
      <c r="P10" s="175"/>
      <c r="Q10" s="175"/>
    </row>
    <row r="11" spans="1:17" ht="15">
      <c r="A11" s="321"/>
      <c r="B11" s="190">
        <f t="shared" si="0"/>
        <v>2</v>
      </c>
      <c r="C11" s="194" t="s">
        <v>1569</v>
      </c>
      <c r="D11" s="192" t="s">
        <v>2889</v>
      </c>
      <c r="E11" s="192" t="s">
        <v>2889</v>
      </c>
      <c r="F11" s="192" t="s">
        <v>2889</v>
      </c>
      <c r="G11" s="195">
        <v>0</v>
      </c>
      <c r="H11" s="195" t="s">
        <v>2889</v>
      </c>
      <c r="I11" s="193"/>
      <c r="J11" s="181"/>
      <c r="K11" s="181"/>
      <c r="L11" s="189"/>
      <c r="M11" s="175"/>
      <c r="N11" s="175"/>
      <c r="O11" s="175"/>
      <c r="P11" s="175"/>
      <c r="Q11" s="175"/>
    </row>
    <row r="12" spans="1:17" ht="15">
      <c r="A12" s="321"/>
      <c r="B12" s="190">
        <f t="shared" si="0"/>
        <v>3</v>
      </c>
      <c r="C12" s="194" t="s">
        <v>1572</v>
      </c>
      <c r="D12" s="192"/>
      <c r="E12" s="192">
        <v>0</v>
      </c>
      <c r="F12" s="192" t="s">
        <v>2979</v>
      </c>
      <c r="G12" s="195">
        <v>0</v>
      </c>
      <c r="H12" s="195" t="s">
        <v>2892</v>
      </c>
      <c r="I12" s="193"/>
      <c r="J12" s="181"/>
      <c r="K12" s="181"/>
      <c r="L12" s="189"/>
      <c r="M12" s="175"/>
      <c r="N12" s="175"/>
      <c r="O12" s="175"/>
      <c r="P12" s="175"/>
      <c r="Q12" s="175"/>
    </row>
    <row r="13" spans="1:17" ht="15">
      <c r="A13" s="321"/>
      <c r="B13" s="190">
        <f t="shared" si="0"/>
        <v>4</v>
      </c>
      <c r="C13" s="194" t="s">
        <v>1558</v>
      </c>
      <c r="D13" s="192" t="s">
        <v>2980</v>
      </c>
      <c r="E13" s="192" t="s">
        <v>2887</v>
      </c>
      <c r="F13" s="192" t="s">
        <v>2889</v>
      </c>
      <c r="G13" s="195" t="s">
        <v>2889</v>
      </c>
      <c r="H13" s="195" t="s">
        <v>2980</v>
      </c>
      <c r="I13" s="193"/>
      <c r="J13" s="181"/>
      <c r="K13" s="181"/>
      <c r="L13" s="189"/>
      <c r="M13" s="175"/>
      <c r="N13" s="175"/>
      <c r="O13" s="175"/>
      <c r="P13" s="175"/>
      <c r="Q13" s="175"/>
    </row>
    <row r="14" spans="1:17" ht="15">
      <c r="A14" s="321"/>
      <c r="B14" s="190">
        <f t="shared" si="0"/>
        <v>5</v>
      </c>
      <c r="C14" s="194" t="s">
        <v>1600</v>
      </c>
      <c r="D14" s="192" t="s">
        <v>2979</v>
      </c>
      <c r="E14" s="192" t="s">
        <v>2889</v>
      </c>
      <c r="F14" s="192" t="s">
        <v>2979</v>
      </c>
      <c r="G14" s="195">
        <v>0</v>
      </c>
      <c r="H14" s="195" t="s">
        <v>2979</v>
      </c>
      <c r="I14" s="193"/>
      <c r="J14" s="181"/>
      <c r="K14" s="181"/>
      <c r="L14" s="189"/>
      <c r="M14" s="175"/>
      <c r="N14" s="175"/>
      <c r="O14" s="175"/>
      <c r="P14" s="175"/>
      <c r="Q14" s="175"/>
    </row>
    <row r="15" spans="1:17" ht="15">
      <c r="A15" s="321"/>
      <c r="B15" s="190">
        <f t="shared" si="0"/>
        <v>6</v>
      </c>
      <c r="C15" s="194" t="s">
        <v>1596</v>
      </c>
      <c r="D15" s="192"/>
      <c r="E15" s="192" t="s">
        <v>2892</v>
      </c>
      <c r="F15" s="192" t="s">
        <v>2979</v>
      </c>
      <c r="G15" s="195">
        <v>0</v>
      </c>
      <c r="H15" s="192" t="s">
        <v>2892</v>
      </c>
      <c r="I15" s="196"/>
      <c r="J15" s="181"/>
      <c r="K15" s="181"/>
      <c r="L15" s="189"/>
      <c r="M15" s="175"/>
      <c r="N15" s="175"/>
      <c r="O15" s="175"/>
      <c r="P15" s="175"/>
      <c r="Q15" s="175"/>
    </row>
    <row r="16" spans="1:17" ht="15">
      <c r="A16" s="321"/>
      <c r="B16" s="190">
        <f t="shared" si="0"/>
        <v>7</v>
      </c>
      <c r="C16" s="194" t="s">
        <v>1617</v>
      </c>
      <c r="D16" s="192" t="s">
        <v>2889</v>
      </c>
      <c r="E16" s="192">
        <v>0</v>
      </c>
      <c r="F16" s="192" t="s">
        <v>2897</v>
      </c>
      <c r="G16" s="195">
        <v>0</v>
      </c>
      <c r="H16" s="192" t="s">
        <v>2889</v>
      </c>
      <c r="I16" s="193"/>
      <c r="J16" s="181"/>
      <c r="K16" s="181"/>
      <c r="L16" s="189"/>
      <c r="M16" s="175"/>
      <c r="N16" s="175"/>
      <c r="O16" s="175"/>
      <c r="P16" s="175"/>
      <c r="Q16" s="175"/>
    </row>
    <row r="17" spans="1:17" ht="15">
      <c r="A17" s="321"/>
      <c r="B17" s="190">
        <f t="shared" si="0"/>
        <v>8</v>
      </c>
      <c r="C17" s="194" t="s">
        <v>1598</v>
      </c>
      <c r="D17" s="192" t="s">
        <v>2889</v>
      </c>
      <c r="E17" s="197" t="s">
        <v>2889</v>
      </c>
      <c r="F17" s="192" t="s">
        <v>2889</v>
      </c>
      <c r="G17" s="195">
        <v>0</v>
      </c>
      <c r="H17" s="192" t="s">
        <v>2889</v>
      </c>
      <c r="I17" s="193"/>
      <c r="J17" s="181"/>
      <c r="K17" s="181"/>
      <c r="L17" s="189"/>
      <c r="M17" s="175"/>
      <c r="N17" s="175"/>
      <c r="O17" s="175"/>
      <c r="P17" s="175"/>
      <c r="Q17" s="175"/>
    </row>
    <row r="18" spans="1:17" ht="15">
      <c r="A18" s="321"/>
      <c r="B18" s="190">
        <f t="shared" si="0"/>
        <v>9</v>
      </c>
      <c r="C18" s="194" t="s">
        <v>1610</v>
      </c>
      <c r="D18" s="195" t="s">
        <v>2889</v>
      </c>
      <c r="E18" s="195" t="s">
        <v>2889</v>
      </c>
      <c r="F18" s="192" t="s">
        <v>2897</v>
      </c>
      <c r="G18" s="195">
        <v>0</v>
      </c>
      <c r="H18" s="195" t="s">
        <v>2887</v>
      </c>
      <c r="I18" s="193"/>
      <c r="J18" s="181"/>
      <c r="K18" s="181"/>
      <c r="L18" s="189"/>
      <c r="M18" s="175"/>
      <c r="N18" s="175"/>
      <c r="O18" s="175"/>
      <c r="P18" s="175"/>
      <c r="Q18" s="175"/>
    </row>
    <row r="19" spans="1:17" ht="15">
      <c r="A19" s="321"/>
      <c r="B19" s="190">
        <f t="shared" si="0"/>
        <v>10</v>
      </c>
      <c r="C19" s="194" t="s">
        <v>1606</v>
      </c>
      <c r="D19" s="192" t="s">
        <v>2980</v>
      </c>
      <c r="E19" s="192" t="s">
        <v>2887</v>
      </c>
      <c r="F19" s="192" t="s">
        <v>2979</v>
      </c>
      <c r="G19" s="195">
        <v>0</v>
      </c>
      <c r="H19" s="195" t="s">
        <v>2889</v>
      </c>
      <c r="I19" s="193"/>
      <c r="J19" s="181"/>
      <c r="K19" s="181"/>
      <c r="L19" s="189"/>
      <c r="M19" s="175"/>
      <c r="N19" s="175"/>
      <c r="O19" s="175"/>
      <c r="P19" s="175"/>
      <c r="Q19" s="175"/>
    </row>
    <row r="20" spans="1:17" ht="15">
      <c r="A20" s="321"/>
      <c r="B20" s="190">
        <f t="shared" si="0"/>
        <v>11</v>
      </c>
      <c r="C20" s="194" t="s">
        <v>1622</v>
      </c>
      <c r="D20" s="192"/>
      <c r="E20" s="192" t="s">
        <v>2889</v>
      </c>
      <c r="F20" s="192" t="s">
        <v>2979</v>
      </c>
      <c r="G20" s="195">
        <v>0</v>
      </c>
      <c r="H20" s="195" t="s">
        <v>2889</v>
      </c>
      <c r="I20" s="193"/>
      <c r="J20" s="181"/>
      <c r="K20" s="181"/>
      <c r="L20" s="189"/>
      <c r="M20" s="175"/>
      <c r="N20" s="175"/>
      <c r="O20" s="175"/>
      <c r="P20" s="175"/>
      <c r="Q20" s="175"/>
    </row>
    <row r="21" spans="1:17" ht="15">
      <c r="A21" s="321"/>
      <c r="B21" s="190">
        <f t="shared" si="0"/>
        <v>12</v>
      </c>
      <c r="C21" s="194" t="s">
        <v>1629</v>
      </c>
      <c r="D21" s="192" t="s">
        <v>2892</v>
      </c>
      <c r="E21" s="192">
        <v>0</v>
      </c>
      <c r="F21" s="192" t="s">
        <v>2892</v>
      </c>
      <c r="G21" s="195">
        <v>0</v>
      </c>
      <c r="H21" s="192" t="s">
        <v>2892</v>
      </c>
      <c r="I21" s="193"/>
      <c r="J21" s="181"/>
      <c r="K21" s="181"/>
      <c r="L21" s="189"/>
      <c r="M21" s="175"/>
      <c r="N21" s="175"/>
      <c r="O21" s="175"/>
      <c r="P21" s="175"/>
      <c r="Q21" s="175"/>
    </row>
    <row r="22" spans="1:17" ht="15">
      <c r="A22" s="321"/>
      <c r="B22" s="190">
        <f t="shared" si="0"/>
        <v>13</v>
      </c>
      <c r="C22" s="194" t="s">
        <v>1611</v>
      </c>
      <c r="D22" s="198" t="s">
        <v>2982</v>
      </c>
      <c r="E22" s="198" t="s">
        <v>2898</v>
      </c>
      <c r="F22" s="198" t="s">
        <v>2981</v>
      </c>
      <c r="G22" s="195">
        <v>0</v>
      </c>
      <c r="H22" s="199" t="s">
        <v>2898</v>
      </c>
      <c r="I22" s="193"/>
      <c r="J22" s="181"/>
      <c r="K22" s="181"/>
      <c r="L22" s="189"/>
      <c r="M22" s="175"/>
      <c r="N22" s="175"/>
      <c r="O22" s="175"/>
      <c r="P22" s="175"/>
      <c r="Q22" s="175"/>
    </row>
    <row r="23" spans="1:17" ht="15">
      <c r="A23" s="321"/>
      <c r="B23" s="190">
        <f t="shared" si="0"/>
        <v>14</v>
      </c>
      <c r="C23" s="194" t="s">
        <v>1603</v>
      </c>
      <c r="D23" s="192" t="s">
        <v>2980</v>
      </c>
      <c r="E23" s="192" t="s">
        <v>2979</v>
      </c>
      <c r="F23" s="192" t="s">
        <v>2892</v>
      </c>
      <c r="G23" s="195">
        <v>0</v>
      </c>
      <c r="H23" s="195" t="s">
        <v>2887</v>
      </c>
      <c r="I23" s="193"/>
      <c r="J23" s="181"/>
      <c r="K23" s="181"/>
      <c r="L23" s="189"/>
      <c r="M23" s="175"/>
      <c r="N23" s="175"/>
      <c r="O23" s="175"/>
      <c r="P23" s="175"/>
      <c r="Q23" s="175"/>
    </row>
    <row r="24" spans="1:17" ht="15">
      <c r="A24" s="321"/>
      <c r="B24" s="190">
        <f t="shared" si="0"/>
        <v>15</v>
      </c>
      <c r="C24" s="194" t="s">
        <v>1605</v>
      </c>
      <c r="D24" s="200" t="s">
        <v>2889</v>
      </c>
      <c r="E24" s="201">
        <v>0</v>
      </c>
      <c r="F24" s="201" t="s">
        <v>2889</v>
      </c>
      <c r="G24" s="195">
        <v>0</v>
      </c>
      <c r="H24" s="201">
        <v>0</v>
      </c>
      <c r="I24" s="193"/>
      <c r="J24" s="181"/>
      <c r="K24" s="181"/>
      <c r="L24" s="189"/>
      <c r="M24" s="175"/>
      <c r="N24" s="175"/>
      <c r="O24" s="175"/>
      <c r="P24" s="175"/>
      <c r="Q24" s="175"/>
    </row>
    <row r="25" spans="1:17" ht="15">
      <c r="A25" s="321"/>
      <c r="B25" s="190">
        <f t="shared" si="0"/>
        <v>16</v>
      </c>
      <c r="C25" s="202" t="s">
        <v>2247</v>
      </c>
      <c r="D25" s="192" t="s">
        <v>2889</v>
      </c>
      <c r="E25" s="192" t="s">
        <v>2979</v>
      </c>
      <c r="F25" s="192" t="s">
        <v>2889</v>
      </c>
      <c r="G25" s="195">
        <v>0</v>
      </c>
      <c r="H25" s="195" t="s">
        <v>2887</v>
      </c>
      <c r="I25" s="193"/>
      <c r="J25" s="181"/>
      <c r="K25" s="181"/>
      <c r="L25" s="189"/>
      <c r="M25" s="175"/>
      <c r="N25" s="175"/>
      <c r="O25" s="175"/>
      <c r="P25" s="175"/>
      <c r="Q25" s="175"/>
    </row>
    <row r="26" spans="1:17" ht="18.75" customHeight="1">
      <c r="A26" s="321"/>
      <c r="B26" s="190">
        <f t="shared" si="0"/>
        <v>17</v>
      </c>
      <c r="C26" s="194" t="s">
        <v>2243</v>
      </c>
      <c r="D26" s="192" t="s">
        <v>2892</v>
      </c>
      <c r="E26" s="192">
        <v>0</v>
      </c>
      <c r="F26" s="192" t="s">
        <v>2892</v>
      </c>
      <c r="G26" s="195">
        <v>0</v>
      </c>
      <c r="H26" s="192" t="s">
        <v>2892</v>
      </c>
      <c r="I26" s="193"/>
      <c r="J26" s="181"/>
      <c r="K26" s="181"/>
      <c r="L26" s="189"/>
      <c r="M26" s="175"/>
      <c r="N26" s="175"/>
      <c r="O26" s="175"/>
      <c r="P26" s="175"/>
      <c r="Q26" s="175"/>
    </row>
    <row r="27" spans="1:17" ht="15">
      <c r="A27" s="321"/>
      <c r="B27" s="190">
        <f t="shared" si="0"/>
        <v>18</v>
      </c>
      <c r="C27" s="194" t="s">
        <v>2530</v>
      </c>
      <c r="D27" s="192" t="s">
        <v>2889</v>
      </c>
      <c r="E27" s="192">
        <v>0</v>
      </c>
      <c r="F27" s="192" t="s">
        <v>2889</v>
      </c>
      <c r="G27" s="195">
        <v>0</v>
      </c>
      <c r="H27" s="192" t="s">
        <v>2889</v>
      </c>
      <c r="I27" s="193"/>
      <c r="J27" s="181"/>
      <c r="K27" s="181"/>
      <c r="L27" s="189"/>
      <c r="M27" s="175"/>
      <c r="N27" s="175"/>
      <c r="O27" s="175"/>
      <c r="P27" s="175"/>
      <c r="Q27" s="175"/>
    </row>
    <row r="28" spans="1:17" ht="15">
      <c r="A28" s="321"/>
      <c r="B28" s="190">
        <f t="shared" si="0"/>
        <v>19</v>
      </c>
      <c r="C28" s="194" t="s">
        <v>2900</v>
      </c>
      <c r="D28" s="200" t="s">
        <v>2889</v>
      </c>
      <c r="E28" s="201" t="s">
        <v>2889</v>
      </c>
      <c r="F28" s="201" t="s">
        <v>2889</v>
      </c>
      <c r="G28" s="195">
        <v>0</v>
      </c>
      <c r="H28" s="192" t="s">
        <v>2889</v>
      </c>
      <c r="I28" s="203"/>
      <c r="J28" s="181"/>
      <c r="K28" s="181"/>
      <c r="L28" s="189"/>
      <c r="M28" s="175"/>
      <c r="N28" s="175"/>
      <c r="O28" s="175"/>
      <c r="P28" s="175"/>
      <c r="Q28" s="175"/>
    </row>
    <row r="29" spans="1:17" ht="15">
      <c r="A29" s="321"/>
      <c r="B29" s="190">
        <f t="shared" si="0"/>
        <v>20</v>
      </c>
      <c r="C29" s="194" t="s">
        <v>2901</v>
      </c>
      <c r="D29" s="192" t="s">
        <v>2892</v>
      </c>
      <c r="E29" s="192" t="s">
        <v>2889</v>
      </c>
      <c r="F29" s="192" t="s">
        <v>2889</v>
      </c>
      <c r="G29" s="195">
        <v>0</v>
      </c>
      <c r="H29" s="192" t="s">
        <v>2889</v>
      </c>
      <c r="I29" s="193"/>
      <c r="J29" s="181"/>
      <c r="K29" s="181"/>
      <c r="L29" s="189"/>
      <c r="M29" s="175"/>
      <c r="N29" s="175"/>
      <c r="O29" s="175"/>
      <c r="P29" s="175"/>
      <c r="Q29" s="175"/>
    </row>
    <row r="30" spans="1:17" ht="15">
      <c r="A30" s="321"/>
      <c r="B30" s="190">
        <f t="shared" si="0"/>
        <v>21</v>
      </c>
      <c r="C30" s="194" t="s">
        <v>1625</v>
      </c>
      <c r="D30" s="195" t="s">
        <v>2892</v>
      </c>
      <c r="E30" s="195" t="s">
        <v>2892</v>
      </c>
      <c r="F30" s="195" t="s">
        <v>2892</v>
      </c>
      <c r="G30" s="195">
        <v>0</v>
      </c>
      <c r="H30" s="195" t="s">
        <v>2892</v>
      </c>
      <c r="I30" s="193"/>
      <c r="J30" s="181"/>
      <c r="K30" s="181"/>
      <c r="L30" s="189"/>
      <c r="M30" s="175"/>
      <c r="N30" s="175"/>
      <c r="O30" s="175"/>
      <c r="P30" s="175"/>
      <c r="Q30" s="175"/>
    </row>
    <row r="31" spans="1:17" ht="15">
      <c r="A31" s="321"/>
      <c r="B31" s="190">
        <f t="shared" si="0"/>
        <v>22</v>
      </c>
      <c r="C31" s="194" t="s">
        <v>2902</v>
      </c>
      <c r="D31" s="195" t="s">
        <v>2980</v>
      </c>
      <c r="E31" s="195" t="s">
        <v>2979</v>
      </c>
      <c r="F31" s="195" t="s">
        <v>2892</v>
      </c>
      <c r="G31" s="195">
        <v>0</v>
      </c>
      <c r="H31" s="195">
        <v>0</v>
      </c>
      <c r="I31" s="193"/>
      <c r="J31" s="181"/>
      <c r="K31" s="181"/>
      <c r="L31" s="189"/>
      <c r="M31" s="175"/>
      <c r="N31" s="175"/>
      <c r="O31" s="175"/>
      <c r="P31" s="175"/>
      <c r="Q31" s="175"/>
    </row>
    <row r="32" spans="1:17" ht="15">
      <c r="A32" s="321"/>
      <c r="B32" s="190">
        <f t="shared" si="0"/>
        <v>23</v>
      </c>
      <c r="C32" s="194" t="s">
        <v>2903</v>
      </c>
      <c r="D32" s="195" t="s">
        <v>2892</v>
      </c>
      <c r="E32" s="195" t="s">
        <v>2892</v>
      </c>
      <c r="F32" s="192" t="s">
        <v>2892</v>
      </c>
      <c r="G32" s="195">
        <v>0</v>
      </c>
      <c r="H32" s="195" t="s">
        <v>2892</v>
      </c>
      <c r="I32" s="193"/>
      <c r="J32" s="181"/>
      <c r="K32" s="181"/>
      <c r="M32" s="175"/>
      <c r="N32" s="175"/>
      <c r="O32" s="175"/>
      <c r="P32" s="175"/>
      <c r="Q32" s="175"/>
    </row>
    <row r="33" spans="1:17" ht="15">
      <c r="A33" s="321"/>
      <c r="B33" s="190">
        <f t="shared" si="0"/>
        <v>24</v>
      </c>
      <c r="C33" s="194" t="s">
        <v>2904</v>
      </c>
      <c r="D33" s="195" t="s">
        <v>2980</v>
      </c>
      <c r="E33" s="195" t="s">
        <v>2979</v>
      </c>
      <c r="F33" s="192" t="s">
        <v>2892</v>
      </c>
      <c r="G33" s="195">
        <v>0</v>
      </c>
      <c r="H33" s="195">
        <v>0</v>
      </c>
      <c r="I33" s="193"/>
      <c r="J33" s="181"/>
      <c r="K33" s="181"/>
      <c r="L33" s="189"/>
      <c r="M33" s="175"/>
      <c r="N33" s="175"/>
      <c r="O33" s="175"/>
      <c r="P33" s="175"/>
      <c r="Q33" s="175"/>
    </row>
    <row r="34" spans="1:17" ht="15">
      <c r="A34" s="321"/>
      <c r="B34" s="190">
        <f t="shared" si="0"/>
        <v>25</v>
      </c>
      <c r="C34" s="194" t="s">
        <v>2442</v>
      </c>
      <c r="D34" s="195" t="s">
        <v>2889</v>
      </c>
      <c r="E34" s="195" t="s">
        <v>2889</v>
      </c>
      <c r="F34" s="195" t="s">
        <v>2889</v>
      </c>
      <c r="G34" s="195">
        <v>0</v>
      </c>
      <c r="H34" s="195" t="s">
        <v>2889</v>
      </c>
      <c r="I34" s="193"/>
      <c r="J34" s="181"/>
      <c r="K34" s="181"/>
      <c r="L34" s="189"/>
      <c r="M34" s="175"/>
      <c r="N34" s="175"/>
      <c r="O34" s="175"/>
      <c r="P34" s="175"/>
      <c r="Q34" s="175"/>
    </row>
    <row r="35" spans="1:17" ht="15">
      <c r="A35" s="321"/>
      <c r="B35" s="190">
        <f t="shared" si="0"/>
        <v>26</v>
      </c>
      <c r="C35" s="194" t="s">
        <v>2906</v>
      </c>
      <c r="D35" s="195" t="s">
        <v>2892</v>
      </c>
      <c r="E35" s="195" t="s">
        <v>2892</v>
      </c>
      <c r="F35" s="195" t="s">
        <v>2892</v>
      </c>
      <c r="G35" s="195">
        <v>0</v>
      </c>
      <c r="H35" s="195"/>
      <c r="I35" s="193"/>
      <c r="J35" s="181"/>
      <c r="K35" s="181"/>
      <c r="L35" s="189"/>
      <c r="M35" s="175"/>
      <c r="N35" s="175"/>
      <c r="O35" s="175"/>
      <c r="P35" s="175"/>
      <c r="Q35" s="175"/>
    </row>
    <row r="36" spans="1:17" ht="15">
      <c r="A36" s="321"/>
      <c r="B36" s="190">
        <f t="shared" si="0"/>
        <v>27</v>
      </c>
      <c r="C36" s="194" t="s">
        <v>1664</v>
      </c>
      <c r="D36" s="195" t="s">
        <v>2889</v>
      </c>
      <c r="E36" s="195" t="s">
        <v>2889</v>
      </c>
      <c r="F36" s="195" t="s">
        <v>2889</v>
      </c>
      <c r="G36" s="195">
        <v>0</v>
      </c>
      <c r="H36" s="195" t="s">
        <v>2889</v>
      </c>
      <c r="I36" s="193"/>
      <c r="J36" s="181"/>
      <c r="K36" s="181"/>
      <c r="L36" s="189"/>
      <c r="M36" s="175"/>
      <c r="N36" s="175"/>
      <c r="O36" s="175"/>
      <c r="P36" s="175"/>
      <c r="Q36" s="175"/>
    </row>
    <row r="37" spans="1:17" ht="15">
      <c r="A37" s="321"/>
      <c r="B37" s="190">
        <f t="shared" si="0"/>
        <v>28</v>
      </c>
      <c r="C37" s="194" t="s">
        <v>2907</v>
      </c>
      <c r="D37" s="195" t="s">
        <v>2889</v>
      </c>
      <c r="E37" s="195" t="s">
        <v>2979</v>
      </c>
      <c r="F37" s="195" t="s">
        <v>2889</v>
      </c>
      <c r="G37" s="195">
        <v>0</v>
      </c>
      <c r="H37" s="195" t="s">
        <v>2889</v>
      </c>
      <c r="I37" s="193"/>
      <c r="J37" s="181"/>
      <c r="K37" s="181"/>
      <c r="L37" s="189"/>
      <c r="M37" s="175"/>
      <c r="N37" s="175"/>
      <c r="O37" s="175"/>
      <c r="P37" s="175"/>
      <c r="Q37" s="175"/>
    </row>
    <row r="38" spans="1:17" ht="15">
      <c r="A38" s="321"/>
      <c r="B38" s="190">
        <f t="shared" si="0"/>
        <v>29</v>
      </c>
      <c r="C38" s="194" t="s">
        <v>2905</v>
      </c>
      <c r="D38" s="195"/>
      <c r="E38" s="195" t="s">
        <v>2889</v>
      </c>
      <c r="F38" s="195"/>
      <c r="G38" s="195">
        <v>0</v>
      </c>
      <c r="H38" s="195" t="s">
        <v>2889</v>
      </c>
      <c r="I38" s="193"/>
      <c r="J38" s="181"/>
      <c r="K38" s="181"/>
      <c r="L38" s="189"/>
      <c r="M38" s="175"/>
      <c r="N38" s="175"/>
      <c r="O38" s="175"/>
      <c r="P38" s="175"/>
      <c r="Q38" s="175"/>
    </row>
    <row r="39" spans="1:17" ht="15">
      <c r="A39" s="321"/>
      <c r="B39" s="190">
        <f t="shared" si="0"/>
        <v>30</v>
      </c>
      <c r="C39" s="194" t="s">
        <v>2908</v>
      </c>
      <c r="D39" s="195" t="s">
        <v>2979</v>
      </c>
      <c r="E39" s="195" t="s">
        <v>2979</v>
      </c>
      <c r="F39" s="195">
        <v>0</v>
      </c>
      <c r="G39" s="195">
        <v>0</v>
      </c>
      <c r="H39" s="195" t="s">
        <v>2889</v>
      </c>
      <c r="I39" s="193"/>
      <c r="J39" s="181"/>
      <c r="K39" s="181"/>
      <c r="L39" s="189"/>
      <c r="M39" s="175"/>
      <c r="N39" s="175"/>
      <c r="O39" s="175"/>
      <c r="P39" s="175"/>
      <c r="Q39" s="175"/>
    </row>
    <row r="40" spans="1:17" ht="15">
      <c r="A40" s="321"/>
      <c r="B40" s="190">
        <f t="shared" si="0"/>
        <v>31</v>
      </c>
      <c r="C40" s="194" t="s">
        <v>2909</v>
      </c>
      <c r="D40" s="195" t="s">
        <v>2889</v>
      </c>
      <c r="E40" s="195" t="s">
        <v>2979</v>
      </c>
      <c r="F40" s="195" t="s">
        <v>2889</v>
      </c>
      <c r="G40" s="195">
        <v>0</v>
      </c>
      <c r="H40" s="195" t="s">
        <v>2892</v>
      </c>
      <c r="I40" s="193"/>
      <c r="J40" s="181"/>
      <c r="K40" s="181"/>
      <c r="L40" s="189"/>
      <c r="M40" s="175"/>
      <c r="N40" s="175"/>
      <c r="O40" s="175"/>
      <c r="P40" s="175"/>
      <c r="Q40" s="175"/>
    </row>
    <row r="41" spans="1:17" ht="15">
      <c r="A41" s="321"/>
      <c r="B41" s="190">
        <f t="shared" si="0"/>
        <v>32</v>
      </c>
      <c r="C41" s="194" t="s">
        <v>2910</v>
      </c>
      <c r="D41" s="195" t="s">
        <v>2889</v>
      </c>
      <c r="E41" s="195" t="s">
        <v>2892</v>
      </c>
      <c r="F41" s="195" t="s">
        <v>2889</v>
      </c>
      <c r="G41" s="195">
        <v>0</v>
      </c>
      <c r="H41" s="195" t="s">
        <v>2892</v>
      </c>
      <c r="I41" s="193"/>
      <c r="J41" s="181"/>
      <c r="K41" s="181"/>
      <c r="L41" s="189"/>
      <c r="M41" s="175"/>
      <c r="N41" s="175"/>
      <c r="O41" s="175"/>
      <c r="P41" s="175"/>
      <c r="Q41" s="175"/>
    </row>
    <row r="42" spans="1:17" ht="15">
      <c r="A42" s="321"/>
      <c r="B42" s="190">
        <f t="shared" si="0"/>
        <v>33</v>
      </c>
      <c r="C42" s="194"/>
      <c r="D42" s="195"/>
      <c r="E42" s="195"/>
      <c r="F42" s="195"/>
      <c r="G42" s="195">
        <v>0</v>
      </c>
      <c r="H42" s="195"/>
      <c r="I42" s="193"/>
      <c r="J42" s="181"/>
      <c r="K42" s="181"/>
      <c r="L42" s="189"/>
      <c r="M42" s="175"/>
      <c r="N42" s="175"/>
      <c r="O42" s="175"/>
      <c r="P42" s="175"/>
      <c r="Q42" s="175"/>
    </row>
    <row r="43" spans="1:17" ht="15">
      <c r="A43" s="321"/>
      <c r="B43" s="190">
        <f t="shared" si="0"/>
        <v>34</v>
      </c>
      <c r="C43" s="194"/>
      <c r="D43" s="195"/>
      <c r="E43" s="195"/>
      <c r="F43" s="195"/>
      <c r="G43" s="195">
        <v>0</v>
      </c>
      <c r="H43" s="195"/>
      <c r="I43" s="193"/>
      <c r="J43" s="181"/>
      <c r="K43" s="181"/>
      <c r="L43" s="189"/>
      <c r="M43" s="175"/>
      <c r="N43" s="175"/>
      <c r="O43" s="175"/>
      <c r="P43" s="175"/>
      <c r="Q43" s="175"/>
    </row>
    <row r="44" spans="1:17" ht="15">
      <c r="A44" s="321"/>
      <c r="B44" s="190">
        <v>36</v>
      </c>
      <c r="C44" s="194"/>
      <c r="D44" s="195"/>
      <c r="E44" s="195"/>
      <c r="F44" s="195"/>
      <c r="G44" s="195">
        <v>0</v>
      </c>
      <c r="H44" s="195"/>
      <c r="I44" s="193"/>
      <c r="J44" s="181"/>
      <c r="K44" s="181"/>
      <c r="L44" s="189"/>
      <c r="M44" s="175"/>
      <c r="N44" s="175"/>
      <c r="O44" s="175"/>
      <c r="P44" s="175"/>
      <c r="Q44" s="175"/>
    </row>
    <row r="45" spans="1:17" ht="15">
      <c r="A45" s="321"/>
      <c r="B45" s="190">
        <f t="shared" ref="B45:B146" si="1">ROW(C45)-9</f>
        <v>36</v>
      </c>
      <c r="C45" s="194" t="s">
        <v>2912</v>
      </c>
      <c r="D45" s="195" t="s">
        <v>2887</v>
      </c>
      <c r="E45" s="195" t="s">
        <v>2889</v>
      </c>
      <c r="F45" s="195" t="s">
        <v>2892</v>
      </c>
      <c r="G45" s="195">
        <v>0</v>
      </c>
      <c r="H45" s="195" t="s">
        <v>2979</v>
      </c>
      <c r="I45" s="193"/>
      <c r="J45" s="181"/>
      <c r="K45" s="181"/>
      <c r="L45" s="189"/>
      <c r="M45" s="175"/>
      <c r="N45" s="175"/>
      <c r="O45" s="175"/>
      <c r="P45" s="175"/>
      <c r="Q45" s="175"/>
    </row>
    <row r="46" spans="1:17" ht="15">
      <c r="A46" s="354">
        <v>7</v>
      </c>
      <c r="B46" s="205">
        <f t="shared" si="1"/>
        <v>37</v>
      </c>
      <c r="C46" s="206" t="s">
        <v>1614</v>
      </c>
      <c r="D46" s="207" t="s">
        <v>2889</v>
      </c>
      <c r="E46" s="207" t="s">
        <v>2889</v>
      </c>
      <c r="F46" s="207" t="s">
        <v>2889</v>
      </c>
      <c r="G46" s="207" t="s">
        <v>2889</v>
      </c>
      <c r="H46" s="207">
        <v>0</v>
      </c>
      <c r="I46" s="208"/>
      <c r="J46" s="181"/>
      <c r="K46" s="181"/>
      <c r="L46" s="189"/>
      <c r="M46" s="175"/>
      <c r="N46" s="175"/>
      <c r="O46" s="175"/>
      <c r="P46" s="175"/>
      <c r="Q46" s="175"/>
    </row>
    <row r="47" spans="1:17" ht="15">
      <c r="A47" s="321"/>
      <c r="B47" s="205">
        <f t="shared" si="1"/>
        <v>38</v>
      </c>
      <c r="C47" s="206" t="s">
        <v>1616</v>
      </c>
      <c r="D47" s="207" t="s">
        <v>2889</v>
      </c>
      <c r="E47" s="207" t="s">
        <v>2889</v>
      </c>
      <c r="F47" s="207" t="s">
        <v>2889</v>
      </c>
      <c r="G47" s="207" t="s">
        <v>2889</v>
      </c>
      <c r="H47" s="207" t="s">
        <v>2889</v>
      </c>
      <c r="I47" s="208"/>
      <c r="J47" s="181"/>
      <c r="K47" s="181"/>
      <c r="L47" s="189"/>
      <c r="M47" s="175"/>
      <c r="N47" s="175"/>
      <c r="O47" s="175"/>
      <c r="P47" s="175"/>
      <c r="Q47" s="175"/>
    </row>
    <row r="48" spans="1:17" ht="15">
      <c r="A48" s="321"/>
      <c r="B48" s="205">
        <f t="shared" si="1"/>
        <v>39</v>
      </c>
      <c r="C48" s="206" t="s">
        <v>1608</v>
      </c>
      <c r="D48" s="207" t="s">
        <v>2889</v>
      </c>
      <c r="E48" s="207" t="s">
        <v>2979</v>
      </c>
      <c r="F48" s="207" t="s">
        <v>2897</v>
      </c>
      <c r="G48" s="207" t="s">
        <v>2889</v>
      </c>
      <c r="H48" s="207" t="s">
        <v>2892</v>
      </c>
      <c r="I48" s="208"/>
      <c r="J48" s="181"/>
      <c r="K48" s="181"/>
      <c r="L48" s="189"/>
      <c r="M48" s="175"/>
      <c r="N48" s="175"/>
      <c r="O48" s="175"/>
      <c r="P48" s="175"/>
      <c r="Q48" s="175"/>
    </row>
    <row r="49" spans="1:17" ht="15">
      <c r="A49" s="321"/>
      <c r="B49" s="205">
        <f t="shared" si="1"/>
        <v>40</v>
      </c>
      <c r="C49" s="206" t="s">
        <v>1623</v>
      </c>
      <c r="D49" s="209"/>
      <c r="E49" s="209" t="s">
        <v>2979</v>
      </c>
      <c r="F49" s="209" t="s">
        <v>2979</v>
      </c>
      <c r="G49" s="209" t="s">
        <v>2979</v>
      </c>
      <c r="H49" s="209" t="s">
        <v>2979</v>
      </c>
      <c r="I49" s="208"/>
      <c r="J49" s="181"/>
      <c r="K49" s="181"/>
      <c r="L49" s="189"/>
      <c r="M49" s="175"/>
      <c r="N49" s="175"/>
      <c r="O49" s="175"/>
      <c r="P49" s="175"/>
      <c r="Q49" s="175"/>
    </row>
    <row r="50" spans="1:17" ht="15">
      <c r="A50" s="321"/>
      <c r="B50" s="205">
        <f t="shared" si="1"/>
        <v>41</v>
      </c>
      <c r="C50" s="206" t="s">
        <v>1621</v>
      </c>
      <c r="D50" s="207" t="s">
        <v>2889</v>
      </c>
      <c r="E50" s="207" t="s">
        <v>2889</v>
      </c>
      <c r="F50" s="207" t="s">
        <v>2889</v>
      </c>
      <c r="G50" s="207" t="s">
        <v>2889</v>
      </c>
      <c r="H50" s="207" t="s">
        <v>2889</v>
      </c>
      <c r="I50" s="208"/>
      <c r="J50" s="181"/>
      <c r="K50" s="181"/>
      <c r="L50" s="189"/>
      <c r="M50" s="175"/>
      <c r="N50" s="175"/>
      <c r="O50" s="175"/>
      <c r="P50" s="175"/>
      <c r="Q50" s="175"/>
    </row>
    <row r="51" spans="1:17" ht="15">
      <c r="A51" s="321"/>
      <c r="B51" s="205">
        <f t="shared" si="1"/>
        <v>42</v>
      </c>
      <c r="C51" s="206" t="s">
        <v>1627</v>
      </c>
      <c r="D51" s="209" t="s">
        <v>2979</v>
      </c>
      <c r="E51" s="209" t="s">
        <v>2979</v>
      </c>
      <c r="F51" s="209" t="s">
        <v>2979</v>
      </c>
      <c r="G51" s="209" t="s">
        <v>2979</v>
      </c>
      <c r="H51" s="209" t="s">
        <v>2979</v>
      </c>
      <c r="I51" s="208"/>
      <c r="J51" s="181"/>
      <c r="K51" s="181"/>
      <c r="L51" s="189"/>
      <c r="M51" s="175"/>
      <c r="N51" s="175"/>
      <c r="O51" s="175"/>
      <c r="P51" s="175"/>
      <c r="Q51" s="175"/>
    </row>
    <row r="52" spans="1:17" ht="15">
      <c r="A52" s="321"/>
      <c r="B52" s="205">
        <f t="shared" si="1"/>
        <v>43</v>
      </c>
      <c r="C52" s="206" t="s">
        <v>1624</v>
      </c>
      <c r="D52" s="207" t="s">
        <v>2892</v>
      </c>
      <c r="E52" s="207" t="s">
        <v>2892</v>
      </c>
      <c r="F52" s="207">
        <v>0</v>
      </c>
      <c r="G52" s="207" t="s">
        <v>2892</v>
      </c>
      <c r="H52" s="207" t="s">
        <v>2889</v>
      </c>
      <c r="I52" s="208"/>
      <c r="J52" s="181"/>
      <c r="K52" s="181"/>
      <c r="L52" s="189"/>
      <c r="M52" s="175"/>
      <c r="N52" s="175"/>
      <c r="O52" s="175"/>
      <c r="P52" s="175"/>
      <c r="Q52" s="175"/>
    </row>
    <row r="53" spans="1:17" ht="18.75" customHeight="1">
      <c r="A53" s="321"/>
      <c r="B53" s="205">
        <f t="shared" si="1"/>
        <v>44</v>
      </c>
      <c r="C53" s="206" t="s">
        <v>1626</v>
      </c>
      <c r="D53" s="207" t="s">
        <v>2889</v>
      </c>
      <c r="E53" s="207" t="s">
        <v>2887</v>
      </c>
      <c r="F53" s="207" t="s">
        <v>2979</v>
      </c>
      <c r="G53" s="207" t="s">
        <v>2980</v>
      </c>
      <c r="H53" s="207" t="s">
        <v>2889</v>
      </c>
      <c r="I53" s="208"/>
      <c r="J53" s="181"/>
      <c r="K53" s="181"/>
      <c r="L53" s="189"/>
      <c r="M53" s="175"/>
      <c r="N53" s="175"/>
      <c r="O53" s="175"/>
      <c r="P53" s="175"/>
      <c r="Q53" s="175"/>
    </row>
    <row r="54" spans="1:17" ht="15">
      <c r="A54" s="321"/>
      <c r="B54" s="205">
        <f t="shared" si="1"/>
        <v>45</v>
      </c>
      <c r="C54" s="206" t="s">
        <v>1628</v>
      </c>
      <c r="D54" s="207" t="s">
        <v>2979</v>
      </c>
      <c r="E54" s="209" t="s">
        <v>2889</v>
      </c>
      <c r="F54" s="209" t="s">
        <v>2979</v>
      </c>
      <c r="G54" s="209" t="s">
        <v>2887</v>
      </c>
      <c r="H54" s="209" t="s">
        <v>2889</v>
      </c>
      <c r="I54" s="134"/>
      <c r="J54" s="181"/>
      <c r="K54" s="181"/>
      <c r="L54" s="189"/>
      <c r="M54" s="175"/>
      <c r="N54" s="175"/>
      <c r="O54" s="175"/>
      <c r="P54" s="175"/>
      <c r="Q54" s="175"/>
    </row>
    <row r="55" spans="1:17" ht="15">
      <c r="A55" s="321"/>
      <c r="B55" s="205">
        <f t="shared" si="1"/>
        <v>46</v>
      </c>
      <c r="C55" s="206" t="s">
        <v>1630</v>
      </c>
      <c r="D55" s="207" t="s">
        <v>2889</v>
      </c>
      <c r="E55" s="209" t="s">
        <v>2889</v>
      </c>
      <c r="F55" s="209" t="s">
        <v>2889</v>
      </c>
      <c r="G55" s="209" t="s">
        <v>2889</v>
      </c>
      <c r="H55" s="209" t="s">
        <v>2889</v>
      </c>
      <c r="I55" s="210" t="s">
        <v>2983</v>
      </c>
      <c r="J55" s="181"/>
      <c r="K55" s="181"/>
      <c r="L55" s="189"/>
      <c r="M55" s="175"/>
      <c r="N55" s="175"/>
      <c r="O55" s="175"/>
      <c r="P55" s="175"/>
      <c r="Q55" s="175"/>
    </row>
    <row r="56" spans="1:17" ht="15">
      <c r="A56" s="321"/>
      <c r="B56" s="205">
        <f t="shared" si="1"/>
        <v>47</v>
      </c>
      <c r="C56" s="206" t="s">
        <v>1632</v>
      </c>
      <c r="D56" s="207"/>
      <c r="E56" s="207"/>
      <c r="F56" s="207"/>
      <c r="G56" s="207"/>
      <c r="H56" s="207"/>
      <c r="I56" s="211"/>
      <c r="J56" s="181"/>
      <c r="K56" s="181"/>
      <c r="L56" s="189"/>
      <c r="M56" s="175"/>
      <c r="N56" s="175"/>
      <c r="O56" s="175"/>
      <c r="P56" s="175"/>
      <c r="Q56" s="175"/>
    </row>
    <row r="57" spans="1:17" ht="15">
      <c r="A57" s="321"/>
      <c r="B57" s="205">
        <f t="shared" si="1"/>
        <v>48</v>
      </c>
      <c r="C57" s="206" t="s">
        <v>1631</v>
      </c>
      <c r="D57" s="207" t="s">
        <v>2979</v>
      </c>
      <c r="E57" s="209" t="s">
        <v>2897</v>
      </c>
      <c r="F57" s="209" t="s">
        <v>2887</v>
      </c>
      <c r="G57" s="209" t="s">
        <v>2979</v>
      </c>
      <c r="H57" s="209">
        <v>0</v>
      </c>
      <c r="I57" s="134"/>
      <c r="J57" s="181"/>
      <c r="K57" s="181"/>
      <c r="L57" s="189"/>
      <c r="M57" s="175"/>
      <c r="N57" s="175"/>
      <c r="O57" s="175"/>
      <c r="P57" s="175"/>
      <c r="Q57" s="175"/>
    </row>
    <row r="58" spans="1:17" ht="15">
      <c r="A58" s="321"/>
      <c r="B58" s="205">
        <f t="shared" si="1"/>
        <v>49</v>
      </c>
      <c r="C58" s="206" t="s">
        <v>1639</v>
      </c>
      <c r="D58" s="209" t="s">
        <v>2897</v>
      </c>
      <c r="E58" s="209" t="s">
        <v>2979</v>
      </c>
      <c r="F58" s="209" t="s">
        <v>2980</v>
      </c>
      <c r="G58" s="209" t="s">
        <v>2887</v>
      </c>
      <c r="H58" s="209" t="s">
        <v>2897</v>
      </c>
      <c r="I58" s="210"/>
      <c r="J58" s="181"/>
      <c r="K58" s="181"/>
      <c r="L58" s="189"/>
      <c r="M58" s="175"/>
      <c r="N58" s="175"/>
      <c r="O58" s="175"/>
      <c r="P58" s="175"/>
      <c r="Q58" s="175"/>
    </row>
    <row r="59" spans="1:17" ht="15">
      <c r="A59" s="321"/>
      <c r="B59" s="205">
        <f t="shared" si="1"/>
        <v>50</v>
      </c>
      <c r="C59" s="206" t="s">
        <v>1636</v>
      </c>
      <c r="D59" s="207"/>
      <c r="E59" s="209"/>
      <c r="F59" s="209"/>
      <c r="G59" s="209"/>
      <c r="H59" s="209"/>
      <c r="I59" s="212"/>
      <c r="J59" s="181"/>
      <c r="K59" s="181"/>
      <c r="L59" s="189"/>
      <c r="M59" s="175"/>
      <c r="N59" s="175"/>
      <c r="O59" s="175"/>
      <c r="P59" s="175"/>
      <c r="Q59" s="175"/>
    </row>
    <row r="60" spans="1:17" ht="15">
      <c r="A60" s="321"/>
      <c r="B60" s="205">
        <f t="shared" si="1"/>
        <v>51</v>
      </c>
      <c r="C60" s="206" t="s">
        <v>1637</v>
      </c>
      <c r="D60" s="209" t="s">
        <v>2889</v>
      </c>
      <c r="E60" s="209" t="s">
        <v>2889</v>
      </c>
      <c r="F60" s="209" t="s">
        <v>2889</v>
      </c>
      <c r="G60" s="209" t="s">
        <v>2889</v>
      </c>
      <c r="H60" s="209" t="s">
        <v>2889</v>
      </c>
      <c r="I60" s="212"/>
      <c r="J60" s="181"/>
      <c r="K60" s="181"/>
      <c r="L60" s="189"/>
      <c r="M60" s="175"/>
      <c r="N60" s="175"/>
      <c r="O60" s="175"/>
      <c r="P60" s="175"/>
      <c r="Q60" s="175"/>
    </row>
    <row r="61" spans="1:17" ht="15">
      <c r="A61" s="321"/>
      <c r="B61" s="205">
        <f t="shared" si="1"/>
        <v>52</v>
      </c>
      <c r="C61" s="206" t="s">
        <v>1651</v>
      </c>
      <c r="D61" s="209" t="s">
        <v>2889</v>
      </c>
      <c r="E61" s="209" t="s">
        <v>2889</v>
      </c>
      <c r="F61" s="209" t="s">
        <v>2889</v>
      </c>
      <c r="G61" s="209" t="s">
        <v>2889</v>
      </c>
      <c r="H61" s="209" t="s">
        <v>2889</v>
      </c>
      <c r="I61" s="211"/>
      <c r="J61" s="181"/>
      <c r="K61" s="181"/>
      <c r="L61" s="189"/>
      <c r="M61" s="175"/>
      <c r="N61" s="175"/>
      <c r="O61" s="175"/>
      <c r="P61" s="175"/>
      <c r="Q61" s="175"/>
    </row>
    <row r="62" spans="1:17" ht="15">
      <c r="A62" s="321"/>
      <c r="B62" s="205">
        <f t="shared" si="1"/>
        <v>53</v>
      </c>
      <c r="C62" s="206" t="s">
        <v>1634</v>
      </c>
      <c r="D62" s="207" t="s">
        <v>2892</v>
      </c>
      <c r="E62" s="209" t="s">
        <v>2892</v>
      </c>
      <c r="F62" s="209" t="s">
        <v>2892</v>
      </c>
      <c r="G62" s="209" t="s">
        <v>2889</v>
      </c>
      <c r="H62" s="209" t="s">
        <v>2892</v>
      </c>
      <c r="I62" s="211"/>
      <c r="J62" s="181"/>
      <c r="K62" s="181"/>
      <c r="L62" s="189"/>
      <c r="M62" s="175"/>
      <c r="N62" s="175"/>
      <c r="O62" s="175"/>
      <c r="P62" s="175"/>
      <c r="Q62" s="175"/>
    </row>
    <row r="63" spans="1:17" ht="15">
      <c r="A63" s="321"/>
      <c r="B63" s="205">
        <f t="shared" si="1"/>
        <v>54</v>
      </c>
      <c r="C63" s="206" t="s">
        <v>1658</v>
      </c>
      <c r="D63" s="207" t="s">
        <v>2889</v>
      </c>
      <c r="E63" s="209" t="s">
        <v>2892</v>
      </c>
      <c r="F63" s="209" t="s">
        <v>2889</v>
      </c>
      <c r="G63" s="209" t="s">
        <v>2892</v>
      </c>
      <c r="H63" s="209" t="s">
        <v>2887</v>
      </c>
      <c r="I63" s="211"/>
      <c r="J63" s="181"/>
      <c r="K63" s="181"/>
      <c r="L63" s="189"/>
      <c r="M63" s="175"/>
      <c r="N63" s="175"/>
      <c r="O63" s="175"/>
      <c r="P63" s="175"/>
      <c r="Q63" s="175"/>
    </row>
    <row r="64" spans="1:17" ht="15">
      <c r="A64" s="321"/>
      <c r="B64" s="205">
        <f t="shared" si="1"/>
        <v>55</v>
      </c>
      <c r="C64" s="206" t="s">
        <v>1633</v>
      </c>
      <c r="D64" s="207"/>
      <c r="E64" s="209">
        <v>0</v>
      </c>
      <c r="F64" s="209">
        <v>0</v>
      </c>
      <c r="G64" s="209">
        <v>0</v>
      </c>
      <c r="H64" s="209">
        <v>0</v>
      </c>
      <c r="I64" s="211" t="s">
        <v>2984</v>
      </c>
      <c r="J64" s="181"/>
      <c r="K64" s="181"/>
      <c r="L64" s="189"/>
      <c r="M64" s="175"/>
      <c r="N64" s="175"/>
      <c r="O64" s="175"/>
      <c r="P64" s="175"/>
      <c r="Q64" s="175"/>
    </row>
    <row r="65" spans="1:17" ht="15">
      <c r="A65" s="321"/>
      <c r="B65" s="205">
        <f t="shared" si="1"/>
        <v>56</v>
      </c>
      <c r="C65" s="206" t="s">
        <v>1640</v>
      </c>
      <c r="D65" s="207" t="s">
        <v>2889</v>
      </c>
      <c r="E65" s="207" t="s">
        <v>2889</v>
      </c>
      <c r="F65" s="207" t="s">
        <v>2889</v>
      </c>
      <c r="G65" s="207" t="s">
        <v>2889</v>
      </c>
      <c r="H65" s="207" t="s">
        <v>2979</v>
      </c>
      <c r="I65" s="210"/>
      <c r="J65" s="181"/>
      <c r="K65" s="181"/>
      <c r="L65" s="189"/>
      <c r="M65" s="175"/>
      <c r="N65" s="175"/>
      <c r="O65" s="175"/>
      <c r="P65" s="175"/>
      <c r="Q65" s="175"/>
    </row>
    <row r="66" spans="1:17" ht="15">
      <c r="A66" s="321"/>
      <c r="B66" s="205">
        <f t="shared" si="1"/>
        <v>57</v>
      </c>
      <c r="C66" s="206" t="s">
        <v>1635</v>
      </c>
      <c r="D66" s="207" t="s">
        <v>2889</v>
      </c>
      <c r="E66" s="209" t="s">
        <v>2979</v>
      </c>
      <c r="F66" s="209" t="s">
        <v>2892</v>
      </c>
      <c r="G66" s="209" t="s">
        <v>2889</v>
      </c>
      <c r="H66" s="209" t="s">
        <v>2889</v>
      </c>
      <c r="I66" s="208"/>
      <c r="J66" s="181"/>
      <c r="K66" s="181"/>
      <c r="L66" s="189"/>
      <c r="M66" s="175"/>
      <c r="N66" s="175"/>
      <c r="O66" s="175"/>
      <c r="P66" s="175"/>
      <c r="Q66" s="175"/>
    </row>
    <row r="67" spans="1:17" ht="15">
      <c r="A67" s="321"/>
      <c r="B67" s="205">
        <f t="shared" si="1"/>
        <v>58</v>
      </c>
      <c r="C67" s="206" t="s">
        <v>1657</v>
      </c>
      <c r="D67" s="207" t="s">
        <v>2892</v>
      </c>
      <c r="E67" s="207" t="s">
        <v>2979</v>
      </c>
      <c r="F67" s="207" t="s">
        <v>2887</v>
      </c>
      <c r="G67" s="207" t="s">
        <v>2892</v>
      </c>
      <c r="H67" s="207" t="s">
        <v>2889</v>
      </c>
      <c r="I67" s="208"/>
      <c r="J67" s="181"/>
      <c r="K67" s="181"/>
      <c r="L67" s="189"/>
      <c r="M67" s="175"/>
      <c r="N67" s="175"/>
      <c r="O67" s="175"/>
      <c r="P67" s="175"/>
      <c r="Q67" s="175"/>
    </row>
    <row r="68" spans="1:17" ht="15">
      <c r="A68" s="321"/>
      <c r="B68" s="205">
        <f t="shared" si="1"/>
        <v>59</v>
      </c>
      <c r="C68" s="206" t="s">
        <v>1641</v>
      </c>
      <c r="D68" s="207" t="s">
        <v>2889</v>
      </c>
      <c r="E68" s="209">
        <v>0</v>
      </c>
      <c r="F68" s="209" t="s">
        <v>2889</v>
      </c>
      <c r="G68" s="209" t="s">
        <v>2889</v>
      </c>
      <c r="H68" s="209">
        <v>0</v>
      </c>
      <c r="I68" s="208"/>
      <c r="J68" s="181"/>
      <c r="K68" s="181"/>
      <c r="L68" s="189"/>
      <c r="M68" s="175"/>
      <c r="N68" s="175"/>
      <c r="O68" s="175"/>
      <c r="P68" s="175"/>
      <c r="Q68" s="175"/>
    </row>
    <row r="69" spans="1:17" ht="15">
      <c r="A69" s="321"/>
      <c r="B69" s="205">
        <f t="shared" si="1"/>
        <v>60</v>
      </c>
      <c r="C69" s="206" t="s">
        <v>1644</v>
      </c>
      <c r="D69" s="209" t="s">
        <v>2889</v>
      </c>
      <c r="E69" s="209" t="s">
        <v>2889</v>
      </c>
      <c r="F69" s="209" t="s">
        <v>2889</v>
      </c>
      <c r="G69" s="209" t="s">
        <v>2889</v>
      </c>
      <c r="H69" s="209" t="s">
        <v>2889</v>
      </c>
      <c r="I69" s="208"/>
      <c r="J69" s="181"/>
      <c r="K69" s="181"/>
      <c r="L69" s="189"/>
      <c r="M69" s="175"/>
      <c r="N69" s="175"/>
      <c r="O69" s="175"/>
      <c r="P69" s="175"/>
      <c r="Q69" s="175"/>
    </row>
    <row r="70" spans="1:17" ht="15">
      <c r="A70" s="321"/>
      <c r="B70" s="205">
        <f t="shared" si="1"/>
        <v>61</v>
      </c>
      <c r="C70" s="206" t="s">
        <v>1647</v>
      </c>
      <c r="D70" s="207" t="s">
        <v>2889</v>
      </c>
      <c r="E70" s="209" t="s">
        <v>2980</v>
      </c>
      <c r="F70" s="209" t="s">
        <v>2889</v>
      </c>
      <c r="G70" s="209" t="s">
        <v>2980</v>
      </c>
      <c r="H70" s="209" t="s">
        <v>2980</v>
      </c>
      <c r="I70" s="208"/>
      <c r="J70" s="181"/>
      <c r="K70" s="181"/>
      <c r="L70" s="189"/>
      <c r="M70" s="175"/>
      <c r="N70" s="175"/>
      <c r="O70" s="175"/>
      <c r="P70" s="175"/>
      <c r="Q70" s="175"/>
    </row>
    <row r="71" spans="1:17" ht="15">
      <c r="A71" s="321"/>
      <c r="B71" s="205">
        <f t="shared" si="1"/>
        <v>62</v>
      </c>
      <c r="C71" s="206" t="s">
        <v>1643</v>
      </c>
      <c r="D71" s="209" t="s">
        <v>2889</v>
      </c>
      <c r="E71" s="209" t="s">
        <v>2979</v>
      </c>
      <c r="F71" s="209" t="s">
        <v>2889</v>
      </c>
      <c r="G71" s="209" t="s">
        <v>2889</v>
      </c>
      <c r="H71" s="209" t="s">
        <v>2887</v>
      </c>
      <c r="I71" s="208"/>
      <c r="J71" s="181"/>
      <c r="K71" s="181"/>
      <c r="L71" s="189"/>
      <c r="M71" s="175"/>
      <c r="N71" s="175"/>
      <c r="O71" s="175"/>
      <c r="P71" s="175"/>
      <c r="Q71" s="175"/>
    </row>
    <row r="72" spans="1:17" ht="15">
      <c r="A72" s="321"/>
      <c r="B72" s="205">
        <f t="shared" si="1"/>
        <v>63</v>
      </c>
      <c r="C72" s="206" t="s">
        <v>1645</v>
      </c>
      <c r="D72" s="207" t="s">
        <v>2889</v>
      </c>
      <c r="E72" s="207" t="s">
        <v>2889</v>
      </c>
      <c r="F72" s="207">
        <v>0</v>
      </c>
      <c r="G72" s="207" t="s">
        <v>2889</v>
      </c>
      <c r="H72" s="207" t="s">
        <v>2889</v>
      </c>
      <c r="I72" s="208"/>
      <c r="J72" s="181"/>
      <c r="K72" s="181"/>
      <c r="L72" s="189"/>
      <c r="M72" s="175"/>
      <c r="N72" s="175"/>
      <c r="O72" s="175"/>
      <c r="P72" s="175"/>
      <c r="Q72" s="175"/>
    </row>
    <row r="73" spans="1:17" ht="15">
      <c r="A73" s="321"/>
      <c r="B73" s="205">
        <f t="shared" si="1"/>
        <v>64</v>
      </c>
      <c r="C73" s="206" t="s">
        <v>1648</v>
      </c>
      <c r="D73" s="207" t="s">
        <v>2889</v>
      </c>
      <c r="E73" s="209" t="s">
        <v>2889</v>
      </c>
      <c r="F73" s="209" t="s">
        <v>2889</v>
      </c>
      <c r="G73" s="209" t="s">
        <v>2889</v>
      </c>
      <c r="H73" s="209" t="s">
        <v>2889</v>
      </c>
      <c r="I73" s="208"/>
      <c r="J73" s="181"/>
      <c r="K73" s="181"/>
      <c r="L73" s="189"/>
      <c r="M73" s="175"/>
      <c r="N73" s="175"/>
      <c r="O73" s="175"/>
      <c r="P73" s="175"/>
      <c r="Q73" s="175"/>
    </row>
    <row r="74" spans="1:17" ht="15">
      <c r="A74" s="321"/>
      <c r="B74" s="205">
        <f t="shared" si="1"/>
        <v>65</v>
      </c>
      <c r="C74" s="206" t="s">
        <v>1649</v>
      </c>
      <c r="D74" s="207" t="s">
        <v>2889</v>
      </c>
      <c r="E74" s="209" t="s">
        <v>2889</v>
      </c>
      <c r="F74" s="209" t="s">
        <v>2889</v>
      </c>
      <c r="G74" s="209" t="s">
        <v>2889</v>
      </c>
      <c r="H74" s="209" t="s">
        <v>2889</v>
      </c>
      <c r="I74" s="208"/>
      <c r="J74" s="181"/>
      <c r="K74" s="181"/>
      <c r="L74" s="189"/>
      <c r="M74" s="175"/>
      <c r="N74" s="175"/>
      <c r="O74" s="175"/>
      <c r="P74" s="175"/>
      <c r="Q74" s="175"/>
    </row>
    <row r="75" spans="1:17" ht="15">
      <c r="A75" s="321"/>
      <c r="B75" s="205">
        <f t="shared" si="1"/>
        <v>66</v>
      </c>
      <c r="C75" s="206" t="s">
        <v>1666</v>
      </c>
      <c r="D75" s="207" t="s">
        <v>2889</v>
      </c>
      <c r="E75" s="209" t="s">
        <v>2889</v>
      </c>
      <c r="F75" s="209" t="s">
        <v>2889</v>
      </c>
      <c r="G75" s="209" t="s">
        <v>2889</v>
      </c>
      <c r="H75" s="209" t="s">
        <v>2889</v>
      </c>
      <c r="I75" s="208"/>
      <c r="J75" s="181"/>
      <c r="K75" s="181"/>
      <c r="L75" s="189"/>
      <c r="M75" s="175"/>
      <c r="N75" s="175"/>
      <c r="O75" s="175"/>
      <c r="P75" s="175"/>
      <c r="Q75" s="175"/>
    </row>
    <row r="76" spans="1:17" ht="15">
      <c r="A76" s="321"/>
      <c r="B76" s="205">
        <f t="shared" si="1"/>
        <v>67</v>
      </c>
      <c r="C76" s="206" t="s">
        <v>1660</v>
      </c>
      <c r="D76" s="207" t="s">
        <v>2889</v>
      </c>
      <c r="E76" s="207" t="s">
        <v>2979</v>
      </c>
      <c r="F76" s="207" t="s">
        <v>2889</v>
      </c>
      <c r="G76" s="207" t="s">
        <v>2889</v>
      </c>
      <c r="H76" s="207">
        <v>0</v>
      </c>
      <c r="I76" s="208"/>
      <c r="J76" s="181"/>
      <c r="K76" s="181"/>
      <c r="L76" s="189"/>
      <c r="M76" s="175"/>
      <c r="N76" s="175"/>
      <c r="O76" s="175"/>
      <c r="P76" s="175"/>
      <c r="Q76" s="175"/>
    </row>
    <row r="77" spans="1:17" ht="15">
      <c r="A77" s="321"/>
      <c r="B77" s="205">
        <f t="shared" si="1"/>
        <v>68</v>
      </c>
      <c r="C77" s="206" t="s">
        <v>1656</v>
      </c>
      <c r="D77" s="213" t="s">
        <v>2889</v>
      </c>
      <c r="E77" s="214" t="s">
        <v>2889</v>
      </c>
      <c r="F77" s="214" t="s">
        <v>2889</v>
      </c>
      <c r="G77" s="214" t="s">
        <v>2889</v>
      </c>
      <c r="H77" s="214" t="s">
        <v>2889</v>
      </c>
      <c r="I77" s="208"/>
      <c r="J77" s="181"/>
      <c r="K77" s="181"/>
      <c r="L77" s="189"/>
      <c r="M77" s="175"/>
      <c r="N77" s="175"/>
      <c r="O77" s="175"/>
      <c r="P77" s="175"/>
      <c r="Q77" s="175"/>
    </row>
    <row r="78" spans="1:17" ht="15">
      <c r="A78" s="321"/>
      <c r="B78" s="205">
        <f t="shared" si="1"/>
        <v>69</v>
      </c>
      <c r="C78" s="206" t="s">
        <v>1654</v>
      </c>
      <c r="D78" s="209"/>
      <c r="E78" s="209"/>
      <c r="F78" s="209"/>
      <c r="G78" s="209"/>
      <c r="H78" s="209"/>
      <c r="I78" s="208"/>
      <c r="J78" s="181"/>
      <c r="K78" s="181"/>
      <c r="L78" s="189"/>
      <c r="M78" s="175"/>
      <c r="N78" s="175"/>
      <c r="O78" s="175"/>
      <c r="P78" s="175"/>
      <c r="Q78" s="175"/>
    </row>
    <row r="79" spans="1:17" ht="15">
      <c r="A79" s="321"/>
      <c r="B79" s="205">
        <f t="shared" si="1"/>
        <v>70</v>
      </c>
      <c r="C79" s="206" t="s">
        <v>1653</v>
      </c>
      <c r="D79" s="207" t="s">
        <v>2889</v>
      </c>
      <c r="E79" s="207" t="s">
        <v>2889</v>
      </c>
      <c r="F79" s="207" t="s">
        <v>2889</v>
      </c>
      <c r="G79" s="207" t="s">
        <v>2889</v>
      </c>
      <c r="H79" s="207" t="s">
        <v>2889</v>
      </c>
      <c r="I79" s="208"/>
      <c r="J79" s="181"/>
      <c r="K79" s="181"/>
      <c r="L79" s="189"/>
      <c r="M79" s="175"/>
      <c r="N79" s="175"/>
      <c r="O79" s="175"/>
      <c r="P79" s="175"/>
      <c r="Q79" s="175"/>
    </row>
    <row r="80" spans="1:17" ht="15">
      <c r="A80" s="321"/>
      <c r="B80" s="205">
        <f t="shared" si="1"/>
        <v>71</v>
      </c>
      <c r="C80" s="206" t="s">
        <v>1662</v>
      </c>
      <c r="D80" s="209" t="s">
        <v>2892</v>
      </c>
      <c r="E80" s="209" t="s">
        <v>2889</v>
      </c>
      <c r="F80" s="209" t="s">
        <v>2979</v>
      </c>
      <c r="G80" s="209" t="s">
        <v>2892</v>
      </c>
      <c r="H80" s="209" t="s">
        <v>2889</v>
      </c>
      <c r="I80" s="208"/>
      <c r="J80" s="181"/>
      <c r="K80" s="181"/>
      <c r="L80" s="189"/>
      <c r="M80" s="175"/>
      <c r="N80" s="175"/>
      <c r="O80" s="175"/>
      <c r="P80" s="175"/>
      <c r="Q80" s="175"/>
    </row>
    <row r="81" spans="1:17" ht="15">
      <c r="A81" s="321"/>
      <c r="B81" s="205">
        <f t="shared" si="1"/>
        <v>72</v>
      </c>
      <c r="C81" s="206" t="s">
        <v>1667</v>
      </c>
      <c r="D81" s="209" t="s">
        <v>2889</v>
      </c>
      <c r="E81" s="209" t="s">
        <v>2979</v>
      </c>
      <c r="F81" s="209" t="s">
        <v>2889</v>
      </c>
      <c r="G81" s="209" t="s">
        <v>2889</v>
      </c>
      <c r="H81" s="209" t="s">
        <v>2980</v>
      </c>
      <c r="I81" s="208"/>
      <c r="J81" s="181"/>
      <c r="K81" s="181"/>
      <c r="L81" s="189"/>
      <c r="M81" s="175"/>
      <c r="N81" s="175"/>
      <c r="O81" s="175"/>
      <c r="P81" s="175"/>
      <c r="Q81" s="175"/>
    </row>
    <row r="82" spans="1:17" ht="15">
      <c r="A82" s="321"/>
      <c r="B82" s="205">
        <f t="shared" si="1"/>
        <v>73</v>
      </c>
      <c r="C82" s="206" t="s">
        <v>1668</v>
      </c>
      <c r="D82" s="207" t="s">
        <v>2979</v>
      </c>
      <c r="E82" s="209" t="s">
        <v>2889</v>
      </c>
      <c r="F82" s="209">
        <v>0</v>
      </c>
      <c r="G82" s="209" t="s">
        <v>2979</v>
      </c>
      <c r="H82" s="209" t="s">
        <v>2889</v>
      </c>
      <c r="I82" s="208"/>
      <c r="J82" s="181"/>
      <c r="K82" s="181"/>
      <c r="L82" s="189"/>
      <c r="M82" s="175"/>
      <c r="N82" s="175"/>
      <c r="O82" s="175"/>
      <c r="P82" s="175"/>
      <c r="Q82" s="175"/>
    </row>
    <row r="83" spans="1:17" ht="15">
      <c r="A83" s="321"/>
      <c r="B83" s="205">
        <f t="shared" si="1"/>
        <v>74</v>
      </c>
      <c r="C83" s="206" t="s">
        <v>1669</v>
      </c>
      <c r="D83" s="207" t="s">
        <v>2889</v>
      </c>
      <c r="E83" s="209" t="s">
        <v>2889</v>
      </c>
      <c r="F83" s="209" t="s">
        <v>2889</v>
      </c>
      <c r="G83" s="209" t="s">
        <v>2889</v>
      </c>
      <c r="H83" s="209" t="s">
        <v>2889</v>
      </c>
      <c r="I83" s="208"/>
      <c r="J83" s="181"/>
      <c r="K83" s="181"/>
      <c r="L83" s="189"/>
      <c r="M83" s="175"/>
      <c r="N83" s="175"/>
      <c r="O83" s="175"/>
      <c r="P83" s="175"/>
      <c r="Q83" s="175"/>
    </row>
    <row r="84" spans="1:17" ht="15">
      <c r="A84" s="321"/>
      <c r="B84" s="205">
        <f t="shared" si="1"/>
        <v>75</v>
      </c>
      <c r="C84" s="206" t="s">
        <v>1673</v>
      </c>
      <c r="D84" s="207" t="s">
        <v>2889</v>
      </c>
      <c r="E84" s="207" t="s">
        <v>2889</v>
      </c>
      <c r="F84" s="207" t="s">
        <v>2889</v>
      </c>
      <c r="G84" s="207" t="s">
        <v>2889</v>
      </c>
      <c r="H84" s="207" t="s">
        <v>2889</v>
      </c>
      <c r="I84" s="208"/>
      <c r="J84" s="181"/>
      <c r="K84" s="181"/>
      <c r="L84" s="189"/>
      <c r="M84" s="175"/>
      <c r="N84" s="175"/>
      <c r="O84" s="175"/>
      <c r="P84" s="175"/>
      <c r="Q84" s="175"/>
    </row>
    <row r="85" spans="1:17" ht="15">
      <c r="A85" s="321"/>
      <c r="B85" s="205">
        <f t="shared" si="1"/>
        <v>76</v>
      </c>
      <c r="C85" s="206" t="s">
        <v>1672</v>
      </c>
      <c r="D85" s="207" t="s">
        <v>2889</v>
      </c>
      <c r="E85" s="209" t="s">
        <v>2889</v>
      </c>
      <c r="F85" s="209" t="s">
        <v>2889</v>
      </c>
      <c r="G85" s="209" t="s">
        <v>2889</v>
      </c>
      <c r="H85" s="209" t="s">
        <v>2889</v>
      </c>
      <c r="I85" s="208"/>
      <c r="J85" s="181"/>
      <c r="K85" s="181"/>
      <c r="L85" s="189"/>
      <c r="M85" s="175"/>
      <c r="N85" s="175"/>
      <c r="O85" s="175"/>
      <c r="P85" s="175"/>
      <c r="Q85" s="175"/>
    </row>
    <row r="86" spans="1:17" ht="15">
      <c r="A86" s="321"/>
      <c r="B86" s="205">
        <f t="shared" si="1"/>
        <v>77</v>
      </c>
      <c r="C86" s="206" t="s">
        <v>1677</v>
      </c>
      <c r="D86" s="207" t="s">
        <v>2897</v>
      </c>
      <c r="E86" s="207" t="s">
        <v>2979</v>
      </c>
      <c r="F86" s="207" t="s">
        <v>2980</v>
      </c>
      <c r="G86" s="207" t="s">
        <v>2892</v>
      </c>
      <c r="H86" s="207">
        <v>0</v>
      </c>
      <c r="I86" s="208"/>
      <c r="J86" s="181"/>
      <c r="K86" s="181"/>
      <c r="L86" s="189"/>
      <c r="M86" s="175"/>
      <c r="N86" s="175"/>
      <c r="O86" s="175"/>
      <c r="P86" s="175"/>
      <c r="Q86" s="175"/>
    </row>
    <row r="87" spans="1:17" ht="15">
      <c r="A87" s="321"/>
      <c r="B87" s="205">
        <f t="shared" si="1"/>
        <v>78</v>
      </c>
      <c r="C87" s="206" t="s">
        <v>1692</v>
      </c>
      <c r="D87" s="207"/>
      <c r="E87" s="207"/>
      <c r="F87" s="207"/>
      <c r="G87" s="207"/>
      <c r="H87" s="207"/>
      <c r="I87" s="208"/>
      <c r="J87" s="181"/>
      <c r="K87" s="181"/>
      <c r="L87" s="189"/>
      <c r="M87" s="175"/>
      <c r="N87" s="175"/>
      <c r="O87" s="175"/>
      <c r="P87" s="175"/>
      <c r="Q87" s="175"/>
    </row>
    <row r="88" spans="1:17" ht="15">
      <c r="A88" s="321"/>
      <c r="B88" s="205">
        <f t="shared" si="1"/>
        <v>79</v>
      </c>
      <c r="C88" s="206" t="s">
        <v>1682</v>
      </c>
      <c r="D88" s="207" t="s">
        <v>2892</v>
      </c>
      <c r="E88" s="207" t="s">
        <v>2892</v>
      </c>
      <c r="F88" s="207" t="s">
        <v>2980</v>
      </c>
      <c r="G88" s="207" t="s">
        <v>2980</v>
      </c>
      <c r="H88" s="207" t="s">
        <v>2892</v>
      </c>
      <c r="I88" s="208"/>
      <c r="J88" s="181"/>
      <c r="K88" s="181"/>
      <c r="L88" s="189"/>
      <c r="M88" s="175"/>
      <c r="N88" s="175"/>
      <c r="O88" s="175"/>
      <c r="P88" s="175"/>
      <c r="Q88" s="175"/>
    </row>
    <row r="89" spans="1:17" ht="15">
      <c r="A89" s="321"/>
      <c r="B89" s="205">
        <f t="shared" si="1"/>
        <v>80</v>
      </c>
      <c r="C89" s="206" t="s">
        <v>1675</v>
      </c>
      <c r="D89" s="215" t="s">
        <v>2980</v>
      </c>
      <c r="E89" s="216" t="s">
        <v>2915</v>
      </c>
      <c r="F89" s="217" t="s">
        <v>2915</v>
      </c>
      <c r="G89" s="216" t="s">
        <v>2914</v>
      </c>
      <c r="H89" s="216" t="s">
        <v>2915</v>
      </c>
      <c r="I89" s="208"/>
      <c r="J89" s="181"/>
      <c r="K89" s="181"/>
      <c r="L89" s="189"/>
      <c r="M89" s="175"/>
      <c r="N89" s="175"/>
      <c r="O89" s="175"/>
      <c r="P89" s="175"/>
      <c r="Q89" s="175"/>
    </row>
    <row r="90" spans="1:17" ht="15">
      <c r="A90" s="321"/>
      <c r="B90" s="205">
        <f t="shared" si="1"/>
        <v>81</v>
      </c>
      <c r="C90" s="218" t="s">
        <v>1681</v>
      </c>
      <c r="D90" s="207" t="s">
        <v>2979</v>
      </c>
      <c r="E90" s="219" t="s">
        <v>2889</v>
      </c>
      <c r="F90" s="219" t="s">
        <v>2889</v>
      </c>
      <c r="G90" s="219" t="s">
        <v>2889</v>
      </c>
      <c r="H90" s="209" t="s">
        <v>2889</v>
      </c>
      <c r="I90" s="208"/>
      <c r="J90" s="181"/>
      <c r="K90" s="181"/>
      <c r="L90" s="189"/>
      <c r="M90" s="175"/>
      <c r="N90" s="175"/>
      <c r="O90" s="175"/>
      <c r="P90" s="175"/>
      <c r="Q90" s="175"/>
    </row>
    <row r="91" spans="1:17" ht="15">
      <c r="A91" s="321"/>
      <c r="B91" s="205">
        <f t="shared" si="1"/>
        <v>82</v>
      </c>
      <c r="C91" s="206" t="s">
        <v>1683</v>
      </c>
      <c r="D91" s="207" t="s">
        <v>2889</v>
      </c>
      <c r="E91" s="207" t="s">
        <v>2892</v>
      </c>
      <c r="F91" s="207" t="s">
        <v>2889</v>
      </c>
      <c r="G91" s="207" t="s">
        <v>2897</v>
      </c>
      <c r="H91" s="207" t="s">
        <v>2892</v>
      </c>
      <c r="I91" s="208"/>
      <c r="J91" s="181"/>
      <c r="K91" s="181"/>
      <c r="L91" s="189"/>
      <c r="M91" s="175"/>
      <c r="N91" s="175"/>
      <c r="O91" s="175"/>
      <c r="P91" s="175"/>
      <c r="Q91" s="175"/>
    </row>
    <row r="92" spans="1:17" ht="15">
      <c r="A92" s="321"/>
      <c r="B92" s="205">
        <f t="shared" si="1"/>
        <v>83</v>
      </c>
      <c r="C92" s="206" t="s">
        <v>1687</v>
      </c>
      <c r="D92" s="207" t="s">
        <v>2980</v>
      </c>
      <c r="E92" s="209" t="s">
        <v>2979</v>
      </c>
      <c r="F92" s="209" t="s">
        <v>2889</v>
      </c>
      <c r="G92" s="209" t="s">
        <v>2889</v>
      </c>
      <c r="H92" s="209" t="s">
        <v>2889</v>
      </c>
      <c r="I92" s="208"/>
      <c r="J92" s="181"/>
      <c r="K92" s="181"/>
      <c r="L92" s="189"/>
      <c r="M92" s="175"/>
      <c r="N92" s="175"/>
      <c r="O92" s="175"/>
      <c r="P92" s="175"/>
      <c r="Q92" s="175"/>
    </row>
    <row r="93" spans="1:17" ht="15">
      <c r="A93" s="321"/>
      <c r="B93" s="205">
        <f t="shared" si="1"/>
        <v>84</v>
      </c>
      <c r="C93" s="206" t="s">
        <v>1684</v>
      </c>
      <c r="D93" s="207" t="s">
        <v>2979</v>
      </c>
      <c r="E93" s="209" t="s">
        <v>2889</v>
      </c>
      <c r="F93" s="209" t="s">
        <v>2889</v>
      </c>
      <c r="G93" s="209" t="s">
        <v>2889</v>
      </c>
      <c r="H93" s="209" t="s">
        <v>2889</v>
      </c>
      <c r="I93" s="208"/>
      <c r="J93" s="181"/>
      <c r="K93" s="181"/>
      <c r="L93" s="189"/>
      <c r="M93" s="175"/>
      <c r="N93" s="175"/>
      <c r="O93" s="175"/>
      <c r="P93" s="175"/>
      <c r="Q93" s="175"/>
    </row>
    <row r="94" spans="1:17" ht="15">
      <c r="A94" s="321"/>
      <c r="B94" s="205">
        <f t="shared" si="1"/>
        <v>85</v>
      </c>
      <c r="C94" s="206" t="s">
        <v>1694</v>
      </c>
      <c r="D94" s="207" t="s">
        <v>2889</v>
      </c>
      <c r="E94" s="209" t="s">
        <v>2889</v>
      </c>
      <c r="F94" s="209" t="s">
        <v>2889</v>
      </c>
      <c r="G94" s="209" t="s">
        <v>2889</v>
      </c>
      <c r="H94" s="209" t="s">
        <v>2889</v>
      </c>
      <c r="I94" s="208"/>
      <c r="J94" s="181"/>
      <c r="K94" s="181"/>
      <c r="L94" s="189"/>
      <c r="M94" s="175"/>
      <c r="N94" s="175"/>
      <c r="O94" s="175"/>
      <c r="P94" s="175"/>
      <c r="Q94" s="175"/>
    </row>
    <row r="95" spans="1:17" ht="15">
      <c r="A95" s="321"/>
      <c r="B95" s="205">
        <f t="shared" si="1"/>
        <v>86</v>
      </c>
      <c r="C95" s="206" t="s">
        <v>1699</v>
      </c>
      <c r="D95" s="207" t="s">
        <v>2889</v>
      </c>
      <c r="E95" s="209" t="s">
        <v>2979</v>
      </c>
      <c r="F95" s="209">
        <v>0</v>
      </c>
      <c r="G95" s="209" t="s">
        <v>2889</v>
      </c>
      <c r="H95" s="209" t="s">
        <v>2889</v>
      </c>
      <c r="I95" s="208"/>
      <c r="J95" s="181"/>
      <c r="K95" s="181"/>
      <c r="L95" s="189"/>
      <c r="M95" s="175"/>
      <c r="N95" s="175"/>
      <c r="O95" s="175"/>
      <c r="P95" s="175"/>
      <c r="Q95" s="175"/>
    </row>
    <row r="96" spans="1:17" ht="15">
      <c r="A96" s="321"/>
      <c r="B96" s="205">
        <f t="shared" si="1"/>
        <v>87</v>
      </c>
      <c r="C96" s="206" t="s">
        <v>1691</v>
      </c>
      <c r="D96" s="207" t="s">
        <v>2979</v>
      </c>
      <c r="E96" s="207" t="s">
        <v>2979</v>
      </c>
      <c r="F96" s="207" t="s">
        <v>2889</v>
      </c>
      <c r="G96" s="207" t="s">
        <v>2889</v>
      </c>
      <c r="H96" s="207">
        <v>0</v>
      </c>
      <c r="I96" s="208"/>
      <c r="J96" s="181"/>
      <c r="K96" s="181"/>
      <c r="L96" s="189"/>
      <c r="M96" s="175"/>
      <c r="N96" s="175"/>
      <c r="O96" s="175"/>
      <c r="P96" s="175"/>
      <c r="Q96" s="175"/>
    </row>
    <row r="97" spans="1:17" ht="32.25" customHeight="1">
      <c r="A97" s="321"/>
      <c r="B97" s="205">
        <f t="shared" si="1"/>
        <v>88</v>
      </c>
      <c r="C97" s="206" t="s">
        <v>1686</v>
      </c>
      <c r="D97" s="209" t="s">
        <v>2889</v>
      </c>
      <c r="E97" s="209" t="s">
        <v>2892</v>
      </c>
      <c r="F97" s="209" t="s">
        <v>2889</v>
      </c>
      <c r="G97" s="209" t="s">
        <v>2887</v>
      </c>
      <c r="H97" s="209" t="s">
        <v>2892</v>
      </c>
      <c r="I97" s="208"/>
      <c r="J97" s="181"/>
      <c r="K97" s="181"/>
      <c r="L97" s="189"/>
      <c r="M97" s="175"/>
      <c r="N97" s="175"/>
      <c r="O97" s="175"/>
      <c r="P97" s="175"/>
      <c r="Q97" s="175"/>
    </row>
    <row r="98" spans="1:17" ht="36.75" customHeight="1">
      <c r="A98" s="321"/>
      <c r="B98" s="205">
        <f t="shared" si="1"/>
        <v>89</v>
      </c>
      <c r="C98" s="206" t="s">
        <v>1698</v>
      </c>
      <c r="D98" s="209" t="s">
        <v>2889</v>
      </c>
      <c r="E98" s="209" t="s">
        <v>2889</v>
      </c>
      <c r="F98" s="209" t="s">
        <v>2889</v>
      </c>
      <c r="G98" s="209" t="s">
        <v>2889</v>
      </c>
      <c r="H98" s="209" t="s">
        <v>2887</v>
      </c>
      <c r="I98" s="208"/>
      <c r="J98" s="181"/>
      <c r="K98" s="181"/>
      <c r="L98" s="189"/>
      <c r="M98" s="175"/>
      <c r="N98" s="175"/>
      <c r="O98" s="175"/>
      <c r="P98" s="175"/>
      <c r="Q98" s="175"/>
    </row>
    <row r="99" spans="1:17" ht="48.75" customHeight="1">
      <c r="A99" s="321"/>
      <c r="B99" s="205">
        <f t="shared" si="1"/>
        <v>90</v>
      </c>
      <c r="C99" s="206" t="s">
        <v>1700</v>
      </c>
      <c r="D99" s="207" t="s">
        <v>2889</v>
      </c>
      <c r="E99" s="207" t="s">
        <v>2889</v>
      </c>
      <c r="F99" s="207" t="s">
        <v>2889</v>
      </c>
      <c r="G99" s="207" t="s">
        <v>2889</v>
      </c>
      <c r="H99" s="207" t="s">
        <v>2889</v>
      </c>
      <c r="I99" s="208"/>
      <c r="J99" s="181"/>
      <c r="K99" s="181"/>
      <c r="L99" s="189"/>
      <c r="M99" s="175"/>
      <c r="N99" s="175"/>
      <c r="O99" s="175"/>
      <c r="P99" s="175"/>
      <c r="Q99" s="175"/>
    </row>
    <row r="100" spans="1:17" ht="15">
      <c r="A100" s="321"/>
      <c r="B100" s="205">
        <f t="shared" si="1"/>
        <v>91</v>
      </c>
      <c r="C100" s="206" t="s">
        <v>1706</v>
      </c>
      <c r="D100" s="209" t="s">
        <v>2889</v>
      </c>
      <c r="E100" s="209" t="s">
        <v>2889</v>
      </c>
      <c r="F100" s="209" t="s">
        <v>2889</v>
      </c>
      <c r="G100" s="209" t="s">
        <v>2980</v>
      </c>
      <c r="H100" s="209" t="s">
        <v>2980</v>
      </c>
      <c r="I100" s="208"/>
      <c r="J100" s="181"/>
      <c r="K100" s="181"/>
      <c r="L100" s="189"/>
      <c r="M100" s="175"/>
      <c r="N100" s="175"/>
      <c r="O100" s="175"/>
      <c r="P100" s="175"/>
      <c r="Q100" s="175"/>
    </row>
    <row r="101" spans="1:17" ht="23.25" customHeight="1">
      <c r="A101" s="321"/>
      <c r="B101" s="205">
        <f t="shared" si="1"/>
        <v>92</v>
      </c>
      <c r="C101" s="206" t="s">
        <v>1705</v>
      </c>
      <c r="D101" s="207" t="s">
        <v>2892</v>
      </c>
      <c r="E101" s="209" t="s">
        <v>2892</v>
      </c>
      <c r="F101" s="209" t="s">
        <v>2889</v>
      </c>
      <c r="G101" s="209" t="s">
        <v>2889</v>
      </c>
      <c r="H101" s="209" t="s">
        <v>2892</v>
      </c>
      <c r="I101" s="208"/>
      <c r="J101" s="181"/>
      <c r="K101" s="181"/>
      <c r="L101" s="189"/>
      <c r="M101" s="175"/>
      <c r="N101" s="175"/>
      <c r="O101" s="175"/>
      <c r="P101" s="175"/>
      <c r="Q101" s="175"/>
    </row>
    <row r="102" spans="1:17" ht="18" customHeight="1">
      <c r="A102" s="321"/>
      <c r="B102" s="205">
        <f t="shared" si="1"/>
        <v>93</v>
      </c>
      <c r="C102" s="206" t="s">
        <v>1707</v>
      </c>
      <c r="D102" s="209" t="s">
        <v>2889</v>
      </c>
      <c r="E102" s="209" t="s">
        <v>2889</v>
      </c>
      <c r="F102" s="209" t="s">
        <v>2889</v>
      </c>
      <c r="G102" s="209" t="s">
        <v>2889</v>
      </c>
      <c r="H102" s="209" t="s">
        <v>2889</v>
      </c>
      <c r="I102" s="208"/>
      <c r="J102" s="181"/>
      <c r="K102" s="181"/>
      <c r="L102" s="189"/>
      <c r="M102" s="175"/>
      <c r="N102" s="175"/>
      <c r="O102" s="175"/>
      <c r="P102" s="175"/>
      <c r="Q102" s="175"/>
    </row>
    <row r="103" spans="1:17" ht="15">
      <c r="A103" s="321"/>
      <c r="B103" s="205">
        <f t="shared" si="1"/>
        <v>94</v>
      </c>
      <c r="C103" s="206" t="s">
        <v>1708</v>
      </c>
      <c r="D103" s="207" t="s">
        <v>2889</v>
      </c>
      <c r="E103" s="209" t="s">
        <v>2889</v>
      </c>
      <c r="F103" s="209" t="s">
        <v>2889</v>
      </c>
      <c r="G103" s="209" t="s">
        <v>2889</v>
      </c>
      <c r="H103" s="209" t="s">
        <v>2889</v>
      </c>
      <c r="I103" s="208"/>
      <c r="J103" s="181"/>
      <c r="K103" s="181"/>
      <c r="L103" s="189"/>
      <c r="M103" s="175"/>
      <c r="N103" s="175"/>
      <c r="O103" s="175"/>
      <c r="P103" s="175"/>
      <c r="Q103" s="175"/>
    </row>
    <row r="104" spans="1:17" ht="15">
      <c r="A104" s="321"/>
      <c r="B104" s="205">
        <f t="shared" si="1"/>
        <v>95</v>
      </c>
      <c r="C104" s="206" t="s">
        <v>1765</v>
      </c>
      <c r="D104" s="207" t="s">
        <v>2897</v>
      </c>
      <c r="E104" s="207" t="s">
        <v>2889</v>
      </c>
      <c r="F104" s="207" t="s">
        <v>2889</v>
      </c>
      <c r="G104" s="209" t="s">
        <v>2897</v>
      </c>
      <c r="H104" s="209" t="s">
        <v>2897</v>
      </c>
      <c r="I104" s="208"/>
      <c r="J104" s="181"/>
      <c r="K104" s="181"/>
      <c r="L104" s="189"/>
      <c r="M104" s="175"/>
      <c r="N104" s="175"/>
      <c r="O104" s="175"/>
      <c r="P104" s="175"/>
      <c r="Q104" s="175"/>
    </row>
    <row r="105" spans="1:17" ht="15">
      <c r="A105" s="321"/>
      <c r="B105" s="205">
        <f t="shared" si="1"/>
        <v>96</v>
      </c>
      <c r="C105" s="206" t="s">
        <v>1764</v>
      </c>
      <c r="D105" s="207"/>
      <c r="E105" s="207" t="s">
        <v>2892</v>
      </c>
      <c r="F105" s="207" t="s">
        <v>2892</v>
      </c>
      <c r="G105" s="207" t="s">
        <v>2892</v>
      </c>
      <c r="H105" s="207" t="s">
        <v>2889</v>
      </c>
      <c r="I105" s="208"/>
      <c r="J105" s="181"/>
      <c r="K105" s="181"/>
      <c r="L105" s="189"/>
      <c r="M105" s="175"/>
      <c r="N105" s="175"/>
      <c r="O105" s="175"/>
      <c r="P105" s="175"/>
      <c r="Q105" s="175"/>
    </row>
    <row r="106" spans="1:17" ht="15">
      <c r="A106" s="321"/>
      <c r="B106" s="205">
        <f t="shared" si="1"/>
        <v>97</v>
      </c>
      <c r="C106" s="206" t="s">
        <v>1826</v>
      </c>
      <c r="D106" s="209" t="s">
        <v>2889</v>
      </c>
      <c r="E106" s="207" t="s">
        <v>2980</v>
      </c>
      <c r="F106" s="207" t="s">
        <v>2889</v>
      </c>
      <c r="G106" s="207" t="s">
        <v>2889</v>
      </c>
      <c r="H106" s="207" t="s">
        <v>2980</v>
      </c>
      <c r="I106" s="208"/>
      <c r="J106" s="181"/>
      <c r="K106" s="181"/>
      <c r="M106" s="175"/>
      <c r="N106" s="175"/>
      <c r="O106" s="175"/>
      <c r="P106" s="175"/>
      <c r="Q106" s="175"/>
    </row>
    <row r="107" spans="1:17" ht="15">
      <c r="A107" s="321"/>
      <c r="B107" s="205">
        <f t="shared" si="1"/>
        <v>98</v>
      </c>
      <c r="C107" s="206" t="s">
        <v>1993</v>
      </c>
      <c r="D107" s="207" t="s">
        <v>2889</v>
      </c>
      <c r="E107" s="209" t="s">
        <v>2889</v>
      </c>
      <c r="F107" s="209" t="s">
        <v>2889</v>
      </c>
      <c r="G107" s="209" t="s">
        <v>2889</v>
      </c>
      <c r="H107" s="209" t="s">
        <v>2889</v>
      </c>
      <c r="I107" s="208"/>
      <c r="J107" s="181"/>
      <c r="K107" s="181"/>
      <c r="L107" s="189"/>
      <c r="M107" s="175"/>
      <c r="N107" s="175"/>
      <c r="O107" s="175"/>
      <c r="P107" s="175"/>
      <c r="Q107" s="175"/>
    </row>
    <row r="108" spans="1:17" ht="15">
      <c r="A108" s="321"/>
      <c r="B108" s="205">
        <f t="shared" si="1"/>
        <v>99</v>
      </c>
      <c r="C108" s="206" t="s">
        <v>1973</v>
      </c>
      <c r="D108" s="209" t="s">
        <v>2897</v>
      </c>
      <c r="E108" s="209" t="s">
        <v>2979</v>
      </c>
      <c r="F108" s="209" t="s">
        <v>2897</v>
      </c>
      <c r="G108" s="209" t="s">
        <v>2979</v>
      </c>
      <c r="H108" s="209" t="s">
        <v>2897</v>
      </c>
      <c r="I108" s="208"/>
      <c r="J108" s="181"/>
      <c r="K108" s="181"/>
      <c r="L108" s="189"/>
      <c r="M108" s="175"/>
      <c r="N108" s="175"/>
      <c r="O108" s="175"/>
      <c r="P108" s="175"/>
      <c r="Q108" s="175"/>
    </row>
    <row r="109" spans="1:17" ht="15">
      <c r="A109" s="321"/>
      <c r="B109" s="205">
        <f t="shared" si="1"/>
        <v>100</v>
      </c>
      <c r="C109" s="206" t="s">
        <v>1970</v>
      </c>
      <c r="D109" s="207"/>
      <c r="E109" s="209" t="s">
        <v>2980</v>
      </c>
      <c r="F109" s="209" t="s">
        <v>2897</v>
      </c>
      <c r="G109" s="209" t="s">
        <v>2979</v>
      </c>
      <c r="H109" s="209" t="s">
        <v>2980</v>
      </c>
      <c r="I109" s="208"/>
      <c r="J109" s="181"/>
      <c r="K109" s="181"/>
      <c r="L109" s="189"/>
      <c r="M109" s="175"/>
      <c r="N109" s="175"/>
      <c r="O109" s="175"/>
      <c r="P109" s="175"/>
      <c r="Q109" s="175"/>
    </row>
    <row r="110" spans="1:17" ht="15">
      <c r="A110" s="321"/>
      <c r="B110" s="205">
        <f t="shared" si="1"/>
        <v>101</v>
      </c>
      <c r="C110" s="206" t="s">
        <v>1974</v>
      </c>
      <c r="D110" s="207" t="s">
        <v>2889</v>
      </c>
      <c r="E110" s="207" t="s">
        <v>2979</v>
      </c>
      <c r="F110" s="207" t="s">
        <v>2980</v>
      </c>
      <c r="G110" s="207" t="s">
        <v>2889</v>
      </c>
      <c r="H110" s="207" t="s">
        <v>2889</v>
      </c>
      <c r="I110" s="208"/>
      <c r="J110" s="181"/>
      <c r="K110" s="181"/>
      <c r="L110" s="189"/>
      <c r="M110" s="175"/>
      <c r="N110" s="175"/>
      <c r="O110" s="175"/>
      <c r="P110" s="175"/>
      <c r="Q110" s="175"/>
    </row>
    <row r="111" spans="1:17" ht="22.5" customHeight="1">
      <c r="A111" s="321"/>
      <c r="B111" s="205">
        <f t="shared" si="1"/>
        <v>102</v>
      </c>
      <c r="C111" s="206" t="s">
        <v>1971</v>
      </c>
      <c r="D111" s="207"/>
      <c r="E111" s="209"/>
      <c r="F111" s="209"/>
      <c r="G111" s="209"/>
      <c r="H111" s="209"/>
      <c r="I111" s="208"/>
      <c r="J111" s="181"/>
      <c r="K111" s="181"/>
      <c r="L111" s="189"/>
      <c r="M111" s="175"/>
      <c r="N111" s="175"/>
      <c r="O111" s="175"/>
      <c r="P111" s="175"/>
      <c r="Q111" s="175"/>
    </row>
    <row r="112" spans="1:17" ht="15">
      <c r="A112" s="321"/>
      <c r="B112" s="205">
        <f t="shared" si="1"/>
        <v>103</v>
      </c>
      <c r="C112" s="206" t="s">
        <v>1609</v>
      </c>
      <c r="D112" s="209" t="s">
        <v>2889</v>
      </c>
      <c r="E112" s="209" t="s">
        <v>2889</v>
      </c>
      <c r="F112" s="209" t="s">
        <v>2889</v>
      </c>
      <c r="G112" s="209" t="s">
        <v>2889</v>
      </c>
      <c r="H112" s="209" t="s">
        <v>2889</v>
      </c>
      <c r="I112" s="208"/>
      <c r="J112" s="181"/>
      <c r="K112" s="181"/>
      <c r="L112" s="189"/>
      <c r="M112" s="175"/>
      <c r="N112" s="175"/>
      <c r="O112" s="175"/>
      <c r="P112" s="175"/>
      <c r="Q112" s="175"/>
    </row>
    <row r="113" spans="1:17" ht="15">
      <c r="A113" s="321"/>
      <c r="B113" s="205">
        <f t="shared" si="1"/>
        <v>104</v>
      </c>
      <c r="C113" s="206" t="s">
        <v>1607</v>
      </c>
      <c r="D113" s="209" t="s">
        <v>2980</v>
      </c>
      <c r="E113" s="209">
        <v>0</v>
      </c>
      <c r="F113" s="209">
        <v>0</v>
      </c>
      <c r="G113" s="209" t="s">
        <v>2889</v>
      </c>
      <c r="H113" s="209" t="s">
        <v>2889</v>
      </c>
      <c r="I113" s="208"/>
      <c r="J113" s="181"/>
      <c r="K113" s="181"/>
      <c r="L113" s="189"/>
      <c r="M113" s="175"/>
      <c r="N113" s="175"/>
      <c r="O113" s="175"/>
      <c r="P113" s="175"/>
      <c r="Q113" s="175"/>
    </row>
    <row r="114" spans="1:17" ht="15">
      <c r="A114" s="321"/>
      <c r="B114" s="205">
        <f t="shared" si="1"/>
        <v>105</v>
      </c>
      <c r="C114" s="206" t="s">
        <v>2282</v>
      </c>
      <c r="D114" s="209"/>
      <c r="E114" s="209" t="s">
        <v>2889</v>
      </c>
      <c r="F114" s="209">
        <v>0</v>
      </c>
      <c r="G114" s="209" t="s">
        <v>2980</v>
      </c>
      <c r="H114" s="209" t="s">
        <v>2889</v>
      </c>
      <c r="I114" s="208"/>
      <c r="J114" s="181"/>
      <c r="K114" s="181"/>
      <c r="L114" s="189"/>
      <c r="M114" s="175"/>
      <c r="N114" s="175"/>
      <c r="O114" s="175"/>
      <c r="P114" s="175"/>
      <c r="Q114" s="175"/>
    </row>
    <row r="115" spans="1:17" ht="15">
      <c r="A115" s="321"/>
      <c r="B115" s="205">
        <f t="shared" si="1"/>
        <v>106</v>
      </c>
      <c r="C115" s="206" t="s">
        <v>2281</v>
      </c>
      <c r="D115" s="215" t="s">
        <v>2889</v>
      </c>
      <c r="E115" s="215" t="s">
        <v>2979</v>
      </c>
      <c r="F115" s="215" t="s">
        <v>2892</v>
      </c>
      <c r="G115" s="215" t="s">
        <v>2980</v>
      </c>
      <c r="H115" s="215" t="s">
        <v>2980</v>
      </c>
      <c r="I115" s="208"/>
      <c r="J115" s="181"/>
      <c r="K115" s="181"/>
      <c r="L115" s="189"/>
      <c r="M115" s="175"/>
      <c r="N115" s="175"/>
      <c r="O115" s="175"/>
      <c r="P115" s="175"/>
      <c r="Q115" s="175"/>
    </row>
    <row r="116" spans="1:17" ht="15">
      <c r="A116" s="321"/>
      <c r="B116" s="205">
        <f t="shared" si="1"/>
        <v>107</v>
      </c>
      <c r="C116" s="206" t="s">
        <v>2294</v>
      </c>
      <c r="D116" s="209" t="s">
        <v>2892</v>
      </c>
      <c r="E116" s="209" t="s">
        <v>2892</v>
      </c>
      <c r="F116" s="209" t="s">
        <v>2892</v>
      </c>
      <c r="G116" s="209" t="s">
        <v>2892</v>
      </c>
      <c r="H116" s="209">
        <v>0</v>
      </c>
      <c r="I116" s="208"/>
      <c r="J116" s="181"/>
      <c r="K116" s="181"/>
      <c r="L116" s="189"/>
      <c r="M116" s="175"/>
      <c r="N116" s="175"/>
      <c r="O116" s="175"/>
      <c r="P116" s="175"/>
      <c r="Q116" s="175"/>
    </row>
    <row r="117" spans="1:17" ht="15">
      <c r="A117" s="321"/>
      <c r="B117" s="205">
        <f t="shared" si="1"/>
        <v>108</v>
      </c>
      <c r="C117" s="206" t="s">
        <v>2374</v>
      </c>
      <c r="D117" s="209" t="s">
        <v>2979</v>
      </c>
      <c r="E117" s="209" t="s">
        <v>2980</v>
      </c>
      <c r="F117" s="209" t="s">
        <v>2892</v>
      </c>
      <c r="G117" s="209" t="s">
        <v>2892</v>
      </c>
      <c r="H117" s="209" t="s">
        <v>2892</v>
      </c>
      <c r="I117" s="208"/>
      <c r="J117" s="181"/>
      <c r="K117" s="181"/>
      <c r="L117" s="189"/>
      <c r="M117" s="175"/>
      <c r="N117" s="175"/>
      <c r="O117" s="175"/>
      <c r="P117" s="175"/>
      <c r="Q117" s="175"/>
    </row>
    <row r="118" spans="1:17" ht="15">
      <c r="A118" s="321"/>
      <c r="B118" s="205">
        <f t="shared" si="1"/>
        <v>109</v>
      </c>
      <c r="C118" s="206" t="s">
        <v>1618</v>
      </c>
      <c r="D118" s="209" t="s">
        <v>2889</v>
      </c>
      <c r="E118" s="209" t="s">
        <v>2889</v>
      </c>
      <c r="F118" s="209" t="s">
        <v>2889</v>
      </c>
      <c r="G118" s="209" t="s">
        <v>2889</v>
      </c>
      <c r="H118" s="209" t="s">
        <v>2889</v>
      </c>
      <c r="I118" s="208"/>
      <c r="J118" s="181"/>
      <c r="K118" s="181"/>
      <c r="L118" s="189"/>
      <c r="M118" s="175"/>
      <c r="N118" s="175"/>
      <c r="O118" s="175"/>
      <c r="P118" s="175"/>
      <c r="Q118" s="175"/>
    </row>
    <row r="119" spans="1:17" ht="15">
      <c r="A119" s="321"/>
      <c r="B119" s="205">
        <f t="shared" si="1"/>
        <v>110</v>
      </c>
      <c r="C119" s="206" t="s">
        <v>2292</v>
      </c>
      <c r="D119" s="209"/>
      <c r="E119" s="209" t="s">
        <v>2889</v>
      </c>
      <c r="F119" s="209" t="s">
        <v>2889</v>
      </c>
      <c r="G119" s="209" t="s">
        <v>2889</v>
      </c>
      <c r="H119" s="209" t="s">
        <v>2889</v>
      </c>
      <c r="I119" s="208"/>
      <c r="J119" s="181"/>
      <c r="K119" s="181"/>
      <c r="L119" s="189"/>
      <c r="M119" s="175"/>
      <c r="N119" s="175"/>
      <c r="O119" s="175"/>
      <c r="P119" s="175"/>
      <c r="Q119" s="175"/>
    </row>
    <row r="120" spans="1:17" ht="15">
      <c r="A120" s="321"/>
      <c r="B120" s="205">
        <f t="shared" si="1"/>
        <v>111</v>
      </c>
      <c r="C120" s="206" t="s">
        <v>2396</v>
      </c>
      <c r="D120" s="207" t="s">
        <v>2889</v>
      </c>
      <c r="E120" s="209" t="s">
        <v>2892</v>
      </c>
      <c r="F120" s="209" t="s">
        <v>2887</v>
      </c>
      <c r="G120" s="209" t="s">
        <v>2980</v>
      </c>
      <c r="H120" s="209" t="s">
        <v>2892</v>
      </c>
      <c r="I120" s="208"/>
      <c r="J120" s="181"/>
      <c r="K120" s="181"/>
      <c r="L120" s="189"/>
      <c r="M120" s="175"/>
      <c r="N120" s="175"/>
      <c r="O120" s="175"/>
      <c r="P120" s="175"/>
      <c r="Q120" s="175"/>
    </row>
    <row r="121" spans="1:17" ht="15">
      <c r="A121" s="321"/>
      <c r="B121" s="205">
        <f t="shared" si="1"/>
        <v>112</v>
      </c>
      <c r="C121" s="206" t="s">
        <v>2379</v>
      </c>
      <c r="D121" s="207" t="s">
        <v>2889</v>
      </c>
      <c r="E121" s="209" t="s">
        <v>2889</v>
      </c>
      <c r="F121" s="209" t="s">
        <v>2889</v>
      </c>
      <c r="G121" s="209" t="s">
        <v>2889</v>
      </c>
      <c r="H121" s="209" t="s">
        <v>2889</v>
      </c>
      <c r="I121" s="208"/>
      <c r="J121" s="181"/>
      <c r="K121" s="181"/>
      <c r="L121" s="189"/>
      <c r="M121" s="175"/>
      <c r="N121" s="175"/>
      <c r="O121" s="175"/>
      <c r="P121" s="175"/>
      <c r="Q121" s="175"/>
    </row>
    <row r="122" spans="1:17" ht="15">
      <c r="A122" s="321"/>
      <c r="B122" s="205">
        <f t="shared" si="1"/>
        <v>113</v>
      </c>
      <c r="C122" s="206" t="s">
        <v>2916</v>
      </c>
      <c r="D122" s="209" t="s">
        <v>2980</v>
      </c>
      <c r="E122" s="209" t="s">
        <v>2889</v>
      </c>
      <c r="F122" s="209" t="s">
        <v>2889</v>
      </c>
      <c r="G122" s="209" t="s">
        <v>2889</v>
      </c>
      <c r="H122" s="209" t="s">
        <v>2887</v>
      </c>
      <c r="I122" s="208"/>
      <c r="J122" s="181"/>
      <c r="K122" s="181"/>
      <c r="L122" s="189"/>
      <c r="M122" s="175"/>
      <c r="N122" s="175"/>
      <c r="O122" s="175"/>
      <c r="P122" s="175"/>
      <c r="Q122" s="175"/>
    </row>
    <row r="123" spans="1:17" ht="15">
      <c r="A123" s="321"/>
      <c r="B123" s="205">
        <f t="shared" si="1"/>
        <v>114</v>
      </c>
      <c r="C123" s="206" t="s">
        <v>2917</v>
      </c>
      <c r="D123" s="209"/>
      <c r="E123" s="209" t="s">
        <v>2889</v>
      </c>
      <c r="F123" s="209" t="s">
        <v>2889</v>
      </c>
      <c r="G123" s="209" t="s">
        <v>2889</v>
      </c>
      <c r="H123" s="209" t="s">
        <v>2889</v>
      </c>
      <c r="I123" s="208"/>
      <c r="J123" s="181"/>
      <c r="K123" s="181"/>
      <c r="L123" s="189"/>
      <c r="M123" s="175"/>
      <c r="N123" s="175"/>
      <c r="O123" s="175"/>
      <c r="P123" s="175"/>
      <c r="Q123" s="175"/>
    </row>
    <row r="124" spans="1:17" ht="15">
      <c r="A124" s="321"/>
      <c r="B124" s="205">
        <f t="shared" si="1"/>
        <v>115</v>
      </c>
      <c r="C124" s="206" t="s">
        <v>2918</v>
      </c>
      <c r="D124" s="209"/>
      <c r="E124" s="209" t="s">
        <v>2889</v>
      </c>
      <c r="F124" s="209" t="s">
        <v>2889</v>
      </c>
      <c r="G124" s="209" t="s">
        <v>2889</v>
      </c>
      <c r="H124" s="209" t="s">
        <v>2889</v>
      </c>
      <c r="I124" s="208"/>
      <c r="J124" s="181"/>
      <c r="K124" s="181"/>
      <c r="L124" s="189"/>
      <c r="M124" s="175"/>
      <c r="N124" s="175"/>
      <c r="O124" s="175"/>
      <c r="P124" s="175"/>
      <c r="Q124" s="175"/>
    </row>
    <row r="125" spans="1:17" ht="15">
      <c r="A125" s="321"/>
      <c r="B125" s="205">
        <f t="shared" si="1"/>
        <v>116</v>
      </c>
      <c r="C125" s="206" t="s">
        <v>2474</v>
      </c>
      <c r="D125" s="209" t="s">
        <v>2889</v>
      </c>
      <c r="E125" s="209" t="s">
        <v>2979</v>
      </c>
      <c r="F125" s="209" t="s">
        <v>2889</v>
      </c>
      <c r="G125" s="209" t="s">
        <v>2889</v>
      </c>
      <c r="H125" s="209" t="s">
        <v>2889</v>
      </c>
      <c r="I125" s="208"/>
      <c r="J125" s="181"/>
      <c r="K125" s="181"/>
      <c r="L125" s="189"/>
      <c r="M125" s="175"/>
      <c r="N125" s="175"/>
      <c r="O125" s="175"/>
      <c r="P125" s="175"/>
      <c r="Q125" s="175"/>
    </row>
    <row r="126" spans="1:17" ht="15">
      <c r="A126" s="321"/>
      <c r="B126" s="205">
        <f t="shared" si="1"/>
        <v>117</v>
      </c>
      <c r="C126" s="206" t="s">
        <v>2477</v>
      </c>
      <c r="D126" s="209" t="s">
        <v>2889</v>
      </c>
      <c r="E126" s="209" t="s">
        <v>2897</v>
      </c>
      <c r="F126" s="209" t="s">
        <v>2887</v>
      </c>
      <c r="G126" s="209" t="s">
        <v>2897</v>
      </c>
      <c r="H126" s="209" t="s">
        <v>2897</v>
      </c>
      <c r="I126" s="208"/>
      <c r="J126" s="181"/>
      <c r="K126" s="181"/>
      <c r="L126" s="189"/>
      <c r="M126" s="175"/>
      <c r="N126" s="175"/>
      <c r="O126" s="175"/>
      <c r="P126" s="175"/>
      <c r="Q126" s="175"/>
    </row>
    <row r="127" spans="1:17" ht="15">
      <c r="A127" s="321"/>
      <c r="B127" s="205">
        <f t="shared" si="1"/>
        <v>118</v>
      </c>
      <c r="C127" s="206" t="s">
        <v>2479</v>
      </c>
      <c r="D127" s="209" t="s">
        <v>2897</v>
      </c>
      <c r="E127" s="209" t="s">
        <v>2979</v>
      </c>
      <c r="F127" s="209" t="s">
        <v>2887</v>
      </c>
      <c r="G127" s="209">
        <v>0</v>
      </c>
      <c r="H127" s="209" t="s">
        <v>2980</v>
      </c>
      <c r="I127" s="208"/>
      <c r="J127" s="181"/>
      <c r="K127" s="181"/>
      <c r="L127" s="189"/>
      <c r="M127" s="175"/>
      <c r="N127" s="175"/>
      <c r="O127" s="175"/>
      <c r="P127" s="175"/>
      <c r="Q127" s="175"/>
    </row>
    <row r="128" spans="1:17" ht="15">
      <c r="A128" s="321"/>
      <c r="B128" s="205">
        <f t="shared" si="1"/>
        <v>119</v>
      </c>
      <c r="C128" s="206" t="s">
        <v>2482</v>
      </c>
      <c r="D128" s="209" t="s">
        <v>2889</v>
      </c>
      <c r="E128" s="209" t="s">
        <v>2889</v>
      </c>
      <c r="F128" s="209" t="s">
        <v>2979</v>
      </c>
      <c r="G128" s="209" t="s">
        <v>2892</v>
      </c>
      <c r="H128" s="209" t="s">
        <v>2889</v>
      </c>
      <c r="I128" s="208"/>
      <c r="J128" s="181"/>
      <c r="K128" s="181"/>
      <c r="L128" s="189"/>
      <c r="M128" s="175"/>
      <c r="N128" s="175"/>
      <c r="O128" s="175"/>
      <c r="P128" s="175"/>
      <c r="Q128" s="175"/>
    </row>
    <row r="129" spans="1:17" ht="15">
      <c r="A129" s="321"/>
      <c r="B129" s="205">
        <f t="shared" si="1"/>
        <v>120</v>
      </c>
      <c r="C129" s="206" t="s">
        <v>2919</v>
      </c>
      <c r="D129" s="209" t="s">
        <v>2889</v>
      </c>
      <c r="E129" s="209" t="s">
        <v>2889</v>
      </c>
      <c r="F129" s="209" t="s">
        <v>2889</v>
      </c>
      <c r="G129" s="209" t="s">
        <v>2889</v>
      </c>
      <c r="H129" s="209" t="s">
        <v>2889</v>
      </c>
      <c r="I129" s="208"/>
      <c r="J129" s="181"/>
      <c r="K129" s="181"/>
      <c r="L129" s="189"/>
      <c r="M129" s="175"/>
      <c r="N129" s="175"/>
      <c r="O129" s="175"/>
      <c r="P129" s="175"/>
      <c r="Q129" s="175"/>
    </row>
    <row r="130" spans="1:17" ht="15">
      <c r="A130" s="321"/>
      <c r="B130" s="205">
        <f t="shared" si="1"/>
        <v>121</v>
      </c>
      <c r="C130" s="206" t="s">
        <v>2920</v>
      </c>
      <c r="D130" s="209" t="s">
        <v>2889</v>
      </c>
      <c r="E130" s="209" t="s">
        <v>2889</v>
      </c>
      <c r="F130" s="209" t="s">
        <v>2889</v>
      </c>
      <c r="G130" s="209" t="s">
        <v>2889</v>
      </c>
      <c r="H130" s="209" t="s">
        <v>2889</v>
      </c>
      <c r="I130" s="208"/>
      <c r="J130" s="181"/>
      <c r="K130" s="181"/>
      <c r="L130" s="189"/>
      <c r="M130" s="175"/>
      <c r="N130" s="175"/>
      <c r="O130" s="175"/>
      <c r="P130" s="175"/>
      <c r="Q130" s="175"/>
    </row>
    <row r="131" spans="1:17" ht="15">
      <c r="A131" s="321"/>
      <c r="B131" s="205">
        <f t="shared" si="1"/>
        <v>122</v>
      </c>
      <c r="C131" s="206" t="s">
        <v>2478</v>
      </c>
      <c r="D131" s="209" t="s">
        <v>2889</v>
      </c>
      <c r="E131" s="209" t="s">
        <v>2889</v>
      </c>
      <c r="F131" s="209" t="s">
        <v>2889</v>
      </c>
      <c r="G131" s="209" t="s">
        <v>2889</v>
      </c>
      <c r="H131" s="209" t="s">
        <v>2889</v>
      </c>
      <c r="I131" s="208"/>
      <c r="J131" s="181"/>
      <c r="K131" s="181"/>
      <c r="L131" s="189"/>
      <c r="M131" s="175"/>
      <c r="N131" s="175"/>
      <c r="O131" s="175"/>
      <c r="P131" s="175"/>
      <c r="Q131" s="175"/>
    </row>
    <row r="132" spans="1:17" ht="15">
      <c r="A132" s="321"/>
      <c r="B132" s="205">
        <f t="shared" si="1"/>
        <v>123</v>
      </c>
      <c r="C132" s="206" t="s">
        <v>2483</v>
      </c>
      <c r="D132" s="209" t="s">
        <v>2889</v>
      </c>
      <c r="E132" s="209" t="s">
        <v>2889</v>
      </c>
      <c r="F132" s="209" t="s">
        <v>2889</v>
      </c>
      <c r="G132" s="209" t="s">
        <v>2889</v>
      </c>
      <c r="H132" s="209" t="s">
        <v>2889</v>
      </c>
      <c r="I132" s="208"/>
      <c r="J132" s="181"/>
      <c r="K132" s="181"/>
      <c r="L132" s="189"/>
      <c r="M132" s="175"/>
      <c r="N132" s="175"/>
      <c r="O132" s="175"/>
      <c r="P132" s="175"/>
      <c r="Q132" s="175"/>
    </row>
    <row r="133" spans="1:17" ht="15">
      <c r="A133" s="321"/>
      <c r="B133" s="205">
        <f t="shared" si="1"/>
        <v>124</v>
      </c>
      <c r="C133" s="206" t="s">
        <v>2921</v>
      </c>
      <c r="D133" s="209" t="s">
        <v>2889</v>
      </c>
      <c r="E133" s="209" t="s">
        <v>2892</v>
      </c>
      <c r="F133" s="209">
        <v>0</v>
      </c>
      <c r="G133" s="209" t="s">
        <v>2889</v>
      </c>
      <c r="H133" s="209" t="s">
        <v>2889</v>
      </c>
      <c r="I133" s="208"/>
      <c r="J133" s="181"/>
      <c r="K133" s="181"/>
      <c r="L133" s="189"/>
      <c r="M133" s="175"/>
      <c r="N133" s="175"/>
      <c r="O133" s="175"/>
      <c r="P133" s="175"/>
      <c r="Q133" s="175"/>
    </row>
    <row r="134" spans="1:17" ht="15">
      <c r="A134" s="321"/>
      <c r="B134" s="205">
        <f t="shared" si="1"/>
        <v>125</v>
      </c>
      <c r="C134" s="206" t="s">
        <v>2376</v>
      </c>
      <c r="D134" s="209" t="s">
        <v>2889</v>
      </c>
      <c r="E134" s="209" t="s">
        <v>2889</v>
      </c>
      <c r="F134" s="209" t="s">
        <v>2889</v>
      </c>
      <c r="G134" s="209" t="s">
        <v>2889</v>
      </c>
      <c r="H134" s="209" t="s">
        <v>2889</v>
      </c>
      <c r="I134" s="220"/>
      <c r="J134" s="181"/>
      <c r="K134" s="181"/>
      <c r="L134" s="189"/>
      <c r="M134" s="175"/>
      <c r="N134" s="175"/>
      <c r="O134" s="175"/>
      <c r="P134" s="175"/>
      <c r="Q134" s="175"/>
    </row>
    <row r="135" spans="1:17" ht="15">
      <c r="A135" s="321"/>
      <c r="B135" s="205">
        <f t="shared" si="1"/>
        <v>126</v>
      </c>
      <c r="C135" s="206" t="s">
        <v>2573</v>
      </c>
      <c r="D135" s="209" t="s">
        <v>2980</v>
      </c>
      <c r="E135" s="209" t="s">
        <v>2889</v>
      </c>
      <c r="F135" s="209" t="s">
        <v>2892</v>
      </c>
      <c r="G135" s="209" t="s">
        <v>2979</v>
      </c>
      <c r="H135" s="209" t="s">
        <v>2892</v>
      </c>
      <c r="I135" s="208"/>
      <c r="J135" s="181"/>
      <c r="K135" s="181"/>
      <c r="L135" s="189"/>
      <c r="M135" s="175"/>
      <c r="N135" s="175"/>
      <c r="O135" s="175"/>
      <c r="P135" s="175"/>
      <c r="Q135" s="175"/>
    </row>
    <row r="136" spans="1:17" ht="15">
      <c r="A136" s="321"/>
      <c r="B136" s="205">
        <f t="shared" si="1"/>
        <v>127</v>
      </c>
      <c r="C136" s="206" t="s">
        <v>2922</v>
      </c>
      <c r="D136" s="209"/>
      <c r="E136" s="209" t="s">
        <v>2980</v>
      </c>
      <c r="F136" s="209" t="s">
        <v>2889</v>
      </c>
      <c r="G136" s="209" t="s">
        <v>2980</v>
      </c>
      <c r="H136" s="209" t="s">
        <v>2980</v>
      </c>
      <c r="I136" s="208"/>
      <c r="J136" s="181"/>
      <c r="K136" s="181"/>
      <c r="L136" s="189"/>
      <c r="M136" s="175"/>
      <c r="N136" s="175"/>
      <c r="O136" s="175"/>
      <c r="P136" s="175"/>
      <c r="Q136" s="175"/>
    </row>
    <row r="137" spans="1:17" ht="15">
      <c r="A137" s="321"/>
      <c r="B137" s="205">
        <f t="shared" si="1"/>
        <v>128</v>
      </c>
      <c r="C137" s="206" t="s">
        <v>1690</v>
      </c>
      <c r="D137" s="209" t="s">
        <v>2979</v>
      </c>
      <c r="E137" s="209">
        <v>0</v>
      </c>
      <c r="F137" s="209" t="s">
        <v>2889</v>
      </c>
      <c r="G137" s="209" t="s">
        <v>2889</v>
      </c>
      <c r="H137" s="209" t="s">
        <v>2889</v>
      </c>
      <c r="I137" s="208"/>
      <c r="J137" s="181"/>
      <c r="K137" s="181"/>
      <c r="L137" s="189"/>
      <c r="M137" s="175"/>
      <c r="N137" s="175"/>
      <c r="O137" s="175"/>
      <c r="P137" s="175"/>
      <c r="Q137" s="175"/>
    </row>
    <row r="138" spans="1:17" ht="15">
      <c r="A138" s="321"/>
      <c r="B138" s="205">
        <f t="shared" si="1"/>
        <v>129</v>
      </c>
      <c r="C138" s="206" t="s">
        <v>2923</v>
      </c>
      <c r="D138" s="209" t="s">
        <v>2889</v>
      </c>
      <c r="E138" s="209" t="s">
        <v>2889</v>
      </c>
      <c r="F138" s="209" t="s">
        <v>2889</v>
      </c>
      <c r="G138" s="209" t="s">
        <v>2889</v>
      </c>
      <c r="H138" s="209" t="s">
        <v>2889</v>
      </c>
      <c r="I138" s="208"/>
      <c r="J138" s="181"/>
      <c r="K138" s="181"/>
      <c r="L138" s="189"/>
      <c r="M138" s="175"/>
      <c r="N138" s="175"/>
      <c r="O138" s="175"/>
      <c r="P138" s="175"/>
      <c r="Q138" s="175"/>
    </row>
    <row r="139" spans="1:17" ht="15">
      <c r="A139" s="321"/>
      <c r="B139" s="205">
        <f t="shared" si="1"/>
        <v>130</v>
      </c>
      <c r="C139" s="206" t="s">
        <v>1642</v>
      </c>
      <c r="D139" s="209"/>
      <c r="E139" s="209"/>
      <c r="F139" s="209" t="s">
        <v>2889</v>
      </c>
      <c r="G139" s="209" t="s">
        <v>2889</v>
      </c>
      <c r="H139" s="209">
        <v>0</v>
      </c>
      <c r="I139" s="211"/>
      <c r="J139" s="181"/>
      <c r="K139" s="181"/>
      <c r="L139" s="189"/>
      <c r="M139" s="175"/>
      <c r="N139" s="175"/>
      <c r="O139" s="175"/>
      <c r="P139" s="175"/>
      <c r="Q139" s="175"/>
    </row>
    <row r="140" spans="1:17" ht="15">
      <c r="A140" s="321"/>
      <c r="B140" s="205">
        <f t="shared" si="1"/>
        <v>131</v>
      </c>
      <c r="C140" s="206" t="s">
        <v>2533</v>
      </c>
      <c r="D140" s="209" t="s">
        <v>2889</v>
      </c>
      <c r="E140" s="209" t="s">
        <v>2889</v>
      </c>
      <c r="F140" s="209" t="s">
        <v>2889</v>
      </c>
      <c r="G140" s="209" t="s">
        <v>2889</v>
      </c>
      <c r="H140" s="209" t="s">
        <v>2889</v>
      </c>
      <c r="I140" s="208"/>
      <c r="J140" s="181"/>
      <c r="K140" s="181"/>
      <c r="L140" s="189"/>
      <c r="M140" s="175"/>
      <c r="N140" s="175"/>
      <c r="O140" s="175"/>
      <c r="P140" s="175"/>
      <c r="Q140" s="175"/>
    </row>
    <row r="141" spans="1:17" ht="15">
      <c r="A141" s="321"/>
      <c r="B141" s="205">
        <f t="shared" si="1"/>
        <v>132</v>
      </c>
      <c r="C141" s="206" t="s">
        <v>2924</v>
      </c>
      <c r="D141" s="209" t="s">
        <v>2889</v>
      </c>
      <c r="E141" s="209" t="s">
        <v>2889</v>
      </c>
      <c r="F141" s="209" t="s">
        <v>2889</v>
      </c>
      <c r="G141" s="209" t="s">
        <v>2889</v>
      </c>
      <c r="H141" s="209" t="s">
        <v>2889</v>
      </c>
      <c r="I141" s="211"/>
      <c r="J141" s="181"/>
      <c r="K141" s="181"/>
      <c r="L141" s="189"/>
      <c r="M141" s="175"/>
      <c r="N141" s="175"/>
      <c r="O141" s="175"/>
      <c r="P141" s="175"/>
      <c r="Q141" s="175"/>
    </row>
    <row r="142" spans="1:17" ht="15">
      <c r="A142" s="321"/>
      <c r="B142" s="205">
        <f t="shared" si="1"/>
        <v>133</v>
      </c>
      <c r="C142" s="206" t="s">
        <v>2928</v>
      </c>
      <c r="D142" s="209" t="s">
        <v>2889</v>
      </c>
      <c r="E142" s="209" t="s">
        <v>2979</v>
      </c>
      <c r="F142" s="219" t="s">
        <v>2897</v>
      </c>
      <c r="G142" s="219" t="s">
        <v>2889</v>
      </c>
      <c r="H142" s="219" t="s">
        <v>2889</v>
      </c>
      <c r="I142" s="211"/>
      <c r="J142" s="181"/>
      <c r="K142" s="181"/>
      <c r="L142" s="189"/>
      <c r="M142" s="175"/>
      <c r="N142" s="175"/>
      <c r="O142" s="175"/>
      <c r="P142" s="175"/>
      <c r="Q142" s="175"/>
    </row>
    <row r="143" spans="1:17" ht="15.3">
      <c r="A143" s="321"/>
      <c r="B143" s="205">
        <f t="shared" si="1"/>
        <v>134</v>
      </c>
      <c r="C143" s="221" t="s">
        <v>2926</v>
      </c>
      <c r="D143" s="209" t="s">
        <v>2889</v>
      </c>
      <c r="E143" s="209" t="s">
        <v>2979</v>
      </c>
      <c r="F143" s="209" t="s">
        <v>2889</v>
      </c>
      <c r="G143" s="209" t="s">
        <v>2889</v>
      </c>
      <c r="H143" s="209" t="s">
        <v>2889</v>
      </c>
      <c r="I143" s="211"/>
      <c r="J143" s="189"/>
      <c r="K143" s="181"/>
      <c r="L143" s="189"/>
      <c r="M143" s="175"/>
      <c r="N143" s="175"/>
      <c r="O143" s="175"/>
      <c r="P143" s="175"/>
      <c r="Q143" s="175"/>
    </row>
    <row r="144" spans="1:17" ht="15.3">
      <c r="A144" s="321"/>
      <c r="B144" s="205">
        <f t="shared" si="1"/>
        <v>135</v>
      </c>
      <c r="C144" s="221" t="s">
        <v>2925</v>
      </c>
      <c r="D144" s="209" t="s">
        <v>2979</v>
      </c>
      <c r="E144" s="209" t="s">
        <v>2889</v>
      </c>
      <c r="F144" s="209" t="s">
        <v>2897</v>
      </c>
      <c r="G144" s="209" t="s">
        <v>2980</v>
      </c>
      <c r="H144" s="222" t="s">
        <v>2930</v>
      </c>
      <c r="I144" s="211"/>
      <c r="J144" s="181"/>
      <c r="K144" s="181"/>
      <c r="L144" s="189"/>
      <c r="M144" s="175"/>
      <c r="N144" s="175"/>
      <c r="O144" s="175"/>
      <c r="P144" s="175"/>
      <c r="Q144" s="175"/>
    </row>
    <row r="145" spans="1:17" ht="15.3">
      <c r="A145" s="321"/>
      <c r="B145" s="205">
        <f t="shared" si="1"/>
        <v>136</v>
      </c>
      <c r="C145" s="223" t="s">
        <v>2932</v>
      </c>
      <c r="D145" s="209" t="s">
        <v>2889</v>
      </c>
      <c r="E145" s="209" t="s">
        <v>2980</v>
      </c>
      <c r="F145" s="209" t="s">
        <v>2887</v>
      </c>
      <c r="G145" s="209" t="s">
        <v>2897</v>
      </c>
      <c r="H145" s="222" t="s">
        <v>2927</v>
      </c>
      <c r="I145" s="208"/>
      <c r="J145" s="181"/>
      <c r="K145" s="181"/>
      <c r="L145" s="189"/>
      <c r="M145" s="175"/>
      <c r="N145" s="175"/>
      <c r="O145" s="175"/>
      <c r="P145" s="175"/>
      <c r="Q145" s="175"/>
    </row>
    <row r="146" spans="1:17" ht="15.3">
      <c r="A146" s="321"/>
      <c r="B146" s="205">
        <f t="shared" si="1"/>
        <v>137</v>
      </c>
      <c r="C146" s="223" t="s">
        <v>2931</v>
      </c>
      <c r="D146" s="224"/>
      <c r="E146" s="224"/>
      <c r="F146" s="224"/>
      <c r="G146" s="224" t="s">
        <v>2985</v>
      </c>
      <c r="H146" s="224" t="s">
        <v>2986</v>
      </c>
      <c r="I146" s="211"/>
      <c r="J146" s="181"/>
      <c r="K146" s="181"/>
      <c r="L146" s="189"/>
      <c r="M146" s="175"/>
      <c r="N146" s="175"/>
      <c r="O146" s="175"/>
      <c r="P146" s="175"/>
      <c r="Q146" s="175"/>
    </row>
    <row r="147" spans="1:17" ht="15.3">
      <c r="A147" s="321"/>
      <c r="B147" s="205">
        <v>141</v>
      </c>
      <c r="C147" s="221" t="s">
        <v>2933</v>
      </c>
      <c r="D147" s="224" t="s">
        <v>2929</v>
      </c>
      <c r="E147" s="224" t="s">
        <v>2986</v>
      </c>
      <c r="F147" s="224" t="s">
        <v>2929</v>
      </c>
      <c r="G147" s="209" t="s">
        <v>2897</v>
      </c>
      <c r="H147" s="225" t="s">
        <v>2927</v>
      </c>
      <c r="I147" s="226"/>
      <c r="J147" s="181"/>
      <c r="K147" s="181"/>
      <c r="L147" s="189"/>
      <c r="M147" s="175"/>
      <c r="N147" s="175"/>
      <c r="O147" s="175"/>
      <c r="P147" s="175"/>
      <c r="Q147" s="175"/>
    </row>
    <row r="148" spans="1:17" ht="15.3">
      <c r="A148" s="321"/>
      <c r="B148" s="205">
        <f t="shared" ref="B148:B149" si="2">ROW(C148)-9</f>
        <v>139</v>
      </c>
      <c r="C148" s="221" t="s">
        <v>2935</v>
      </c>
      <c r="D148" s="225"/>
      <c r="E148" s="225" t="s">
        <v>2929</v>
      </c>
      <c r="F148" s="225" t="s">
        <v>2929</v>
      </c>
      <c r="G148" s="225">
        <v>0</v>
      </c>
      <c r="H148" s="225" t="s">
        <v>2929</v>
      </c>
      <c r="I148" s="226"/>
      <c r="J148" s="181"/>
      <c r="K148" s="181"/>
      <c r="L148" s="189"/>
      <c r="M148" s="175"/>
      <c r="N148" s="175"/>
      <c r="O148" s="175"/>
      <c r="P148" s="175"/>
      <c r="Q148" s="175"/>
    </row>
    <row r="149" spans="1:17" ht="15.3">
      <c r="A149" s="321"/>
      <c r="B149" s="205">
        <f t="shared" si="2"/>
        <v>140</v>
      </c>
      <c r="C149" s="221" t="s">
        <v>2936</v>
      </c>
      <c r="D149" s="224" t="s">
        <v>2929</v>
      </c>
      <c r="E149" s="224" t="s">
        <v>2929</v>
      </c>
      <c r="F149" s="224" t="s">
        <v>2929</v>
      </c>
      <c r="G149" s="224" t="s">
        <v>2929</v>
      </c>
      <c r="H149" s="224" t="s">
        <v>2929</v>
      </c>
      <c r="I149" s="226"/>
      <c r="J149" s="181"/>
      <c r="K149" s="181"/>
      <c r="L149" s="189"/>
      <c r="M149" s="175"/>
      <c r="N149" s="175"/>
      <c r="O149" s="175"/>
      <c r="P149" s="175"/>
      <c r="Q149" s="175"/>
    </row>
    <row r="150" spans="1:17" ht="15.3">
      <c r="A150" s="321"/>
      <c r="B150" s="205">
        <v>146</v>
      </c>
      <c r="C150" s="221" t="s">
        <v>2938</v>
      </c>
      <c r="D150" s="224" t="s">
        <v>2929</v>
      </c>
      <c r="E150" s="224" t="s">
        <v>2930</v>
      </c>
      <c r="F150" s="224" t="s">
        <v>2929</v>
      </c>
      <c r="G150" s="224" t="s">
        <v>2929</v>
      </c>
      <c r="H150" s="224" t="s">
        <v>2929</v>
      </c>
      <c r="I150" s="226"/>
      <c r="J150" s="181"/>
      <c r="K150" s="181"/>
      <c r="L150" s="189"/>
      <c r="M150" s="175"/>
      <c r="N150" s="175"/>
      <c r="O150" s="175"/>
      <c r="P150" s="175"/>
      <c r="Q150" s="175"/>
    </row>
    <row r="151" spans="1:17" ht="15.3">
      <c r="A151" s="321"/>
      <c r="B151" s="205">
        <f t="shared" ref="B151:B158" si="3">ROW(C151)-9</f>
        <v>142</v>
      </c>
      <c r="C151" s="221" t="s">
        <v>2939</v>
      </c>
      <c r="D151" s="224" t="s">
        <v>2929</v>
      </c>
      <c r="E151" s="224" t="s">
        <v>2929</v>
      </c>
      <c r="F151" s="224" t="s">
        <v>2929</v>
      </c>
      <c r="G151" s="224" t="s">
        <v>2986</v>
      </c>
      <c r="H151" s="224" t="s">
        <v>2934</v>
      </c>
      <c r="I151" s="226"/>
      <c r="J151" s="181"/>
      <c r="K151" s="181"/>
      <c r="L151" s="189"/>
      <c r="M151" s="175"/>
      <c r="N151" s="175"/>
      <c r="O151" s="175"/>
      <c r="P151" s="175"/>
      <c r="Q151" s="175"/>
    </row>
    <row r="152" spans="1:17" ht="15.3">
      <c r="A152" s="321"/>
      <c r="B152" s="205">
        <f t="shared" si="3"/>
        <v>143</v>
      </c>
      <c r="C152" s="221" t="s">
        <v>2940</v>
      </c>
      <c r="D152" s="224" t="s">
        <v>2929</v>
      </c>
      <c r="E152" s="224" t="s">
        <v>2927</v>
      </c>
      <c r="F152" s="224" t="s">
        <v>2930</v>
      </c>
      <c r="G152" s="224" t="s">
        <v>2929</v>
      </c>
      <c r="H152" s="224" t="s">
        <v>2927</v>
      </c>
      <c r="I152" s="226"/>
      <c r="J152" s="181"/>
      <c r="K152" s="181"/>
      <c r="L152" s="189"/>
      <c r="M152" s="175"/>
      <c r="N152" s="175"/>
      <c r="O152" s="175"/>
      <c r="P152" s="175"/>
      <c r="Q152" s="175"/>
    </row>
    <row r="153" spans="1:17" ht="15.3">
      <c r="A153" s="321"/>
      <c r="B153" s="205">
        <f t="shared" si="3"/>
        <v>144</v>
      </c>
      <c r="C153" s="221" t="s">
        <v>2987</v>
      </c>
      <c r="D153" s="224"/>
      <c r="E153" s="224"/>
      <c r="F153" s="224"/>
      <c r="G153" s="224" t="s">
        <v>2929</v>
      </c>
      <c r="H153" s="224" t="s">
        <v>2929</v>
      </c>
      <c r="I153" s="227"/>
      <c r="J153" s="181"/>
      <c r="K153" s="181"/>
      <c r="L153" s="189"/>
      <c r="M153" s="175"/>
      <c r="N153" s="175"/>
      <c r="O153" s="175"/>
      <c r="P153" s="175"/>
      <c r="Q153" s="175"/>
    </row>
    <row r="154" spans="1:17" ht="15.3">
      <c r="A154" s="321"/>
      <c r="B154" s="205">
        <f t="shared" si="3"/>
        <v>145</v>
      </c>
      <c r="C154" s="221"/>
      <c r="D154" s="224"/>
      <c r="E154" s="224"/>
      <c r="F154" s="224"/>
      <c r="G154" s="224"/>
      <c r="H154" s="224"/>
      <c r="I154" s="227"/>
      <c r="J154" s="181"/>
      <c r="K154" s="181"/>
      <c r="L154" s="189"/>
      <c r="M154" s="175"/>
      <c r="N154" s="175"/>
      <c r="O154" s="175"/>
      <c r="P154" s="175"/>
      <c r="Q154" s="175"/>
    </row>
    <row r="155" spans="1:17" ht="15.3">
      <c r="A155" s="321"/>
      <c r="B155" s="205">
        <f t="shared" si="3"/>
        <v>146</v>
      </c>
      <c r="C155" s="221"/>
      <c r="D155" s="224"/>
      <c r="E155" s="224"/>
      <c r="F155" s="224"/>
      <c r="G155" s="224"/>
      <c r="H155" s="224"/>
      <c r="I155" s="227"/>
      <c r="J155" s="181"/>
      <c r="K155" s="181"/>
      <c r="L155" s="189"/>
      <c r="M155" s="175"/>
      <c r="N155" s="175"/>
      <c r="O155" s="175"/>
      <c r="P155" s="175"/>
      <c r="Q155" s="175"/>
    </row>
    <row r="156" spans="1:17" ht="15.3">
      <c r="A156" s="321"/>
      <c r="B156" s="205">
        <f t="shared" si="3"/>
        <v>147</v>
      </c>
      <c r="C156" s="221"/>
      <c r="D156" s="224"/>
      <c r="E156" s="224"/>
      <c r="F156" s="224"/>
      <c r="G156" s="224"/>
      <c r="H156" s="224"/>
      <c r="I156" s="227"/>
      <c r="J156" s="181"/>
      <c r="K156" s="181"/>
      <c r="L156" s="189"/>
      <c r="M156" s="175"/>
      <c r="N156" s="175"/>
      <c r="O156" s="175"/>
      <c r="P156" s="175"/>
      <c r="Q156" s="175"/>
    </row>
    <row r="157" spans="1:17" ht="15.3">
      <c r="A157" s="321"/>
      <c r="B157" s="205">
        <f t="shared" si="3"/>
        <v>148</v>
      </c>
      <c r="C157" s="221"/>
      <c r="D157" s="224"/>
      <c r="E157" s="224"/>
      <c r="F157" s="224"/>
      <c r="G157" s="224"/>
      <c r="H157" s="224"/>
      <c r="I157" s="227"/>
      <c r="J157" s="181"/>
      <c r="K157" s="181"/>
      <c r="L157" s="189"/>
      <c r="M157" s="175"/>
      <c r="N157" s="175"/>
      <c r="O157" s="175"/>
      <c r="P157" s="175"/>
      <c r="Q157" s="175"/>
    </row>
    <row r="158" spans="1:17" ht="15.3">
      <c r="A158" s="321"/>
      <c r="B158" s="205">
        <f t="shared" si="3"/>
        <v>149</v>
      </c>
      <c r="C158" s="221" t="s">
        <v>2942</v>
      </c>
      <c r="D158" s="224" t="s">
        <v>2929</v>
      </c>
      <c r="E158" s="224" t="s">
        <v>2986</v>
      </c>
      <c r="F158" s="224" t="s">
        <v>2929</v>
      </c>
      <c r="G158" s="224" t="s">
        <v>2929</v>
      </c>
      <c r="H158" s="224" t="s">
        <v>2929</v>
      </c>
      <c r="I158" s="227"/>
      <c r="J158" s="181"/>
      <c r="K158" s="181"/>
      <c r="L158" s="189"/>
      <c r="M158" s="175"/>
      <c r="N158" s="175"/>
      <c r="O158" s="175"/>
      <c r="P158" s="175"/>
      <c r="Q158" s="175"/>
    </row>
    <row r="159" spans="1:17" ht="14.1">
      <c r="A159" s="355" t="s">
        <v>1710</v>
      </c>
      <c r="B159" s="323"/>
      <c r="C159" s="324"/>
      <c r="D159" s="228">
        <f t="shared" ref="D159:H159" si="4">COUNTA(D10:D158)</f>
        <v>120</v>
      </c>
      <c r="E159" s="228">
        <f t="shared" si="4"/>
        <v>134</v>
      </c>
      <c r="F159" s="228">
        <f t="shared" si="4"/>
        <v>134</v>
      </c>
      <c r="G159" s="228">
        <f t="shared" si="4"/>
        <v>140</v>
      </c>
      <c r="H159" s="228">
        <f t="shared" si="4"/>
        <v>136</v>
      </c>
      <c r="I159" s="2"/>
      <c r="J159" s="181"/>
      <c r="K159" s="181"/>
      <c r="L159" s="189"/>
      <c r="M159" s="175"/>
      <c r="N159" s="175"/>
      <c r="O159" s="175"/>
      <c r="P159" s="175"/>
      <c r="Q159" s="175"/>
    </row>
    <row r="160" spans="1:17" ht="12.3">
      <c r="A160" s="356" t="s">
        <v>1712</v>
      </c>
      <c r="B160" s="323"/>
      <c r="C160" s="324"/>
      <c r="D160" s="229">
        <f t="shared" ref="D160:H160" si="5">COUNTA(D10:D45)</f>
        <v>29</v>
      </c>
      <c r="E160" s="229">
        <f t="shared" si="5"/>
        <v>33</v>
      </c>
      <c r="F160" s="229">
        <f t="shared" si="5"/>
        <v>32</v>
      </c>
      <c r="G160" s="229">
        <f t="shared" si="5"/>
        <v>36</v>
      </c>
      <c r="H160" s="229">
        <f t="shared" si="5"/>
        <v>32</v>
      </c>
      <c r="I160" s="22"/>
      <c r="J160" s="181"/>
      <c r="K160" s="181"/>
      <c r="L160" s="189"/>
      <c r="M160" s="175"/>
      <c r="N160" s="175"/>
      <c r="O160" s="175"/>
      <c r="P160" s="175"/>
      <c r="Q160" s="175"/>
    </row>
    <row r="161" spans="1:17" ht="12.3">
      <c r="A161" s="356" t="s">
        <v>1709</v>
      </c>
      <c r="B161" s="323"/>
      <c r="C161" s="324"/>
      <c r="D161" s="229">
        <f t="shared" ref="D161:H161" si="6">D159-D160</f>
        <v>91</v>
      </c>
      <c r="E161" s="229">
        <f t="shared" si="6"/>
        <v>101</v>
      </c>
      <c r="F161" s="229">
        <f t="shared" si="6"/>
        <v>102</v>
      </c>
      <c r="G161" s="229">
        <f t="shared" si="6"/>
        <v>104</v>
      </c>
      <c r="H161" s="229">
        <f t="shared" si="6"/>
        <v>104</v>
      </c>
      <c r="I161" s="22"/>
      <c r="J161" s="181"/>
      <c r="K161" s="181"/>
      <c r="L161" s="189"/>
      <c r="M161" s="175"/>
      <c r="N161" s="175"/>
      <c r="O161" s="175"/>
      <c r="P161" s="175"/>
      <c r="Q161" s="175"/>
    </row>
    <row r="162" spans="1:17" ht="12.3">
      <c r="A162" s="22"/>
      <c r="B162" s="22"/>
      <c r="C162" s="22" t="s">
        <v>2943</v>
      </c>
      <c r="D162" s="230">
        <f>COUNTIFS($D$10:$D$45,"0")</f>
        <v>0</v>
      </c>
      <c r="E162" s="230">
        <f>COUNTIFS($E$10:$E$45,"0")</f>
        <v>6</v>
      </c>
      <c r="F162" s="230">
        <f>COUNTIFS($F$10:$F$45,"0")</f>
        <v>1</v>
      </c>
      <c r="G162" s="230">
        <f>COUNTIFS($G$10:$G$45,"0")</f>
        <v>35</v>
      </c>
      <c r="H162" s="230">
        <f>COUNTIFS($H$10:$H$45,"0")</f>
        <v>3</v>
      </c>
      <c r="I162" s="22"/>
      <c r="J162" s="181"/>
      <c r="K162" s="181"/>
      <c r="L162" s="189"/>
      <c r="M162" s="175"/>
      <c r="N162" s="175"/>
      <c r="O162" s="175"/>
      <c r="P162" s="175"/>
      <c r="Q162" s="175"/>
    </row>
    <row r="163" spans="1:17" ht="12.3">
      <c r="A163" s="22"/>
      <c r="B163" s="22"/>
      <c r="C163" s="22" t="s">
        <v>2943</v>
      </c>
      <c r="D163" s="230">
        <f>COUNTIFS($D$46:$D$158,0)</f>
        <v>0</v>
      </c>
      <c r="E163" s="230">
        <f>COUNTIFS($E$46:$E$158,0)</f>
        <v>4</v>
      </c>
      <c r="F163" s="230">
        <f>COUNTIFS($F$46:$F$158,0)</f>
        <v>8</v>
      </c>
      <c r="G163" s="230">
        <f>COUNTIFS($G$46:$G$158,0)</f>
        <v>3</v>
      </c>
      <c r="H163" s="230">
        <f>COUNTIFS($H$46:$H$158,0)</f>
        <v>9</v>
      </c>
      <c r="I163" s="22"/>
      <c r="J163" s="181"/>
      <c r="K163" s="181"/>
      <c r="L163" s="189"/>
      <c r="M163" s="175"/>
      <c r="N163" s="175"/>
      <c r="O163" s="175"/>
      <c r="P163" s="175"/>
      <c r="Q163" s="175"/>
    </row>
    <row r="164" spans="1:17" ht="12.3">
      <c r="A164" s="22"/>
      <c r="B164" s="349" t="s">
        <v>2944</v>
      </c>
      <c r="C164" s="231" t="s">
        <v>2929</v>
      </c>
      <c r="D164" s="232">
        <f t="shared" ref="D164:D169" si="7">COUNTIFS($D$10:$D$45,C164)</f>
        <v>14</v>
      </c>
      <c r="E164" s="232">
        <f t="shared" ref="E164:E169" si="8">COUNTIFS($E$10:$E$45,C164)</f>
        <v>12</v>
      </c>
      <c r="F164" s="232">
        <f t="shared" ref="F164:F169" si="9">COUNTIFS($F$10:$F$45,C164)</f>
        <v>13</v>
      </c>
      <c r="G164" s="232">
        <f t="shared" ref="G164:G169" si="10">COUNTIFS($G$10:$G$45,C164)</f>
        <v>1</v>
      </c>
      <c r="H164" s="232">
        <f t="shared" ref="H164:H169" si="11">COUNTIFS($H$10:$H$45,C164)</f>
        <v>14</v>
      </c>
      <c r="I164" s="22"/>
      <c r="J164" s="181"/>
      <c r="K164" s="181"/>
      <c r="L164" s="189"/>
      <c r="M164" s="175"/>
      <c r="N164" s="175"/>
      <c r="O164" s="175"/>
      <c r="P164" s="175"/>
      <c r="Q164" s="175"/>
    </row>
    <row r="165" spans="1:17" ht="12.3">
      <c r="A165" s="22"/>
      <c r="B165" s="313"/>
      <c r="C165" s="233" t="s">
        <v>2934</v>
      </c>
      <c r="D165" s="232">
        <f t="shared" si="7"/>
        <v>0</v>
      </c>
      <c r="E165" s="232">
        <f t="shared" si="8"/>
        <v>0</v>
      </c>
      <c r="F165" s="232">
        <f t="shared" si="9"/>
        <v>2</v>
      </c>
      <c r="G165" s="232">
        <f t="shared" si="10"/>
        <v>0</v>
      </c>
      <c r="H165" s="232">
        <f t="shared" si="11"/>
        <v>0</v>
      </c>
      <c r="I165" s="22"/>
      <c r="J165" s="181"/>
      <c r="K165" s="181"/>
      <c r="L165" s="189"/>
      <c r="M165" s="175"/>
      <c r="N165" s="175"/>
      <c r="O165" s="175"/>
      <c r="P165" s="175"/>
      <c r="Q165" s="175"/>
    </row>
    <row r="166" spans="1:17" ht="12.3">
      <c r="A166" s="22"/>
      <c r="B166" s="313"/>
      <c r="C166" s="231" t="s">
        <v>2985</v>
      </c>
      <c r="D166" s="232">
        <f t="shared" si="7"/>
        <v>2</v>
      </c>
      <c r="E166" s="232">
        <f t="shared" si="8"/>
        <v>8</v>
      </c>
      <c r="F166" s="232">
        <f t="shared" si="9"/>
        <v>6</v>
      </c>
      <c r="G166" s="232">
        <f t="shared" si="10"/>
        <v>0</v>
      </c>
      <c r="H166" s="232">
        <f t="shared" si="11"/>
        <v>2</v>
      </c>
      <c r="I166" s="22"/>
      <c r="J166" s="181"/>
      <c r="K166" s="181"/>
      <c r="L166" s="189"/>
      <c r="M166" s="175"/>
      <c r="N166" s="175"/>
      <c r="O166" s="175"/>
      <c r="P166" s="175"/>
      <c r="Q166" s="175"/>
    </row>
    <row r="167" spans="1:17" ht="12.3">
      <c r="A167" s="22"/>
      <c r="B167" s="313"/>
      <c r="C167" s="231" t="s">
        <v>2930</v>
      </c>
      <c r="D167" s="232">
        <f t="shared" si="7"/>
        <v>1</v>
      </c>
      <c r="E167" s="232">
        <f t="shared" si="8"/>
        <v>2</v>
      </c>
      <c r="F167" s="232">
        <f t="shared" si="9"/>
        <v>1</v>
      </c>
      <c r="G167" s="232">
        <f t="shared" si="10"/>
        <v>0</v>
      </c>
      <c r="H167" s="232">
        <f t="shared" si="11"/>
        <v>3</v>
      </c>
      <c r="I167" s="22"/>
      <c r="J167" s="181"/>
      <c r="K167" s="181"/>
      <c r="L167" s="189"/>
      <c r="M167" s="175"/>
      <c r="N167" s="175"/>
      <c r="O167" s="175"/>
      <c r="P167" s="175"/>
      <c r="Q167" s="175"/>
    </row>
    <row r="168" spans="1:17" ht="12.3">
      <c r="A168" s="22"/>
      <c r="B168" s="313"/>
      <c r="C168" s="231" t="s">
        <v>2986</v>
      </c>
      <c r="D168" s="232">
        <f t="shared" si="7"/>
        <v>6</v>
      </c>
      <c r="E168" s="232">
        <f t="shared" si="8"/>
        <v>0</v>
      </c>
      <c r="F168" s="232">
        <f t="shared" si="9"/>
        <v>0</v>
      </c>
      <c r="G168" s="232">
        <f t="shared" si="10"/>
        <v>0</v>
      </c>
      <c r="H168" s="232">
        <f t="shared" si="11"/>
        <v>2</v>
      </c>
      <c r="I168" s="22"/>
      <c r="J168" s="181"/>
      <c r="K168" s="181"/>
      <c r="L168" s="189"/>
      <c r="M168" s="175"/>
      <c r="N168" s="175"/>
      <c r="O168" s="175"/>
      <c r="P168" s="175"/>
      <c r="Q168" s="175"/>
    </row>
    <row r="169" spans="1:17" ht="12.3">
      <c r="A169" s="22"/>
      <c r="B169" s="313"/>
      <c r="C169" s="233" t="s">
        <v>2927</v>
      </c>
      <c r="D169" s="232">
        <f t="shared" si="7"/>
        <v>6</v>
      </c>
      <c r="E169" s="232">
        <f t="shared" si="8"/>
        <v>5</v>
      </c>
      <c r="F169" s="232">
        <f t="shared" si="9"/>
        <v>9</v>
      </c>
      <c r="G169" s="232">
        <f t="shared" si="10"/>
        <v>0</v>
      </c>
      <c r="H169" s="232">
        <f t="shared" si="11"/>
        <v>8</v>
      </c>
      <c r="I169" s="22"/>
      <c r="J169" s="181"/>
      <c r="K169" s="181"/>
      <c r="L169" s="189"/>
      <c r="M169" s="175"/>
      <c r="N169" s="175"/>
      <c r="O169" s="175"/>
      <c r="P169" s="175"/>
      <c r="Q169" s="175"/>
    </row>
    <row r="170" spans="1:17" ht="12.3">
      <c r="A170" s="22"/>
      <c r="B170" s="22"/>
      <c r="C170" s="234">
        <v>0</v>
      </c>
      <c r="D170" s="235">
        <f t="shared" ref="D170:H170" si="12">SUM(D164:D169)</f>
        <v>29</v>
      </c>
      <c r="E170" s="235">
        <f t="shared" si="12"/>
        <v>27</v>
      </c>
      <c r="F170" s="235">
        <f t="shared" si="12"/>
        <v>31</v>
      </c>
      <c r="G170" s="235">
        <f t="shared" si="12"/>
        <v>1</v>
      </c>
      <c r="H170" s="235">
        <f t="shared" si="12"/>
        <v>29</v>
      </c>
      <c r="I170" s="22"/>
      <c r="J170" s="181"/>
      <c r="K170" s="181"/>
      <c r="L170" s="189"/>
      <c r="M170" s="175"/>
      <c r="N170" s="175"/>
      <c r="O170" s="175"/>
      <c r="P170" s="175"/>
      <c r="Q170" s="175"/>
    </row>
    <row r="171" spans="1:17" ht="12.3">
      <c r="A171" s="22"/>
      <c r="B171" s="22"/>
      <c r="C171" s="234"/>
      <c r="D171" s="236" t="b">
        <f t="shared" ref="D171:H171" si="13">D170=D160-D162</f>
        <v>1</v>
      </c>
      <c r="E171" s="236" t="b">
        <f t="shared" si="13"/>
        <v>1</v>
      </c>
      <c r="F171" s="236" t="b">
        <f t="shared" si="13"/>
        <v>1</v>
      </c>
      <c r="G171" s="236" t="b">
        <f t="shared" si="13"/>
        <v>1</v>
      </c>
      <c r="H171" s="236" t="b">
        <f t="shared" si="13"/>
        <v>1</v>
      </c>
      <c r="I171" s="22"/>
      <c r="J171" s="181"/>
      <c r="K171" s="181"/>
      <c r="L171" s="189"/>
      <c r="M171" s="175"/>
      <c r="N171" s="175"/>
      <c r="O171" s="175"/>
      <c r="P171" s="175"/>
      <c r="Q171" s="175"/>
    </row>
    <row r="172" spans="1:17" ht="12.3">
      <c r="A172" s="22"/>
      <c r="B172" s="350" t="s">
        <v>2945</v>
      </c>
      <c r="C172" s="237" t="s">
        <v>2929</v>
      </c>
      <c r="D172" s="238">
        <f t="shared" ref="D172:D177" si="14">COUNTIFS($D$46:$D$158,C172)</f>
        <v>64</v>
      </c>
      <c r="E172" s="238">
        <f t="shared" ref="E172:E177" si="15">COUNTIFS($E$46:$E$158,C172)</f>
        <v>53</v>
      </c>
      <c r="F172" s="238">
        <f t="shared" ref="F172:F177" si="16">COUNTIFS($F$46:$F$158,C172)</f>
        <v>65</v>
      </c>
      <c r="G172" s="238">
        <f t="shared" ref="G172:G177" si="17">COUNTIFS($G$46:$G$158,C172)</f>
        <v>65</v>
      </c>
      <c r="H172" s="238">
        <f t="shared" ref="H172:H177" si="18">COUNTIFS($H$46:$H$158,C172)</f>
        <v>61</v>
      </c>
      <c r="I172" s="22"/>
      <c r="J172" s="181"/>
      <c r="K172" s="181"/>
      <c r="L172" s="189"/>
      <c r="M172" s="175"/>
      <c r="N172" s="175"/>
      <c r="O172" s="175"/>
      <c r="P172" s="175"/>
      <c r="Q172" s="175"/>
    </row>
    <row r="173" spans="1:17" ht="12.3">
      <c r="A173" s="22"/>
      <c r="B173" s="313"/>
      <c r="C173" s="239" t="s">
        <v>2934</v>
      </c>
      <c r="D173" s="238">
        <f t="shared" si="14"/>
        <v>5</v>
      </c>
      <c r="E173" s="238">
        <f t="shared" si="15"/>
        <v>2</v>
      </c>
      <c r="F173" s="238">
        <f t="shared" si="16"/>
        <v>5</v>
      </c>
      <c r="G173" s="238">
        <f t="shared" si="17"/>
        <v>5</v>
      </c>
      <c r="H173" s="238">
        <f t="shared" si="18"/>
        <v>5</v>
      </c>
      <c r="I173" s="22"/>
      <c r="J173" s="181"/>
      <c r="K173" s="181"/>
      <c r="L173" s="189"/>
      <c r="M173" s="175"/>
      <c r="N173" s="175"/>
      <c r="O173" s="175"/>
      <c r="P173" s="175"/>
      <c r="Q173" s="175"/>
    </row>
    <row r="174" spans="1:17" ht="12.3">
      <c r="A174" s="22"/>
      <c r="B174" s="313"/>
      <c r="C174" s="237" t="s">
        <v>2985</v>
      </c>
      <c r="D174" s="238">
        <f t="shared" si="14"/>
        <v>10</v>
      </c>
      <c r="E174" s="238">
        <f t="shared" si="15"/>
        <v>20</v>
      </c>
      <c r="F174" s="238">
        <f t="shared" si="16"/>
        <v>6</v>
      </c>
      <c r="G174" s="238">
        <f t="shared" si="17"/>
        <v>8</v>
      </c>
      <c r="H174" s="238">
        <f t="shared" si="18"/>
        <v>3</v>
      </c>
      <c r="I174" s="22"/>
      <c r="J174" s="181"/>
      <c r="K174" s="181"/>
      <c r="L174" s="189"/>
      <c r="M174" s="175"/>
      <c r="N174" s="175"/>
      <c r="O174" s="175"/>
      <c r="P174" s="175"/>
      <c r="Q174" s="175"/>
    </row>
    <row r="175" spans="1:17" ht="12.3">
      <c r="A175" s="22"/>
      <c r="B175" s="313"/>
      <c r="C175" s="237" t="s">
        <v>2930</v>
      </c>
      <c r="D175" s="238">
        <f t="shared" si="14"/>
        <v>0</v>
      </c>
      <c r="E175" s="238">
        <f t="shared" si="15"/>
        <v>2</v>
      </c>
      <c r="F175" s="238">
        <f t="shared" si="16"/>
        <v>7</v>
      </c>
      <c r="G175" s="238">
        <f t="shared" si="17"/>
        <v>3</v>
      </c>
      <c r="H175" s="238">
        <f t="shared" si="18"/>
        <v>5</v>
      </c>
      <c r="I175" s="22"/>
      <c r="J175" s="181"/>
      <c r="K175" s="181"/>
      <c r="L175" s="189"/>
      <c r="M175" s="175"/>
      <c r="N175" s="175"/>
      <c r="O175" s="175"/>
      <c r="P175" s="175"/>
      <c r="Q175" s="175"/>
    </row>
    <row r="176" spans="1:17" ht="12.3">
      <c r="A176" s="22"/>
      <c r="B176" s="313"/>
      <c r="C176" s="237" t="s">
        <v>2986</v>
      </c>
      <c r="D176" s="238">
        <f t="shared" si="14"/>
        <v>5</v>
      </c>
      <c r="E176" s="238">
        <f t="shared" si="15"/>
        <v>8</v>
      </c>
      <c r="F176" s="238">
        <f t="shared" si="16"/>
        <v>4</v>
      </c>
      <c r="G176" s="238">
        <f t="shared" si="17"/>
        <v>10</v>
      </c>
      <c r="H176" s="238">
        <f t="shared" si="18"/>
        <v>9</v>
      </c>
      <c r="I176" s="22"/>
      <c r="J176" s="181"/>
      <c r="K176" s="181"/>
      <c r="L176" s="189"/>
      <c r="M176" s="175"/>
      <c r="N176" s="175"/>
      <c r="O176" s="175"/>
      <c r="P176" s="175"/>
      <c r="Q176" s="175"/>
    </row>
    <row r="177" spans="1:17" ht="12.3">
      <c r="A177" s="22"/>
      <c r="B177" s="313"/>
      <c r="C177" s="239" t="s">
        <v>2927</v>
      </c>
      <c r="D177" s="238">
        <f t="shared" si="14"/>
        <v>7</v>
      </c>
      <c r="E177" s="238">
        <f t="shared" si="15"/>
        <v>12</v>
      </c>
      <c r="F177" s="238">
        <f t="shared" si="16"/>
        <v>7</v>
      </c>
      <c r="G177" s="238">
        <f t="shared" si="17"/>
        <v>10</v>
      </c>
      <c r="H177" s="238">
        <f t="shared" si="18"/>
        <v>12</v>
      </c>
      <c r="I177" s="22"/>
      <c r="J177" s="181"/>
      <c r="K177" s="181"/>
      <c r="L177" s="189"/>
      <c r="M177" s="175"/>
      <c r="N177" s="175"/>
      <c r="O177" s="175"/>
      <c r="P177" s="175"/>
      <c r="Q177" s="175"/>
    </row>
    <row r="178" spans="1:17" ht="12.3">
      <c r="A178" s="22"/>
      <c r="B178" s="22"/>
      <c r="C178" s="234">
        <v>0</v>
      </c>
      <c r="D178" s="235">
        <f t="shared" ref="D178:H178" si="19">SUM(D172:D177)</f>
        <v>91</v>
      </c>
      <c r="E178" s="235">
        <f t="shared" si="19"/>
        <v>97</v>
      </c>
      <c r="F178" s="235">
        <f t="shared" si="19"/>
        <v>94</v>
      </c>
      <c r="G178" s="235">
        <f t="shared" si="19"/>
        <v>101</v>
      </c>
      <c r="H178" s="235">
        <f t="shared" si="19"/>
        <v>95</v>
      </c>
      <c r="I178" s="22"/>
      <c r="J178" s="181"/>
      <c r="K178" s="181"/>
      <c r="L178" s="189"/>
      <c r="M178" s="175"/>
      <c r="N178" s="175"/>
      <c r="O178" s="175"/>
      <c r="P178" s="175"/>
      <c r="Q178" s="175"/>
    </row>
    <row r="179" spans="1:17" ht="12.3">
      <c r="A179" s="22"/>
      <c r="B179" s="22"/>
      <c r="C179" s="234"/>
      <c r="D179" s="236" t="b">
        <f t="shared" ref="D179:H179" si="20">D178=D161-D163</f>
        <v>1</v>
      </c>
      <c r="E179" s="236" t="b">
        <f t="shared" si="20"/>
        <v>1</v>
      </c>
      <c r="F179" s="236" t="b">
        <f t="shared" si="20"/>
        <v>1</v>
      </c>
      <c r="G179" s="236" t="b">
        <f t="shared" si="20"/>
        <v>1</v>
      </c>
      <c r="H179" s="236" t="b">
        <f t="shared" si="20"/>
        <v>1</v>
      </c>
      <c r="I179" s="22"/>
      <c r="J179" s="181"/>
      <c r="K179" s="181"/>
      <c r="L179" s="189"/>
      <c r="M179" s="175"/>
      <c r="N179" s="175"/>
      <c r="O179" s="175"/>
      <c r="P179" s="175"/>
      <c r="Q179" s="175"/>
    </row>
    <row r="180" spans="1:17" ht="12.3">
      <c r="A180" s="22"/>
      <c r="B180" s="22"/>
      <c r="C180" s="234"/>
      <c r="D180" s="236"/>
      <c r="E180" s="236"/>
      <c r="F180" s="236"/>
      <c r="G180" s="236"/>
      <c r="H180" s="236"/>
      <c r="I180" s="22"/>
      <c r="J180" s="181"/>
      <c r="K180" s="181"/>
      <c r="L180" s="189"/>
      <c r="M180" s="175"/>
      <c r="N180" s="175"/>
      <c r="O180" s="175"/>
      <c r="P180" s="175"/>
      <c r="Q180" s="175"/>
    </row>
    <row r="181" spans="1:17" ht="12.3">
      <c r="A181" s="22"/>
      <c r="B181" s="22"/>
      <c r="C181" s="234"/>
      <c r="D181" s="236"/>
      <c r="E181" s="236"/>
      <c r="F181" s="236"/>
      <c r="G181" s="236"/>
      <c r="H181" s="236"/>
      <c r="I181" s="22"/>
      <c r="J181" s="181"/>
      <c r="K181" s="181"/>
      <c r="L181" s="189"/>
      <c r="M181" s="175"/>
      <c r="N181" s="175"/>
      <c r="O181" s="175"/>
      <c r="P181" s="175"/>
      <c r="Q181" s="175"/>
    </row>
    <row r="182" spans="1:17" ht="12.3">
      <c r="A182" s="22"/>
      <c r="B182" s="22"/>
      <c r="C182" s="234"/>
      <c r="D182" s="236"/>
      <c r="E182" s="236"/>
      <c r="F182" s="236"/>
      <c r="G182" s="236"/>
      <c r="H182" s="236"/>
      <c r="I182" s="22"/>
      <c r="J182" s="181"/>
      <c r="K182" s="181"/>
      <c r="L182" s="189"/>
      <c r="M182" s="175"/>
      <c r="N182" s="175"/>
      <c r="O182" s="175"/>
      <c r="P182" s="175"/>
      <c r="Q182" s="175"/>
    </row>
    <row r="183" spans="1:17" ht="12.3">
      <c r="A183" s="22"/>
      <c r="B183" s="22"/>
      <c r="C183" s="234"/>
      <c r="D183" s="236"/>
      <c r="E183" s="236"/>
      <c r="F183" s="236"/>
      <c r="G183" s="236"/>
      <c r="H183" s="236"/>
      <c r="I183" s="22"/>
      <c r="J183" s="181"/>
      <c r="K183" s="181"/>
      <c r="L183" s="189"/>
      <c r="M183" s="175"/>
      <c r="N183" s="175"/>
      <c r="O183" s="175"/>
      <c r="P183" s="175"/>
      <c r="Q183" s="175"/>
    </row>
    <row r="184" spans="1:17" ht="12.3">
      <c r="A184" s="22"/>
      <c r="B184" s="22"/>
      <c r="C184" s="234"/>
      <c r="D184" s="236"/>
      <c r="E184" s="236"/>
      <c r="F184" s="236"/>
      <c r="G184" s="236"/>
      <c r="H184" s="236"/>
      <c r="I184" s="22"/>
      <c r="J184" s="181"/>
      <c r="K184" s="181"/>
      <c r="L184" s="189"/>
      <c r="M184" s="175"/>
      <c r="N184" s="175"/>
      <c r="O184" s="175"/>
      <c r="P184" s="175"/>
      <c r="Q184" s="175"/>
    </row>
    <row r="185" spans="1:17" ht="12.3">
      <c r="A185" s="22"/>
      <c r="B185" s="22"/>
      <c r="C185" s="234"/>
      <c r="D185" s="236"/>
      <c r="E185" s="236"/>
      <c r="F185" s="236"/>
      <c r="G185" s="236"/>
      <c r="H185" s="236"/>
      <c r="I185" s="22"/>
      <c r="J185" s="181"/>
      <c r="K185" s="181"/>
      <c r="L185" s="189"/>
      <c r="M185" s="175"/>
      <c r="N185" s="175"/>
      <c r="O185" s="175"/>
      <c r="P185" s="175"/>
      <c r="Q185" s="175"/>
    </row>
    <row r="186" spans="1:17" ht="12.3">
      <c r="A186" s="22"/>
      <c r="B186" s="22"/>
      <c r="C186" s="234"/>
      <c r="D186" s="236"/>
      <c r="E186" s="236"/>
      <c r="F186" s="236"/>
      <c r="G186" s="236"/>
      <c r="H186" s="236"/>
      <c r="I186" s="22"/>
      <c r="J186" s="181"/>
      <c r="K186" s="181"/>
      <c r="L186" s="189"/>
      <c r="M186" s="175"/>
      <c r="N186" s="175"/>
      <c r="O186" s="175"/>
      <c r="P186" s="175"/>
      <c r="Q186" s="175"/>
    </row>
    <row r="187" spans="1:17" ht="12.3">
      <c r="A187" s="22"/>
      <c r="B187" s="22"/>
      <c r="C187" s="234"/>
      <c r="D187" s="236"/>
      <c r="E187" s="236"/>
      <c r="F187" s="236"/>
      <c r="G187" s="236"/>
      <c r="H187" s="236"/>
      <c r="I187" s="22"/>
      <c r="J187" s="181"/>
      <c r="K187" s="181"/>
      <c r="L187" s="189"/>
      <c r="M187" s="175"/>
      <c r="N187" s="175"/>
      <c r="O187" s="175"/>
      <c r="P187" s="175"/>
      <c r="Q187" s="175"/>
    </row>
    <row r="188" spans="1:17" ht="12.3">
      <c r="A188" s="22"/>
      <c r="B188" s="22"/>
      <c r="C188" s="234"/>
      <c r="D188" s="236"/>
      <c r="E188" s="236"/>
      <c r="F188" s="236"/>
      <c r="G188" s="236"/>
      <c r="H188" s="236"/>
      <c r="I188" s="22"/>
      <c r="J188" s="181"/>
      <c r="K188" s="181"/>
      <c r="L188" s="189"/>
      <c r="M188" s="175"/>
      <c r="N188" s="175"/>
      <c r="O188" s="175"/>
      <c r="P188" s="175"/>
      <c r="Q188" s="175"/>
    </row>
    <row r="189" spans="1:17" ht="12.3">
      <c r="A189" s="22"/>
      <c r="B189" s="22"/>
      <c r="C189" s="234"/>
      <c r="D189" s="236"/>
      <c r="E189" s="236"/>
      <c r="F189" s="236"/>
      <c r="G189" s="236"/>
      <c r="H189" s="236"/>
      <c r="I189" s="22"/>
      <c r="J189" s="181"/>
      <c r="K189" s="181"/>
      <c r="L189" s="189"/>
      <c r="M189" s="175"/>
      <c r="N189" s="175"/>
      <c r="O189" s="175"/>
      <c r="P189" s="175"/>
      <c r="Q189" s="175"/>
    </row>
    <row r="190" spans="1:17" ht="12.3">
      <c r="A190" s="22"/>
      <c r="B190" s="22"/>
      <c r="C190" s="234"/>
      <c r="D190" s="236"/>
      <c r="E190" s="236"/>
      <c r="F190" s="236"/>
      <c r="G190" s="236"/>
      <c r="H190" s="236"/>
      <c r="I190" s="22"/>
      <c r="J190" s="181"/>
      <c r="K190" s="181"/>
      <c r="L190" s="189"/>
      <c r="M190" s="175"/>
      <c r="N190" s="175"/>
      <c r="O190" s="175"/>
      <c r="P190" s="175"/>
      <c r="Q190" s="175"/>
    </row>
    <row r="191" spans="1:17" ht="12.3">
      <c r="A191" s="22"/>
      <c r="B191" s="22"/>
      <c r="C191" s="234"/>
      <c r="D191" s="236"/>
      <c r="E191" s="236"/>
      <c r="F191" s="236"/>
      <c r="G191" s="236"/>
      <c r="H191" s="236"/>
      <c r="I191" s="22"/>
      <c r="J191" s="181"/>
      <c r="K191" s="181"/>
      <c r="L191" s="189"/>
      <c r="M191" s="175"/>
      <c r="N191" s="175"/>
      <c r="O191" s="175"/>
      <c r="P191" s="175"/>
      <c r="Q191" s="175"/>
    </row>
    <row r="192" spans="1:17" ht="12.3">
      <c r="A192" s="22"/>
      <c r="B192" s="22"/>
      <c r="C192" s="234"/>
      <c r="D192" s="236"/>
      <c r="E192" s="236"/>
      <c r="F192" s="236"/>
      <c r="G192" s="236"/>
      <c r="H192" s="236"/>
      <c r="I192" s="22"/>
      <c r="J192" s="181"/>
      <c r="K192" s="181"/>
      <c r="L192" s="189"/>
      <c r="M192" s="175"/>
      <c r="N192" s="175"/>
      <c r="O192" s="175"/>
      <c r="P192" s="175"/>
      <c r="Q192" s="175"/>
    </row>
    <row r="193" spans="1:17" ht="12.3">
      <c r="A193" s="22"/>
      <c r="B193" s="22"/>
      <c r="C193" s="234"/>
      <c r="D193" s="236"/>
      <c r="E193" s="236"/>
      <c r="F193" s="236"/>
      <c r="G193" s="236"/>
      <c r="H193" s="236"/>
      <c r="I193" s="22"/>
      <c r="J193" s="181"/>
      <c r="K193" s="181"/>
      <c r="L193" s="189"/>
      <c r="M193" s="175"/>
      <c r="N193" s="175"/>
      <c r="O193" s="175"/>
      <c r="P193" s="175"/>
      <c r="Q193" s="175"/>
    </row>
    <row r="194" spans="1:17" ht="12.3">
      <c r="A194" s="22"/>
      <c r="B194" s="22"/>
      <c r="C194" s="234"/>
      <c r="D194" s="236"/>
      <c r="E194" s="236"/>
      <c r="F194" s="236"/>
      <c r="G194" s="236"/>
      <c r="H194" s="236"/>
      <c r="I194" s="22"/>
      <c r="J194" s="181"/>
      <c r="K194" s="181"/>
      <c r="L194" s="189"/>
      <c r="M194" s="175"/>
      <c r="N194" s="175"/>
      <c r="O194" s="175"/>
      <c r="P194" s="175"/>
      <c r="Q194" s="175"/>
    </row>
    <row r="195" spans="1:17" ht="12.3">
      <c r="A195" s="22"/>
      <c r="B195" s="22"/>
      <c r="C195" s="234"/>
      <c r="D195" s="236"/>
      <c r="E195" s="236"/>
      <c r="F195" s="236"/>
      <c r="G195" s="236"/>
      <c r="H195" s="236"/>
      <c r="I195" s="22"/>
      <c r="J195" s="181"/>
      <c r="K195" s="181"/>
      <c r="L195" s="189"/>
      <c r="M195" s="175"/>
      <c r="N195" s="175"/>
      <c r="O195" s="175"/>
      <c r="P195" s="175"/>
      <c r="Q195" s="175"/>
    </row>
    <row r="196" spans="1:17" ht="12.3">
      <c r="A196" s="22"/>
      <c r="B196" s="22"/>
      <c r="C196" s="234"/>
      <c r="D196" s="236"/>
      <c r="E196" s="236"/>
      <c r="F196" s="236"/>
      <c r="G196" s="236"/>
      <c r="H196" s="236"/>
      <c r="I196" s="22"/>
      <c r="J196" s="181"/>
      <c r="K196" s="181"/>
      <c r="L196" s="189"/>
      <c r="M196" s="175"/>
      <c r="N196" s="175"/>
      <c r="O196" s="175"/>
      <c r="P196" s="175"/>
      <c r="Q196" s="175"/>
    </row>
    <row r="197" spans="1:17" ht="12.3">
      <c r="A197" s="22"/>
      <c r="B197" s="22"/>
      <c r="C197" s="234"/>
      <c r="D197" s="236"/>
      <c r="E197" s="236"/>
      <c r="F197" s="236"/>
      <c r="G197" s="236"/>
      <c r="H197" s="236"/>
      <c r="I197" s="22"/>
      <c r="J197" s="181"/>
      <c r="K197" s="181"/>
      <c r="L197" s="189"/>
      <c r="M197" s="175"/>
      <c r="N197" s="175"/>
      <c r="O197" s="175"/>
      <c r="P197" s="175"/>
      <c r="Q197" s="175"/>
    </row>
    <row r="198" spans="1:17" ht="12.3">
      <c r="A198" s="22"/>
      <c r="B198" s="22"/>
      <c r="C198" s="234"/>
      <c r="D198" s="236"/>
      <c r="E198" s="236"/>
      <c r="F198" s="236"/>
      <c r="G198" s="236"/>
      <c r="H198" s="236"/>
      <c r="I198" s="22"/>
      <c r="J198" s="181"/>
      <c r="K198" s="181"/>
      <c r="L198" s="189"/>
      <c r="M198" s="175"/>
      <c r="N198" s="175"/>
      <c r="O198" s="175"/>
      <c r="P198" s="175"/>
      <c r="Q198" s="175"/>
    </row>
    <row r="199" spans="1:17" ht="12.3">
      <c r="A199" s="22"/>
      <c r="B199" s="22"/>
      <c r="C199" s="234"/>
      <c r="D199" s="236"/>
      <c r="E199" s="236"/>
      <c r="F199" s="236"/>
      <c r="G199" s="236"/>
      <c r="H199" s="236"/>
      <c r="I199" s="22"/>
      <c r="J199" s="181"/>
      <c r="K199" s="181"/>
      <c r="L199" s="189"/>
      <c r="M199" s="175"/>
      <c r="N199" s="175"/>
      <c r="O199" s="175"/>
      <c r="P199" s="175"/>
      <c r="Q199" s="175"/>
    </row>
    <row r="200" spans="1:17" ht="12.3">
      <c r="A200" s="22"/>
      <c r="B200" s="22"/>
      <c r="C200" s="234"/>
      <c r="D200" s="236"/>
      <c r="E200" s="236"/>
      <c r="F200" s="236"/>
      <c r="G200" s="236"/>
      <c r="H200" s="236"/>
      <c r="I200" s="22"/>
      <c r="J200" s="181"/>
      <c r="K200" s="181"/>
      <c r="L200" s="189"/>
      <c r="M200" s="175"/>
      <c r="N200" s="175"/>
      <c r="O200" s="175"/>
      <c r="P200" s="175"/>
      <c r="Q200" s="175"/>
    </row>
    <row r="201" spans="1:17" ht="12.3">
      <c r="A201" s="22"/>
      <c r="B201" s="22"/>
      <c r="C201" s="234"/>
      <c r="D201" s="236"/>
      <c r="E201" s="236"/>
      <c r="F201" s="236"/>
      <c r="G201" s="236"/>
      <c r="H201" s="236"/>
      <c r="I201" s="22"/>
      <c r="J201" s="181"/>
      <c r="K201" s="181"/>
      <c r="L201" s="189"/>
      <c r="M201" s="175"/>
      <c r="N201" s="175"/>
      <c r="O201" s="175"/>
      <c r="P201" s="175"/>
      <c r="Q201" s="175"/>
    </row>
    <row r="202" spans="1:17" ht="12.3">
      <c r="A202" s="22"/>
      <c r="B202" s="22"/>
      <c r="C202" s="234"/>
      <c r="D202" s="236"/>
      <c r="E202" s="236"/>
      <c r="F202" s="236"/>
      <c r="G202" s="236"/>
      <c r="H202" s="236"/>
      <c r="I202" s="22"/>
      <c r="J202" s="181"/>
      <c r="K202" s="181"/>
      <c r="L202" s="189"/>
      <c r="M202" s="175"/>
      <c r="N202" s="175"/>
      <c r="O202" s="175"/>
      <c r="P202" s="175"/>
      <c r="Q202" s="175"/>
    </row>
    <row r="203" spans="1:17" ht="12.3">
      <c r="A203" s="22"/>
      <c r="B203" s="22"/>
      <c r="C203" s="234"/>
      <c r="D203" s="236"/>
      <c r="E203" s="236"/>
      <c r="F203" s="236"/>
      <c r="G203" s="236"/>
      <c r="H203" s="236"/>
      <c r="I203" s="22"/>
      <c r="J203" s="181"/>
      <c r="K203" s="181"/>
      <c r="L203" s="189"/>
      <c r="M203" s="175"/>
      <c r="N203" s="175"/>
      <c r="O203" s="175"/>
      <c r="P203" s="175"/>
      <c r="Q203" s="175"/>
    </row>
    <row r="204" spans="1:17" ht="12.3">
      <c r="A204" s="22"/>
      <c r="B204" s="22"/>
      <c r="C204" s="234"/>
      <c r="D204" s="236"/>
      <c r="E204" s="236"/>
      <c r="F204" s="236"/>
      <c r="G204" s="236"/>
      <c r="H204" s="236"/>
      <c r="I204" s="22"/>
      <c r="J204" s="181"/>
      <c r="K204" s="181"/>
      <c r="L204" s="189"/>
      <c r="M204" s="175"/>
      <c r="N204" s="175"/>
      <c r="O204" s="175"/>
      <c r="P204" s="175"/>
      <c r="Q204" s="175"/>
    </row>
    <row r="205" spans="1:17" ht="12.3">
      <c r="A205" s="22"/>
      <c r="B205" s="22"/>
      <c r="C205" s="234"/>
      <c r="D205" s="236"/>
      <c r="E205" s="236"/>
      <c r="F205" s="236"/>
      <c r="G205" s="236"/>
      <c r="H205" s="236"/>
      <c r="I205" s="22"/>
      <c r="J205" s="181"/>
      <c r="K205" s="181"/>
      <c r="L205" s="189"/>
      <c r="M205" s="175"/>
      <c r="N205" s="175"/>
      <c r="O205" s="175"/>
      <c r="P205" s="175"/>
      <c r="Q205" s="175"/>
    </row>
    <row r="206" spans="1:17" ht="12.3">
      <c r="A206" s="22"/>
      <c r="B206" s="22"/>
      <c r="C206" s="234"/>
      <c r="D206" s="236"/>
      <c r="E206" s="236"/>
      <c r="F206" s="236"/>
      <c r="G206" s="236"/>
      <c r="H206" s="236"/>
      <c r="I206" s="22"/>
      <c r="J206" s="181"/>
      <c r="K206" s="181"/>
      <c r="L206" s="189"/>
      <c r="M206" s="175"/>
      <c r="N206" s="175"/>
      <c r="O206" s="175"/>
      <c r="P206" s="175"/>
      <c r="Q206" s="175"/>
    </row>
    <row r="207" spans="1:17" ht="12.3">
      <c r="A207" s="22"/>
      <c r="B207" s="22"/>
      <c r="C207" s="234"/>
      <c r="D207" s="236"/>
      <c r="E207" s="236"/>
      <c r="F207" s="236"/>
      <c r="G207" s="236"/>
      <c r="H207" s="236"/>
      <c r="I207" s="22"/>
      <c r="J207" s="181"/>
      <c r="K207" s="181"/>
      <c r="L207" s="189"/>
      <c r="M207" s="175"/>
      <c r="N207" s="175"/>
      <c r="O207" s="175"/>
      <c r="P207" s="175"/>
      <c r="Q207" s="175"/>
    </row>
    <row r="208" spans="1:17" ht="12.3">
      <c r="A208" s="22"/>
      <c r="B208" s="22"/>
      <c r="C208" s="234"/>
      <c r="D208" s="236"/>
      <c r="E208" s="236"/>
      <c r="F208" s="236"/>
      <c r="G208" s="236"/>
      <c r="H208" s="236"/>
      <c r="I208" s="22"/>
      <c r="J208" s="181"/>
      <c r="K208" s="181"/>
      <c r="L208" s="189"/>
      <c r="M208" s="175"/>
      <c r="N208" s="175"/>
      <c r="O208" s="175"/>
      <c r="P208" s="175"/>
      <c r="Q208" s="175"/>
    </row>
    <row r="209" spans="1:17" ht="12.3">
      <c r="A209" s="22"/>
      <c r="B209" s="22"/>
      <c r="C209" s="234"/>
      <c r="D209" s="236"/>
      <c r="E209" s="236"/>
      <c r="F209" s="236"/>
      <c r="G209" s="236"/>
      <c r="H209" s="236"/>
      <c r="I209" s="22"/>
      <c r="J209" s="181"/>
      <c r="K209" s="181"/>
      <c r="L209" s="189"/>
      <c r="M209" s="175"/>
      <c r="N209" s="175"/>
      <c r="O209" s="175"/>
      <c r="P209" s="175"/>
      <c r="Q209" s="175"/>
    </row>
    <row r="210" spans="1:17" ht="12.3">
      <c r="A210" s="22"/>
      <c r="B210" s="22"/>
      <c r="C210" s="234"/>
      <c r="D210" s="236"/>
      <c r="E210" s="236"/>
      <c r="F210" s="236"/>
      <c r="G210" s="236"/>
      <c r="H210" s="236"/>
      <c r="I210" s="22"/>
      <c r="J210" s="181"/>
      <c r="K210" s="181"/>
      <c r="L210" s="189"/>
      <c r="M210" s="175"/>
      <c r="N210" s="175"/>
      <c r="O210" s="175"/>
      <c r="P210" s="175"/>
      <c r="Q210" s="175"/>
    </row>
    <row r="211" spans="1:17" ht="12.3">
      <c r="A211" s="22"/>
      <c r="B211" s="22"/>
      <c r="C211" s="234"/>
      <c r="D211" s="236"/>
      <c r="E211" s="236"/>
      <c r="F211" s="236"/>
      <c r="G211" s="236"/>
      <c r="H211" s="236"/>
      <c r="I211" s="22"/>
      <c r="J211" s="181"/>
      <c r="K211" s="181"/>
      <c r="L211" s="189"/>
      <c r="M211" s="175"/>
      <c r="N211" s="175"/>
      <c r="O211" s="175"/>
      <c r="P211" s="175"/>
      <c r="Q211" s="175"/>
    </row>
    <row r="212" spans="1:17" ht="12.3">
      <c r="A212" s="22"/>
      <c r="B212" s="22"/>
      <c r="C212" s="234"/>
      <c r="D212" s="236"/>
      <c r="E212" s="236"/>
      <c r="F212" s="236"/>
      <c r="G212" s="236"/>
      <c r="H212" s="236"/>
      <c r="I212" s="22"/>
      <c r="J212" s="181"/>
      <c r="K212" s="181"/>
      <c r="L212" s="189"/>
      <c r="M212" s="175"/>
      <c r="N212" s="175"/>
      <c r="O212" s="175"/>
      <c r="P212" s="175"/>
      <c r="Q212" s="175"/>
    </row>
    <row r="213" spans="1:17" ht="12.3">
      <c r="A213" s="22"/>
      <c r="B213" s="22"/>
      <c r="C213" s="234"/>
      <c r="D213" s="236"/>
      <c r="E213" s="236"/>
      <c r="F213" s="236"/>
      <c r="G213" s="236"/>
      <c r="H213" s="236"/>
      <c r="I213" s="22"/>
      <c r="J213" s="181"/>
      <c r="K213" s="181"/>
      <c r="L213" s="189"/>
      <c r="M213" s="175"/>
      <c r="N213" s="175"/>
      <c r="O213" s="175"/>
      <c r="P213" s="175"/>
      <c r="Q213" s="175"/>
    </row>
    <row r="214" spans="1:17" ht="12.3">
      <c r="A214" s="22"/>
      <c r="B214" s="22"/>
      <c r="C214" s="234"/>
      <c r="D214" s="236"/>
      <c r="E214" s="236"/>
      <c r="F214" s="236"/>
      <c r="G214" s="236"/>
      <c r="H214" s="236"/>
      <c r="I214" s="22"/>
      <c r="J214" s="181"/>
      <c r="K214" s="181"/>
      <c r="L214" s="189"/>
      <c r="M214" s="175"/>
      <c r="N214" s="175"/>
      <c r="O214" s="175"/>
      <c r="P214" s="175"/>
      <c r="Q214" s="175"/>
    </row>
    <row r="215" spans="1:17" ht="12.3">
      <c r="A215" s="22"/>
      <c r="B215" s="22"/>
      <c r="C215" s="234"/>
      <c r="D215" s="236"/>
      <c r="E215" s="236"/>
      <c r="F215" s="236"/>
      <c r="G215" s="236"/>
      <c r="H215" s="236"/>
      <c r="I215" s="22"/>
      <c r="J215" s="181"/>
      <c r="K215" s="181"/>
      <c r="L215" s="189"/>
      <c r="M215" s="175"/>
      <c r="N215" s="175"/>
      <c r="O215" s="175"/>
      <c r="P215" s="175"/>
      <c r="Q215" s="175"/>
    </row>
    <row r="216" spans="1:17" ht="12.3">
      <c r="A216" s="22"/>
      <c r="B216" s="22"/>
      <c r="C216" s="234"/>
      <c r="D216" s="236"/>
      <c r="E216" s="236"/>
      <c r="F216" s="236"/>
      <c r="G216" s="236"/>
      <c r="H216" s="236"/>
      <c r="I216" s="22"/>
      <c r="J216" s="181"/>
      <c r="K216" s="181"/>
      <c r="L216" s="189"/>
      <c r="M216" s="175"/>
      <c r="N216" s="175"/>
      <c r="O216" s="175"/>
      <c r="P216" s="175"/>
      <c r="Q216" s="175"/>
    </row>
    <row r="217" spans="1:17" ht="12.3">
      <c r="A217" s="22"/>
      <c r="B217" s="22"/>
      <c r="C217" s="234"/>
      <c r="D217" s="236"/>
      <c r="E217" s="236"/>
      <c r="F217" s="236"/>
      <c r="G217" s="236"/>
      <c r="H217" s="236"/>
      <c r="I217" s="22"/>
      <c r="J217" s="181"/>
      <c r="K217" s="181"/>
      <c r="L217" s="189"/>
      <c r="M217" s="175"/>
      <c r="N217" s="175"/>
      <c r="O217" s="175"/>
      <c r="P217" s="175"/>
      <c r="Q217" s="175"/>
    </row>
    <row r="218" spans="1:17" ht="12.3">
      <c r="A218" s="22"/>
      <c r="B218" s="22"/>
      <c r="C218" s="234"/>
      <c r="D218" s="236"/>
      <c r="E218" s="236"/>
      <c r="F218" s="236"/>
      <c r="G218" s="236"/>
      <c r="H218" s="236"/>
      <c r="I218" s="22"/>
      <c r="J218" s="181"/>
      <c r="K218" s="181"/>
      <c r="L218" s="189"/>
      <c r="M218" s="175"/>
      <c r="N218" s="175"/>
      <c r="O218" s="175"/>
      <c r="P218" s="175"/>
      <c r="Q218" s="175"/>
    </row>
    <row r="219" spans="1:17" ht="12.3">
      <c r="A219" s="22"/>
      <c r="B219" s="22"/>
      <c r="C219" s="234"/>
      <c r="D219" s="236"/>
      <c r="E219" s="236"/>
      <c r="F219" s="236"/>
      <c r="G219" s="236"/>
      <c r="H219" s="236"/>
      <c r="I219" s="22"/>
      <c r="J219" s="181"/>
      <c r="K219" s="181"/>
      <c r="L219" s="189"/>
      <c r="M219" s="175"/>
      <c r="N219" s="175"/>
      <c r="O219" s="175"/>
      <c r="P219" s="175"/>
      <c r="Q219" s="175"/>
    </row>
    <row r="220" spans="1:17" ht="12.3">
      <c r="A220" s="22"/>
      <c r="B220" s="22"/>
      <c r="C220" s="234"/>
      <c r="D220" s="236"/>
      <c r="E220" s="236"/>
      <c r="F220" s="236"/>
      <c r="G220" s="236"/>
      <c r="H220" s="236"/>
      <c r="I220" s="22"/>
      <c r="J220" s="181"/>
      <c r="K220" s="181"/>
      <c r="L220" s="189"/>
      <c r="M220" s="175"/>
      <c r="N220" s="175"/>
      <c r="O220" s="175"/>
      <c r="P220" s="175"/>
      <c r="Q220" s="175"/>
    </row>
    <row r="221" spans="1:17" ht="12.3">
      <c r="A221" s="22"/>
      <c r="B221" s="22"/>
      <c r="C221" s="234"/>
      <c r="D221" s="236"/>
      <c r="E221" s="236"/>
      <c r="F221" s="236"/>
      <c r="G221" s="236"/>
      <c r="H221" s="236"/>
      <c r="I221" s="22"/>
      <c r="J221" s="181"/>
      <c r="K221" s="181"/>
      <c r="L221" s="189"/>
      <c r="M221" s="175"/>
      <c r="N221" s="175"/>
      <c r="O221" s="175"/>
      <c r="P221" s="175"/>
      <c r="Q221" s="175"/>
    </row>
    <row r="222" spans="1:17" ht="12.3">
      <c r="A222" s="22"/>
      <c r="B222" s="22"/>
      <c r="C222" s="234"/>
      <c r="D222" s="236"/>
      <c r="E222" s="236"/>
      <c r="F222" s="236"/>
      <c r="G222" s="236"/>
      <c r="H222" s="236"/>
      <c r="I222" s="22"/>
      <c r="J222" s="181"/>
      <c r="K222" s="181"/>
      <c r="L222" s="189"/>
      <c r="M222" s="175"/>
      <c r="N222" s="175"/>
      <c r="O222" s="175"/>
      <c r="P222" s="175"/>
      <c r="Q222" s="175"/>
    </row>
    <row r="223" spans="1:17" ht="12.3">
      <c r="A223" s="22"/>
      <c r="B223" s="22"/>
      <c r="C223" s="234"/>
      <c r="D223" s="236"/>
      <c r="E223" s="236"/>
      <c r="F223" s="236"/>
      <c r="G223" s="236"/>
      <c r="H223" s="236"/>
      <c r="I223" s="22"/>
      <c r="J223" s="181"/>
      <c r="K223" s="181"/>
      <c r="L223" s="189"/>
      <c r="M223" s="175"/>
      <c r="N223" s="175"/>
      <c r="O223" s="175"/>
      <c r="P223" s="175"/>
      <c r="Q223" s="175"/>
    </row>
    <row r="224" spans="1:17" ht="12.3">
      <c r="A224" s="22"/>
      <c r="B224" s="22"/>
      <c r="C224" s="234"/>
      <c r="D224" s="236"/>
      <c r="E224" s="236"/>
      <c r="F224" s="236"/>
      <c r="G224" s="236"/>
      <c r="H224" s="236"/>
      <c r="I224" s="22"/>
      <c r="J224" s="181"/>
      <c r="K224" s="181"/>
      <c r="L224" s="189"/>
      <c r="M224" s="175"/>
      <c r="N224" s="175"/>
      <c r="O224" s="175"/>
      <c r="P224" s="175"/>
      <c r="Q224" s="175"/>
    </row>
    <row r="225" spans="1:17" ht="12.3">
      <c r="A225" s="22"/>
      <c r="B225" s="22"/>
      <c r="C225" s="234"/>
      <c r="D225" s="236"/>
      <c r="E225" s="236"/>
      <c r="F225" s="236"/>
      <c r="G225" s="236"/>
      <c r="H225" s="236"/>
      <c r="I225" s="22"/>
      <c r="J225" s="181"/>
      <c r="K225" s="181"/>
      <c r="L225" s="189"/>
      <c r="M225" s="175"/>
      <c r="N225" s="175"/>
      <c r="O225" s="175"/>
      <c r="P225" s="175"/>
      <c r="Q225" s="175"/>
    </row>
    <row r="226" spans="1:17" ht="12.3">
      <c r="A226" s="22"/>
      <c r="B226" s="22"/>
      <c r="C226" s="234"/>
      <c r="D226" s="236"/>
      <c r="E226" s="236"/>
      <c r="F226" s="236"/>
      <c r="G226" s="236"/>
      <c r="H226" s="236"/>
      <c r="I226" s="22"/>
      <c r="J226" s="181"/>
      <c r="K226" s="181"/>
      <c r="L226" s="189"/>
      <c r="M226" s="175"/>
      <c r="N226" s="175"/>
      <c r="O226" s="175"/>
      <c r="P226" s="175"/>
      <c r="Q226" s="175"/>
    </row>
    <row r="227" spans="1:17" ht="12.3">
      <c r="A227" s="22"/>
      <c r="B227" s="22"/>
      <c r="C227" s="234"/>
      <c r="D227" s="236"/>
      <c r="E227" s="236"/>
      <c r="F227" s="236"/>
      <c r="G227" s="236"/>
      <c r="H227" s="236"/>
      <c r="I227" s="22"/>
      <c r="J227" s="181"/>
      <c r="K227" s="181"/>
      <c r="L227" s="189"/>
      <c r="M227" s="175"/>
      <c r="N227" s="175"/>
      <c r="O227" s="175"/>
      <c r="P227" s="175"/>
      <c r="Q227" s="175"/>
    </row>
    <row r="228" spans="1:17" ht="12.3">
      <c r="A228" s="22"/>
      <c r="B228" s="22"/>
      <c r="C228" s="234"/>
      <c r="D228" s="236"/>
      <c r="E228" s="236"/>
      <c r="F228" s="236"/>
      <c r="G228" s="236"/>
      <c r="H228" s="236"/>
      <c r="I228" s="22"/>
      <c r="J228" s="181"/>
      <c r="K228" s="181"/>
      <c r="L228" s="189"/>
      <c r="M228" s="175"/>
      <c r="N228" s="175"/>
      <c r="O228" s="175"/>
      <c r="P228" s="175"/>
      <c r="Q228" s="175"/>
    </row>
    <row r="229" spans="1:17" ht="12.3">
      <c r="A229" s="22"/>
      <c r="B229" s="22"/>
      <c r="C229" s="234"/>
      <c r="D229" s="236"/>
      <c r="E229" s="236"/>
      <c r="F229" s="236"/>
      <c r="G229" s="236"/>
      <c r="H229" s="236"/>
      <c r="I229" s="22"/>
      <c r="J229" s="181"/>
      <c r="K229" s="181"/>
      <c r="L229" s="189"/>
      <c r="M229" s="175"/>
      <c r="N229" s="175"/>
      <c r="O229" s="175"/>
      <c r="P229" s="175"/>
      <c r="Q229" s="175"/>
    </row>
    <row r="230" spans="1:17" ht="12.3">
      <c r="A230" s="22"/>
      <c r="B230" s="22"/>
      <c r="C230" s="234"/>
      <c r="D230" s="236"/>
      <c r="E230" s="236"/>
      <c r="F230" s="236"/>
      <c r="G230" s="236"/>
      <c r="H230" s="236"/>
      <c r="I230" s="22"/>
      <c r="J230" s="181"/>
      <c r="K230" s="181"/>
      <c r="L230" s="189"/>
      <c r="M230" s="175"/>
      <c r="N230" s="175"/>
      <c r="O230" s="175"/>
      <c r="P230" s="175"/>
      <c r="Q230" s="175"/>
    </row>
    <row r="231" spans="1:17" ht="12.3">
      <c r="A231" s="22"/>
      <c r="B231" s="22"/>
      <c r="C231" s="234"/>
      <c r="D231" s="236"/>
      <c r="E231" s="236"/>
      <c r="F231" s="236"/>
      <c r="G231" s="236"/>
      <c r="H231" s="236"/>
      <c r="I231" s="22"/>
      <c r="J231" s="181"/>
      <c r="K231" s="181"/>
      <c r="L231" s="189"/>
      <c r="M231" s="175"/>
      <c r="N231" s="175"/>
      <c r="O231" s="175"/>
      <c r="P231" s="175"/>
      <c r="Q231" s="175"/>
    </row>
    <row r="232" spans="1:17" ht="12.3">
      <c r="A232" s="22"/>
      <c r="B232" s="22"/>
      <c r="C232" s="234"/>
      <c r="D232" s="236"/>
      <c r="E232" s="236"/>
      <c r="F232" s="236"/>
      <c r="G232" s="236"/>
      <c r="H232" s="236"/>
      <c r="I232" s="22"/>
      <c r="J232" s="181"/>
      <c r="K232" s="181"/>
      <c r="L232" s="189"/>
      <c r="M232" s="175"/>
      <c r="N232" s="175"/>
      <c r="O232" s="175"/>
      <c r="P232" s="175"/>
      <c r="Q232" s="175"/>
    </row>
    <row r="233" spans="1:17" ht="12.3">
      <c r="A233" s="22"/>
      <c r="B233" s="22"/>
      <c r="C233" s="234"/>
      <c r="D233" s="236"/>
      <c r="E233" s="236"/>
      <c r="F233" s="236"/>
      <c r="G233" s="236"/>
      <c r="H233" s="236"/>
      <c r="I233" s="22"/>
      <c r="J233" s="181"/>
      <c r="K233" s="181"/>
      <c r="L233" s="189"/>
      <c r="M233" s="175"/>
      <c r="N233" s="175"/>
      <c r="O233" s="175"/>
      <c r="P233" s="175"/>
      <c r="Q233" s="175"/>
    </row>
    <row r="234" spans="1:17" ht="12.3">
      <c r="A234" s="22"/>
      <c r="B234" s="22"/>
      <c r="C234" s="234"/>
      <c r="D234" s="236"/>
      <c r="E234" s="236"/>
      <c r="F234" s="236"/>
      <c r="G234" s="236"/>
      <c r="H234" s="236"/>
      <c r="I234" s="22"/>
      <c r="J234" s="181"/>
      <c r="K234" s="181"/>
      <c r="L234" s="189"/>
      <c r="M234" s="175"/>
      <c r="N234" s="175"/>
      <c r="O234" s="175"/>
      <c r="P234" s="175"/>
      <c r="Q234" s="175"/>
    </row>
    <row r="235" spans="1:17" ht="12.3">
      <c r="A235" s="22"/>
      <c r="B235" s="22"/>
      <c r="C235" s="234"/>
      <c r="D235" s="236"/>
      <c r="E235" s="236"/>
      <c r="F235" s="236"/>
      <c r="G235" s="236"/>
      <c r="H235" s="236"/>
      <c r="I235" s="22"/>
      <c r="J235" s="181"/>
      <c r="K235" s="181"/>
      <c r="L235" s="189"/>
      <c r="M235" s="175"/>
      <c r="N235" s="175"/>
      <c r="O235" s="175"/>
      <c r="P235" s="175"/>
      <c r="Q235" s="175"/>
    </row>
    <row r="236" spans="1:17" ht="12.3">
      <c r="A236" s="22"/>
      <c r="B236" s="22"/>
      <c r="C236" s="234"/>
      <c r="D236" s="236"/>
      <c r="E236" s="236"/>
      <c r="F236" s="236"/>
      <c r="G236" s="236"/>
      <c r="H236" s="236"/>
      <c r="I236" s="22"/>
      <c r="J236" s="181"/>
      <c r="K236" s="181"/>
      <c r="L236" s="189"/>
      <c r="M236" s="175"/>
      <c r="N236" s="175"/>
      <c r="O236" s="175"/>
      <c r="P236" s="175"/>
      <c r="Q236" s="175"/>
    </row>
    <row r="237" spans="1:17" ht="12.3">
      <c r="A237" s="22"/>
      <c r="B237" s="22"/>
      <c r="C237" s="234"/>
      <c r="D237" s="236"/>
      <c r="E237" s="236"/>
      <c r="F237" s="236"/>
      <c r="G237" s="236"/>
      <c r="H237" s="236"/>
      <c r="I237" s="22"/>
      <c r="J237" s="181"/>
      <c r="K237" s="181"/>
      <c r="L237" s="189"/>
      <c r="M237" s="175"/>
      <c r="N237" s="175"/>
      <c r="O237" s="175"/>
      <c r="P237" s="175"/>
      <c r="Q237" s="175"/>
    </row>
    <row r="238" spans="1:17" ht="12.3">
      <c r="A238" s="22"/>
      <c r="B238" s="22"/>
      <c r="C238" s="234"/>
      <c r="D238" s="236"/>
      <c r="E238" s="236"/>
      <c r="F238" s="236"/>
      <c r="G238" s="236"/>
      <c r="H238" s="236"/>
      <c r="I238" s="22"/>
      <c r="J238" s="181"/>
      <c r="K238" s="181"/>
      <c r="L238" s="189"/>
      <c r="M238" s="175"/>
      <c r="N238" s="175"/>
      <c r="O238" s="175"/>
      <c r="P238" s="175"/>
      <c r="Q238" s="175"/>
    </row>
    <row r="239" spans="1:17" ht="12.3">
      <c r="A239" s="22"/>
      <c r="B239" s="22"/>
      <c r="C239" s="234"/>
      <c r="D239" s="236"/>
      <c r="E239" s="236"/>
      <c r="F239" s="236"/>
      <c r="G239" s="236"/>
      <c r="H239" s="236"/>
      <c r="I239" s="22"/>
      <c r="J239" s="181"/>
      <c r="K239" s="181"/>
      <c r="L239" s="189"/>
      <c r="M239" s="175"/>
      <c r="N239" s="175"/>
      <c r="O239" s="175"/>
      <c r="P239" s="175"/>
      <c r="Q239" s="175"/>
    </row>
    <row r="240" spans="1:17" ht="12.3">
      <c r="A240" s="22"/>
      <c r="B240" s="22"/>
      <c r="C240" s="234"/>
      <c r="D240" s="236"/>
      <c r="E240" s="236"/>
      <c r="F240" s="236"/>
      <c r="G240" s="236"/>
      <c r="H240" s="236"/>
      <c r="I240" s="22"/>
      <c r="J240" s="181"/>
      <c r="K240" s="181"/>
      <c r="L240" s="189"/>
      <c r="M240" s="175"/>
      <c r="N240" s="175"/>
      <c r="O240" s="175"/>
      <c r="P240" s="175"/>
      <c r="Q240" s="175"/>
    </row>
    <row r="241" spans="1:17" ht="12.3">
      <c r="A241" s="22"/>
      <c r="B241" s="22"/>
      <c r="C241" s="234"/>
      <c r="D241" s="236"/>
      <c r="E241" s="236"/>
      <c r="F241" s="236"/>
      <c r="G241" s="236"/>
      <c r="H241" s="236"/>
      <c r="I241" s="22"/>
      <c r="J241" s="181"/>
      <c r="K241" s="181"/>
      <c r="L241" s="189"/>
      <c r="M241" s="175"/>
      <c r="N241" s="175"/>
      <c r="O241" s="175"/>
      <c r="P241" s="175"/>
      <c r="Q241" s="175"/>
    </row>
    <row r="242" spans="1:17" ht="12.3">
      <c r="A242" s="22"/>
      <c r="B242" s="22"/>
      <c r="C242" s="234"/>
      <c r="D242" s="236"/>
      <c r="E242" s="236"/>
      <c r="F242" s="236"/>
      <c r="G242" s="236"/>
      <c r="H242" s="236"/>
      <c r="I242" s="22"/>
      <c r="J242" s="181"/>
      <c r="K242" s="181"/>
      <c r="L242" s="189"/>
      <c r="M242" s="175"/>
      <c r="N242" s="175"/>
      <c r="O242" s="175"/>
      <c r="P242" s="175"/>
      <c r="Q242" s="175"/>
    </row>
    <row r="243" spans="1:17" ht="12.3">
      <c r="A243" s="22"/>
      <c r="B243" s="22"/>
      <c r="C243" s="234"/>
      <c r="D243" s="236"/>
      <c r="E243" s="236"/>
      <c r="F243" s="236"/>
      <c r="G243" s="236"/>
      <c r="H243" s="236"/>
      <c r="I243" s="22"/>
      <c r="J243" s="181"/>
      <c r="K243" s="181"/>
      <c r="L243" s="189"/>
      <c r="M243" s="175"/>
      <c r="N243" s="175"/>
      <c r="O243" s="175"/>
      <c r="P243" s="175"/>
      <c r="Q243" s="175"/>
    </row>
    <row r="244" spans="1:17" ht="12.3">
      <c r="A244" s="22"/>
      <c r="B244" s="22"/>
      <c r="C244" s="234"/>
      <c r="D244" s="236"/>
      <c r="E244" s="236"/>
      <c r="F244" s="236"/>
      <c r="G244" s="236"/>
      <c r="H244" s="236"/>
      <c r="I244" s="22"/>
      <c r="J244" s="181"/>
      <c r="K244" s="181"/>
      <c r="L244" s="189"/>
      <c r="M244" s="175"/>
      <c r="N244" s="175"/>
      <c r="O244" s="175"/>
      <c r="P244" s="175"/>
      <c r="Q244" s="175"/>
    </row>
    <row r="245" spans="1:17" ht="12.3">
      <c r="A245" s="22"/>
      <c r="B245" s="22"/>
      <c r="C245" s="234"/>
      <c r="D245" s="236"/>
      <c r="E245" s="236"/>
      <c r="F245" s="236"/>
      <c r="G245" s="236"/>
      <c r="H245" s="236"/>
      <c r="I245" s="22"/>
      <c r="J245" s="181"/>
      <c r="K245" s="181"/>
      <c r="L245" s="189"/>
      <c r="M245" s="175"/>
      <c r="N245" s="175"/>
      <c r="O245" s="175"/>
      <c r="P245" s="175"/>
      <c r="Q245" s="175"/>
    </row>
    <row r="246" spans="1:17" ht="12.3">
      <c r="A246" s="22"/>
      <c r="B246" s="22"/>
      <c r="C246" s="234"/>
      <c r="D246" s="236"/>
      <c r="E246" s="236"/>
      <c r="F246" s="236"/>
      <c r="G246" s="236"/>
      <c r="H246" s="236"/>
      <c r="I246" s="22"/>
      <c r="J246" s="181"/>
      <c r="K246" s="181"/>
      <c r="L246" s="189"/>
      <c r="M246" s="175"/>
      <c r="N246" s="175"/>
      <c r="O246" s="175"/>
      <c r="P246" s="175"/>
      <c r="Q246" s="175"/>
    </row>
    <row r="247" spans="1:17" ht="12.3">
      <c r="A247" s="22"/>
      <c r="B247" s="22"/>
      <c r="C247" s="234"/>
      <c r="D247" s="236"/>
      <c r="E247" s="236"/>
      <c r="F247" s="236"/>
      <c r="G247" s="236"/>
      <c r="H247" s="236"/>
      <c r="I247" s="22"/>
      <c r="J247" s="181"/>
      <c r="K247" s="181"/>
      <c r="L247" s="189"/>
      <c r="M247" s="175"/>
      <c r="N247" s="175"/>
      <c r="O247" s="175"/>
      <c r="P247" s="175"/>
      <c r="Q247" s="175"/>
    </row>
    <row r="248" spans="1:17" ht="12.3">
      <c r="A248" s="22"/>
      <c r="B248" s="22"/>
      <c r="C248" s="234"/>
      <c r="D248" s="236"/>
      <c r="E248" s="236"/>
      <c r="F248" s="236"/>
      <c r="G248" s="236"/>
      <c r="H248" s="236"/>
      <c r="I248" s="22"/>
      <c r="J248" s="181"/>
      <c r="K248" s="181"/>
      <c r="L248" s="189"/>
      <c r="M248" s="175"/>
      <c r="N248" s="175"/>
      <c r="O248" s="175"/>
      <c r="P248" s="175"/>
      <c r="Q248" s="175"/>
    </row>
    <row r="249" spans="1:17" ht="12.3">
      <c r="A249" s="22"/>
      <c r="B249" s="22"/>
      <c r="C249" s="234"/>
      <c r="D249" s="236"/>
      <c r="E249" s="236"/>
      <c r="F249" s="236"/>
      <c r="G249" s="236"/>
      <c r="H249" s="236"/>
      <c r="I249" s="22"/>
      <c r="J249" s="181"/>
      <c r="K249" s="181"/>
      <c r="L249" s="189"/>
      <c r="M249" s="175"/>
      <c r="N249" s="175"/>
      <c r="O249" s="175"/>
      <c r="P249" s="175"/>
      <c r="Q249" s="175"/>
    </row>
    <row r="250" spans="1:17" ht="12.3">
      <c r="A250" s="22"/>
      <c r="B250" s="22"/>
      <c r="C250" s="234"/>
      <c r="D250" s="236"/>
      <c r="E250" s="236"/>
      <c r="F250" s="236"/>
      <c r="G250" s="236"/>
      <c r="H250" s="236"/>
      <c r="I250" s="22"/>
      <c r="J250" s="181"/>
      <c r="K250" s="181"/>
      <c r="L250" s="189"/>
      <c r="M250" s="175"/>
      <c r="N250" s="175"/>
      <c r="O250" s="175"/>
      <c r="P250" s="175"/>
      <c r="Q250" s="175"/>
    </row>
    <row r="251" spans="1:17" ht="12.3">
      <c r="A251" s="22"/>
      <c r="B251" s="22"/>
      <c r="C251" s="234"/>
      <c r="D251" s="236"/>
      <c r="E251" s="236"/>
      <c r="F251" s="236"/>
      <c r="G251" s="236"/>
      <c r="H251" s="236"/>
      <c r="I251" s="22"/>
      <c r="J251" s="181"/>
      <c r="K251" s="181"/>
      <c r="L251" s="189"/>
      <c r="M251" s="175"/>
      <c r="N251" s="175"/>
      <c r="O251" s="175"/>
      <c r="P251" s="175"/>
      <c r="Q251" s="175"/>
    </row>
    <row r="252" spans="1:17" ht="12.3">
      <c r="A252" s="22"/>
      <c r="B252" s="22"/>
      <c r="C252" s="234"/>
      <c r="D252" s="236"/>
      <c r="E252" s="236"/>
      <c r="F252" s="236"/>
      <c r="G252" s="236"/>
      <c r="H252" s="236"/>
      <c r="I252" s="22"/>
      <c r="J252" s="181"/>
      <c r="K252" s="181"/>
      <c r="L252" s="189"/>
      <c r="M252" s="175"/>
      <c r="N252" s="175"/>
      <c r="O252" s="175"/>
      <c r="P252" s="175"/>
      <c r="Q252" s="175"/>
    </row>
    <row r="253" spans="1:17" ht="12.3">
      <c r="A253" s="22"/>
      <c r="B253" s="22"/>
      <c r="C253" s="234"/>
      <c r="D253" s="236"/>
      <c r="E253" s="236"/>
      <c r="F253" s="236"/>
      <c r="G253" s="236"/>
      <c r="H253" s="236"/>
      <c r="I253" s="22"/>
      <c r="J253" s="181"/>
      <c r="K253" s="181"/>
      <c r="L253" s="189"/>
      <c r="M253" s="175"/>
      <c r="N253" s="175"/>
      <c r="O253" s="175"/>
      <c r="P253" s="175"/>
      <c r="Q253" s="175"/>
    </row>
    <row r="254" spans="1:17" ht="12.3">
      <c r="A254" s="22"/>
      <c r="B254" s="22"/>
      <c r="C254" s="234"/>
      <c r="D254" s="236"/>
      <c r="E254" s="236"/>
      <c r="F254" s="236"/>
      <c r="G254" s="236"/>
      <c r="H254" s="236"/>
      <c r="I254" s="22"/>
      <c r="J254" s="181"/>
      <c r="K254" s="181"/>
      <c r="L254" s="189"/>
      <c r="M254" s="175"/>
      <c r="N254" s="175"/>
      <c r="O254" s="175"/>
      <c r="P254" s="175"/>
      <c r="Q254" s="175"/>
    </row>
    <row r="255" spans="1:17" ht="12.3">
      <c r="A255" s="22"/>
      <c r="B255" s="22"/>
      <c r="C255" s="234"/>
      <c r="D255" s="236"/>
      <c r="E255" s="236"/>
      <c r="F255" s="236"/>
      <c r="G255" s="236"/>
      <c r="H255" s="236"/>
      <c r="I255" s="22"/>
      <c r="J255" s="181"/>
      <c r="K255" s="181"/>
      <c r="L255" s="189"/>
      <c r="M255" s="175"/>
      <c r="N255" s="175"/>
      <c r="O255" s="175"/>
      <c r="P255" s="175"/>
      <c r="Q255" s="175"/>
    </row>
    <row r="256" spans="1:17" ht="12.3">
      <c r="A256" s="22"/>
      <c r="B256" s="22"/>
      <c r="C256" s="234"/>
      <c r="D256" s="236"/>
      <c r="E256" s="236"/>
      <c r="F256" s="236"/>
      <c r="G256" s="236"/>
      <c r="H256" s="236"/>
      <c r="I256" s="22"/>
      <c r="J256" s="181"/>
      <c r="K256" s="181"/>
      <c r="L256" s="189"/>
      <c r="M256" s="175"/>
      <c r="N256" s="175"/>
      <c r="O256" s="175"/>
      <c r="P256" s="175"/>
      <c r="Q256" s="175"/>
    </row>
    <row r="257" spans="1:17" ht="12.3">
      <c r="A257" s="22"/>
      <c r="B257" s="22"/>
      <c r="C257" s="234"/>
      <c r="D257" s="236"/>
      <c r="E257" s="236"/>
      <c r="F257" s="236"/>
      <c r="G257" s="236"/>
      <c r="H257" s="236"/>
      <c r="I257" s="22"/>
      <c r="J257" s="181"/>
      <c r="K257" s="181"/>
      <c r="L257" s="189"/>
      <c r="M257" s="175"/>
      <c r="N257" s="175"/>
      <c r="O257" s="175"/>
      <c r="P257" s="175"/>
      <c r="Q257" s="175"/>
    </row>
    <row r="258" spans="1:17" ht="12.3">
      <c r="A258" s="22"/>
      <c r="B258" s="22"/>
      <c r="C258" s="234"/>
      <c r="D258" s="236"/>
      <c r="E258" s="236"/>
      <c r="F258" s="236"/>
      <c r="G258" s="236"/>
      <c r="H258" s="236"/>
      <c r="I258" s="22"/>
      <c r="J258" s="181"/>
      <c r="K258" s="181"/>
      <c r="L258" s="189"/>
      <c r="M258" s="175"/>
      <c r="N258" s="175"/>
      <c r="O258" s="175"/>
      <c r="P258" s="175"/>
      <c r="Q258" s="175"/>
    </row>
    <row r="259" spans="1:17" ht="12.3">
      <c r="A259" s="22"/>
      <c r="B259" s="22"/>
      <c r="C259" s="234"/>
      <c r="D259" s="236"/>
      <c r="E259" s="236"/>
      <c r="F259" s="236"/>
      <c r="G259" s="236"/>
      <c r="H259" s="236"/>
      <c r="I259" s="22"/>
      <c r="J259" s="181"/>
      <c r="K259" s="181"/>
      <c r="L259" s="189"/>
      <c r="M259" s="175"/>
      <c r="N259" s="175"/>
      <c r="O259" s="175"/>
      <c r="P259" s="175"/>
      <c r="Q259" s="175"/>
    </row>
    <row r="260" spans="1:17" ht="12.3">
      <c r="A260" s="22"/>
      <c r="B260" s="22"/>
      <c r="C260" s="234"/>
      <c r="D260" s="236"/>
      <c r="E260" s="236"/>
      <c r="F260" s="236"/>
      <c r="G260" s="236"/>
      <c r="H260" s="236"/>
      <c r="I260" s="22"/>
      <c r="J260" s="181"/>
      <c r="K260" s="181"/>
      <c r="L260" s="189"/>
      <c r="M260" s="175"/>
      <c r="N260" s="175"/>
      <c r="O260" s="175"/>
      <c r="P260" s="175"/>
      <c r="Q260" s="175"/>
    </row>
    <row r="261" spans="1:17" ht="12.3">
      <c r="A261" s="22"/>
      <c r="B261" s="22"/>
      <c r="C261" s="234"/>
      <c r="D261" s="236"/>
      <c r="E261" s="236"/>
      <c r="F261" s="236"/>
      <c r="G261" s="236"/>
      <c r="H261" s="236"/>
      <c r="I261" s="22"/>
      <c r="J261" s="181"/>
      <c r="K261" s="181"/>
      <c r="L261" s="189"/>
      <c r="M261" s="175"/>
      <c r="N261" s="175"/>
      <c r="O261" s="175"/>
      <c r="P261" s="175"/>
      <c r="Q261" s="175"/>
    </row>
    <row r="262" spans="1:17" ht="12.3">
      <c r="A262" s="22"/>
      <c r="B262" s="22"/>
      <c r="C262" s="234"/>
      <c r="D262" s="236"/>
      <c r="E262" s="236"/>
      <c r="F262" s="236"/>
      <c r="G262" s="236"/>
      <c r="H262" s="236"/>
      <c r="I262" s="22"/>
      <c r="J262" s="181"/>
      <c r="K262" s="181"/>
      <c r="L262" s="189"/>
      <c r="M262" s="175"/>
      <c r="N262" s="175"/>
      <c r="O262" s="175"/>
      <c r="P262" s="175"/>
      <c r="Q262" s="175"/>
    </row>
    <row r="263" spans="1:17" ht="12.3">
      <c r="A263" s="22"/>
      <c r="B263" s="22"/>
      <c r="C263" s="234"/>
      <c r="D263" s="236"/>
      <c r="E263" s="236"/>
      <c r="F263" s="236"/>
      <c r="G263" s="236"/>
      <c r="H263" s="236"/>
      <c r="I263" s="22"/>
      <c r="J263" s="181"/>
      <c r="K263" s="181"/>
      <c r="L263" s="189"/>
      <c r="M263" s="175"/>
      <c r="N263" s="175"/>
      <c r="O263" s="175"/>
      <c r="P263" s="175"/>
      <c r="Q263" s="175"/>
    </row>
    <row r="264" spans="1:17" ht="12.3">
      <c r="A264" s="22"/>
      <c r="B264" s="22"/>
      <c r="C264" s="234"/>
      <c r="D264" s="236"/>
      <c r="E264" s="236"/>
      <c r="F264" s="236"/>
      <c r="G264" s="236"/>
      <c r="H264" s="236"/>
      <c r="I264" s="22"/>
      <c r="J264" s="181"/>
      <c r="K264" s="181"/>
      <c r="L264" s="189"/>
      <c r="M264" s="175"/>
      <c r="N264" s="175"/>
      <c r="O264" s="175"/>
      <c r="P264" s="175"/>
      <c r="Q264" s="175"/>
    </row>
    <row r="265" spans="1:17" ht="12.3">
      <c r="A265" s="22"/>
      <c r="B265" s="22"/>
      <c r="C265" s="234"/>
      <c r="D265" s="236"/>
      <c r="E265" s="236"/>
      <c r="F265" s="236"/>
      <c r="G265" s="236"/>
      <c r="H265" s="236"/>
      <c r="I265" s="22"/>
      <c r="J265" s="181"/>
      <c r="K265" s="181"/>
      <c r="L265" s="189"/>
      <c r="M265" s="175"/>
      <c r="N265" s="175"/>
      <c r="O265" s="175"/>
      <c r="P265" s="175"/>
      <c r="Q265" s="175"/>
    </row>
    <row r="266" spans="1:17" ht="12.3">
      <c r="A266" s="22"/>
      <c r="B266" s="22"/>
      <c r="C266" s="234"/>
      <c r="D266" s="236"/>
      <c r="E266" s="236"/>
      <c r="F266" s="236"/>
      <c r="G266" s="236"/>
      <c r="H266" s="236"/>
      <c r="I266" s="22"/>
      <c r="J266" s="181"/>
      <c r="K266" s="181"/>
      <c r="L266" s="189"/>
      <c r="M266" s="175"/>
      <c r="N266" s="175"/>
      <c r="O266" s="175"/>
      <c r="P266" s="175"/>
      <c r="Q266" s="175"/>
    </row>
    <row r="267" spans="1:17" ht="12.3">
      <c r="A267" s="22"/>
      <c r="B267" s="22"/>
      <c r="C267" s="234"/>
      <c r="D267" s="236"/>
      <c r="E267" s="236"/>
      <c r="F267" s="236"/>
      <c r="G267" s="236"/>
      <c r="H267" s="236"/>
      <c r="I267" s="22"/>
      <c r="J267" s="181"/>
      <c r="K267" s="181"/>
      <c r="L267" s="189"/>
      <c r="M267" s="175"/>
      <c r="N267" s="175"/>
      <c r="O267" s="175"/>
      <c r="P267" s="175"/>
      <c r="Q267" s="175"/>
    </row>
    <row r="268" spans="1:17" ht="12.3">
      <c r="A268" s="22"/>
      <c r="B268" s="22"/>
      <c r="C268" s="234"/>
      <c r="D268" s="236"/>
      <c r="E268" s="236"/>
      <c r="F268" s="236"/>
      <c r="G268" s="236"/>
      <c r="H268" s="236"/>
      <c r="I268" s="22"/>
      <c r="J268" s="181"/>
      <c r="K268" s="181"/>
      <c r="L268" s="189"/>
      <c r="M268" s="175"/>
      <c r="N268" s="175"/>
      <c r="O268" s="175"/>
      <c r="P268" s="175"/>
      <c r="Q268" s="175"/>
    </row>
    <row r="269" spans="1:17" ht="12.3">
      <c r="A269" s="22"/>
      <c r="B269" s="22"/>
      <c r="C269" s="234"/>
      <c r="D269" s="236"/>
      <c r="E269" s="236"/>
      <c r="F269" s="236"/>
      <c r="G269" s="236"/>
      <c r="H269" s="236"/>
      <c r="I269" s="22"/>
      <c r="J269" s="181"/>
      <c r="K269" s="181"/>
      <c r="L269" s="189"/>
      <c r="M269" s="175"/>
      <c r="N269" s="175"/>
      <c r="O269" s="175"/>
      <c r="P269" s="175"/>
      <c r="Q269" s="175"/>
    </row>
    <row r="270" spans="1:17" ht="12.3">
      <c r="A270" s="22"/>
      <c r="B270" s="22"/>
      <c r="C270" s="234"/>
      <c r="D270" s="236"/>
      <c r="E270" s="236"/>
      <c r="F270" s="236"/>
      <c r="G270" s="236"/>
      <c r="H270" s="236"/>
      <c r="I270" s="22"/>
      <c r="J270" s="181"/>
      <c r="K270" s="181"/>
      <c r="L270" s="189"/>
      <c r="M270" s="175"/>
      <c r="N270" s="175"/>
      <c r="O270" s="175"/>
      <c r="P270" s="175"/>
      <c r="Q270" s="175"/>
    </row>
    <row r="271" spans="1:17" ht="12.3">
      <c r="A271" s="22"/>
      <c r="B271" s="22"/>
      <c r="C271" s="234"/>
      <c r="D271" s="236"/>
      <c r="E271" s="236"/>
      <c r="F271" s="236"/>
      <c r="G271" s="236"/>
      <c r="H271" s="236"/>
      <c r="I271" s="22"/>
      <c r="J271" s="181"/>
      <c r="K271" s="181"/>
      <c r="L271" s="189"/>
      <c r="M271" s="175"/>
      <c r="N271" s="175"/>
      <c r="O271" s="175"/>
      <c r="P271" s="175"/>
      <c r="Q271" s="175"/>
    </row>
    <row r="272" spans="1:17" ht="12.3">
      <c r="A272" s="22"/>
      <c r="B272" s="22"/>
      <c r="C272" s="234"/>
      <c r="D272" s="236"/>
      <c r="E272" s="236"/>
      <c r="F272" s="236"/>
      <c r="G272" s="236"/>
      <c r="H272" s="236"/>
      <c r="I272" s="22"/>
      <c r="J272" s="181"/>
      <c r="K272" s="181"/>
      <c r="L272" s="189"/>
      <c r="M272" s="175"/>
      <c r="N272" s="175"/>
      <c r="O272" s="175"/>
      <c r="P272" s="175"/>
      <c r="Q272" s="175"/>
    </row>
    <row r="273" spans="1:17" ht="12.3">
      <c r="A273" s="22"/>
      <c r="B273" s="22"/>
      <c r="C273" s="234"/>
      <c r="D273" s="236"/>
      <c r="E273" s="236"/>
      <c r="F273" s="236"/>
      <c r="G273" s="236"/>
      <c r="H273" s="236"/>
      <c r="I273" s="22"/>
      <c r="J273" s="181"/>
      <c r="K273" s="181"/>
      <c r="L273" s="189"/>
      <c r="M273" s="175"/>
      <c r="N273" s="175"/>
      <c r="O273" s="175"/>
      <c r="P273" s="175"/>
      <c r="Q273" s="175"/>
    </row>
    <row r="274" spans="1:17" ht="12.3">
      <c r="A274" s="22"/>
      <c r="B274" s="22"/>
      <c r="C274" s="234"/>
      <c r="D274" s="236"/>
      <c r="E274" s="236"/>
      <c r="F274" s="236"/>
      <c r="G274" s="236"/>
      <c r="H274" s="236"/>
      <c r="I274" s="22"/>
      <c r="J274" s="181"/>
      <c r="K274" s="181"/>
      <c r="L274" s="189"/>
      <c r="M274" s="175"/>
      <c r="N274" s="175"/>
      <c r="O274" s="175"/>
      <c r="P274" s="175"/>
      <c r="Q274" s="175"/>
    </row>
    <row r="275" spans="1:17" ht="12.3">
      <c r="A275" s="22"/>
      <c r="B275" s="22"/>
      <c r="C275" s="234"/>
      <c r="D275" s="236"/>
      <c r="E275" s="236"/>
      <c r="F275" s="236"/>
      <c r="G275" s="236"/>
      <c r="H275" s="236"/>
      <c r="I275" s="22"/>
      <c r="J275" s="181"/>
      <c r="K275" s="181"/>
      <c r="L275" s="189"/>
      <c r="M275" s="175"/>
      <c r="N275" s="175"/>
      <c r="O275" s="175"/>
      <c r="P275" s="175"/>
      <c r="Q275" s="175"/>
    </row>
    <row r="276" spans="1:17" ht="12.3">
      <c r="A276" s="22"/>
      <c r="B276" s="22"/>
      <c r="C276" s="234"/>
      <c r="D276" s="236"/>
      <c r="E276" s="236"/>
      <c r="F276" s="236"/>
      <c r="G276" s="236"/>
      <c r="H276" s="236"/>
      <c r="I276" s="22"/>
      <c r="J276" s="181"/>
      <c r="K276" s="181"/>
      <c r="L276" s="189"/>
      <c r="M276" s="175"/>
      <c r="N276" s="175"/>
      <c r="O276" s="175"/>
      <c r="P276" s="175"/>
      <c r="Q276" s="175"/>
    </row>
    <row r="277" spans="1:17" ht="12.3">
      <c r="A277" s="22"/>
      <c r="B277" s="22"/>
      <c r="C277" s="234"/>
      <c r="D277" s="236"/>
      <c r="E277" s="236"/>
      <c r="F277" s="236"/>
      <c r="G277" s="236"/>
      <c r="H277" s="236"/>
      <c r="I277" s="22"/>
      <c r="J277" s="181"/>
      <c r="K277" s="181"/>
      <c r="L277" s="189"/>
      <c r="M277" s="175"/>
      <c r="N277" s="175"/>
      <c r="O277" s="175"/>
      <c r="P277" s="175"/>
      <c r="Q277" s="175"/>
    </row>
    <row r="278" spans="1:17" ht="12.3">
      <c r="A278" s="22"/>
      <c r="B278" s="22"/>
      <c r="C278" s="234"/>
      <c r="D278" s="236"/>
      <c r="E278" s="236"/>
      <c r="F278" s="236"/>
      <c r="G278" s="236"/>
      <c r="H278" s="236"/>
      <c r="I278" s="22"/>
      <c r="J278" s="181"/>
      <c r="K278" s="181"/>
      <c r="L278" s="189"/>
      <c r="M278" s="175"/>
      <c r="N278" s="175"/>
      <c r="O278" s="175"/>
      <c r="P278" s="175"/>
      <c r="Q278" s="175"/>
    </row>
    <row r="279" spans="1:17" ht="12.3">
      <c r="A279" s="22"/>
      <c r="B279" s="22"/>
      <c r="C279" s="234"/>
      <c r="D279" s="236"/>
      <c r="E279" s="236"/>
      <c r="F279" s="236"/>
      <c r="G279" s="236"/>
      <c r="H279" s="236"/>
      <c r="I279" s="22"/>
      <c r="J279" s="181"/>
      <c r="K279" s="181"/>
      <c r="L279" s="189"/>
      <c r="M279" s="175"/>
      <c r="N279" s="175"/>
      <c r="O279" s="175"/>
      <c r="P279" s="175"/>
      <c r="Q279" s="175"/>
    </row>
    <row r="280" spans="1:17" ht="12.3">
      <c r="A280" s="22"/>
      <c r="B280" s="22"/>
      <c r="C280" s="234"/>
      <c r="D280" s="236"/>
      <c r="E280" s="236"/>
      <c r="F280" s="236"/>
      <c r="G280" s="236"/>
      <c r="H280" s="236"/>
      <c r="I280" s="22"/>
      <c r="J280" s="181"/>
      <c r="K280" s="181"/>
      <c r="L280" s="189"/>
      <c r="M280" s="175"/>
      <c r="N280" s="175"/>
      <c r="O280" s="175"/>
      <c r="P280" s="175"/>
      <c r="Q280" s="175"/>
    </row>
    <row r="281" spans="1:17" ht="12.3">
      <c r="A281" s="22"/>
      <c r="B281" s="22"/>
      <c r="C281" s="234"/>
      <c r="D281" s="236"/>
      <c r="E281" s="236"/>
      <c r="F281" s="236"/>
      <c r="G281" s="236"/>
      <c r="H281" s="236"/>
      <c r="I281" s="22"/>
      <c r="J281" s="181"/>
      <c r="K281" s="181"/>
      <c r="L281" s="189"/>
      <c r="M281" s="175"/>
      <c r="N281" s="175"/>
      <c r="O281" s="175"/>
      <c r="P281" s="175"/>
      <c r="Q281" s="175"/>
    </row>
    <row r="282" spans="1:17" ht="12.3">
      <c r="A282" s="22"/>
      <c r="B282" s="22"/>
      <c r="C282" s="234"/>
      <c r="D282" s="236"/>
      <c r="E282" s="236"/>
      <c r="F282" s="236"/>
      <c r="G282" s="236"/>
      <c r="H282" s="236"/>
      <c r="I282" s="22"/>
      <c r="J282" s="181"/>
      <c r="K282" s="181"/>
      <c r="L282" s="189"/>
      <c r="M282" s="175"/>
      <c r="N282" s="175"/>
      <c r="O282" s="175"/>
      <c r="P282" s="175"/>
      <c r="Q282" s="175"/>
    </row>
    <row r="283" spans="1:17" ht="12.3">
      <c r="A283" s="22"/>
      <c r="B283" s="22"/>
      <c r="C283" s="234"/>
      <c r="D283" s="236"/>
      <c r="E283" s="236"/>
      <c r="F283" s="236"/>
      <c r="G283" s="236"/>
      <c r="H283" s="236"/>
      <c r="I283" s="22"/>
      <c r="J283" s="181"/>
      <c r="K283" s="181"/>
      <c r="L283" s="189"/>
      <c r="M283" s="175"/>
      <c r="N283" s="175"/>
      <c r="O283" s="175"/>
      <c r="P283" s="175"/>
      <c r="Q283" s="175"/>
    </row>
    <row r="284" spans="1:17" ht="12.3">
      <c r="A284" s="22"/>
      <c r="B284" s="22"/>
      <c r="C284" s="234"/>
      <c r="D284" s="236"/>
      <c r="E284" s="236"/>
      <c r="F284" s="236"/>
      <c r="G284" s="236"/>
      <c r="H284" s="236"/>
      <c r="I284" s="22"/>
      <c r="J284" s="181"/>
      <c r="K284" s="181"/>
      <c r="L284" s="189"/>
      <c r="M284" s="175"/>
      <c r="N284" s="175"/>
      <c r="O284" s="175"/>
      <c r="P284" s="175"/>
      <c r="Q284" s="175"/>
    </row>
    <row r="285" spans="1:17" ht="12.3">
      <c r="A285" s="22"/>
      <c r="B285" s="22"/>
      <c r="C285" s="234"/>
      <c r="D285" s="236"/>
      <c r="E285" s="236"/>
      <c r="F285" s="236"/>
      <c r="G285" s="236"/>
      <c r="H285" s="236"/>
      <c r="I285" s="22"/>
      <c r="J285" s="181"/>
      <c r="K285" s="181"/>
      <c r="L285" s="189"/>
      <c r="M285" s="175"/>
      <c r="N285" s="175"/>
      <c r="O285" s="175"/>
      <c r="P285" s="175"/>
      <c r="Q285" s="175"/>
    </row>
    <row r="286" spans="1:17" ht="12.3">
      <c r="A286" s="22"/>
      <c r="B286" s="22"/>
      <c r="C286" s="234"/>
      <c r="D286" s="236"/>
      <c r="E286" s="236"/>
      <c r="F286" s="236"/>
      <c r="G286" s="236"/>
      <c r="H286" s="236"/>
      <c r="I286" s="22"/>
      <c r="J286" s="181"/>
      <c r="K286" s="181"/>
      <c r="L286" s="189"/>
      <c r="M286" s="175"/>
      <c r="N286" s="175"/>
      <c r="O286" s="175"/>
      <c r="P286" s="175"/>
      <c r="Q286" s="175"/>
    </row>
    <row r="287" spans="1:17" ht="12.3">
      <c r="A287" s="22"/>
      <c r="B287" s="22"/>
      <c r="C287" s="234"/>
      <c r="D287" s="236"/>
      <c r="E287" s="236"/>
      <c r="F287" s="236"/>
      <c r="G287" s="236"/>
      <c r="H287" s="236"/>
      <c r="I287" s="22"/>
      <c r="J287" s="181"/>
      <c r="K287" s="181"/>
      <c r="L287" s="189"/>
      <c r="M287" s="175"/>
      <c r="N287" s="175"/>
      <c r="O287" s="175"/>
      <c r="P287" s="175"/>
      <c r="Q287" s="175"/>
    </row>
    <row r="288" spans="1:17" ht="12.3">
      <c r="A288" s="22"/>
      <c r="B288" s="22"/>
      <c r="C288" s="234"/>
      <c r="D288" s="236"/>
      <c r="E288" s="236"/>
      <c r="F288" s="236"/>
      <c r="G288" s="236"/>
      <c r="H288" s="236"/>
      <c r="I288" s="22"/>
      <c r="J288" s="181"/>
      <c r="K288" s="181"/>
      <c r="L288" s="189"/>
      <c r="M288" s="175"/>
      <c r="N288" s="175"/>
      <c r="O288" s="175"/>
      <c r="P288" s="175"/>
      <c r="Q288" s="175"/>
    </row>
    <row r="289" spans="1:17" ht="12.3">
      <c r="A289" s="22"/>
      <c r="B289" s="22"/>
      <c r="C289" s="234"/>
      <c r="D289" s="236"/>
      <c r="E289" s="236"/>
      <c r="F289" s="236"/>
      <c r="G289" s="236"/>
      <c r="H289" s="236"/>
      <c r="I289" s="22"/>
      <c r="J289" s="181"/>
      <c r="K289" s="181"/>
      <c r="L289" s="189"/>
      <c r="M289" s="175"/>
      <c r="N289" s="175"/>
      <c r="O289" s="175"/>
      <c r="P289" s="175"/>
      <c r="Q289" s="175"/>
    </row>
    <row r="290" spans="1:17" ht="12.3">
      <c r="A290" s="22"/>
      <c r="B290" s="22"/>
      <c r="C290" s="234"/>
      <c r="D290" s="236"/>
      <c r="E290" s="236"/>
      <c r="F290" s="236"/>
      <c r="G290" s="236"/>
      <c r="H290" s="236"/>
      <c r="I290" s="22"/>
      <c r="J290" s="181"/>
      <c r="K290" s="181"/>
      <c r="L290" s="189"/>
      <c r="M290" s="175"/>
      <c r="N290" s="175"/>
      <c r="O290" s="175"/>
      <c r="P290" s="175"/>
      <c r="Q290" s="175"/>
    </row>
    <row r="291" spans="1:17" ht="12.3">
      <c r="A291" s="22"/>
      <c r="B291" s="22"/>
      <c r="C291" s="234"/>
      <c r="D291" s="236"/>
      <c r="E291" s="236"/>
      <c r="F291" s="236"/>
      <c r="G291" s="236"/>
      <c r="H291" s="236"/>
      <c r="I291" s="22"/>
      <c r="J291" s="181"/>
      <c r="K291" s="181"/>
      <c r="L291" s="189"/>
      <c r="M291" s="175"/>
      <c r="N291" s="175"/>
      <c r="O291" s="175"/>
      <c r="P291" s="175"/>
      <c r="Q291" s="175"/>
    </row>
    <row r="292" spans="1:17" ht="12.3">
      <c r="A292" s="22"/>
      <c r="B292" s="22"/>
      <c r="C292" s="234"/>
      <c r="D292" s="236"/>
      <c r="E292" s="236"/>
      <c r="F292" s="236"/>
      <c r="G292" s="236"/>
      <c r="H292" s="236"/>
      <c r="I292" s="22"/>
      <c r="J292" s="181"/>
      <c r="K292" s="181"/>
      <c r="L292" s="189"/>
      <c r="M292" s="175"/>
      <c r="N292" s="175"/>
      <c r="O292" s="175"/>
      <c r="P292" s="175"/>
      <c r="Q292" s="175"/>
    </row>
    <row r="293" spans="1:17" ht="12.3">
      <c r="A293" s="22"/>
      <c r="B293" s="22"/>
      <c r="C293" s="234"/>
      <c r="D293" s="236"/>
      <c r="E293" s="236"/>
      <c r="F293" s="236"/>
      <c r="G293" s="236"/>
      <c r="H293" s="236"/>
      <c r="I293" s="22"/>
      <c r="J293" s="181"/>
      <c r="K293" s="181"/>
      <c r="L293" s="189"/>
      <c r="M293" s="175"/>
      <c r="N293" s="175"/>
      <c r="O293" s="175"/>
      <c r="P293" s="175"/>
      <c r="Q293" s="175"/>
    </row>
    <row r="294" spans="1:17" ht="12.3">
      <c r="A294" s="22"/>
      <c r="B294" s="22"/>
      <c r="C294" s="234"/>
      <c r="D294" s="236"/>
      <c r="E294" s="236"/>
      <c r="F294" s="236"/>
      <c r="G294" s="236"/>
      <c r="H294" s="236"/>
      <c r="I294" s="22"/>
      <c r="J294" s="181"/>
      <c r="K294" s="181"/>
      <c r="L294" s="189"/>
      <c r="M294" s="175"/>
      <c r="N294" s="175"/>
      <c r="O294" s="175"/>
      <c r="P294" s="175"/>
      <c r="Q294" s="175"/>
    </row>
    <row r="295" spans="1:17" ht="12.3">
      <c r="A295" s="22"/>
      <c r="B295" s="22"/>
      <c r="C295" s="234"/>
      <c r="D295" s="236"/>
      <c r="E295" s="236"/>
      <c r="F295" s="236"/>
      <c r="G295" s="236"/>
      <c r="H295" s="236"/>
      <c r="I295" s="22"/>
      <c r="J295" s="181"/>
      <c r="K295" s="181"/>
      <c r="L295" s="189"/>
      <c r="M295" s="175"/>
      <c r="N295" s="175"/>
      <c r="O295" s="175"/>
      <c r="P295" s="175"/>
      <c r="Q295" s="175"/>
    </row>
    <row r="296" spans="1:17" ht="12.3">
      <c r="A296" s="22"/>
      <c r="B296" s="22"/>
      <c r="C296" s="234"/>
      <c r="D296" s="236"/>
      <c r="E296" s="236"/>
      <c r="F296" s="236"/>
      <c r="G296" s="236"/>
      <c r="H296" s="236"/>
      <c r="I296" s="22"/>
      <c r="J296" s="181"/>
      <c r="K296" s="181"/>
      <c r="L296" s="189"/>
      <c r="M296" s="175"/>
      <c r="N296" s="175"/>
      <c r="O296" s="175"/>
      <c r="P296" s="175"/>
      <c r="Q296" s="175"/>
    </row>
    <row r="297" spans="1:17" ht="12.3">
      <c r="A297" s="22"/>
      <c r="B297" s="22"/>
      <c r="C297" s="234"/>
      <c r="D297" s="236"/>
      <c r="E297" s="236"/>
      <c r="F297" s="236"/>
      <c r="G297" s="236"/>
      <c r="H297" s="236"/>
      <c r="I297" s="22"/>
      <c r="J297" s="181"/>
      <c r="K297" s="181"/>
      <c r="L297" s="189"/>
      <c r="M297" s="175"/>
      <c r="N297" s="175"/>
      <c r="O297" s="175"/>
      <c r="P297" s="175"/>
      <c r="Q297" s="175"/>
    </row>
    <row r="298" spans="1:17" ht="12.3">
      <c r="A298" s="22"/>
      <c r="B298" s="22"/>
      <c r="C298" s="234"/>
      <c r="D298" s="236"/>
      <c r="E298" s="236"/>
      <c r="F298" s="236"/>
      <c r="G298" s="236"/>
      <c r="H298" s="236"/>
      <c r="I298" s="22"/>
      <c r="J298" s="181"/>
      <c r="K298" s="181"/>
      <c r="L298" s="189"/>
      <c r="M298" s="175"/>
      <c r="N298" s="175"/>
      <c r="O298" s="175"/>
      <c r="P298" s="175"/>
      <c r="Q298" s="175"/>
    </row>
    <row r="299" spans="1:17" ht="12.3">
      <c r="A299" s="22"/>
      <c r="B299" s="22"/>
      <c r="C299" s="234"/>
      <c r="D299" s="236"/>
      <c r="E299" s="236"/>
      <c r="F299" s="236"/>
      <c r="G299" s="236"/>
      <c r="H299" s="236"/>
      <c r="I299" s="22"/>
      <c r="J299" s="181"/>
      <c r="K299" s="181"/>
      <c r="L299" s="189"/>
      <c r="M299" s="175"/>
      <c r="N299" s="175"/>
      <c r="O299" s="175"/>
      <c r="P299" s="175"/>
      <c r="Q299" s="175"/>
    </row>
    <row r="300" spans="1:17" ht="12.3">
      <c r="A300" s="22"/>
      <c r="B300" s="22"/>
      <c r="C300" s="234"/>
      <c r="D300" s="236"/>
      <c r="E300" s="236"/>
      <c r="F300" s="236"/>
      <c r="G300" s="236"/>
      <c r="H300" s="236"/>
      <c r="I300" s="22"/>
      <c r="J300" s="181"/>
      <c r="K300" s="181"/>
      <c r="L300" s="189"/>
      <c r="M300" s="175"/>
      <c r="N300" s="175"/>
      <c r="O300" s="175"/>
      <c r="P300" s="175"/>
      <c r="Q300" s="175"/>
    </row>
    <row r="301" spans="1:17" ht="12.3">
      <c r="A301" s="22"/>
      <c r="B301" s="22"/>
      <c r="C301" s="234"/>
      <c r="D301" s="236"/>
      <c r="E301" s="236"/>
      <c r="F301" s="236"/>
      <c r="G301" s="236"/>
      <c r="H301" s="236"/>
      <c r="I301" s="22"/>
      <c r="J301" s="181"/>
      <c r="K301" s="181"/>
      <c r="L301" s="189"/>
      <c r="M301" s="175"/>
      <c r="N301" s="175"/>
      <c r="O301" s="175"/>
      <c r="P301" s="175"/>
      <c r="Q301" s="175"/>
    </row>
    <row r="302" spans="1:17" ht="12.3">
      <c r="A302" s="22"/>
      <c r="B302" s="22"/>
      <c r="C302" s="234"/>
      <c r="D302" s="236"/>
      <c r="E302" s="236"/>
      <c r="F302" s="236"/>
      <c r="G302" s="236"/>
      <c r="H302" s="236"/>
      <c r="I302" s="22"/>
      <c r="J302" s="181"/>
      <c r="K302" s="181"/>
      <c r="L302" s="189"/>
      <c r="M302" s="175"/>
      <c r="N302" s="175"/>
      <c r="O302" s="175"/>
      <c r="P302" s="175"/>
      <c r="Q302" s="175"/>
    </row>
    <row r="303" spans="1:17" ht="12.3">
      <c r="A303" s="22"/>
      <c r="B303" s="22"/>
      <c r="C303" s="234"/>
      <c r="D303" s="236"/>
      <c r="E303" s="236"/>
      <c r="F303" s="236"/>
      <c r="G303" s="236"/>
      <c r="H303" s="236"/>
      <c r="I303" s="22"/>
      <c r="J303" s="181"/>
      <c r="K303" s="181"/>
      <c r="L303" s="189"/>
      <c r="M303" s="175"/>
      <c r="N303" s="175"/>
      <c r="O303" s="175"/>
      <c r="P303" s="175"/>
      <c r="Q303" s="175"/>
    </row>
    <row r="304" spans="1:17" ht="12.3">
      <c r="A304" s="22"/>
      <c r="B304" s="22"/>
      <c r="C304" s="234"/>
      <c r="D304" s="236"/>
      <c r="E304" s="236"/>
      <c r="F304" s="236"/>
      <c r="G304" s="236"/>
      <c r="H304" s="236"/>
      <c r="I304" s="22"/>
      <c r="J304" s="181"/>
      <c r="K304" s="181"/>
      <c r="L304" s="189"/>
      <c r="M304" s="175"/>
      <c r="N304" s="175"/>
      <c r="O304" s="175"/>
      <c r="P304" s="175"/>
      <c r="Q304" s="175"/>
    </row>
    <row r="305" spans="1:17" ht="12.3">
      <c r="A305" s="22"/>
      <c r="B305" s="22"/>
      <c r="C305" s="234"/>
      <c r="D305" s="236"/>
      <c r="E305" s="236"/>
      <c r="F305" s="236"/>
      <c r="G305" s="236"/>
      <c r="H305" s="236"/>
      <c r="I305" s="22"/>
      <c r="J305" s="181"/>
      <c r="K305" s="181"/>
      <c r="L305" s="189"/>
      <c r="M305" s="175"/>
      <c r="N305" s="175"/>
      <c r="O305" s="175"/>
      <c r="P305" s="175"/>
      <c r="Q305" s="175"/>
    </row>
    <row r="306" spans="1:17" ht="12.3">
      <c r="A306" s="22"/>
      <c r="B306" s="22"/>
      <c r="C306" s="234"/>
      <c r="D306" s="236"/>
      <c r="E306" s="236"/>
      <c r="F306" s="236"/>
      <c r="G306" s="236"/>
      <c r="H306" s="236"/>
      <c r="I306" s="22"/>
      <c r="J306" s="181"/>
      <c r="K306" s="181"/>
      <c r="L306" s="189"/>
      <c r="M306" s="175"/>
      <c r="N306" s="175"/>
      <c r="O306" s="175"/>
      <c r="P306" s="175"/>
      <c r="Q306" s="175"/>
    </row>
    <row r="307" spans="1:17" ht="12.3">
      <c r="A307" s="22"/>
      <c r="B307" s="22"/>
      <c r="C307" s="234"/>
      <c r="D307" s="236"/>
      <c r="E307" s="236"/>
      <c r="F307" s="236"/>
      <c r="G307" s="236"/>
      <c r="H307" s="236"/>
      <c r="I307" s="22"/>
      <c r="J307" s="181"/>
      <c r="K307" s="181"/>
      <c r="L307" s="189"/>
      <c r="M307" s="175"/>
      <c r="N307" s="175"/>
      <c r="O307" s="175"/>
      <c r="P307" s="175"/>
      <c r="Q307" s="175"/>
    </row>
    <row r="308" spans="1:17" ht="12.3">
      <c r="A308" s="22"/>
      <c r="B308" s="22"/>
      <c r="C308" s="234"/>
      <c r="D308" s="236"/>
      <c r="E308" s="236"/>
      <c r="F308" s="236"/>
      <c r="G308" s="236"/>
      <c r="H308" s="236"/>
      <c r="I308" s="22"/>
      <c r="J308" s="181"/>
      <c r="K308" s="181"/>
      <c r="L308" s="189"/>
      <c r="M308" s="175"/>
      <c r="N308" s="175"/>
      <c r="O308" s="175"/>
      <c r="P308" s="175"/>
      <c r="Q308" s="175"/>
    </row>
    <row r="309" spans="1:17" ht="12.3">
      <c r="A309" s="22"/>
      <c r="B309" s="22"/>
      <c r="C309" s="234"/>
      <c r="D309" s="236"/>
      <c r="E309" s="236"/>
      <c r="F309" s="236"/>
      <c r="G309" s="236"/>
      <c r="H309" s="236"/>
      <c r="I309" s="22"/>
      <c r="J309" s="181"/>
      <c r="K309" s="181"/>
      <c r="L309" s="189"/>
      <c r="M309" s="175"/>
      <c r="N309" s="175"/>
      <c r="O309" s="175"/>
      <c r="P309" s="175"/>
      <c r="Q309" s="175"/>
    </row>
    <row r="310" spans="1:17" ht="12.3">
      <c r="A310" s="22"/>
      <c r="B310" s="22"/>
      <c r="C310" s="234"/>
      <c r="D310" s="236"/>
      <c r="E310" s="236"/>
      <c r="F310" s="236"/>
      <c r="G310" s="236"/>
      <c r="H310" s="236"/>
      <c r="I310" s="22"/>
      <c r="J310" s="181"/>
      <c r="K310" s="181"/>
      <c r="L310" s="189"/>
      <c r="M310" s="175"/>
      <c r="N310" s="175"/>
      <c r="O310" s="175"/>
      <c r="P310" s="175"/>
      <c r="Q310" s="175"/>
    </row>
    <row r="311" spans="1:17" ht="12.3">
      <c r="A311" s="22"/>
      <c r="B311" s="22"/>
      <c r="C311" s="234"/>
      <c r="D311" s="236"/>
      <c r="E311" s="236"/>
      <c r="F311" s="236"/>
      <c r="G311" s="236"/>
      <c r="H311" s="236"/>
      <c r="I311" s="22"/>
      <c r="J311" s="181"/>
      <c r="K311" s="181"/>
      <c r="L311" s="189"/>
      <c r="M311" s="175"/>
      <c r="N311" s="175"/>
      <c r="O311" s="175"/>
      <c r="P311" s="175"/>
      <c r="Q311" s="175"/>
    </row>
    <row r="312" spans="1:17" ht="12.3">
      <c r="A312" s="22"/>
      <c r="B312" s="22"/>
      <c r="C312" s="234"/>
      <c r="D312" s="236"/>
      <c r="E312" s="236"/>
      <c r="F312" s="236"/>
      <c r="G312" s="236"/>
      <c r="H312" s="236"/>
      <c r="I312" s="22"/>
      <c r="J312" s="181"/>
      <c r="K312" s="181"/>
      <c r="L312" s="189"/>
      <c r="M312" s="175"/>
      <c r="N312" s="175"/>
      <c r="O312" s="175"/>
      <c r="P312" s="175"/>
      <c r="Q312" s="175"/>
    </row>
    <row r="313" spans="1:17" ht="12.3">
      <c r="A313" s="22"/>
      <c r="B313" s="22"/>
      <c r="C313" s="234"/>
      <c r="D313" s="236"/>
      <c r="E313" s="236"/>
      <c r="F313" s="236"/>
      <c r="G313" s="236"/>
      <c r="H313" s="236"/>
      <c r="I313" s="22"/>
      <c r="J313" s="181"/>
      <c r="K313" s="181"/>
      <c r="L313" s="189"/>
      <c r="M313" s="175"/>
      <c r="N313" s="175"/>
      <c r="O313" s="175"/>
      <c r="P313" s="175"/>
      <c r="Q313" s="175"/>
    </row>
    <row r="314" spans="1:17" ht="12.3">
      <c r="A314" s="22"/>
      <c r="B314" s="22"/>
      <c r="C314" s="234"/>
      <c r="D314" s="236"/>
      <c r="E314" s="236"/>
      <c r="F314" s="236"/>
      <c r="G314" s="236"/>
      <c r="H314" s="236"/>
      <c r="I314" s="22"/>
      <c r="J314" s="181"/>
      <c r="K314" s="181"/>
      <c r="L314" s="189"/>
      <c r="M314" s="175"/>
      <c r="N314" s="175"/>
      <c r="O314" s="175"/>
      <c r="P314" s="175"/>
      <c r="Q314" s="175"/>
    </row>
    <row r="315" spans="1:17" ht="12.3">
      <c r="A315" s="22"/>
      <c r="B315" s="22"/>
      <c r="C315" s="234"/>
      <c r="D315" s="236"/>
      <c r="E315" s="236"/>
      <c r="F315" s="236"/>
      <c r="G315" s="236"/>
      <c r="H315" s="236"/>
      <c r="I315" s="22"/>
      <c r="J315" s="181"/>
      <c r="K315" s="181"/>
      <c r="L315" s="189"/>
      <c r="M315" s="175"/>
      <c r="N315" s="175"/>
      <c r="O315" s="175"/>
      <c r="P315" s="175"/>
      <c r="Q315" s="175"/>
    </row>
    <row r="316" spans="1:17" ht="12.3">
      <c r="A316" s="22"/>
      <c r="B316" s="22"/>
      <c r="C316" s="234"/>
      <c r="D316" s="236"/>
      <c r="E316" s="236"/>
      <c r="F316" s="236"/>
      <c r="G316" s="236"/>
      <c r="H316" s="236"/>
      <c r="I316" s="22"/>
      <c r="J316" s="181"/>
      <c r="K316" s="181"/>
      <c r="L316" s="189"/>
      <c r="M316" s="175"/>
      <c r="N316" s="175"/>
      <c r="O316" s="175"/>
      <c r="P316" s="175"/>
      <c r="Q316" s="175"/>
    </row>
    <row r="317" spans="1:17" ht="12.3">
      <c r="A317" s="22"/>
      <c r="B317" s="22"/>
      <c r="C317" s="234"/>
      <c r="D317" s="236"/>
      <c r="E317" s="236"/>
      <c r="F317" s="236"/>
      <c r="G317" s="236"/>
      <c r="H317" s="236"/>
      <c r="I317" s="22"/>
      <c r="J317" s="181"/>
      <c r="K317" s="181"/>
      <c r="L317" s="189"/>
      <c r="M317" s="175"/>
      <c r="N317" s="175"/>
      <c r="O317" s="175"/>
      <c r="P317" s="175"/>
      <c r="Q317" s="175"/>
    </row>
    <row r="318" spans="1:17" ht="12.3">
      <c r="A318" s="22"/>
      <c r="B318" s="22"/>
      <c r="C318" s="234"/>
      <c r="D318" s="236"/>
      <c r="E318" s="236"/>
      <c r="F318" s="236"/>
      <c r="G318" s="236"/>
      <c r="H318" s="236"/>
      <c r="I318" s="22"/>
      <c r="J318" s="181"/>
      <c r="K318" s="181"/>
      <c r="L318" s="189"/>
      <c r="M318" s="175"/>
      <c r="N318" s="175"/>
      <c r="O318" s="175"/>
      <c r="P318" s="175"/>
      <c r="Q318" s="175"/>
    </row>
    <row r="319" spans="1:17" ht="12.3">
      <c r="A319" s="22"/>
      <c r="B319" s="22"/>
      <c r="C319" s="234"/>
      <c r="D319" s="236"/>
      <c r="E319" s="236"/>
      <c r="F319" s="236"/>
      <c r="G319" s="236"/>
      <c r="H319" s="236"/>
      <c r="I319" s="22"/>
      <c r="J319" s="181"/>
      <c r="K319" s="181"/>
      <c r="L319" s="189"/>
      <c r="M319" s="175"/>
      <c r="N319" s="175"/>
      <c r="O319" s="175"/>
      <c r="P319" s="175"/>
      <c r="Q319" s="175"/>
    </row>
    <row r="320" spans="1:17" ht="12.3">
      <c r="A320" s="22"/>
      <c r="B320" s="22"/>
      <c r="C320" s="234"/>
      <c r="D320" s="236"/>
      <c r="E320" s="236"/>
      <c r="F320" s="236"/>
      <c r="G320" s="236"/>
      <c r="H320" s="236"/>
      <c r="I320" s="22"/>
      <c r="J320" s="181"/>
      <c r="K320" s="181"/>
      <c r="L320" s="189"/>
      <c r="M320" s="175"/>
      <c r="N320" s="175"/>
      <c r="O320" s="175"/>
      <c r="P320" s="175"/>
      <c r="Q320" s="175"/>
    </row>
    <row r="321" spans="1:17" ht="12.3">
      <c r="A321" s="22"/>
      <c r="B321" s="22"/>
      <c r="C321" s="234"/>
      <c r="D321" s="236"/>
      <c r="E321" s="236"/>
      <c r="F321" s="236"/>
      <c r="G321" s="236"/>
      <c r="H321" s="236"/>
      <c r="I321" s="22"/>
      <c r="J321" s="181"/>
      <c r="K321" s="181"/>
      <c r="L321" s="189"/>
      <c r="M321" s="175"/>
      <c r="N321" s="175"/>
      <c r="O321" s="175"/>
      <c r="P321" s="175"/>
      <c r="Q321" s="175"/>
    </row>
    <row r="322" spans="1:17" ht="12.3">
      <c r="A322" s="22"/>
      <c r="B322" s="22"/>
      <c r="C322" s="234"/>
      <c r="D322" s="236"/>
      <c r="E322" s="236"/>
      <c r="F322" s="236"/>
      <c r="G322" s="236"/>
      <c r="H322" s="236"/>
      <c r="I322" s="22"/>
      <c r="J322" s="181"/>
      <c r="K322" s="181"/>
      <c r="L322" s="189"/>
      <c r="M322" s="175"/>
      <c r="N322" s="175"/>
      <c r="O322" s="175"/>
      <c r="P322" s="175"/>
      <c r="Q322" s="175"/>
    </row>
    <row r="323" spans="1:17" ht="12.3">
      <c r="A323" s="22"/>
      <c r="B323" s="22"/>
      <c r="C323" s="234"/>
      <c r="D323" s="236"/>
      <c r="E323" s="236"/>
      <c r="F323" s="236"/>
      <c r="G323" s="236"/>
      <c r="H323" s="236"/>
      <c r="I323" s="22"/>
      <c r="J323" s="181"/>
      <c r="K323" s="181"/>
      <c r="L323" s="189"/>
      <c r="M323" s="175"/>
      <c r="N323" s="175"/>
      <c r="O323" s="175"/>
      <c r="P323" s="175"/>
      <c r="Q323" s="175"/>
    </row>
    <row r="324" spans="1:17" ht="12.3">
      <c r="A324" s="22"/>
      <c r="B324" s="22"/>
      <c r="C324" s="234"/>
      <c r="D324" s="236"/>
      <c r="E324" s="236"/>
      <c r="F324" s="236"/>
      <c r="G324" s="236"/>
      <c r="H324" s="236"/>
      <c r="I324" s="22"/>
      <c r="J324" s="181"/>
      <c r="K324" s="181"/>
      <c r="L324" s="189"/>
      <c r="M324" s="175"/>
      <c r="N324" s="175"/>
      <c r="O324" s="175"/>
      <c r="P324" s="175"/>
      <c r="Q324" s="175"/>
    </row>
    <row r="325" spans="1:17" ht="12.3">
      <c r="A325" s="22"/>
      <c r="B325" s="22"/>
      <c r="C325" s="234"/>
      <c r="D325" s="236"/>
      <c r="E325" s="236"/>
      <c r="F325" s="236"/>
      <c r="G325" s="236"/>
      <c r="H325" s="236"/>
      <c r="I325" s="22"/>
      <c r="J325" s="181"/>
      <c r="K325" s="181"/>
      <c r="L325" s="189"/>
      <c r="M325" s="175"/>
      <c r="N325" s="175"/>
      <c r="O325" s="175"/>
      <c r="P325" s="175"/>
      <c r="Q325" s="175"/>
    </row>
    <row r="326" spans="1:17" ht="12.3">
      <c r="A326" s="22"/>
      <c r="B326" s="22"/>
      <c r="C326" s="234"/>
      <c r="D326" s="236"/>
      <c r="E326" s="236"/>
      <c r="F326" s="236"/>
      <c r="G326" s="236"/>
      <c r="H326" s="236"/>
      <c r="I326" s="22"/>
      <c r="J326" s="181"/>
      <c r="K326" s="181"/>
      <c r="L326" s="189"/>
      <c r="M326" s="175"/>
      <c r="N326" s="175"/>
      <c r="O326" s="175"/>
      <c r="P326" s="175"/>
      <c r="Q326" s="175"/>
    </row>
    <row r="327" spans="1:17" ht="12.3">
      <c r="A327" s="22"/>
      <c r="B327" s="22"/>
      <c r="C327" s="234"/>
      <c r="D327" s="236"/>
      <c r="E327" s="236"/>
      <c r="F327" s="236"/>
      <c r="G327" s="236"/>
      <c r="H327" s="236"/>
      <c r="I327" s="22"/>
      <c r="J327" s="181"/>
      <c r="K327" s="181"/>
      <c r="L327" s="189"/>
      <c r="M327" s="175"/>
      <c r="N327" s="175"/>
      <c r="O327" s="175"/>
      <c r="P327" s="175"/>
      <c r="Q327" s="175"/>
    </row>
    <row r="328" spans="1:17" ht="12.3">
      <c r="A328" s="22"/>
      <c r="B328" s="22"/>
      <c r="C328" s="234"/>
      <c r="D328" s="236"/>
      <c r="E328" s="236"/>
      <c r="F328" s="236"/>
      <c r="G328" s="236"/>
      <c r="H328" s="236"/>
      <c r="I328" s="22"/>
      <c r="J328" s="181"/>
      <c r="K328" s="181"/>
      <c r="L328" s="189"/>
      <c r="M328" s="175"/>
      <c r="N328" s="175"/>
      <c r="O328" s="175"/>
      <c r="P328" s="175"/>
      <c r="Q328" s="175"/>
    </row>
    <row r="329" spans="1:17" ht="12.3">
      <c r="A329" s="22"/>
      <c r="B329" s="22"/>
      <c r="C329" s="234"/>
      <c r="D329" s="236"/>
      <c r="E329" s="236"/>
      <c r="F329" s="236"/>
      <c r="G329" s="236"/>
      <c r="H329" s="236"/>
      <c r="I329" s="22"/>
      <c r="J329" s="181"/>
      <c r="K329" s="181"/>
      <c r="L329" s="189"/>
      <c r="M329" s="175"/>
      <c r="N329" s="175"/>
      <c r="O329" s="175"/>
      <c r="P329" s="175"/>
      <c r="Q329" s="175"/>
    </row>
    <row r="330" spans="1:17" ht="12.3">
      <c r="A330" s="22"/>
      <c r="B330" s="22"/>
      <c r="C330" s="234"/>
      <c r="D330" s="236"/>
      <c r="E330" s="236"/>
      <c r="F330" s="236"/>
      <c r="G330" s="236"/>
      <c r="H330" s="236"/>
      <c r="I330" s="22"/>
      <c r="J330" s="181"/>
      <c r="K330" s="181"/>
      <c r="L330" s="189"/>
      <c r="M330" s="175"/>
      <c r="N330" s="175"/>
      <c r="O330" s="175"/>
      <c r="P330" s="175"/>
      <c r="Q330" s="175"/>
    </row>
    <row r="331" spans="1:17" ht="12.3">
      <c r="A331" s="22"/>
      <c r="B331" s="22"/>
      <c r="C331" s="234"/>
      <c r="D331" s="236"/>
      <c r="E331" s="236"/>
      <c r="F331" s="236"/>
      <c r="G331" s="236"/>
      <c r="H331" s="236"/>
      <c r="I331" s="22"/>
      <c r="J331" s="181"/>
      <c r="K331" s="181"/>
      <c r="L331" s="189"/>
      <c r="M331" s="175"/>
      <c r="N331" s="175"/>
      <c r="O331" s="175"/>
      <c r="P331" s="175"/>
      <c r="Q331" s="175"/>
    </row>
    <row r="332" spans="1:17" ht="12.3">
      <c r="A332" s="22"/>
      <c r="B332" s="22"/>
      <c r="C332" s="234"/>
      <c r="D332" s="236"/>
      <c r="E332" s="236"/>
      <c r="F332" s="236"/>
      <c r="G332" s="236"/>
      <c r="H332" s="236"/>
      <c r="I332" s="22"/>
      <c r="J332" s="181"/>
      <c r="K332" s="181"/>
      <c r="L332" s="189"/>
      <c r="M332" s="175"/>
      <c r="N332" s="175"/>
      <c r="O332" s="175"/>
      <c r="P332" s="175"/>
      <c r="Q332" s="175"/>
    </row>
    <row r="333" spans="1:17" ht="12.3">
      <c r="A333" s="22"/>
      <c r="B333" s="22"/>
      <c r="C333" s="234"/>
      <c r="D333" s="236"/>
      <c r="E333" s="236"/>
      <c r="F333" s="236"/>
      <c r="G333" s="236"/>
      <c r="H333" s="236"/>
      <c r="I333" s="22"/>
      <c r="J333" s="181"/>
      <c r="K333" s="181"/>
      <c r="L333" s="189"/>
      <c r="M333" s="175"/>
      <c r="N333" s="175"/>
      <c r="O333" s="175"/>
      <c r="P333" s="175"/>
      <c r="Q333" s="175"/>
    </row>
    <row r="334" spans="1:17" ht="12.3">
      <c r="A334" s="22"/>
      <c r="B334" s="22"/>
      <c r="C334" s="234"/>
      <c r="D334" s="236"/>
      <c r="E334" s="236"/>
      <c r="F334" s="236"/>
      <c r="G334" s="236"/>
      <c r="H334" s="236"/>
      <c r="I334" s="22"/>
      <c r="J334" s="181"/>
      <c r="K334" s="181"/>
      <c r="L334" s="189"/>
      <c r="M334" s="175"/>
      <c r="N334" s="175"/>
      <c r="O334" s="175"/>
      <c r="P334" s="175"/>
      <c r="Q334" s="175"/>
    </row>
    <row r="335" spans="1:17" ht="12.3">
      <c r="A335" s="22"/>
      <c r="B335" s="22"/>
      <c r="C335" s="234"/>
      <c r="D335" s="236"/>
      <c r="E335" s="236"/>
      <c r="F335" s="236"/>
      <c r="G335" s="236"/>
      <c r="H335" s="236"/>
      <c r="I335" s="22"/>
      <c r="J335" s="181"/>
      <c r="K335" s="181"/>
      <c r="L335" s="189"/>
      <c r="M335" s="175"/>
      <c r="N335" s="175"/>
      <c r="O335" s="175"/>
      <c r="P335" s="175"/>
      <c r="Q335" s="175"/>
    </row>
    <row r="336" spans="1:17" ht="12.3">
      <c r="A336" s="22"/>
      <c r="B336" s="22"/>
      <c r="C336" s="234"/>
      <c r="D336" s="236"/>
      <c r="E336" s="236"/>
      <c r="F336" s="236"/>
      <c r="G336" s="236"/>
      <c r="H336" s="236"/>
      <c r="I336" s="22"/>
      <c r="J336" s="181"/>
      <c r="K336" s="181"/>
      <c r="L336" s="189"/>
      <c r="M336" s="175"/>
      <c r="N336" s="175"/>
      <c r="O336" s="175"/>
      <c r="P336" s="175"/>
      <c r="Q336" s="175"/>
    </row>
    <row r="337" spans="1:17" ht="12.3">
      <c r="A337" s="22"/>
      <c r="B337" s="22"/>
      <c r="C337" s="234"/>
      <c r="D337" s="236"/>
      <c r="E337" s="236"/>
      <c r="F337" s="236"/>
      <c r="G337" s="236"/>
      <c r="H337" s="236"/>
      <c r="I337" s="22"/>
      <c r="J337" s="181"/>
      <c r="K337" s="181"/>
      <c r="L337" s="189"/>
      <c r="M337" s="175"/>
      <c r="N337" s="175"/>
      <c r="O337" s="175"/>
      <c r="P337" s="175"/>
      <c r="Q337" s="175"/>
    </row>
    <row r="338" spans="1:17" ht="12.3">
      <c r="A338" s="22"/>
      <c r="B338" s="22"/>
      <c r="C338" s="234"/>
      <c r="D338" s="236"/>
      <c r="E338" s="236"/>
      <c r="F338" s="236"/>
      <c r="G338" s="236"/>
      <c r="H338" s="236"/>
      <c r="I338" s="22"/>
      <c r="J338" s="181"/>
      <c r="K338" s="181"/>
      <c r="L338" s="189"/>
      <c r="M338" s="175"/>
      <c r="N338" s="175"/>
      <c r="O338" s="175"/>
      <c r="P338" s="175"/>
      <c r="Q338" s="175"/>
    </row>
    <row r="339" spans="1:17" ht="12.3">
      <c r="A339" s="22"/>
      <c r="B339" s="22"/>
      <c r="C339" s="234"/>
      <c r="D339" s="236"/>
      <c r="E339" s="236"/>
      <c r="F339" s="236"/>
      <c r="G339" s="236"/>
      <c r="H339" s="236"/>
      <c r="I339" s="22"/>
      <c r="J339" s="181"/>
      <c r="K339" s="181"/>
      <c r="L339" s="189"/>
      <c r="M339" s="175"/>
      <c r="N339" s="175"/>
      <c r="O339" s="175"/>
      <c r="P339" s="175"/>
      <c r="Q339" s="175"/>
    </row>
    <row r="340" spans="1:17" ht="12.3">
      <c r="A340" s="22"/>
      <c r="B340" s="22"/>
      <c r="C340" s="234"/>
      <c r="D340" s="236"/>
      <c r="E340" s="236"/>
      <c r="F340" s="236"/>
      <c r="G340" s="236"/>
      <c r="H340" s="236"/>
      <c r="I340" s="22"/>
      <c r="J340" s="181"/>
      <c r="K340" s="181"/>
      <c r="L340" s="189"/>
      <c r="M340" s="175"/>
      <c r="N340" s="175"/>
      <c r="O340" s="175"/>
      <c r="P340" s="175"/>
      <c r="Q340" s="175"/>
    </row>
    <row r="341" spans="1:17" ht="12.3">
      <c r="A341" s="22"/>
      <c r="B341" s="22"/>
      <c r="C341" s="234"/>
      <c r="D341" s="236"/>
      <c r="E341" s="236"/>
      <c r="F341" s="236"/>
      <c r="G341" s="236"/>
      <c r="H341" s="236"/>
      <c r="I341" s="22"/>
      <c r="J341" s="181"/>
      <c r="K341" s="181"/>
      <c r="L341" s="189"/>
      <c r="M341" s="175"/>
      <c r="N341" s="175"/>
      <c r="O341" s="175"/>
      <c r="P341" s="175"/>
      <c r="Q341" s="175"/>
    </row>
    <row r="342" spans="1:17" ht="12.3">
      <c r="A342" s="22"/>
      <c r="B342" s="22"/>
      <c r="C342" s="234"/>
      <c r="D342" s="236"/>
      <c r="E342" s="236"/>
      <c r="F342" s="236"/>
      <c r="G342" s="236"/>
      <c r="H342" s="236"/>
      <c r="I342" s="22"/>
      <c r="J342" s="181"/>
      <c r="K342" s="181"/>
      <c r="L342" s="189"/>
      <c r="M342" s="175"/>
      <c r="N342" s="175"/>
      <c r="O342" s="175"/>
      <c r="P342" s="175"/>
      <c r="Q342" s="175"/>
    </row>
    <row r="343" spans="1:17" ht="12.3">
      <c r="A343" s="22"/>
      <c r="B343" s="22"/>
      <c r="C343" s="234"/>
      <c r="D343" s="236"/>
      <c r="E343" s="236"/>
      <c r="F343" s="236"/>
      <c r="G343" s="236"/>
      <c r="H343" s="236"/>
      <c r="I343" s="22"/>
      <c r="J343" s="181"/>
      <c r="K343" s="181"/>
      <c r="L343" s="189"/>
      <c r="M343" s="175"/>
      <c r="N343" s="175"/>
      <c r="O343" s="175"/>
      <c r="P343" s="175"/>
      <c r="Q343" s="175"/>
    </row>
    <row r="344" spans="1:17" ht="12.3">
      <c r="A344" s="22"/>
      <c r="B344" s="22"/>
      <c r="C344" s="234"/>
      <c r="D344" s="236"/>
      <c r="E344" s="236"/>
      <c r="F344" s="236"/>
      <c r="G344" s="236"/>
      <c r="H344" s="236"/>
      <c r="I344" s="22"/>
      <c r="J344" s="181"/>
      <c r="K344" s="181"/>
      <c r="L344" s="189"/>
      <c r="M344" s="175"/>
      <c r="N344" s="175"/>
      <c r="O344" s="175"/>
      <c r="P344" s="175"/>
      <c r="Q344" s="175"/>
    </row>
    <row r="345" spans="1:17" ht="12.3">
      <c r="A345" s="22"/>
      <c r="B345" s="22"/>
      <c r="C345" s="234"/>
      <c r="D345" s="236"/>
      <c r="E345" s="236"/>
      <c r="F345" s="236"/>
      <c r="G345" s="236"/>
      <c r="H345" s="236"/>
      <c r="I345" s="22"/>
      <c r="J345" s="181"/>
      <c r="K345" s="181"/>
      <c r="L345" s="189"/>
      <c r="M345" s="175"/>
      <c r="N345" s="175"/>
      <c r="O345" s="175"/>
      <c r="P345" s="175"/>
      <c r="Q345" s="175"/>
    </row>
    <row r="346" spans="1:17" ht="12.3">
      <c r="A346" s="22"/>
      <c r="B346" s="22"/>
      <c r="C346" s="234"/>
      <c r="D346" s="236"/>
      <c r="E346" s="236"/>
      <c r="F346" s="236"/>
      <c r="G346" s="236"/>
      <c r="H346" s="236"/>
      <c r="I346" s="22"/>
      <c r="J346" s="181"/>
      <c r="K346" s="181"/>
      <c r="L346" s="189"/>
      <c r="M346" s="175"/>
      <c r="N346" s="175"/>
      <c r="O346" s="175"/>
      <c r="P346" s="175"/>
      <c r="Q346" s="175"/>
    </row>
    <row r="347" spans="1:17" ht="12.3">
      <c r="A347" s="22"/>
      <c r="B347" s="22"/>
      <c r="C347" s="234"/>
      <c r="D347" s="236"/>
      <c r="E347" s="236"/>
      <c r="F347" s="236"/>
      <c r="G347" s="236"/>
      <c r="H347" s="236"/>
      <c r="I347" s="22"/>
      <c r="J347" s="181"/>
      <c r="K347" s="181"/>
      <c r="L347" s="189"/>
      <c r="M347" s="175"/>
      <c r="N347" s="175"/>
      <c r="O347" s="175"/>
      <c r="P347" s="175"/>
      <c r="Q347" s="175"/>
    </row>
    <row r="348" spans="1:17" ht="12.3">
      <c r="A348" s="22"/>
      <c r="B348" s="22"/>
      <c r="C348" s="234"/>
      <c r="D348" s="236"/>
      <c r="E348" s="236"/>
      <c r="F348" s="236"/>
      <c r="G348" s="236"/>
      <c r="H348" s="236"/>
      <c r="I348" s="22"/>
      <c r="J348" s="181"/>
      <c r="K348" s="181"/>
      <c r="L348" s="189"/>
      <c r="M348" s="175"/>
      <c r="N348" s="175"/>
      <c r="O348" s="175"/>
      <c r="P348" s="175"/>
      <c r="Q348" s="175"/>
    </row>
    <row r="349" spans="1:17" ht="12.3">
      <c r="A349" s="22"/>
      <c r="B349" s="22"/>
      <c r="C349" s="234"/>
      <c r="D349" s="236"/>
      <c r="E349" s="236"/>
      <c r="F349" s="236"/>
      <c r="G349" s="236"/>
      <c r="H349" s="236"/>
      <c r="I349" s="22"/>
      <c r="J349" s="181"/>
      <c r="K349" s="181"/>
      <c r="L349" s="189"/>
      <c r="M349" s="175"/>
      <c r="N349" s="175"/>
      <c r="O349" s="175"/>
      <c r="P349" s="175"/>
      <c r="Q349" s="175"/>
    </row>
    <row r="350" spans="1:17" ht="12.3">
      <c r="A350" s="22"/>
      <c r="B350" s="22"/>
      <c r="C350" s="234"/>
      <c r="D350" s="236"/>
      <c r="E350" s="236"/>
      <c r="F350" s="236"/>
      <c r="G350" s="236"/>
      <c r="H350" s="236"/>
      <c r="I350" s="22"/>
      <c r="J350" s="181"/>
      <c r="K350" s="181"/>
      <c r="L350" s="189"/>
      <c r="M350" s="175"/>
      <c r="N350" s="175"/>
      <c r="O350" s="175"/>
      <c r="P350" s="175"/>
      <c r="Q350" s="175"/>
    </row>
    <row r="351" spans="1:17" ht="12.3">
      <c r="A351" s="22"/>
      <c r="B351" s="22"/>
      <c r="C351" s="234"/>
      <c r="D351" s="236"/>
      <c r="E351" s="236"/>
      <c r="F351" s="236"/>
      <c r="G351" s="236"/>
      <c r="H351" s="236"/>
      <c r="I351" s="22"/>
      <c r="J351" s="181"/>
      <c r="K351" s="181"/>
      <c r="L351" s="189"/>
      <c r="M351" s="175"/>
      <c r="N351" s="175"/>
      <c r="O351" s="175"/>
      <c r="P351" s="175"/>
      <c r="Q351" s="175"/>
    </row>
    <row r="352" spans="1:17" ht="12.3">
      <c r="A352" s="22"/>
      <c r="B352" s="22"/>
      <c r="C352" s="234"/>
      <c r="D352" s="236"/>
      <c r="E352" s="236"/>
      <c r="F352" s="236"/>
      <c r="G352" s="236"/>
      <c r="H352" s="236"/>
      <c r="I352" s="22"/>
      <c r="J352" s="181"/>
      <c r="K352" s="181"/>
      <c r="L352" s="189"/>
      <c r="M352" s="175"/>
      <c r="N352" s="175"/>
      <c r="O352" s="175"/>
      <c r="P352" s="175"/>
      <c r="Q352" s="175"/>
    </row>
    <row r="353" spans="1:17" ht="12.3">
      <c r="A353" s="22"/>
      <c r="B353" s="22"/>
      <c r="C353" s="234"/>
      <c r="D353" s="236"/>
      <c r="E353" s="236"/>
      <c r="F353" s="236"/>
      <c r="G353" s="236"/>
      <c r="H353" s="236"/>
      <c r="I353" s="22"/>
      <c r="J353" s="181"/>
      <c r="K353" s="181"/>
      <c r="L353" s="189"/>
      <c r="M353" s="175"/>
      <c r="N353" s="175"/>
      <c r="O353" s="175"/>
      <c r="P353" s="175"/>
      <c r="Q353" s="175"/>
    </row>
    <row r="354" spans="1:17" ht="12.3">
      <c r="A354" s="22"/>
      <c r="B354" s="22"/>
      <c r="C354" s="234"/>
      <c r="D354" s="236"/>
      <c r="E354" s="236"/>
      <c r="F354" s="236"/>
      <c r="G354" s="236"/>
      <c r="H354" s="236"/>
      <c r="I354" s="22"/>
      <c r="J354" s="181"/>
      <c r="K354" s="181"/>
      <c r="L354" s="189"/>
      <c r="M354" s="175"/>
      <c r="N354" s="175"/>
      <c r="O354" s="175"/>
      <c r="P354" s="175"/>
      <c r="Q354" s="175"/>
    </row>
    <row r="355" spans="1:17" ht="12.3">
      <c r="A355" s="22"/>
      <c r="B355" s="22"/>
      <c r="C355" s="234"/>
      <c r="D355" s="236"/>
      <c r="E355" s="236"/>
      <c r="F355" s="236"/>
      <c r="G355" s="236"/>
      <c r="H355" s="236"/>
      <c r="I355" s="22"/>
      <c r="J355" s="181"/>
      <c r="K355" s="181"/>
      <c r="L355" s="189"/>
      <c r="M355" s="175"/>
      <c r="N355" s="175"/>
      <c r="O355" s="175"/>
      <c r="P355" s="175"/>
      <c r="Q355" s="175"/>
    </row>
    <row r="356" spans="1:17" ht="12.3">
      <c r="A356" s="22"/>
      <c r="B356" s="22"/>
      <c r="C356" s="234"/>
      <c r="D356" s="236"/>
      <c r="E356" s="236"/>
      <c r="F356" s="236"/>
      <c r="G356" s="236"/>
      <c r="H356" s="236"/>
      <c r="I356" s="22"/>
      <c r="J356" s="181"/>
      <c r="K356" s="181"/>
      <c r="L356" s="189"/>
      <c r="M356" s="175"/>
      <c r="N356" s="175"/>
      <c r="O356" s="175"/>
      <c r="P356" s="175"/>
      <c r="Q356" s="175"/>
    </row>
    <row r="357" spans="1:17" ht="12.3">
      <c r="A357" s="22"/>
      <c r="B357" s="22"/>
      <c r="C357" s="234"/>
      <c r="D357" s="236"/>
      <c r="E357" s="236"/>
      <c r="F357" s="236"/>
      <c r="G357" s="236"/>
      <c r="H357" s="236"/>
      <c r="I357" s="22"/>
      <c r="J357" s="181"/>
      <c r="K357" s="181"/>
      <c r="L357" s="189"/>
      <c r="M357" s="175"/>
      <c r="N357" s="175"/>
      <c r="O357" s="175"/>
      <c r="P357" s="175"/>
      <c r="Q357" s="175"/>
    </row>
    <row r="358" spans="1:17" ht="12.3">
      <c r="A358" s="22"/>
      <c r="B358" s="22"/>
      <c r="C358" s="234"/>
      <c r="D358" s="236"/>
      <c r="E358" s="236"/>
      <c r="F358" s="236"/>
      <c r="G358" s="236"/>
      <c r="H358" s="236"/>
      <c r="I358" s="22"/>
      <c r="J358" s="181"/>
      <c r="K358" s="181"/>
      <c r="L358" s="189"/>
      <c r="M358" s="175"/>
      <c r="N358" s="175"/>
      <c r="O358" s="175"/>
      <c r="P358" s="175"/>
      <c r="Q358" s="175"/>
    </row>
    <row r="359" spans="1:17" ht="12.3">
      <c r="A359" s="22"/>
      <c r="B359" s="22"/>
      <c r="C359" s="234"/>
      <c r="D359" s="236"/>
      <c r="E359" s="236"/>
      <c r="F359" s="236"/>
      <c r="G359" s="236"/>
      <c r="H359" s="236"/>
      <c r="I359" s="22"/>
      <c r="J359" s="181"/>
      <c r="K359" s="181"/>
      <c r="L359" s="189"/>
      <c r="M359" s="175"/>
      <c r="N359" s="175"/>
      <c r="O359" s="175"/>
      <c r="P359" s="175"/>
      <c r="Q359" s="175"/>
    </row>
    <row r="360" spans="1:17" ht="12.3">
      <c r="A360" s="22"/>
      <c r="B360" s="22"/>
      <c r="C360" s="234"/>
      <c r="D360" s="236"/>
      <c r="E360" s="236"/>
      <c r="F360" s="236"/>
      <c r="G360" s="236"/>
      <c r="H360" s="236"/>
      <c r="I360" s="22"/>
      <c r="J360" s="181"/>
      <c r="K360" s="181"/>
      <c r="L360" s="189"/>
      <c r="M360" s="175"/>
      <c r="N360" s="175"/>
      <c r="O360" s="175"/>
      <c r="P360" s="175"/>
      <c r="Q360" s="175"/>
    </row>
    <row r="361" spans="1:17" ht="12.3">
      <c r="A361" s="22"/>
      <c r="B361" s="22"/>
      <c r="C361" s="234"/>
      <c r="D361" s="236"/>
      <c r="E361" s="236"/>
      <c r="F361" s="236"/>
      <c r="G361" s="236"/>
      <c r="H361" s="236"/>
      <c r="I361" s="22"/>
      <c r="J361" s="181"/>
      <c r="K361" s="181"/>
      <c r="L361" s="189"/>
      <c r="M361" s="175"/>
      <c r="N361" s="175"/>
      <c r="O361" s="175"/>
      <c r="P361" s="175"/>
      <c r="Q361" s="175"/>
    </row>
    <row r="362" spans="1:17" ht="12.3">
      <c r="A362" s="22"/>
      <c r="B362" s="22"/>
      <c r="C362" s="234"/>
      <c r="D362" s="236"/>
      <c r="E362" s="236"/>
      <c r="F362" s="236"/>
      <c r="G362" s="236"/>
      <c r="H362" s="236"/>
      <c r="I362" s="22"/>
      <c r="J362" s="181"/>
      <c r="K362" s="181"/>
      <c r="L362" s="189"/>
      <c r="M362" s="175"/>
      <c r="N362" s="175"/>
      <c r="O362" s="175"/>
      <c r="P362" s="175"/>
      <c r="Q362" s="175"/>
    </row>
    <row r="363" spans="1:17" ht="12.3">
      <c r="A363" s="22"/>
      <c r="B363" s="22"/>
      <c r="C363" s="234"/>
      <c r="D363" s="236"/>
      <c r="E363" s="236"/>
      <c r="F363" s="236"/>
      <c r="G363" s="236"/>
      <c r="H363" s="236"/>
      <c r="I363" s="22"/>
      <c r="J363" s="181"/>
      <c r="K363" s="181"/>
      <c r="L363" s="189"/>
      <c r="M363" s="175"/>
      <c r="N363" s="175"/>
      <c r="O363" s="175"/>
      <c r="P363" s="175"/>
      <c r="Q363" s="175"/>
    </row>
    <row r="364" spans="1:17" ht="12.3">
      <c r="A364" s="22"/>
      <c r="B364" s="22"/>
      <c r="C364" s="234"/>
      <c r="D364" s="236"/>
      <c r="E364" s="236"/>
      <c r="F364" s="236"/>
      <c r="G364" s="236"/>
      <c r="H364" s="236"/>
      <c r="I364" s="22"/>
      <c r="J364" s="181"/>
      <c r="K364" s="181"/>
      <c r="L364" s="189"/>
      <c r="M364" s="175"/>
      <c r="N364" s="175"/>
      <c r="O364" s="175"/>
      <c r="P364" s="175"/>
      <c r="Q364" s="175"/>
    </row>
    <row r="365" spans="1:17" ht="12.3">
      <c r="A365" s="22"/>
      <c r="B365" s="22"/>
      <c r="C365" s="234"/>
      <c r="D365" s="236"/>
      <c r="E365" s="236"/>
      <c r="F365" s="236"/>
      <c r="G365" s="236"/>
      <c r="H365" s="236"/>
      <c r="I365" s="22"/>
      <c r="J365" s="181"/>
      <c r="K365" s="181"/>
      <c r="L365" s="189"/>
      <c r="M365" s="175"/>
      <c r="N365" s="175"/>
      <c r="O365" s="175"/>
      <c r="P365" s="175"/>
      <c r="Q365" s="175"/>
    </row>
    <row r="366" spans="1:17" ht="12.3">
      <c r="A366" s="22"/>
      <c r="B366" s="22"/>
      <c r="C366" s="234"/>
      <c r="D366" s="236"/>
      <c r="E366" s="236"/>
      <c r="F366" s="236"/>
      <c r="G366" s="236"/>
      <c r="H366" s="236"/>
      <c r="I366" s="22"/>
      <c r="J366" s="181"/>
      <c r="K366" s="181"/>
      <c r="L366" s="189"/>
      <c r="M366" s="175"/>
      <c r="N366" s="175"/>
      <c r="O366" s="175"/>
      <c r="P366" s="175"/>
      <c r="Q366" s="175"/>
    </row>
    <row r="367" spans="1:17" ht="12.3">
      <c r="A367" s="22"/>
      <c r="B367" s="22"/>
      <c r="C367" s="234"/>
      <c r="D367" s="236"/>
      <c r="E367" s="236"/>
      <c r="F367" s="236"/>
      <c r="G367" s="236"/>
      <c r="H367" s="236"/>
      <c r="I367" s="22"/>
      <c r="J367" s="181"/>
      <c r="K367" s="181"/>
      <c r="L367" s="189"/>
      <c r="M367" s="175"/>
      <c r="N367" s="175"/>
      <c r="O367" s="175"/>
      <c r="P367" s="175"/>
      <c r="Q367" s="175"/>
    </row>
    <row r="368" spans="1:17" ht="12.3">
      <c r="A368" s="22"/>
      <c r="B368" s="22"/>
      <c r="C368" s="234"/>
      <c r="D368" s="236"/>
      <c r="E368" s="236"/>
      <c r="F368" s="236"/>
      <c r="G368" s="236"/>
      <c r="H368" s="236"/>
      <c r="I368" s="22"/>
      <c r="J368" s="181"/>
      <c r="K368" s="181"/>
      <c r="L368" s="189"/>
      <c r="M368" s="175"/>
      <c r="N368" s="175"/>
      <c r="O368" s="175"/>
      <c r="P368" s="175"/>
      <c r="Q368" s="175"/>
    </row>
    <row r="369" spans="1:17" ht="12.3">
      <c r="A369" s="22"/>
      <c r="B369" s="22"/>
      <c r="C369" s="234"/>
      <c r="D369" s="236"/>
      <c r="E369" s="236"/>
      <c r="F369" s="236"/>
      <c r="G369" s="236"/>
      <c r="H369" s="236"/>
      <c r="I369" s="22"/>
      <c r="J369" s="181"/>
      <c r="K369" s="181"/>
      <c r="L369" s="189"/>
      <c r="M369" s="175"/>
      <c r="N369" s="175"/>
      <c r="O369" s="175"/>
      <c r="P369" s="175"/>
      <c r="Q369" s="175"/>
    </row>
    <row r="370" spans="1:17" ht="12.3">
      <c r="A370" s="22"/>
      <c r="B370" s="22"/>
      <c r="C370" s="234"/>
      <c r="D370" s="236"/>
      <c r="E370" s="236"/>
      <c r="F370" s="236"/>
      <c r="G370" s="236"/>
      <c r="H370" s="236"/>
      <c r="I370" s="22"/>
      <c r="J370" s="181"/>
      <c r="K370" s="181"/>
      <c r="L370" s="189"/>
      <c r="M370" s="175"/>
      <c r="N370" s="175"/>
      <c r="O370" s="175"/>
      <c r="P370" s="175"/>
      <c r="Q370" s="175"/>
    </row>
    <row r="371" spans="1:17" ht="12.3">
      <c r="A371" s="22"/>
      <c r="B371" s="22"/>
      <c r="C371" s="234"/>
      <c r="D371" s="236"/>
      <c r="E371" s="236"/>
      <c r="F371" s="236"/>
      <c r="G371" s="236"/>
      <c r="H371" s="236"/>
      <c r="I371" s="22"/>
      <c r="J371" s="181"/>
      <c r="K371" s="181"/>
      <c r="L371" s="189"/>
      <c r="M371" s="175"/>
      <c r="N371" s="175"/>
      <c r="O371" s="175"/>
      <c r="P371" s="175"/>
      <c r="Q371" s="175"/>
    </row>
    <row r="372" spans="1:17" ht="12.3">
      <c r="A372" s="22"/>
      <c r="B372" s="22"/>
      <c r="C372" s="234"/>
      <c r="D372" s="236"/>
      <c r="E372" s="236"/>
      <c r="F372" s="236"/>
      <c r="G372" s="236"/>
      <c r="H372" s="236"/>
      <c r="I372" s="22"/>
      <c r="J372" s="181"/>
      <c r="K372" s="181"/>
      <c r="L372" s="189"/>
      <c r="M372" s="175"/>
      <c r="N372" s="175"/>
      <c r="O372" s="175"/>
      <c r="P372" s="175"/>
      <c r="Q372" s="175"/>
    </row>
    <row r="373" spans="1:17" ht="12.3">
      <c r="A373" s="22"/>
      <c r="B373" s="22"/>
      <c r="C373" s="234"/>
      <c r="D373" s="236"/>
      <c r="E373" s="236"/>
      <c r="F373" s="236"/>
      <c r="G373" s="236"/>
      <c r="H373" s="236"/>
      <c r="I373" s="22"/>
      <c r="J373" s="181"/>
      <c r="K373" s="181"/>
      <c r="L373" s="189"/>
      <c r="M373" s="175"/>
      <c r="N373" s="175"/>
      <c r="O373" s="175"/>
      <c r="P373" s="175"/>
      <c r="Q373" s="175"/>
    </row>
    <row r="374" spans="1:17" ht="12.3">
      <c r="A374" s="22"/>
      <c r="B374" s="22"/>
      <c r="C374" s="234"/>
      <c r="D374" s="236"/>
      <c r="E374" s="236"/>
      <c r="F374" s="236"/>
      <c r="G374" s="236"/>
      <c r="H374" s="236"/>
      <c r="I374" s="22"/>
      <c r="J374" s="181"/>
      <c r="K374" s="181"/>
      <c r="L374" s="189"/>
      <c r="M374" s="175"/>
      <c r="N374" s="175"/>
      <c r="O374" s="175"/>
      <c r="P374" s="175"/>
      <c r="Q374" s="175"/>
    </row>
    <row r="375" spans="1:17" ht="12.3">
      <c r="A375" s="22"/>
      <c r="B375" s="22"/>
      <c r="C375" s="234"/>
      <c r="D375" s="236"/>
      <c r="E375" s="236"/>
      <c r="F375" s="236"/>
      <c r="G375" s="236"/>
      <c r="H375" s="236"/>
      <c r="I375" s="22"/>
      <c r="J375" s="181"/>
      <c r="K375" s="181"/>
      <c r="L375" s="189"/>
      <c r="M375" s="175"/>
      <c r="N375" s="175"/>
      <c r="O375" s="175"/>
      <c r="P375" s="175"/>
      <c r="Q375" s="175"/>
    </row>
    <row r="376" spans="1:17" ht="12.3">
      <c r="A376" s="22"/>
      <c r="B376" s="22"/>
      <c r="C376" s="234"/>
      <c r="D376" s="236"/>
      <c r="E376" s="236"/>
      <c r="F376" s="236"/>
      <c r="G376" s="236"/>
      <c r="H376" s="236"/>
      <c r="I376" s="22"/>
      <c r="J376" s="181"/>
      <c r="K376" s="181"/>
      <c r="L376" s="189"/>
      <c r="M376" s="175"/>
      <c r="N376" s="175"/>
      <c r="O376" s="175"/>
      <c r="P376" s="175"/>
      <c r="Q376" s="175"/>
    </row>
    <row r="377" spans="1:17" ht="12.3">
      <c r="A377" s="22"/>
      <c r="B377" s="22"/>
      <c r="C377" s="234"/>
      <c r="D377" s="236"/>
      <c r="E377" s="236"/>
      <c r="F377" s="236"/>
      <c r="G377" s="236"/>
      <c r="H377" s="236"/>
      <c r="I377" s="22"/>
      <c r="J377" s="181"/>
      <c r="K377" s="181"/>
      <c r="L377" s="189"/>
      <c r="M377" s="175"/>
      <c r="N377" s="175"/>
      <c r="O377" s="175"/>
      <c r="P377" s="175"/>
      <c r="Q377" s="175"/>
    </row>
    <row r="378" spans="1:17" ht="12.3">
      <c r="A378" s="22"/>
      <c r="B378" s="22"/>
      <c r="C378" s="234"/>
      <c r="D378" s="236"/>
      <c r="E378" s="236"/>
      <c r="F378" s="236"/>
      <c r="G378" s="236"/>
      <c r="H378" s="236"/>
      <c r="I378" s="22"/>
      <c r="J378" s="181"/>
      <c r="K378" s="181"/>
      <c r="L378" s="189"/>
      <c r="M378" s="175"/>
      <c r="N378" s="175"/>
      <c r="O378" s="175"/>
      <c r="P378" s="175"/>
      <c r="Q378" s="175"/>
    </row>
    <row r="379" spans="1:17" ht="12.3">
      <c r="A379" s="22"/>
      <c r="B379" s="22"/>
      <c r="C379" s="234"/>
      <c r="D379" s="236"/>
      <c r="E379" s="236"/>
      <c r="F379" s="236"/>
      <c r="G379" s="236"/>
      <c r="H379" s="236"/>
      <c r="I379" s="22"/>
      <c r="J379" s="181"/>
      <c r="K379" s="181"/>
      <c r="L379" s="189"/>
      <c r="M379" s="175"/>
      <c r="N379" s="175"/>
      <c r="O379" s="175"/>
      <c r="P379" s="175"/>
      <c r="Q379" s="175"/>
    </row>
    <row r="380" spans="1:17" ht="12.3">
      <c r="A380" s="22"/>
      <c r="B380" s="22"/>
      <c r="C380" s="234"/>
      <c r="D380" s="236"/>
      <c r="E380" s="236"/>
      <c r="F380" s="236"/>
      <c r="G380" s="236"/>
      <c r="H380" s="236"/>
      <c r="I380" s="22"/>
      <c r="J380" s="181"/>
      <c r="K380" s="181"/>
      <c r="L380" s="189"/>
      <c r="M380" s="175"/>
      <c r="N380" s="175"/>
      <c r="O380" s="175"/>
      <c r="P380" s="175"/>
      <c r="Q380" s="175"/>
    </row>
    <row r="381" spans="1:17" ht="12.3">
      <c r="A381" s="22"/>
      <c r="B381" s="22"/>
      <c r="C381" s="234"/>
      <c r="D381" s="236"/>
      <c r="E381" s="236"/>
      <c r="F381" s="236"/>
      <c r="G381" s="236"/>
      <c r="H381" s="236"/>
      <c r="I381" s="22"/>
      <c r="J381" s="181"/>
      <c r="K381" s="181"/>
      <c r="L381" s="189"/>
      <c r="M381" s="175"/>
      <c r="N381" s="175"/>
      <c r="O381" s="175"/>
      <c r="P381" s="175"/>
      <c r="Q381" s="175"/>
    </row>
    <row r="382" spans="1:17" ht="12.3">
      <c r="A382" s="22"/>
      <c r="B382" s="22"/>
      <c r="C382" s="234"/>
      <c r="D382" s="236"/>
      <c r="E382" s="236"/>
      <c r="F382" s="236"/>
      <c r="G382" s="236"/>
      <c r="H382" s="236"/>
      <c r="I382" s="22"/>
      <c r="J382" s="181"/>
      <c r="K382" s="181"/>
      <c r="L382" s="189"/>
      <c r="M382" s="175"/>
      <c r="N382" s="175"/>
      <c r="O382" s="175"/>
      <c r="P382" s="175"/>
      <c r="Q382" s="175"/>
    </row>
    <row r="383" spans="1:17" ht="12.3">
      <c r="A383" s="22"/>
      <c r="B383" s="22"/>
      <c r="C383" s="234"/>
      <c r="D383" s="236"/>
      <c r="E383" s="236"/>
      <c r="F383" s="236"/>
      <c r="G383" s="236"/>
      <c r="H383" s="236"/>
      <c r="I383" s="22"/>
      <c r="J383" s="181"/>
      <c r="K383" s="181"/>
      <c r="L383" s="189"/>
      <c r="M383" s="175"/>
      <c r="N383" s="175"/>
      <c r="O383" s="175"/>
      <c r="P383" s="175"/>
      <c r="Q383" s="175"/>
    </row>
    <row r="384" spans="1:17" ht="12.3">
      <c r="A384" s="22"/>
      <c r="B384" s="22"/>
      <c r="C384" s="234"/>
      <c r="D384" s="236"/>
      <c r="E384" s="236"/>
      <c r="F384" s="236"/>
      <c r="G384" s="236"/>
      <c r="H384" s="236"/>
      <c r="I384" s="22"/>
      <c r="J384" s="181"/>
      <c r="K384" s="181"/>
      <c r="L384" s="189"/>
      <c r="M384" s="175"/>
      <c r="N384" s="175"/>
      <c r="O384" s="175"/>
      <c r="P384" s="175"/>
      <c r="Q384" s="175"/>
    </row>
    <row r="385" spans="1:17" ht="12.3">
      <c r="A385" s="22"/>
      <c r="B385" s="22"/>
      <c r="C385" s="234"/>
      <c r="D385" s="236"/>
      <c r="E385" s="236"/>
      <c r="F385" s="236"/>
      <c r="G385" s="236"/>
      <c r="H385" s="236"/>
      <c r="I385" s="22"/>
      <c r="J385" s="181"/>
      <c r="K385" s="181"/>
      <c r="L385" s="189"/>
      <c r="M385" s="175"/>
      <c r="N385" s="175"/>
      <c r="O385" s="175"/>
      <c r="P385" s="175"/>
      <c r="Q385" s="175"/>
    </row>
    <row r="386" spans="1:17" ht="12.3">
      <c r="A386" s="22"/>
      <c r="B386" s="22"/>
      <c r="C386" s="234"/>
      <c r="D386" s="236"/>
      <c r="E386" s="236"/>
      <c r="F386" s="236"/>
      <c r="G386" s="236"/>
      <c r="H386" s="236"/>
      <c r="I386" s="22"/>
      <c r="J386" s="181"/>
      <c r="K386" s="181"/>
      <c r="L386" s="189"/>
      <c r="M386" s="175"/>
      <c r="N386" s="175"/>
      <c r="O386" s="175"/>
      <c r="P386" s="175"/>
      <c r="Q386" s="175"/>
    </row>
    <row r="387" spans="1:17" ht="12.3">
      <c r="A387" s="22"/>
      <c r="B387" s="22"/>
      <c r="C387" s="234"/>
      <c r="D387" s="236"/>
      <c r="E387" s="236"/>
      <c r="F387" s="236"/>
      <c r="G387" s="236"/>
      <c r="H387" s="236"/>
      <c r="I387" s="22"/>
      <c r="J387" s="181"/>
      <c r="K387" s="181"/>
      <c r="L387" s="189"/>
      <c r="M387" s="175"/>
      <c r="N387" s="175"/>
      <c r="O387" s="175"/>
      <c r="P387" s="175"/>
      <c r="Q387" s="175"/>
    </row>
    <row r="388" spans="1:17" ht="12.3">
      <c r="A388" s="22"/>
      <c r="B388" s="22"/>
      <c r="C388" s="234"/>
      <c r="D388" s="236"/>
      <c r="E388" s="236"/>
      <c r="F388" s="236"/>
      <c r="G388" s="236"/>
      <c r="H388" s="236"/>
      <c r="I388" s="22"/>
      <c r="J388" s="181"/>
      <c r="K388" s="181"/>
      <c r="L388" s="189"/>
      <c r="M388" s="175"/>
      <c r="N388" s="175"/>
      <c r="O388" s="175"/>
      <c r="P388" s="175"/>
      <c r="Q388" s="175"/>
    </row>
    <row r="389" spans="1:17" ht="12.3">
      <c r="A389" s="22"/>
      <c r="B389" s="22"/>
      <c r="C389" s="234"/>
      <c r="D389" s="236"/>
      <c r="E389" s="236"/>
      <c r="F389" s="236"/>
      <c r="G389" s="236"/>
      <c r="H389" s="236"/>
      <c r="I389" s="22"/>
      <c r="J389" s="181"/>
      <c r="K389" s="181"/>
      <c r="L389" s="189"/>
      <c r="M389" s="175"/>
      <c r="N389" s="175"/>
      <c r="O389" s="175"/>
      <c r="P389" s="175"/>
      <c r="Q389" s="175"/>
    </row>
    <row r="390" spans="1:17" ht="12.3">
      <c r="A390" s="22"/>
      <c r="B390" s="22"/>
      <c r="C390" s="234"/>
      <c r="D390" s="236"/>
      <c r="E390" s="236"/>
      <c r="F390" s="236"/>
      <c r="G390" s="236"/>
      <c r="H390" s="236"/>
      <c r="I390" s="22"/>
      <c r="J390" s="181"/>
      <c r="K390" s="181"/>
      <c r="L390" s="189"/>
      <c r="M390" s="175"/>
      <c r="N390" s="175"/>
      <c r="O390" s="175"/>
      <c r="P390" s="175"/>
      <c r="Q390" s="175"/>
    </row>
    <row r="391" spans="1:17" ht="12.3">
      <c r="A391" s="22"/>
      <c r="B391" s="22"/>
      <c r="C391" s="234"/>
      <c r="D391" s="236"/>
      <c r="E391" s="236"/>
      <c r="F391" s="236"/>
      <c r="G391" s="236"/>
      <c r="H391" s="236"/>
      <c r="I391" s="22"/>
      <c r="J391" s="181"/>
      <c r="K391" s="181"/>
      <c r="L391" s="189"/>
      <c r="M391" s="175"/>
      <c r="N391" s="175"/>
      <c r="O391" s="175"/>
      <c r="P391" s="175"/>
      <c r="Q391" s="175"/>
    </row>
    <row r="392" spans="1:17" ht="12.3">
      <c r="A392" s="22"/>
      <c r="B392" s="22"/>
      <c r="C392" s="234"/>
      <c r="D392" s="236"/>
      <c r="E392" s="236"/>
      <c r="F392" s="236"/>
      <c r="G392" s="236"/>
      <c r="H392" s="236"/>
      <c r="I392" s="22"/>
      <c r="J392" s="181"/>
      <c r="K392" s="181"/>
      <c r="L392" s="189"/>
      <c r="M392" s="175"/>
      <c r="N392" s="175"/>
      <c r="O392" s="175"/>
      <c r="P392" s="175"/>
      <c r="Q392" s="175"/>
    </row>
    <row r="393" spans="1:17" ht="12.3">
      <c r="A393" s="22"/>
      <c r="B393" s="22"/>
      <c r="C393" s="234"/>
      <c r="D393" s="236"/>
      <c r="E393" s="236"/>
      <c r="F393" s="236"/>
      <c r="G393" s="236"/>
      <c r="H393" s="236"/>
      <c r="I393" s="22"/>
      <c r="J393" s="181"/>
      <c r="K393" s="181"/>
      <c r="L393" s="189"/>
      <c r="M393" s="175"/>
      <c r="N393" s="175"/>
      <c r="O393" s="175"/>
      <c r="P393" s="175"/>
      <c r="Q393" s="175"/>
    </row>
    <row r="394" spans="1:17" ht="12.3">
      <c r="A394" s="22"/>
      <c r="B394" s="22"/>
      <c r="C394" s="234"/>
      <c r="D394" s="236"/>
      <c r="E394" s="236"/>
      <c r="F394" s="236"/>
      <c r="G394" s="236"/>
      <c r="H394" s="236"/>
      <c r="I394" s="22"/>
      <c r="J394" s="181"/>
      <c r="K394" s="181"/>
      <c r="L394" s="189"/>
      <c r="M394" s="175"/>
      <c r="N394" s="175"/>
      <c r="O394" s="175"/>
      <c r="P394" s="175"/>
      <c r="Q394" s="175"/>
    </row>
    <row r="395" spans="1:17" ht="12.3">
      <c r="A395" s="22"/>
      <c r="B395" s="22"/>
      <c r="C395" s="234"/>
      <c r="D395" s="236"/>
      <c r="E395" s="236"/>
      <c r="F395" s="236"/>
      <c r="G395" s="236"/>
      <c r="H395" s="236"/>
      <c r="I395" s="22"/>
      <c r="J395" s="181"/>
      <c r="K395" s="181"/>
      <c r="L395" s="189"/>
      <c r="M395" s="175"/>
      <c r="N395" s="175"/>
      <c r="O395" s="175"/>
      <c r="P395" s="175"/>
      <c r="Q395" s="175"/>
    </row>
    <row r="396" spans="1:17" ht="12.3">
      <c r="A396" s="22"/>
      <c r="B396" s="22"/>
      <c r="C396" s="234"/>
      <c r="D396" s="236"/>
      <c r="E396" s="236"/>
      <c r="F396" s="236"/>
      <c r="G396" s="236"/>
      <c r="H396" s="236"/>
      <c r="I396" s="22"/>
      <c r="J396" s="181"/>
      <c r="K396" s="181"/>
      <c r="L396" s="189"/>
      <c r="M396" s="175"/>
      <c r="N396" s="175"/>
      <c r="O396" s="175"/>
      <c r="P396" s="175"/>
      <c r="Q396" s="175"/>
    </row>
    <row r="397" spans="1:17" ht="12.3">
      <c r="A397" s="22"/>
      <c r="B397" s="22"/>
      <c r="C397" s="234"/>
      <c r="D397" s="236"/>
      <c r="E397" s="236"/>
      <c r="F397" s="236"/>
      <c r="G397" s="236"/>
      <c r="H397" s="236"/>
      <c r="I397" s="22"/>
      <c r="J397" s="181"/>
      <c r="K397" s="181"/>
      <c r="L397" s="189"/>
      <c r="M397" s="175"/>
      <c r="N397" s="175"/>
      <c r="O397" s="175"/>
      <c r="P397" s="175"/>
      <c r="Q397" s="175"/>
    </row>
    <row r="398" spans="1:17" ht="12.3">
      <c r="A398" s="22"/>
      <c r="B398" s="22"/>
      <c r="C398" s="234"/>
      <c r="D398" s="236"/>
      <c r="E398" s="236"/>
      <c r="F398" s="236"/>
      <c r="G398" s="236"/>
      <c r="H398" s="236"/>
      <c r="I398" s="22"/>
      <c r="J398" s="181"/>
      <c r="K398" s="181"/>
      <c r="L398" s="189"/>
      <c r="M398" s="175"/>
      <c r="N398" s="175"/>
      <c r="O398" s="175"/>
      <c r="P398" s="175"/>
      <c r="Q398" s="175"/>
    </row>
    <row r="399" spans="1:17" ht="12.3">
      <c r="A399" s="22"/>
      <c r="B399" s="22"/>
      <c r="C399" s="234"/>
      <c r="D399" s="236"/>
      <c r="E399" s="236"/>
      <c r="F399" s="236"/>
      <c r="G399" s="236"/>
      <c r="H399" s="236"/>
      <c r="I399" s="22"/>
      <c r="J399" s="181"/>
      <c r="K399" s="181"/>
      <c r="L399" s="189"/>
      <c r="M399" s="175"/>
      <c r="N399" s="175"/>
      <c r="O399" s="175"/>
      <c r="P399" s="175"/>
      <c r="Q399" s="175"/>
    </row>
    <row r="400" spans="1:17" ht="12.3">
      <c r="A400" s="22"/>
      <c r="B400" s="22"/>
      <c r="C400" s="234"/>
      <c r="D400" s="236"/>
      <c r="E400" s="236"/>
      <c r="F400" s="236"/>
      <c r="G400" s="236"/>
      <c r="H400" s="236"/>
      <c r="I400" s="22"/>
      <c r="J400" s="181"/>
      <c r="K400" s="181"/>
      <c r="L400" s="189"/>
      <c r="M400" s="175"/>
      <c r="N400" s="175"/>
      <c r="O400" s="175"/>
      <c r="P400" s="175"/>
      <c r="Q400" s="175"/>
    </row>
    <row r="401" spans="1:17" ht="12.3">
      <c r="A401" s="22"/>
      <c r="B401" s="22"/>
      <c r="C401" s="234"/>
      <c r="D401" s="236"/>
      <c r="E401" s="236"/>
      <c r="F401" s="236"/>
      <c r="G401" s="236"/>
      <c r="H401" s="236"/>
      <c r="I401" s="22"/>
      <c r="J401" s="181"/>
      <c r="K401" s="181"/>
      <c r="L401" s="189"/>
      <c r="M401" s="175"/>
      <c r="N401" s="175"/>
      <c r="O401" s="175"/>
      <c r="P401" s="175"/>
      <c r="Q401" s="175"/>
    </row>
    <row r="402" spans="1:17" ht="12.3">
      <c r="A402" s="22"/>
      <c r="B402" s="22"/>
      <c r="C402" s="234"/>
      <c r="D402" s="236"/>
      <c r="E402" s="236"/>
      <c r="F402" s="236"/>
      <c r="G402" s="236"/>
      <c r="H402" s="236"/>
      <c r="I402" s="22"/>
      <c r="J402" s="181"/>
      <c r="K402" s="181"/>
      <c r="L402" s="189"/>
      <c r="M402" s="175"/>
      <c r="N402" s="175"/>
      <c r="O402" s="175"/>
      <c r="P402" s="175"/>
      <c r="Q402" s="175"/>
    </row>
    <row r="403" spans="1:17" ht="12.3">
      <c r="A403" s="22"/>
      <c r="B403" s="22"/>
      <c r="C403" s="234"/>
      <c r="D403" s="236"/>
      <c r="E403" s="236"/>
      <c r="F403" s="236"/>
      <c r="G403" s="236"/>
      <c r="H403" s="236"/>
      <c r="I403" s="22"/>
      <c r="J403" s="181"/>
      <c r="K403" s="181"/>
      <c r="L403" s="189"/>
      <c r="M403" s="175"/>
      <c r="N403" s="175"/>
      <c r="O403" s="175"/>
      <c r="P403" s="175"/>
      <c r="Q403" s="175"/>
    </row>
    <row r="404" spans="1:17" ht="12.3">
      <c r="A404" s="22"/>
      <c r="B404" s="22"/>
      <c r="C404" s="234"/>
      <c r="D404" s="236"/>
      <c r="E404" s="236"/>
      <c r="F404" s="236"/>
      <c r="G404" s="236"/>
      <c r="H404" s="236"/>
      <c r="I404" s="22"/>
      <c r="J404" s="181"/>
      <c r="K404" s="181"/>
      <c r="L404" s="189"/>
      <c r="M404" s="175"/>
      <c r="N404" s="175"/>
      <c r="O404" s="175"/>
      <c r="P404" s="175"/>
      <c r="Q404" s="175"/>
    </row>
    <row r="405" spans="1:17" ht="12.3">
      <c r="A405" s="22"/>
      <c r="B405" s="22"/>
      <c r="C405" s="234"/>
      <c r="D405" s="236"/>
      <c r="E405" s="236"/>
      <c r="F405" s="236"/>
      <c r="G405" s="236"/>
      <c r="H405" s="236"/>
      <c r="I405" s="22"/>
      <c r="J405" s="181"/>
      <c r="K405" s="181"/>
      <c r="L405" s="189"/>
      <c r="M405" s="175"/>
      <c r="N405" s="175"/>
      <c r="O405" s="175"/>
      <c r="P405" s="175"/>
      <c r="Q405" s="175"/>
    </row>
    <row r="406" spans="1:17" ht="12.3">
      <c r="A406" s="22"/>
      <c r="B406" s="22"/>
      <c r="C406" s="234"/>
      <c r="D406" s="236"/>
      <c r="E406" s="236"/>
      <c r="F406" s="236"/>
      <c r="G406" s="236"/>
      <c r="H406" s="236"/>
      <c r="I406" s="22"/>
      <c r="J406" s="181"/>
      <c r="K406" s="181"/>
      <c r="L406" s="189"/>
      <c r="M406" s="175"/>
      <c r="N406" s="175"/>
      <c r="O406" s="175"/>
      <c r="P406" s="175"/>
      <c r="Q406" s="175"/>
    </row>
    <row r="407" spans="1:17" ht="12.3">
      <c r="A407" s="22"/>
      <c r="B407" s="22"/>
      <c r="C407" s="234"/>
      <c r="D407" s="236"/>
      <c r="E407" s="236"/>
      <c r="F407" s="236"/>
      <c r="G407" s="236"/>
      <c r="H407" s="236"/>
      <c r="I407" s="22"/>
      <c r="J407" s="181"/>
      <c r="K407" s="181"/>
      <c r="L407" s="189"/>
      <c r="M407" s="175"/>
      <c r="N407" s="175"/>
      <c r="O407" s="175"/>
      <c r="P407" s="175"/>
      <c r="Q407" s="175"/>
    </row>
    <row r="408" spans="1:17" ht="12.3">
      <c r="A408" s="22"/>
      <c r="B408" s="22"/>
      <c r="C408" s="234"/>
      <c r="D408" s="236"/>
      <c r="E408" s="236"/>
      <c r="F408" s="236"/>
      <c r="G408" s="236"/>
      <c r="H408" s="236"/>
      <c r="I408" s="22"/>
      <c r="J408" s="181"/>
      <c r="K408" s="181"/>
      <c r="L408" s="189"/>
      <c r="M408" s="175"/>
      <c r="N408" s="175"/>
      <c r="O408" s="175"/>
      <c r="P408" s="175"/>
      <c r="Q408" s="175"/>
    </row>
    <row r="409" spans="1:17" ht="12.3">
      <c r="A409" s="22"/>
      <c r="B409" s="22"/>
      <c r="C409" s="234"/>
      <c r="D409" s="236"/>
      <c r="E409" s="236"/>
      <c r="F409" s="236"/>
      <c r="G409" s="236"/>
      <c r="H409" s="236"/>
      <c r="I409" s="22"/>
      <c r="J409" s="181"/>
      <c r="K409" s="181"/>
      <c r="L409" s="189"/>
      <c r="M409" s="175"/>
      <c r="N409" s="175"/>
      <c r="O409" s="175"/>
      <c r="P409" s="175"/>
      <c r="Q409" s="175"/>
    </row>
    <row r="410" spans="1:17" ht="12.3">
      <c r="A410" s="22"/>
      <c r="B410" s="22"/>
      <c r="C410" s="234"/>
      <c r="D410" s="236"/>
      <c r="E410" s="236"/>
      <c r="F410" s="236"/>
      <c r="G410" s="236"/>
      <c r="H410" s="236"/>
      <c r="I410" s="22"/>
      <c r="J410" s="181"/>
      <c r="K410" s="181"/>
      <c r="L410" s="189"/>
      <c r="M410" s="175"/>
      <c r="N410" s="175"/>
      <c r="O410" s="175"/>
      <c r="P410" s="175"/>
      <c r="Q410" s="175"/>
    </row>
    <row r="411" spans="1:17" ht="12.3">
      <c r="A411" s="22"/>
      <c r="B411" s="22"/>
      <c r="C411" s="234"/>
      <c r="D411" s="236"/>
      <c r="E411" s="236"/>
      <c r="F411" s="236"/>
      <c r="G411" s="236"/>
      <c r="H411" s="236"/>
      <c r="I411" s="22"/>
      <c r="J411" s="181"/>
      <c r="K411" s="181"/>
      <c r="L411" s="189"/>
      <c r="M411" s="175"/>
      <c r="N411" s="175"/>
      <c r="O411" s="175"/>
      <c r="P411" s="175"/>
      <c r="Q411" s="175"/>
    </row>
    <row r="412" spans="1:17" ht="12.3">
      <c r="A412" s="22"/>
      <c r="B412" s="22"/>
      <c r="C412" s="234"/>
      <c r="D412" s="236"/>
      <c r="E412" s="236"/>
      <c r="F412" s="236"/>
      <c r="G412" s="236"/>
      <c r="H412" s="236"/>
      <c r="I412" s="22"/>
      <c r="J412" s="181"/>
      <c r="K412" s="181"/>
      <c r="L412" s="189"/>
      <c r="M412" s="175"/>
      <c r="N412" s="175"/>
      <c r="O412" s="175"/>
      <c r="P412" s="175"/>
      <c r="Q412" s="175"/>
    </row>
    <row r="413" spans="1:17" ht="12.3">
      <c r="A413" s="22"/>
      <c r="B413" s="22"/>
      <c r="C413" s="234"/>
      <c r="D413" s="236"/>
      <c r="E413" s="236"/>
      <c r="F413" s="236"/>
      <c r="G413" s="236"/>
      <c r="H413" s="236"/>
      <c r="I413" s="22"/>
      <c r="J413" s="181"/>
      <c r="K413" s="181"/>
      <c r="L413" s="189"/>
      <c r="M413" s="175"/>
      <c r="N413" s="175"/>
      <c r="O413" s="175"/>
      <c r="P413" s="175"/>
      <c r="Q413" s="175"/>
    </row>
    <row r="414" spans="1:17" ht="12.3">
      <c r="A414" s="22"/>
      <c r="B414" s="22"/>
      <c r="C414" s="234"/>
      <c r="D414" s="236"/>
      <c r="E414" s="236"/>
      <c r="F414" s="236"/>
      <c r="G414" s="236"/>
      <c r="H414" s="236"/>
      <c r="I414" s="22"/>
      <c r="J414" s="181"/>
      <c r="K414" s="181"/>
      <c r="L414" s="189"/>
      <c r="M414" s="175"/>
      <c r="N414" s="175"/>
      <c r="O414" s="175"/>
      <c r="P414" s="175"/>
      <c r="Q414" s="175"/>
    </row>
    <row r="415" spans="1:17" ht="12.3">
      <c r="A415" s="22"/>
      <c r="B415" s="22"/>
      <c r="C415" s="234"/>
      <c r="D415" s="236"/>
      <c r="E415" s="236"/>
      <c r="F415" s="236"/>
      <c r="G415" s="236"/>
      <c r="H415" s="236"/>
      <c r="I415" s="22"/>
      <c r="J415" s="181"/>
      <c r="K415" s="181"/>
      <c r="L415" s="189"/>
      <c r="M415" s="175"/>
      <c r="N415" s="175"/>
      <c r="O415" s="175"/>
      <c r="P415" s="175"/>
      <c r="Q415" s="175"/>
    </row>
    <row r="416" spans="1:17" ht="12.3">
      <c r="A416" s="22"/>
      <c r="B416" s="22"/>
      <c r="C416" s="234"/>
      <c r="D416" s="236"/>
      <c r="E416" s="236"/>
      <c r="F416" s="236"/>
      <c r="G416" s="236"/>
      <c r="H416" s="236"/>
      <c r="I416" s="22"/>
      <c r="J416" s="181"/>
      <c r="K416" s="181"/>
      <c r="L416" s="189"/>
      <c r="M416" s="175"/>
      <c r="N416" s="175"/>
      <c r="O416" s="175"/>
      <c r="P416" s="175"/>
      <c r="Q416" s="175"/>
    </row>
    <row r="417" spans="1:17" ht="12.3">
      <c r="A417" s="22"/>
      <c r="B417" s="22"/>
      <c r="C417" s="234"/>
      <c r="D417" s="236"/>
      <c r="E417" s="236"/>
      <c r="F417" s="236"/>
      <c r="G417" s="236"/>
      <c r="H417" s="236"/>
      <c r="I417" s="22"/>
      <c r="J417" s="181"/>
      <c r="K417" s="181"/>
      <c r="L417" s="189"/>
      <c r="M417" s="175"/>
      <c r="N417" s="175"/>
      <c r="O417" s="175"/>
      <c r="P417" s="175"/>
      <c r="Q417" s="175"/>
    </row>
    <row r="418" spans="1:17" ht="12.3">
      <c r="A418" s="22"/>
      <c r="B418" s="22"/>
      <c r="C418" s="234"/>
      <c r="D418" s="236"/>
      <c r="E418" s="236"/>
      <c r="F418" s="236"/>
      <c r="G418" s="236"/>
      <c r="H418" s="236"/>
      <c r="I418" s="22"/>
      <c r="J418" s="181"/>
      <c r="K418" s="181"/>
      <c r="L418" s="189"/>
      <c r="M418" s="175"/>
      <c r="N418" s="175"/>
      <c r="O418" s="175"/>
      <c r="P418" s="175"/>
      <c r="Q418" s="175"/>
    </row>
    <row r="419" spans="1:17" ht="12.3">
      <c r="A419" s="22"/>
      <c r="B419" s="22"/>
      <c r="C419" s="234"/>
      <c r="D419" s="236"/>
      <c r="E419" s="236"/>
      <c r="F419" s="236"/>
      <c r="G419" s="236"/>
      <c r="H419" s="236"/>
      <c r="I419" s="22"/>
      <c r="J419" s="181"/>
      <c r="K419" s="181"/>
      <c r="L419" s="189"/>
      <c r="M419" s="175"/>
      <c r="N419" s="175"/>
      <c r="O419" s="175"/>
      <c r="P419" s="175"/>
      <c r="Q419" s="175"/>
    </row>
    <row r="420" spans="1:17" ht="12.3">
      <c r="A420" s="22"/>
      <c r="B420" s="22"/>
      <c r="C420" s="234"/>
      <c r="D420" s="236"/>
      <c r="E420" s="236"/>
      <c r="F420" s="236"/>
      <c r="G420" s="236"/>
      <c r="H420" s="236"/>
      <c r="I420" s="22"/>
      <c r="J420" s="181"/>
      <c r="K420" s="181"/>
      <c r="L420" s="189"/>
      <c r="M420" s="175"/>
      <c r="N420" s="175"/>
      <c r="O420" s="175"/>
      <c r="P420" s="175"/>
      <c r="Q420" s="175"/>
    </row>
    <row r="421" spans="1:17" ht="12.3">
      <c r="A421" s="22"/>
      <c r="B421" s="22"/>
      <c r="C421" s="234"/>
      <c r="D421" s="236"/>
      <c r="E421" s="236"/>
      <c r="F421" s="236"/>
      <c r="G421" s="236"/>
      <c r="H421" s="236"/>
      <c r="I421" s="22"/>
      <c r="J421" s="181"/>
      <c r="K421" s="181"/>
      <c r="L421" s="189"/>
      <c r="M421" s="175"/>
      <c r="N421" s="175"/>
      <c r="O421" s="175"/>
      <c r="P421" s="175"/>
      <c r="Q421" s="175"/>
    </row>
    <row r="422" spans="1:17" ht="12.3">
      <c r="A422" s="22"/>
      <c r="B422" s="22"/>
      <c r="C422" s="234"/>
      <c r="D422" s="236"/>
      <c r="E422" s="236"/>
      <c r="F422" s="236"/>
      <c r="G422" s="236"/>
      <c r="H422" s="236"/>
      <c r="I422" s="22"/>
      <c r="J422" s="181"/>
      <c r="K422" s="181"/>
      <c r="L422" s="189"/>
      <c r="M422" s="175"/>
      <c r="N422" s="175"/>
      <c r="O422" s="175"/>
      <c r="P422" s="175"/>
      <c r="Q422" s="175"/>
    </row>
    <row r="423" spans="1:17" ht="12.3">
      <c r="A423" s="22"/>
      <c r="B423" s="22"/>
      <c r="C423" s="234"/>
      <c r="D423" s="236"/>
      <c r="E423" s="236"/>
      <c r="F423" s="236"/>
      <c r="G423" s="236"/>
      <c r="H423" s="236"/>
      <c r="I423" s="22"/>
      <c r="J423" s="181"/>
      <c r="K423" s="181"/>
      <c r="L423" s="189"/>
      <c r="M423" s="175"/>
      <c r="N423" s="175"/>
      <c r="O423" s="175"/>
      <c r="P423" s="175"/>
      <c r="Q423" s="175"/>
    </row>
    <row r="424" spans="1:17" ht="12.3">
      <c r="A424" s="22"/>
      <c r="B424" s="22"/>
      <c r="C424" s="234"/>
      <c r="D424" s="236"/>
      <c r="E424" s="236"/>
      <c r="F424" s="236"/>
      <c r="G424" s="236"/>
      <c r="H424" s="236"/>
      <c r="I424" s="22"/>
      <c r="J424" s="181"/>
      <c r="K424" s="181"/>
      <c r="L424" s="189"/>
      <c r="M424" s="175"/>
      <c r="N424" s="175"/>
      <c r="O424" s="175"/>
      <c r="P424" s="175"/>
      <c r="Q424" s="175"/>
    </row>
    <row r="425" spans="1:17" ht="12.3">
      <c r="A425" s="22"/>
      <c r="B425" s="22"/>
      <c r="C425" s="234"/>
      <c r="D425" s="236"/>
      <c r="E425" s="236"/>
      <c r="F425" s="236"/>
      <c r="G425" s="236"/>
      <c r="H425" s="236"/>
      <c r="I425" s="22"/>
      <c r="J425" s="181"/>
      <c r="K425" s="181"/>
      <c r="L425" s="189"/>
      <c r="M425" s="175"/>
      <c r="N425" s="175"/>
      <c r="O425" s="175"/>
      <c r="P425" s="175"/>
      <c r="Q425" s="175"/>
    </row>
    <row r="426" spans="1:17" ht="12.3">
      <c r="A426" s="22"/>
      <c r="B426" s="22"/>
      <c r="C426" s="234"/>
      <c r="D426" s="236"/>
      <c r="E426" s="236"/>
      <c r="F426" s="236"/>
      <c r="G426" s="236"/>
      <c r="H426" s="236"/>
      <c r="I426" s="22"/>
      <c r="J426" s="181"/>
      <c r="K426" s="181"/>
      <c r="L426" s="189"/>
      <c r="M426" s="175"/>
      <c r="N426" s="175"/>
      <c r="O426" s="175"/>
      <c r="P426" s="175"/>
      <c r="Q426" s="175"/>
    </row>
    <row r="427" spans="1:17" ht="12.3">
      <c r="A427" s="22"/>
      <c r="B427" s="22"/>
      <c r="C427" s="234"/>
      <c r="D427" s="236"/>
      <c r="E427" s="236"/>
      <c r="F427" s="236"/>
      <c r="G427" s="236"/>
      <c r="H427" s="236"/>
      <c r="I427" s="22"/>
      <c r="J427" s="181"/>
      <c r="K427" s="181"/>
      <c r="L427" s="189"/>
      <c r="M427" s="175"/>
      <c r="N427" s="175"/>
      <c r="O427" s="175"/>
      <c r="P427" s="175"/>
      <c r="Q427" s="175"/>
    </row>
    <row r="428" spans="1:17" ht="12.3">
      <c r="A428" s="22"/>
      <c r="B428" s="22"/>
      <c r="C428" s="234"/>
      <c r="D428" s="236"/>
      <c r="E428" s="236"/>
      <c r="F428" s="236"/>
      <c r="G428" s="236"/>
      <c r="H428" s="236"/>
      <c r="I428" s="22"/>
      <c r="J428" s="181"/>
      <c r="K428" s="181"/>
      <c r="L428" s="189"/>
      <c r="M428" s="175"/>
      <c r="N428" s="175"/>
      <c r="O428" s="175"/>
      <c r="P428" s="175"/>
      <c r="Q428" s="175"/>
    </row>
    <row r="429" spans="1:17" ht="12.3">
      <c r="A429" s="22"/>
      <c r="B429" s="22"/>
      <c r="C429" s="234"/>
      <c r="D429" s="236"/>
      <c r="E429" s="236"/>
      <c r="F429" s="236"/>
      <c r="G429" s="236"/>
      <c r="H429" s="236"/>
      <c r="I429" s="22"/>
      <c r="J429" s="181"/>
      <c r="K429" s="181"/>
      <c r="L429" s="189"/>
      <c r="M429" s="175"/>
      <c r="N429" s="175"/>
      <c r="O429" s="175"/>
      <c r="P429" s="175"/>
      <c r="Q429" s="175"/>
    </row>
    <row r="430" spans="1:17" ht="12.3">
      <c r="A430" s="22"/>
      <c r="B430" s="22"/>
      <c r="C430" s="234"/>
      <c r="D430" s="236"/>
      <c r="E430" s="236"/>
      <c r="F430" s="236"/>
      <c r="G430" s="236"/>
      <c r="H430" s="236"/>
      <c r="I430" s="22"/>
      <c r="J430" s="181"/>
      <c r="K430" s="181"/>
      <c r="L430" s="189"/>
      <c r="M430" s="175"/>
      <c r="N430" s="175"/>
      <c r="O430" s="175"/>
      <c r="P430" s="175"/>
      <c r="Q430" s="175"/>
    </row>
    <row r="431" spans="1:17" ht="12.3">
      <c r="A431" s="22"/>
      <c r="B431" s="22"/>
      <c r="C431" s="234"/>
      <c r="D431" s="236"/>
      <c r="E431" s="236"/>
      <c r="F431" s="236"/>
      <c r="G431" s="236"/>
      <c r="H431" s="236"/>
      <c r="I431" s="22"/>
      <c r="J431" s="181"/>
      <c r="K431" s="181"/>
      <c r="L431" s="189"/>
      <c r="M431" s="175"/>
      <c r="N431" s="175"/>
      <c r="O431" s="175"/>
      <c r="P431" s="175"/>
      <c r="Q431" s="175"/>
    </row>
    <row r="432" spans="1:17" ht="12.3">
      <c r="A432" s="22"/>
      <c r="B432" s="22"/>
      <c r="C432" s="234"/>
      <c r="D432" s="236"/>
      <c r="E432" s="236"/>
      <c r="F432" s="236"/>
      <c r="G432" s="236"/>
      <c r="H432" s="236"/>
      <c r="I432" s="22"/>
      <c r="J432" s="181"/>
      <c r="K432" s="181"/>
      <c r="L432" s="189"/>
      <c r="M432" s="175"/>
      <c r="N432" s="175"/>
      <c r="O432" s="175"/>
      <c r="P432" s="175"/>
      <c r="Q432" s="175"/>
    </row>
    <row r="433" spans="1:17" ht="12.3">
      <c r="A433" s="22"/>
      <c r="B433" s="22"/>
      <c r="C433" s="234"/>
      <c r="D433" s="236"/>
      <c r="E433" s="236"/>
      <c r="F433" s="236"/>
      <c r="G433" s="236"/>
      <c r="H433" s="236"/>
      <c r="I433" s="22"/>
      <c r="J433" s="181"/>
      <c r="K433" s="181"/>
      <c r="L433" s="189"/>
      <c r="M433" s="175"/>
      <c r="N433" s="175"/>
      <c r="O433" s="175"/>
      <c r="P433" s="175"/>
      <c r="Q433" s="175"/>
    </row>
    <row r="434" spans="1:17" ht="12.3">
      <c r="A434" s="22"/>
      <c r="B434" s="22"/>
      <c r="C434" s="234"/>
      <c r="D434" s="236"/>
      <c r="E434" s="236"/>
      <c r="F434" s="236"/>
      <c r="G434" s="236"/>
      <c r="H434" s="236"/>
      <c r="I434" s="22"/>
      <c r="J434" s="181"/>
      <c r="K434" s="181"/>
      <c r="L434" s="189"/>
      <c r="M434" s="175"/>
      <c r="N434" s="175"/>
      <c r="O434" s="175"/>
      <c r="P434" s="175"/>
      <c r="Q434" s="175"/>
    </row>
    <row r="435" spans="1:17" ht="12.3">
      <c r="A435" s="22"/>
      <c r="B435" s="22"/>
      <c r="C435" s="234"/>
      <c r="D435" s="236"/>
      <c r="E435" s="236"/>
      <c r="F435" s="236"/>
      <c r="G435" s="236"/>
      <c r="H435" s="236"/>
      <c r="I435" s="22"/>
      <c r="J435" s="181"/>
      <c r="K435" s="181"/>
      <c r="L435" s="189"/>
      <c r="M435" s="175"/>
      <c r="N435" s="175"/>
      <c r="O435" s="175"/>
      <c r="P435" s="175"/>
      <c r="Q435" s="175"/>
    </row>
    <row r="436" spans="1:17" ht="12.3">
      <c r="A436" s="22"/>
      <c r="B436" s="22"/>
      <c r="C436" s="234"/>
      <c r="D436" s="236"/>
      <c r="E436" s="236"/>
      <c r="F436" s="236"/>
      <c r="G436" s="236"/>
      <c r="H436" s="236"/>
      <c r="I436" s="22"/>
      <c r="J436" s="181"/>
      <c r="K436" s="181"/>
      <c r="L436" s="189"/>
      <c r="M436" s="175"/>
      <c r="N436" s="175"/>
      <c r="O436" s="175"/>
      <c r="P436" s="175"/>
      <c r="Q436" s="175"/>
    </row>
    <row r="437" spans="1:17" ht="12.3">
      <c r="A437" s="22"/>
      <c r="B437" s="22"/>
      <c r="C437" s="234"/>
      <c r="D437" s="236"/>
      <c r="E437" s="236"/>
      <c r="F437" s="236"/>
      <c r="G437" s="236"/>
      <c r="H437" s="236"/>
      <c r="I437" s="22"/>
      <c r="J437" s="181"/>
      <c r="K437" s="181"/>
      <c r="L437" s="189"/>
      <c r="M437" s="175"/>
      <c r="N437" s="175"/>
      <c r="O437" s="175"/>
      <c r="P437" s="175"/>
      <c r="Q437" s="175"/>
    </row>
    <row r="438" spans="1:17" ht="12.3">
      <c r="A438" s="22"/>
      <c r="B438" s="22"/>
      <c r="C438" s="234"/>
      <c r="D438" s="236"/>
      <c r="E438" s="236"/>
      <c r="F438" s="236"/>
      <c r="G438" s="236"/>
      <c r="H438" s="236"/>
      <c r="I438" s="22"/>
      <c r="J438" s="181"/>
      <c r="K438" s="181"/>
      <c r="L438" s="189"/>
      <c r="M438" s="175"/>
      <c r="N438" s="175"/>
      <c r="O438" s="175"/>
      <c r="P438" s="175"/>
      <c r="Q438" s="175"/>
    </row>
    <row r="439" spans="1:17" ht="12.3">
      <c r="A439" s="22"/>
      <c r="B439" s="22"/>
      <c r="C439" s="234"/>
      <c r="D439" s="236"/>
      <c r="E439" s="236"/>
      <c r="F439" s="236"/>
      <c r="G439" s="236"/>
      <c r="H439" s="236"/>
      <c r="I439" s="22"/>
      <c r="J439" s="181"/>
      <c r="K439" s="181"/>
      <c r="L439" s="189"/>
      <c r="M439" s="175"/>
      <c r="N439" s="175"/>
      <c r="O439" s="175"/>
      <c r="P439" s="175"/>
      <c r="Q439" s="175"/>
    </row>
    <row r="440" spans="1:17" ht="12.3">
      <c r="A440" s="22"/>
      <c r="B440" s="22"/>
      <c r="C440" s="234"/>
      <c r="D440" s="236"/>
      <c r="E440" s="236"/>
      <c r="F440" s="236"/>
      <c r="G440" s="236"/>
      <c r="H440" s="236"/>
      <c r="I440" s="22"/>
      <c r="J440" s="181"/>
      <c r="K440" s="181"/>
      <c r="L440" s="189"/>
      <c r="M440" s="175"/>
      <c r="N440" s="175"/>
      <c r="O440" s="175"/>
      <c r="P440" s="175"/>
      <c r="Q440" s="175"/>
    </row>
    <row r="441" spans="1:17" ht="12.3">
      <c r="A441" s="22"/>
      <c r="B441" s="22"/>
      <c r="C441" s="234"/>
      <c r="D441" s="236"/>
      <c r="E441" s="236"/>
      <c r="F441" s="236"/>
      <c r="G441" s="236"/>
      <c r="H441" s="236"/>
      <c r="I441" s="22"/>
      <c r="J441" s="181"/>
      <c r="K441" s="181"/>
      <c r="L441" s="189"/>
      <c r="M441" s="175"/>
      <c r="N441" s="175"/>
      <c r="O441" s="175"/>
      <c r="P441" s="175"/>
      <c r="Q441" s="175"/>
    </row>
    <row r="442" spans="1:17" ht="12.3">
      <c r="A442" s="22"/>
      <c r="B442" s="22"/>
      <c r="C442" s="234"/>
      <c r="D442" s="236"/>
      <c r="E442" s="236"/>
      <c r="F442" s="236"/>
      <c r="G442" s="236"/>
      <c r="H442" s="236"/>
      <c r="I442" s="22"/>
      <c r="J442" s="181"/>
      <c r="K442" s="181"/>
      <c r="L442" s="189"/>
      <c r="M442" s="175"/>
      <c r="N442" s="175"/>
      <c r="O442" s="175"/>
      <c r="P442" s="175"/>
      <c r="Q442" s="175"/>
    </row>
    <row r="443" spans="1:17" ht="12.3">
      <c r="A443" s="22"/>
      <c r="B443" s="22"/>
      <c r="C443" s="234"/>
      <c r="D443" s="236"/>
      <c r="E443" s="236"/>
      <c r="F443" s="236"/>
      <c r="G443" s="236"/>
      <c r="H443" s="236"/>
      <c r="I443" s="22"/>
      <c r="J443" s="181"/>
      <c r="K443" s="181"/>
      <c r="L443" s="189"/>
      <c r="M443" s="175"/>
      <c r="N443" s="175"/>
      <c r="O443" s="175"/>
      <c r="P443" s="175"/>
      <c r="Q443" s="175"/>
    </row>
    <row r="444" spans="1:17" ht="12.3">
      <c r="A444" s="22"/>
      <c r="B444" s="22"/>
      <c r="C444" s="234"/>
      <c r="D444" s="236"/>
      <c r="E444" s="236"/>
      <c r="F444" s="236"/>
      <c r="G444" s="236"/>
      <c r="H444" s="236"/>
      <c r="I444" s="22"/>
      <c r="J444" s="181"/>
      <c r="K444" s="181"/>
      <c r="L444" s="189"/>
      <c r="M444" s="175"/>
      <c r="N444" s="175"/>
      <c r="O444" s="175"/>
      <c r="P444" s="175"/>
      <c r="Q444" s="175"/>
    </row>
    <row r="445" spans="1:17" ht="12.3">
      <c r="A445" s="22"/>
      <c r="B445" s="22"/>
      <c r="C445" s="234"/>
      <c r="D445" s="236"/>
      <c r="E445" s="236"/>
      <c r="F445" s="236"/>
      <c r="G445" s="236"/>
      <c r="H445" s="236"/>
      <c r="I445" s="22"/>
      <c r="J445" s="181"/>
      <c r="K445" s="181"/>
      <c r="L445" s="189"/>
      <c r="M445" s="175"/>
      <c r="N445" s="175"/>
      <c r="O445" s="175"/>
      <c r="P445" s="175"/>
      <c r="Q445" s="175"/>
    </row>
    <row r="446" spans="1:17" ht="12.3">
      <c r="A446" s="22"/>
      <c r="B446" s="22"/>
      <c r="C446" s="234"/>
      <c r="D446" s="236"/>
      <c r="E446" s="236"/>
      <c r="F446" s="236"/>
      <c r="G446" s="236"/>
      <c r="H446" s="236"/>
      <c r="I446" s="22"/>
      <c r="J446" s="181"/>
      <c r="K446" s="181"/>
      <c r="L446" s="189"/>
      <c r="M446" s="175"/>
      <c r="N446" s="175"/>
      <c r="O446" s="175"/>
      <c r="P446" s="175"/>
      <c r="Q446" s="175"/>
    </row>
    <row r="447" spans="1:17" ht="12.3">
      <c r="A447" s="22"/>
      <c r="B447" s="22"/>
      <c r="C447" s="234"/>
      <c r="D447" s="236"/>
      <c r="E447" s="236"/>
      <c r="F447" s="236"/>
      <c r="G447" s="236"/>
      <c r="H447" s="236"/>
      <c r="I447" s="22"/>
      <c r="J447" s="181"/>
      <c r="K447" s="181"/>
      <c r="L447" s="189"/>
      <c r="M447" s="175"/>
      <c r="N447" s="175"/>
      <c r="O447" s="175"/>
      <c r="P447" s="175"/>
      <c r="Q447" s="175"/>
    </row>
    <row r="448" spans="1:17" ht="12.3">
      <c r="A448" s="22"/>
      <c r="B448" s="22"/>
      <c r="C448" s="234"/>
      <c r="D448" s="236"/>
      <c r="E448" s="236"/>
      <c r="F448" s="236"/>
      <c r="G448" s="236"/>
      <c r="H448" s="236"/>
      <c r="I448" s="22"/>
      <c r="J448" s="181"/>
      <c r="K448" s="181"/>
      <c r="L448" s="189"/>
      <c r="M448" s="175"/>
      <c r="N448" s="175"/>
      <c r="O448" s="175"/>
      <c r="P448" s="175"/>
      <c r="Q448" s="175"/>
    </row>
    <row r="449" spans="1:17" ht="12.3">
      <c r="A449" s="22"/>
      <c r="B449" s="22"/>
      <c r="C449" s="234"/>
      <c r="D449" s="236"/>
      <c r="E449" s="236"/>
      <c r="F449" s="236"/>
      <c r="G449" s="236"/>
      <c r="H449" s="236"/>
      <c r="I449" s="22"/>
      <c r="J449" s="181"/>
      <c r="K449" s="181"/>
      <c r="L449" s="189"/>
      <c r="M449" s="175"/>
      <c r="N449" s="175"/>
      <c r="O449" s="175"/>
      <c r="P449" s="175"/>
      <c r="Q449" s="175"/>
    </row>
    <row r="450" spans="1:17" ht="12.3">
      <c r="A450" s="22"/>
      <c r="B450" s="22"/>
      <c r="C450" s="234"/>
      <c r="D450" s="236"/>
      <c r="E450" s="236"/>
      <c r="F450" s="236"/>
      <c r="G450" s="236"/>
      <c r="H450" s="236"/>
      <c r="I450" s="22"/>
      <c r="J450" s="181"/>
      <c r="K450" s="181"/>
      <c r="L450" s="189"/>
      <c r="M450" s="175"/>
      <c r="N450" s="175"/>
      <c r="O450" s="175"/>
      <c r="P450" s="175"/>
      <c r="Q450" s="175"/>
    </row>
    <row r="451" spans="1:17" ht="12.3">
      <c r="A451" s="22"/>
      <c r="B451" s="22"/>
      <c r="C451" s="234"/>
      <c r="D451" s="236"/>
      <c r="E451" s="236"/>
      <c r="F451" s="236"/>
      <c r="G451" s="236"/>
      <c r="H451" s="236"/>
      <c r="I451" s="22"/>
      <c r="J451" s="181"/>
      <c r="K451" s="181"/>
      <c r="L451" s="189"/>
      <c r="M451" s="175"/>
      <c r="N451" s="175"/>
      <c r="O451" s="175"/>
      <c r="P451" s="175"/>
      <c r="Q451" s="175"/>
    </row>
    <row r="452" spans="1:17" ht="12.3">
      <c r="A452" s="22"/>
      <c r="B452" s="22"/>
      <c r="C452" s="234"/>
      <c r="D452" s="236"/>
      <c r="E452" s="236"/>
      <c r="F452" s="236"/>
      <c r="G452" s="236"/>
      <c r="H452" s="236"/>
      <c r="I452" s="22"/>
      <c r="J452" s="181"/>
      <c r="K452" s="181"/>
      <c r="L452" s="189"/>
      <c r="M452" s="175"/>
      <c r="N452" s="175"/>
      <c r="O452" s="175"/>
      <c r="P452" s="175"/>
      <c r="Q452" s="175"/>
    </row>
    <row r="453" spans="1:17" ht="12.3">
      <c r="A453" s="22"/>
      <c r="B453" s="22"/>
      <c r="C453" s="234"/>
      <c r="D453" s="236"/>
      <c r="E453" s="236"/>
      <c r="F453" s="236"/>
      <c r="G453" s="236"/>
      <c r="H453" s="236"/>
      <c r="I453" s="22"/>
      <c r="J453" s="181"/>
      <c r="K453" s="181"/>
      <c r="L453" s="189"/>
      <c r="M453" s="175"/>
      <c r="N453" s="175"/>
      <c r="O453" s="175"/>
      <c r="P453" s="175"/>
      <c r="Q453" s="175"/>
    </row>
    <row r="454" spans="1:17" ht="12.3">
      <c r="A454" s="22"/>
      <c r="B454" s="22"/>
      <c r="C454" s="234"/>
      <c r="D454" s="236"/>
      <c r="E454" s="236"/>
      <c r="F454" s="236"/>
      <c r="G454" s="236"/>
      <c r="H454" s="236"/>
      <c r="I454" s="22"/>
      <c r="J454" s="181"/>
      <c r="K454" s="181"/>
      <c r="L454" s="189"/>
      <c r="M454" s="175"/>
      <c r="N454" s="175"/>
      <c r="O454" s="175"/>
      <c r="P454" s="175"/>
      <c r="Q454" s="175"/>
    </row>
    <row r="455" spans="1:17" ht="12.3">
      <c r="A455" s="22"/>
      <c r="B455" s="22"/>
      <c r="C455" s="234"/>
      <c r="D455" s="236"/>
      <c r="E455" s="236"/>
      <c r="F455" s="236"/>
      <c r="G455" s="236"/>
      <c r="H455" s="236"/>
      <c r="I455" s="22"/>
      <c r="J455" s="181"/>
      <c r="K455" s="181"/>
      <c r="L455" s="189"/>
      <c r="M455" s="175"/>
      <c r="N455" s="175"/>
      <c r="O455" s="175"/>
      <c r="P455" s="175"/>
      <c r="Q455" s="175"/>
    </row>
    <row r="456" spans="1:17" ht="12.3">
      <c r="A456" s="22"/>
      <c r="B456" s="22"/>
      <c r="C456" s="234"/>
      <c r="D456" s="236"/>
      <c r="E456" s="236"/>
      <c r="F456" s="236"/>
      <c r="G456" s="236"/>
      <c r="H456" s="236"/>
      <c r="I456" s="22"/>
      <c r="J456" s="181"/>
      <c r="K456" s="181"/>
      <c r="L456" s="189"/>
      <c r="M456" s="175"/>
      <c r="N456" s="175"/>
      <c r="O456" s="175"/>
      <c r="P456" s="175"/>
      <c r="Q456" s="175"/>
    </row>
    <row r="457" spans="1:17" ht="12.3">
      <c r="A457" s="22"/>
      <c r="B457" s="22"/>
      <c r="C457" s="234"/>
      <c r="D457" s="236"/>
      <c r="E457" s="236"/>
      <c r="F457" s="236"/>
      <c r="G457" s="236"/>
      <c r="H457" s="236"/>
      <c r="I457" s="22"/>
      <c r="J457" s="181"/>
      <c r="K457" s="181"/>
      <c r="L457" s="189"/>
      <c r="M457" s="175"/>
      <c r="N457" s="175"/>
      <c r="O457" s="175"/>
      <c r="P457" s="175"/>
      <c r="Q457" s="175"/>
    </row>
    <row r="458" spans="1:17" ht="12.3">
      <c r="A458" s="22"/>
      <c r="B458" s="22"/>
      <c r="C458" s="234"/>
      <c r="D458" s="236"/>
      <c r="E458" s="236"/>
      <c r="F458" s="236"/>
      <c r="G458" s="236"/>
      <c r="H458" s="236"/>
      <c r="I458" s="22"/>
      <c r="J458" s="181"/>
      <c r="K458" s="181"/>
      <c r="L458" s="189"/>
      <c r="M458" s="175"/>
      <c r="N458" s="175"/>
      <c r="O458" s="175"/>
      <c r="P458" s="175"/>
      <c r="Q458" s="175"/>
    </row>
    <row r="459" spans="1:17" ht="12.3">
      <c r="A459" s="22"/>
      <c r="B459" s="22"/>
      <c r="C459" s="234"/>
      <c r="D459" s="236"/>
      <c r="E459" s="236"/>
      <c r="F459" s="236"/>
      <c r="G459" s="236"/>
      <c r="H459" s="236"/>
      <c r="I459" s="22"/>
      <c r="J459" s="181"/>
      <c r="K459" s="181"/>
      <c r="L459" s="189"/>
      <c r="M459" s="175"/>
      <c r="N459" s="175"/>
      <c r="O459" s="175"/>
      <c r="P459" s="175"/>
      <c r="Q459" s="175"/>
    </row>
    <row r="460" spans="1:17" ht="12.3">
      <c r="A460" s="22"/>
      <c r="B460" s="22"/>
      <c r="C460" s="234"/>
      <c r="D460" s="236"/>
      <c r="E460" s="236"/>
      <c r="F460" s="236"/>
      <c r="G460" s="236"/>
      <c r="H460" s="236"/>
      <c r="I460" s="22"/>
      <c r="J460" s="181"/>
      <c r="K460" s="181"/>
      <c r="L460" s="189"/>
      <c r="M460" s="175"/>
      <c r="N460" s="175"/>
      <c r="O460" s="175"/>
      <c r="P460" s="175"/>
      <c r="Q460" s="175"/>
    </row>
    <row r="461" spans="1:17" ht="12.3">
      <c r="A461" s="22"/>
      <c r="B461" s="22"/>
      <c r="C461" s="234"/>
      <c r="D461" s="236"/>
      <c r="E461" s="236"/>
      <c r="F461" s="236"/>
      <c r="G461" s="236"/>
      <c r="H461" s="236"/>
      <c r="I461" s="22"/>
      <c r="J461" s="181"/>
      <c r="K461" s="181"/>
      <c r="L461" s="189"/>
      <c r="M461" s="175"/>
      <c r="N461" s="175"/>
      <c r="O461" s="175"/>
      <c r="P461" s="175"/>
      <c r="Q461" s="175"/>
    </row>
    <row r="462" spans="1:17" ht="12.3">
      <c r="A462" s="22"/>
      <c r="B462" s="22"/>
      <c r="C462" s="234"/>
      <c r="D462" s="236"/>
      <c r="E462" s="236"/>
      <c r="F462" s="236"/>
      <c r="G462" s="236"/>
      <c r="H462" s="236"/>
      <c r="I462" s="22"/>
      <c r="J462" s="181"/>
      <c r="K462" s="181"/>
      <c r="L462" s="189"/>
      <c r="M462" s="175"/>
      <c r="N462" s="175"/>
      <c r="O462" s="175"/>
      <c r="P462" s="175"/>
      <c r="Q462" s="175"/>
    </row>
    <row r="463" spans="1:17" ht="12.3">
      <c r="A463" s="22"/>
      <c r="B463" s="22"/>
      <c r="C463" s="234"/>
      <c r="D463" s="236"/>
      <c r="E463" s="236"/>
      <c r="F463" s="236"/>
      <c r="G463" s="236"/>
      <c r="H463" s="236"/>
      <c r="I463" s="22"/>
      <c r="J463" s="181"/>
      <c r="K463" s="181"/>
      <c r="L463" s="189"/>
      <c r="M463" s="175"/>
      <c r="N463" s="175"/>
      <c r="O463" s="175"/>
      <c r="P463" s="175"/>
      <c r="Q463" s="175"/>
    </row>
    <row r="464" spans="1:17" ht="12.3">
      <c r="A464" s="22"/>
      <c r="B464" s="22"/>
      <c r="C464" s="234"/>
      <c r="D464" s="236"/>
      <c r="E464" s="236"/>
      <c r="F464" s="236"/>
      <c r="G464" s="236"/>
      <c r="H464" s="236"/>
      <c r="I464" s="22"/>
      <c r="J464" s="181"/>
      <c r="K464" s="181"/>
      <c r="L464" s="189"/>
      <c r="M464" s="175"/>
      <c r="N464" s="175"/>
      <c r="O464" s="175"/>
      <c r="P464" s="175"/>
      <c r="Q464" s="175"/>
    </row>
    <row r="465" spans="1:17" ht="12.3">
      <c r="A465" s="22"/>
      <c r="B465" s="22"/>
      <c r="C465" s="234"/>
      <c r="D465" s="236"/>
      <c r="E465" s="236"/>
      <c r="F465" s="236"/>
      <c r="G465" s="236"/>
      <c r="H465" s="236"/>
      <c r="I465" s="22"/>
      <c r="J465" s="181"/>
      <c r="K465" s="181"/>
      <c r="L465" s="189"/>
      <c r="M465" s="175"/>
      <c r="N465" s="175"/>
      <c r="O465" s="175"/>
      <c r="P465" s="175"/>
      <c r="Q465" s="175"/>
    </row>
    <row r="466" spans="1:17" ht="12.3">
      <c r="A466" s="22"/>
      <c r="B466" s="22"/>
      <c r="C466" s="234"/>
      <c r="D466" s="236"/>
      <c r="E466" s="236"/>
      <c r="F466" s="236"/>
      <c r="G466" s="236"/>
      <c r="H466" s="236"/>
      <c r="I466" s="22"/>
      <c r="J466" s="181"/>
      <c r="K466" s="181"/>
      <c r="L466" s="189"/>
      <c r="M466" s="175"/>
      <c r="N466" s="175"/>
      <c r="O466" s="175"/>
      <c r="P466" s="175"/>
      <c r="Q466" s="175"/>
    </row>
    <row r="467" spans="1:17" ht="12.3">
      <c r="A467" s="22"/>
      <c r="B467" s="22"/>
      <c r="C467" s="234"/>
      <c r="D467" s="236"/>
      <c r="E467" s="236"/>
      <c r="F467" s="236"/>
      <c r="G467" s="236"/>
      <c r="H467" s="236"/>
      <c r="I467" s="22"/>
      <c r="J467" s="181"/>
      <c r="K467" s="181"/>
      <c r="L467" s="189"/>
      <c r="M467" s="175"/>
      <c r="N467" s="175"/>
      <c r="O467" s="175"/>
      <c r="P467" s="175"/>
      <c r="Q467" s="175"/>
    </row>
    <row r="468" spans="1:17" ht="12.3">
      <c r="A468" s="22"/>
      <c r="B468" s="22"/>
      <c r="C468" s="234"/>
      <c r="D468" s="236"/>
      <c r="E468" s="236"/>
      <c r="F468" s="236"/>
      <c r="G468" s="236"/>
      <c r="H468" s="236"/>
      <c r="I468" s="22"/>
      <c r="J468" s="181"/>
      <c r="K468" s="181"/>
      <c r="L468" s="189"/>
      <c r="M468" s="175"/>
      <c r="N468" s="175"/>
      <c r="O468" s="175"/>
      <c r="P468" s="175"/>
      <c r="Q468" s="175"/>
    </row>
    <row r="469" spans="1:17" ht="12.3">
      <c r="A469" s="22"/>
      <c r="B469" s="22"/>
      <c r="C469" s="234"/>
      <c r="D469" s="236"/>
      <c r="E469" s="236"/>
      <c r="F469" s="236"/>
      <c r="G469" s="236"/>
      <c r="H469" s="236"/>
      <c r="I469" s="22"/>
      <c r="J469" s="181"/>
      <c r="K469" s="181"/>
      <c r="L469" s="189"/>
      <c r="M469" s="175"/>
      <c r="N469" s="175"/>
      <c r="O469" s="175"/>
      <c r="P469" s="175"/>
      <c r="Q469" s="175"/>
    </row>
    <row r="470" spans="1:17" ht="12.3">
      <c r="A470" s="22"/>
      <c r="B470" s="22"/>
      <c r="C470" s="234"/>
      <c r="D470" s="236"/>
      <c r="E470" s="236"/>
      <c r="F470" s="236"/>
      <c r="G470" s="236"/>
      <c r="H470" s="236"/>
      <c r="I470" s="22"/>
      <c r="J470" s="181"/>
      <c r="K470" s="181"/>
      <c r="L470" s="189"/>
      <c r="M470" s="175"/>
      <c r="N470" s="175"/>
      <c r="O470" s="175"/>
      <c r="P470" s="175"/>
      <c r="Q470" s="175"/>
    </row>
    <row r="471" spans="1:17" ht="12.3">
      <c r="A471" s="22"/>
      <c r="B471" s="22"/>
      <c r="C471" s="234"/>
      <c r="D471" s="236"/>
      <c r="E471" s="236"/>
      <c r="F471" s="236"/>
      <c r="G471" s="236"/>
      <c r="H471" s="236"/>
      <c r="I471" s="22"/>
      <c r="J471" s="181"/>
      <c r="K471" s="181"/>
      <c r="L471" s="189"/>
      <c r="M471" s="175"/>
      <c r="N471" s="175"/>
      <c r="O471" s="175"/>
      <c r="P471" s="175"/>
      <c r="Q471" s="175"/>
    </row>
    <row r="472" spans="1:17" ht="12.3">
      <c r="A472" s="22"/>
      <c r="B472" s="22"/>
      <c r="C472" s="234"/>
      <c r="D472" s="236"/>
      <c r="E472" s="236"/>
      <c r="F472" s="236"/>
      <c r="G472" s="236"/>
      <c r="H472" s="236"/>
      <c r="I472" s="22"/>
      <c r="J472" s="181"/>
      <c r="K472" s="181"/>
      <c r="L472" s="189"/>
      <c r="M472" s="175"/>
      <c r="N472" s="175"/>
      <c r="O472" s="175"/>
      <c r="P472" s="175"/>
      <c r="Q472" s="175"/>
    </row>
    <row r="473" spans="1:17" ht="12.3">
      <c r="A473" s="22"/>
      <c r="B473" s="22"/>
      <c r="C473" s="234"/>
      <c r="D473" s="236"/>
      <c r="E473" s="236"/>
      <c r="F473" s="236"/>
      <c r="G473" s="236"/>
      <c r="H473" s="236"/>
      <c r="I473" s="22"/>
      <c r="J473" s="181"/>
      <c r="K473" s="181"/>
      <c r="L473" s="189"/>
      <c r="M473" s="175"/>
      <c r="N473" s="175"/>
      <c r="O473" s="175"/>
      <c r="P473" s="175"/>
      <c r="Q473" s="175"/>
    </row>
    <row r="474" spans="1:17" ht="12.3">
      <c r="A474" s="22"/>
      <c r="B474" s="22"/>
      <c r="C474" s="234"/>
      <c r="D474" s="236"/>
      <c r="E474" s="236"/>
      <c r="F474" s="236"/>
      <c r="G474" s="236"/>
      <c r="H474" s="236"/>
      <c r="I474" s="22"/>
      <c r="J474" s="181"/>
      <c r="K474" s="181"/>
      <c r="L474" s="189"/>
      <c r="M474" s="175"/>
      <c r="N474" s="175"/>
      <c r="O474" s="175"/>
      <c r="P474" s="175"/>
      <c r="Q474" s="175"/>
    </row>
    <row r="475" spans="1:17" ht="12.3">
      <c r="A475" s="22"/>
      <c r="B475" s="22"/>
      <c r="C475" s="234"/>
      <c r="D475" s="236"/>
      <c r="E475" s="236"/>
      <c r="F475" s="236"/>
      <c r="G475" s="236"/>
      <c r="H475" s="236"/>
      <c r="I475" s="22"/>
      <c r="J475" s="181"/>
      <c r="K475" s="181"/>
      <c r="L475" s="189"/>
      <c r="M475" s="175"/>
      <c r="N475" s="175"/>
      <c r="O475" s="175"/>
      <c r="P475" s="175"/>
      <c r="Q475" s="175"/>
    </row>
    <row r="476" spans="1:17" ht="12.3">
      <c r="A476" s="22"/>
      <c r="B476" s="22"/>
      <c r="C476" s="234"/>
      <c r="D476" s="236"/>
      <c r="E476" s="236"/>
      <c r="F476" s="236"/>
      <c r="G476" s="236"/>
      <c r="H476" s="236"/>
      <c r="I476" s="22"/>
      <c r="J476" s="181"/>
      <c r="K476" s="181"/>
      <c r="L476" s="189"/>
      <c r="M476" s="175"/>
      <c r="N476" s="175"/>
      <c r="O476" s="175"/>
      <c r="P476" s="175"/>
      <c r="Q476" s="175"/>
    </row>
    <row r="477" spans="1:17" ht="12.3">
      <c r="A477" s="22"/>
      <c r="B477" s="22"/>
      <c r="C477" s="234"/>
      <c r="D477" s="236"/>
      <c r="E477" s="236"/>
      <c r="F477" s="236"/>
      <c r="G477" s="236"/>
      <c r="H477" s="236"/>
      <c r="I477" s="22"/>
      <c r="J477" s="181"/>
      <c r="K477" s="181"/>
      <c r="L477" s="189"/>
      <c r="M477" s="175"/>
      <c r="N477" s="175"/>
      <c r="O477" s="175"/>
      <c r="P477" s="175"/>
      <c r="Q477" s="175"/>
    </row>
    <row r="478" spans="1:17" ht="12.3">
      <c r="A478" s="22"/>
      <c r="B478" s="22"/>
      <c r="C478" s="234"/>
      <c r="D478" s="236"/>
      <c r="E478" s="236"/>
      <c r="F478" s="236"/>
      <c r="G478" s="236"/>
      <c r="H478" s="236"/>
      <c r="I478" s="22"/>
      <c r="J478" s="181"/>
      <c r="K478" s="181"/>
      <c r="L478" s="189"/>
      <c r="M478" s="175"/>
      <c r="N478" s="175"/>
      <c r="O478" s="175"/>
      <c r="P478" s="175"/>
      <c r="Q478" s="175"/>
    </row>
    <row r="479" spans="1:17" ht="12.3">
      <c r="A479" s="22"/>
      <c r="B479" s="22"/>
      <c r="C479" s="234"/>
      <c r="D479" s="236"/>
      <c r="E479" s="236"/>
      <c r="F479" s="236"/>
      <c r="G479" s="236"/>
      <c r="H479" s="236"/>
      <c r="I479" s="22"/>
      <c r="J479" s="181"/>
      <c r="K479" s="181"/>
      <c r="L479" s="189"/>
      <c r="M479" s="175"/>
      <c r="N479" s="175"/>
      <c r="O479" s="175"/>
      <c r="P479" s="175"/>
      <c r="Q479" s="175"/>
    </row>
    <row r="480" spans="1:17" ht="12.3">
      <c r="A480" s="22"/>
      <c r="B480" s="22"/>
      <c r="C480" s="234"/>
      <c r="D480" s="236"/>
      <c r="E480" s="236"/>
      <c r="F480" s="236"/>
      <c r="G480" s="236"/>
      <c r="H480" s="236"/>
      <c r="I480" s="22"/>
      <c r="J480" s="181"/>
      <c r="K480" s="181"/>
      <c r="L480" s="189"/>
      <c r="M480" s="175"/>
      <c r="N480" s="175"/>
      <c r="O480" s="175"/>
      <c r="P480" s="175"/>
      <c r="Q480" s="175"/>
    </row>
    <row r="481" spans="1:17" ht="12.3">
      <c r="A481" s="22"/>
      <c r="B481" s="22"/>
      <c r="C481" s="234"/>
      <c r="D481" s="236"/>
      <c r="E481" s="236"/>
      <c r="F481" s="236"/>
      <c r="G481" s="236"/>
      <c r="H481" s="236"/>
      <c r="I481" s="22"/>
      <c r="J481" s="181"/>
      <c r="K481" s="181"/>
      <c r="L481" s="189"/>
      <c r="M481" s="175"/>
      <c r="N481" s="175"/>
      <c r="O481" s="175"/>
      <c r="P481" s="175"/>
      <c r="Q481" s="175"/>
    </row>
    <row r="482" spans="1:17" ht="12.3">
      <c r="A482" s="22"/>
      <c r="B482" s="22"/>
      <c r="C482" s="234"/>
      <c r="D482" s="236"/>
      <c r="E482" s="236"/>
      <c r="F482" s="236"/>
      <c r="G482" s="236"/>
      <c r="H482" s="236"/>
      <c r="I482" s="22"/>
      <c r="J482" s="181"/>
      <c r="K482" s="181"/>
      <c r="L482" s="189"/>
      <c r="M482" s="175"/>
      <c r="N482" s="175"/>
      <c r="O482" s="175"/>
      <c r="P482" s="175"/>
      <c r="Q482" s="175"/>
    </row>
    <row r="483" spans="1:17" ht="12.3">
      <c r="A483" s="22"/>
      <c r="B483" s="22"/>
      <c r="C483" s="234"/>
      <c r="D483" s="236"/>
      <c r="E483" s="236"/>
      <c r="F483" s="236"/>
      <c r="G483" s="236"/>
      <c r="H483" s="236"/>
      <c r="I483" s="22"/>
      <c r="J483" s="181"/>
      <c r="K483" s="181"/>
      <c r="L483" s="189"/>
      <c r="M483" s="175"/>
      <c r="N483" s="175"/>
      <c r="O483" s="175"/>
      <c r="P483" s="175"/>
      <c r="Q483" s="175"/>
    </row>
    <row r="484" spans="1:17" ht="12.3">
      <c r="A484" s="22"/>
      <c r="B484" s="22"/>
      <c r="C484" s="234"/>
      <c r="D484" s="236"/>
      <c r="E484" s="236"/>
      <c r="F484" s="236"/>
      <c r="G484" s="236"/>
      <c r="H484" s="236"/>
      <c r="I484" s="22"/>
      <c r="J484" s="181"/>
      <c r="K484" s="181"/>
      <c r="L484" s="189"/>
      <c r="M484" s="175"/>
      <c r="N484" s="175"/>
      <c r="O484" s="175"/>
      <c r="P484" s="175"/>
      <c r="Q484" s="175"/>
    </row>
    <row r="485" spans="1:17" ht="12.3">
      <c r="A485" s="22"/>
      <c r="B485" s="22"/>
      <c r="C485" s="234"/>
      <c r="D485" s="236"/>
      <c r="E485" s="236"/>
      <c r="F485" s="236"/>
      <c r="G485" s="236"/>
      <c r="H485" s="236"/>
      <c r="I485" s="22"/>
      <c r="J485" s="181"/>
      <c r="K485" s="181"/>
      <c r="L485" s="189"/>
      <c r="M485" s="175"/>
      <c r="N485" s="175"/>
      <c r="O485" s="175"/>
      <c r="P485" s="175"/>
      <c r="Q485" s="175"/>
    </row>
    <row r="486" spans="1:17" ht="12.3">
      <c r="A486" s="22"/>
      <c r="B486" s="22"/>
      <c r="C486" s="234"/>
      <c r="D486" s="236"/>
      <c r="E486" s="236"/>
      <c r="F486" s="236"/>
      <c r="G486" s="236"/>
      <c r="H486" s="236"/>
      <c r="I486" s="22"/>
      <c r="J486" s="181"/>
      <c r="K486" s="181"/>
      <c r="L486" s="189"/>
      <c r="M486" s="175"/>
      <c r="N486" s="175"/>
      <c r="O486" s="175"/>
      <c r="P486" s="175"/>
      <c r="Q486" s="175"/>
    </row>
    <row r="487" spans="1:17" ht="12.3">
      <c r="A487" s="22"/>
      <c r="B487" s="22"/>
      <c r="C487" s="234"/>
      <c r="D487" s="236"/>
      <c r="E487" s="236"/>
      <c r="F487" s="236"/>
      <c r="G487" s="236"/>
      <c r="H487" s="236"/>
      <c r="I487" s="22"/>
      <c r="J487" s="181"/>
      <c r="K487" s="181"/>
      <c r="L487" s="189"/>
      <c r="M487" s="175"/>
      <c r="N487" s="175"/>
      <c r="O487" s="175"/>
      <c r="P487" s="175"/>
      <c r="Q487" s="175"/>
    </row>
    <row r="488" spans="1:17" ht="12.3">
      <c r="A488" s="22"/>
      <c r="B488" s="22"/>
      <c r="C488" s="234"/>
      <c r="D488" s="236"/>
      <c r="E488" s="236"/>
      <c r="F488" s="236"/>
      <c r="G488" s="236"/>
      <c r="H488" s="236"/>
      <c r="I488" s="22"/>
      <c r="J488" s="181"/>
      <c r="K488" s="181"/>
      <c r="L488" s="189"/>
      <c r="M488" s="175"/>
      <c r="N488" s="175"/>
      <c r="O488" s="175"/>
      <c r="P488" s="175"/>
      <c r="Q488" s="175"/>
    </row>
    <row r="489" spans="1:17" ht="12.3">
      <c r="A489" s="22"/>
      <c r="B489" s="22"/>
      <c r="C489" s="234"/>
      <c r="D489" s="236"/>
      <c r="E489" s="236"/>
      <c r="F489" s="236"/>
      <c r="G489" s="236"/>
      <c r="H489" s="236"/>
      <c r="I489" s="22"/>
      <c r="J489" s="181"/>
      <c r="K489" s="181"/>
      <c r="L489" s="189"/>
      <c r="M489" s="175"/>
      <c r="N489" s="175"/>
      <c r="O489" s="175"/>
      <c r="P489" s="175"/>
      <c r="Q489" s="175"/>
    </row>
    <row r="490" spans="1:17" ht="12.3">
      <c r="A490" s="22"/>
      <c r="B490" s="22"/>
      <c r="C490" s="234"/>
      <c r="D490" s="236"/>
      <c r="E490" s="236"/>
      <c r="F490" s="236"/>
      <c r="G490" s="236"/>
      <c r="H490" s="236"/>
      <c r="I490" s="22"/>
      <c r="J490" s="181"/>
      <c r="K490" s="181"/>
      <c r="L490" s="189"/>
      <c r="M490" s="175"/>
      <c r="N490" s="175"/>
      <c r="O490" s="175"/>
      <c r="P490" s="175"/>
      <c r="Q490" s="175"/>
    </row>
    <row r="491" spans="1:17" ht="12.3">
      <c r="A491" s="22"/>
      <c r="B491" s="22"/>
      <c r="C491" s="234"/>
      <c r="D491" s="236"/>
      <c r="E491" s="236"/>
      <c r="F491" s="236"/>
      <c r="G491" s="236"/>
      <c r="H491" s="236"/>
      <c r="I491" s="22"/>
      <c r="J491" s="181"/>
      <c r="K491" s="181"/>
      <c r="L491" s="189"/>
      <c r="M491" s="175"/>
      <c r="N491" s="175"/>
      <c r="O491" s="175"/>
      <c r="P491" s="175"/>
      <c r="Q491" s="175"/>
    </row>
    <row r="492" spans="1:17" ht="12.3">
      <c r="A492" s="22"/>
      <c r="B492" s="22"/>
      <c r="C492" s="234"/>
      <c r="D492" s="236"/>
      <c r="E492" s="236"/>
      <c r="F492" s="236"/>
      <c r="G492" s="236"/>
      <c r="H492" s="236"/>
      <c r="I492" s="22"/>
      <c r="J492" s="181"/>
      <c r="K492" s="181"/>
      <c r="L492" s="189"/>
      <c r="M492" s="175"/>
      <c r="N492" s="175"/>
      <c r="O492" s="175"/>
      <c r="P492" s="175"/>
      <c r="Q492" s="175"/>
    </row>
    <row r="493" spans="1:17" ht="12.3">
      <c r="A493" s="22"/>
      <c r="B493" s="22"/>
      <c r="C493" s="234"/>
      <c r="D493" s="236"/>
      <c r="E493" s="236"/>
      <c r="F493" s="236"/>
      <c r="G493" s="236"/>
      <c r="H493" s="236"/>
      <c r="I493" s="22"/>
      <c r="J493" s="181"/>
      <c r="K493" s="181"/>
      <c r="L493" s="189"/>
      <c r="M493" s="175"/>
      <c r="N493" s="175"/>
      <c r="O493" s="175"/>
      <c r="P493" s="175"/>
      <c r="Q493" s="175"/>
    </row>
    <row r="494" spans="1:17" ht="12.3">
      <c r="A494" s="22"/>
      <c r="B494" s="22"/>
      <c r="C494" s="234"/>
      <c r="D494" s="236"/>
      <c r="E494" s="236"/>
      <c r="F494" s="236"/>
      <c r="G494" s="236"/>
      <c r="H494" s="236"/>
      <c r="I494" s="22"/>
      <c r="J494" s="181"/>
      <c r="K494" s="181"/>
      <c r="L494" s="189"/>
      <c r="M494" s="175"/>
      <c r="N494" s="175"/>
      <c r="O494" s="175"/>
      <c r="P494" s="175"/>
      <c r="Q494" s="175"/>
    </row>
    <row r="495" spans="1:17" ht="12.3">
      <c r="A495" s="22"/>
      <c r="B495" s="22"/>
      <c r="C495" s="234"/>
      <c r="D495" s="236"/>
      <c r="E495" s="236"/>
      <c r="F495" s="236"/>
      <c r="G495" s="236"/>
      <c r="H495" s="236"/>
      <c r="I495" s="22"/>
      <c r="J495" s="181"/>
      <c r="K495" s="181"/>
      <c r="L495" s="189"/>
      <c r="M495" s="175"/>
      <c r="N495" s="175"/>
      <c r="O495" s="175"/>
      <c r="P495" s="175"/>
      <c r="Q495" s="175"/>
    </row>
    <row r="496" spans="1:17" ht="12.3">
      <c r="A496" s="22"/>
      <c r="B496" s="22"/>
      <c r="C496" s="234"/>
      <c r="D496" s="236"/>
      <c r="E496" s="236"/>
      <c r="F496" s="236"/>
      <c r="G496" s="236"/>
      <c r="H496" s="236"/>
      <c r="I496" s="22"/>
      <c r="J496" s="181"/>
      <c r="K496" s="181"/>
      <c r="L496" s="189"/>
      <c r="M496" s="175"/>
      <c r="N496" s="175"/>
      <c r="O496" s="175"/>
      <c r="P496" s="175"/>
      <c r="Q496" s="175"/>
    </row>
    <row r="497" spans="1:17" ht="12.3">
      <c r="A497" s="22"/>
      <c r="B497" s="22"/>
      <c r="C497" s="234"/>
      <c r="D497" s="236"/>
      <c r="E497" s="236"/>
      <c r="F497" s="236"/>
      <c r="G497" s="236"/>
      <c r="H497" s="236"/>
      <c r="I497" s="22"/>
      <c r="J497" s="181"/>
      <c r="K497" s="181"/>
      <c r="L497" s="189"/>
      <c r="M497" s="175"/>
      <c r="N497" s="175"/>
      <c r="O497" s="175"/>
      <c r="P497" s="175"/>
      <c r="Q497" s="175"/>
    </row>
    <row r="498" spans="1:17" ht="12.3">
      <c r="A498" s="22"/>
      <c r="B498" s="22"/>
      <c r="C498" s="234"/>
      <c r="D498" s="236"/>
      <c r="E498" s="236"/>
      <c r="F498" s="236"/>
      <c r="G498" s="236"/>
      <c r="H498" s="236"/>
      <c r="I498" s="22"/>
      <c r="J498" s="181"/>
      <c r="K498" s="181"/>
      <c r="L498" s="189"/>
      <c r="M498" s="175"/>
      <c r="N498" s="175"/>
      <c r="O498" s="175"/>
      <c r="P498" s="175"/>
      <c r="Q498" s="175"/>
    </row>
    <row r="499" spans="1:17" ht="12.3">
      <c r="A499" s="22"/>
      <c r="B499" s="22"/>
      <c r="C499" s="234"/>
      <c r="D499" s="236"/>
      <c r="E499" s="236"/>
      <c r="F499" s="236"/>
      <c r="G499" s="236"/>
      <c r="H499" s="236"/>
      <c r="I499" s="22"/>
      <c r="J499" s="181"/>
      <c r="K499" s="181"/>
      <c r="L499" s="189"/>
      <c r="M499" s="175"/>
      <c r="N499" s="175"/>
      <c r="O499" s="175"/>
      <c r="P499" s="175"/>
      <c r="Q499" s="175"/>
    </row>
    <row r="500" spans="1:17" ht="12.3">
      <c r="A500" s="22"/>
      <c r="B500" s="22"/>
      <c r="C500" s="234"/>
      <c r="D500" s="236"/>
      <c r="E500" s="236"/>
      <c r="F500" s="236"/>
      <c r="G500" s="236"/>
      <c r="H500" s="236"/>
      <c r="I500" s="22"/>
      <c r="J500" s="181"/>
      <c r="K500" s="181"/>
      <c r="L500" s="189"/>
      <c r="M500" s="175"/>
      <c r="N500" s="175"/>
      <c r="O500" s="175"/>
      <c r="P500" s="175"/>
      <c r="Q500" s="175"/>
    </row>
    <row r="501" spans="1:17" ht="12.3">
      <c r="A501" s="22"/>
      <c r="B501" s="22"/>
      <c r="C501" s="234"/>
      <c r="D501" s="236"/>
      <c r="E501" s="236"/>
      <c r="F501" s="236"/>
      <c r="G501" s="236"/>
      <c r="H501" s="236"/>
      <c r="I501" s="22"/>
      <c r="J501" s="181"/>
      <c r="K501" s="181"/>
      <c r="L501" s="189"/>
      <c r="M501" s="175"/>
      <c r="N501" s="175"/>
      <c r="O501" s="175"/>
      <c r="P501" s="175"/>
      <c r="Q501" s="175"/>
    </row>
    <row r="502" spans="1:17" ht="12.3">
      <c r="A502" s="22"/>
      <c r="B502" s="22"/>
      <c r="C502" s="234"/>
      <c r="D502" s="236"/>
      <c r="E502" s="236"/>
      <c r="F502" s="236"/>
      <c r="G502" s="236"/>
      <c r="H502" s="236"/>
      <c r="I502" s="22"/>
      <c r="J502" s="181"/>
      <c r="K502" s="181"/>
      <c r="L502" s="189"/>
      <c r="M502" s="175"/>
      <c r="N502" s="175"/>
      <c r="O502" s="175"/>
      <c r="P502" s="175"/>
      <c r="Q502" s="175"/>
    </row>
    <row r="503" spans="1:17" ht="12.3">
      <c r="A503" s="22"/>
      <c r="B503" s="22"/>
      <c r="C503" s="234"/>
      <c r="D503" s="236"/>
      <c r="E503" s="236"/>
      <c r="F503" s="236"/>
      <c r="G503" s="236"/>
      <c r="H503" s="236"/>
      <c r="I503" s="22"/>
      <c r="J503" s="181"/>
      <c r="K503" s="181"/>
      <c r="L503" s="189"/>
      <c r="M503" s="175"/>
      <c r="N503" s="175"/>
      <c r="O503" s="175"/>
      <c r="P503" s="175"/>
      <c r="Q503" s="175"/>
    </row>
    <row r="504" spans="1:17" ht="12.3">
      <c r="A504" s="22"/>
      <c r="B504" s="22"/>
      <c r="C504" s="234"/>
      <c r="D504" s="236"/>
      <c r="E504" s="236"/>
      <c r="F504" s="236"/>
      <c r="G504" s="236"/>
      <c r="H504" s="236"/>
      <c r="I504" s="22"/>
      <c r="J504" s="181"/>
      <c r="K504" s="181"/>
      <c r="L504" s="189"/>
      <c r="M504" s="175"/>
      <c r="N504" s="175"/>
      <c r="O504" s="175"/>
      <c r="P504" s="175"/>
      <c r="Q504" s="175"/>
    </row>
    <row r="505" spans="1:17" ht="12.3">
      <c r="A505" s="22"/>
      <c r="B505" s="22"/>
      <c r="C505" s="234"/>
      <c r="D505" s="236"/>
      <c r="E505" s="236"/>
      <c r="F505" s="236"/>
      <c r="G505" s="236"/>
      <c r="H505" s="236"/>
      <c r="I505" s="22"/>
      <c r="J505" s="181"/>
      <c r="K505" s="181"/>
      <c r="L505" s="189"/>
      <c r="M505" s="175"/>
      <c r="N505" s="175"/>
      <c r="O505" s="175"/>
      <c r="P505" s="175"/>
      <c r="Q505" s="175"/>
    </row>
    <row r="506" spans="1:17" ht="12.3">
      <c r="A506" s="22"/>
      <c r="B506" s="22"/>
      <c r="C506" s="234"/>
      <c r="D506" s="236"/>
      <c r="E506" s="236"/>
      <c r="F506" s="236"/>
      <c r="G506" s="236"/>
      <c r="H506" s="236"/>
      <c r="I506" s="22"/>
      <c r="J506" s="181"/>
      <c r="K506" s="181"/>
      <c r="L506" s="189"/>
      <c r="M506" s="175"/>
      <c r="N506" s="175"/>
      <c r="O506" s="175"/>
      <c r="P506" s="175"/>
      <c r="Q506" s="175"/>
    </row>
    <row r="507" spans="1:17" ht="12.3">
      <c r="A507" s="22"/>
      <c r="B507" s="22"/>
      <c r="C507" s="234"/>
      <c r="D507" s="236"/>
      <c r="E507" s="236"/>
      <c r="F507" s="236"/>
      <c r="G507" s="236"/>
      <c r="H507" s="236"/>
      <c r="I507" s="22"/>
      <c r="J507" s="181"/>
      <c r="K507" s="181"/>
      <c r="L507" s="189"/>
      <c r="M507" s="175"/>
      <c r="N507" s="175"/>
      <c r="O507" s="175"/>
      <c r="P507" s="175"/>
      <c r="Q507" s="175"/>
    </row>
    <row r="508" spans="1:17" ht="12.3">
      <c r="A508" s="22"/>
      <c r="B508" s="22"/>
      <c r="C508" s="234"/>
      <c r="D508" s="236"/>
      <c r="E508" s="236"/>
      <c r="F508" s="236"/>
      <c r="G508" s="236"/>
      <c r="H508" s="236"/>
      <c r="I508" s="22"/>
      <c r="J508" s="181"/>
      <c r="K508" s="181"/>
      <c r="L508" s="189"/>
      <c r="M508" s="175"/>
      <c r="N508" s="175"/>
      <c r="O508" s="175"/>
      <c r="P508" s="175"/>
      <c r="Q508" s="175"/>
    </row>
    <row r="509" spans="1:17" ht="12.3">
      <c r="A509" s="22"/>
      <c r="B509" s="22"/>
      <c r="C509" s="234"/>
      <c r="D509" s="236"/>
      <c r="E509" s="236"/>
      <c r="F509" s="236"/>
      <c r="G509" s="236"/>
      <c r="H509" s="236"/>
      <c r="I509" s="22"/>
      <c r="J509" s="181"/>
      <c r="K509" s="181"/>
      <c r="L509" s="189"/>
      <c r="M509" s="175"/>
      <c r="N509" s="175"/>
      <c r="O509" s="175"/>
      <c r="P509" s="175"/>
      <c r="Q509" s="175"/>
    </row>
    <row r="510" spans="1:17" ht="12.3">
      <c r="A510" s="22"/>
      <c r="B510" s="22"/>
      <c r="C510" s="234"/>
      <c r="D510" s="236"/>
      <c r="E510" s="236"/>
      <c r="F510" s="236"/>
      <c r="G510" s="236"/>
      <c r="H510" s="236"/>
      <c r="I510" s="22"/>
      <c r="J510" s="181"/>
      <c r="K510" s="181"/>
      <c r="L510" s="189"/>
      <c r="M510" s="175"/>
      <c r="N510" s="175"/>
      <c r="O510" s="175"/>
      <c r="P510" s="175"/>
      <c r="Q510" s="175"/>
    </row>
    <row r="511" spans="1:17" ht="12.3">
      <c r="A511" s="22"/>
      <c r="B511" s="22"/>
      <c r="C511" s="234"/>
      <c r="D511" s="236"/>
      <c r="E511" s="236"/>
      <c r="F511" s="236"/>
      <c r="G511" s="236"/>
      <c r="H511" s="236"/>
      <c r="I511" s="22"/>
      <c r="J511" s="181"/>
      <c r="K511" s="181"/>
      <c r="L511" s="189"/>
      <c r="M511" s="175"/>
      <c r="N511" s="175"/>
      <c r="O511" s="175"/>
      <c r="P511" s="175"/>
      <c r="Q511" s="175"/>
    </row>
    <row r="512" spans="1:17" ht="12.3">
      <c r="A512" s="22"/>
      <c r="B512" s="22"/>
      <c r="C512" s="234"/>
      <c r="D512" s="236"/>
      <c r="E512" s="236"/>
      <c r="F512" s="236"/>
      <c r="G512" s="236"/>
      <c r="H512" s="236"/>
      <c r="I512" s="22"/>
      <c r="J512" s="181"/>
      <c r="K512" s="181"/>
      <c r="L512" s="189"/>
      <c r="M512" s="175"/>
      <c r="N512" s="175"/>
      <c r="O512" s="175"/>
      <c r="P512" s="175"/>
      <c r="Q512" s="175"/>
    </row>
    <row r="513" spans="1:17" ht="12.3">
      <c r="A513" s="22"/>
      <c r="B513" s="22"/>
      <c r="C513" s="234"/>
      <c r="D513" s="236"/>
      <c r="E513" s="236"/>
      <c r="F513" s="236"/>
      <c r="G513" s="236"/>
      <c r="H513" s="236"/>
      <c r="I513" s="22"/>
      <c r="J513" s="181"/>
      <c r="K513" s="181"/>
      <c r="L513" s="189"/>
      <c r="M513" s="175"/>
      <c r="N513" s="175"/>
      <c r="O513" s="175"/>
      <c r="P513" s="175"/>
      <c r="Q513" s="175"/>
    </row>
    <row r="514" spans="1:17" ht="12.3">
      <c r="A514" s="22"/>
      <c r="B514" s="22"/>
      <c r="C514" s="234"/>
      <c r="D514" s="236"/>
      <c r="E514" s="236"/>
      <c r="F514" s="236"/>
      <c r="G514" s="236"/>
      <c r="H514" s="236"/>
      <c r="I514" s="22"/>
      <c r="J514" s="181"/>
      <c r="K514" s="181"/>
      <c r="L514" s="189"/>
      <c r="M514" s="175"/>
      <c r="N514" s="175"/>
      <c r="O514" s="175"/>
      <c r="P514" s="175"/>
      <c r="Q514" s="175"/>
    </row>
    <row r="515" spans="1:17" ht="12.3">
      <c r="A515" s="22"/>
      <c r="B515" s="22"/>
      <c r="C515" s="234"/>
      <c r="D515" s="236"/>
      <c r="E515" s="236"/>
      <c r="F515" s="236"/>
      <c r="G515" s="236"/>
      <c r="H515" s="236"/>
      <c r="I515" s="22"/>
      <c r="J515" s="181"/>
      <c r="K515" s="181"/>
      <c r="L515" s="189"/>
      <c r="M515" s="175"/>
      <c r="N515" s="175"/>
      <c r="O515" s="175"/>
      <c r="P515" s="175"/>
      <c r="Q515" s="175"/>
    </row>
    <row r="516" spans="1:17" ht="12.3">
      <c r="A516" s="22"/>
      <c r="B516" s="22"/>
      <c r="C516" s="234"/>
      <c r="D516" s="236"/>
      <c r="E516" s="236"/>
      <c r="F516" s="236"/>
      <c r="G516" s="236"/>
      <c r="H516" s="236"/>
      <c r="I516" s="22"/>
      <c r="J516" s="181"/>
      <c r="K516" s="181"/>
      <c r="L516" s="189"/>
      <c r="M516" s="175"/>
      <c r="N516" s="175"/>
      <c r="O516" s="175"/>
      <c r="P516" s="175"/>
      <c r="Q516" s="175"/>
    </row>
    <row r="517" spans="1:17" ht="12.3">
      <c r="A517" s="22"/>
      <c r="B517" s="22"/>
      <c r="C517" s="234"/>
      <c r="D517" s="236"/>
      <c r="E517" s="236"/>
      <c r="F517" s="236"/>
      <c r="G517" s="236"/>
      <c r="H517" s="236"/>
      <c r="I517" s="22"/>
      <c r="J517" s="181"/>
      <c r="K517" s="181"/>
      <c r="L517" s="189"/>
      <c r="M517" s="175"/>
      <c r="N517" s="175"/>
      <c r="O517" s="175"/>
      <c r="P517" s="175"/>
      <c r="Q517" s="175"/>
    </row>
    <row r="518" spans="1:17" ht="12.3">
      <c r="A518" s="22"/>
      <c r="B518" s="22"/>
      <c r="C518" s="234"/>
      <c r="D518" s="236"/>
      <c r="E518" s="236"/>
      <c r="F518" s="236"/>
      <c r="G518" s="236"/>
      <c r="H518" s="236"/>
      <c r="I518" s="22"/>
      <c r="J518" s="181"/>
      <c r="K518" s="181"/>
      <c r="L518" s="189"/>
      <c r="M518" s="175"/>
      <c r="N518" s="175"/>
      <c r="O518" s="175"/>
      <c r="P518" s="175"/>
      <c r="Q518" s="175"/>
    </row>
    <row r="519" spans="1:17" ht="12.3">
      <c r="A519" s="22"/>
      <c r="B519" s="22"/>
      <c r="C519" s="234"/>
      <c r="D519" s="236"/>
      <c r="E519" s="236"/>
      <c r="F519" s="236"/>
      <c r="G519" s="236"/>
      <c r="H519" s="236"/>
      <c r="I519" s="22"/>
      <c r="J519" s="181"/>
      <c r="K519" s="181"/>
      <c r="L519" s="189"/>
      <c r="M519" s="175"/>
      <c r="N519" s="175"/>
      <c r="O519" s="175"/>
      <c r="P519" s="175"/>
      <c r="Q519" s="175"/>
    </row>
    <row r="520" spans="1:17" ht="12.3">
      <c r="A520" s="22"/>
      <c r="B520" s="22"/>
      <c r="C520" s="234"/>
      <c r="D520" s="236"/>
      <c r="E520" s="236"/>
      <c r="F520" s="236"/>
      <c r="G520" s="236"/>
      <c r="H520" s="236"/>
      <c r="I520" s="22"/>
      <c r="J520" s="181"/>
      <c r="K520" s="181"/>
      <c r="L520" s="189"/>
      <c r="M520" s="175"/>
      <c r="N520" s="175"/>
      <c r="O520" s="175"/>
      <c r="P520" s="175"/>
      <c r="Q520" s="175"/>
    </row>
    <row r="521" spans="1:17" ht="12.3">
      <c r="A521" s="22"/>
      <c r="B521" s="22"/>
      <c r="C521" s="234"/>
      <c r="D521" s="236"/>
      <c r="E521" s="236"/>
      <c r="F521" s="236"/>
      <c r="G521" s="236"/>
      <c r="H521" s="236"/>
      <c r="I521" s="22"/>
      <c r="J521" s="181"/>
      <c r="K521" s="181"/>
      <c r="L521" s="189"/>
      <c r="M521" s="175"/>
      <c r="N521" s="175"/>
      <c r="O521" s="175"/>
      <c r="P521" s="175"/>
      <c r="Q521" s="175"/>
    </row>
    <row r="522" spans="1:17" ht="12.3">
      <c r="A522" s="22"/>
      <c r="B522" s="22"/>
      <c r="C522" s="234"/>
      <c r="D522" s="236"/>
      <c r="E522" s="236"/>
      <c r="F522" s="236"/>
      <c r="G522" s="236"/>
      <c r="H522" s="236"/>
      <c r="I522" s="22"/>
      <c r="J522" s="181"/>
      <c r="K522" s="181"/>
      <c r="L522" s="189"/>
      <c r="M522" s="175"/>
      <c r="N522" s="175"/>
      <c r="O522" s="175"/>
      <c r="P522" s="175"/>
      <c r="Q522" s="175"/>
    </row>
    <row r="523" spans="1:17" ht="12.3">
      <c r="A523" s="22"/>
      <c r="B523" s="22"/>
      <c r="C523" s="234"/>
      <c r="D523" s="236"/>
      <c r="E523" s="236"/>
      <c r="F523" s="236"/>
      <c r="G523" s="236"/>
      <c r="H523" s="236"/>
      <c r="I523" s="22"/>
      <c r="J523" s="181"/>
      <c r="K523" s="181"/>
      <c r="L523" s="189"/>
      <c r="M523" s="175"/>
      <c r="N523" s="175"/>
      <c r="O523" s="175"/>
      <c r="P523" s="175"/>
      <c r="Q523" s="175"/>
    </row>
    <row r="524" spans="1:17" ht="12.3">
      <c r="A524" s="22"/>
      <c r="B524" s="22"/>
      <c r="C524" s="234"/>
      <c r="D524" s="236"/>
      <c r="E524" s="236"/>
      <c r="F524" s="236"/>
      <c r="G524" s="236"/>
      <c r="H524" s="236"/>
      <c r="I524" s="22"/>
      <c r="J524" s="181"/>
      <c r="K524" s="181"/>
      <c r="L524" s="189"/>
      <c r="M524" s="175"/>
      <c r="N524" s="175"/>
      <c r="O524" s="175"/>
      <c r="P524" s="175"/>
      <c r="Q524" s="175"/>
    </row>
    <row r="525" spans="1:17" ht="12.3">
      <c r="A525" s="22"/>
      <c r="B525" s="22"/>
      <c r="C525" s="234"/>
      <c r="D525" s="236"/>
      <c r="E525" s="236"/>
      <c r="F525" s="236"/>
      <c r="G525" s="236"/>
      <c r="H525" s="236"/>
      <c r="I525" s="22"/>
      <c r="J525" s="181"/>
      <c r="K525" s="181"/>
      <c r="L525" s="189"/>
      <c r="M525" s="175"/>
      <c r="N525" s="175"/>
      <c r="O525" s="175"/>
      <c r="P525" s="175"/>
      <c r="Q525" s="175"/>
    </row>
    <row r="526" spans="1:17" ht="12.3">
      <c r="A526" s="22"/>
      <c r="B526" s="22"/>
      <c r="C526" s="234"/>
      <c r="D526" s="236"/>
      <c r="E526" s="236"/>
      <c r="F526" s="236"/>
      <c r="G526" s="236"/>
      <c r="H526" s="236"/>
      <c r="I526" s="22"/>
      <c r="J526" s="181"/>
      <c r="K526" s="181"/>
      <c r="L526" s="189"/>
      <c r="M526" s="175"/>
      <c r="N526" s="175"/>
      <c r="O526" s="175"/>
      <c r="P526" s="175"/>
      <c r="Q526" s="175"/>
    </row>
    <row r="527" spans="1:17" ht="12.3">
      <c r="A527" s="22"/>
      <c r="B527" s="22"/>
      <c r="C527" s="234"/>
      <c r="D527" s="236"/>
      <c r="E527" s="236"/>
      <c r="F527" s="236"/>
      <c r="G527" s="236"/>
      <c r="H527" s="236"/>
      <c r="I527" s="22"/>
      <c r="J527" s="181"/>
      <c r="K527" s="181"/>
      <c r="L527" s="189"/>
      <c r="M527" s="175"/>
      <c r="N527" s="175"/>
      <c r="O527" s="175"/>
      <c r="P527" s="175"/>
      <c r="Q527" s="175"/>
    </row>
    <row r="528" spans="1:17" ht="12.3">
      <c r="A528" s="22"/>
      <c r="B528" s="22"/>
      <c r="C528" s="234"/>
      <c r="D528" s="236"/>
      <c r="E528" s="236"/>
      <c r="F528" s="236"/>
      <c r="G528" s="236"/>
      <c r="H528" s="236"/>
      <c r="I528" s="22"/>
      <c r="J528" s="181"/>
      <c r="K528" s="181"/>
      <c r="L528" s="189"/>
      <c r="M528" s="175"/>
      <c r="N528" s="175"/>
      <c r="O528" s="175"/>
      <c r="P528" s="175"/>
      <c r="Q528" s="175"/>
    </row>
    <row r="529" spans="1:17" ht="12.3">
      <c r="A529" s="22"/>
      <c r="B529" s="22"/>
      <c r="C529" s="234"/>
      <c r="D529" s="236"/>
      <c r="E529" s="236"/>
      <c r="F529" s="236"/>
      <c r="G529" s="236"/>
      <c r="H529" s="236"/>
      <c r="I529" s="22"/>
      <c r="J529" s="181"/>
      <c r="K529" s="181"/>
      <c r="L529" s="189"/>
      <c r="M529" s="175"/>
      <c r="N529" s="175"/>
      <c r="O529" s="175"/>
      <c r="P529" s="175"/>
      <c r="Q529" s="175"/>
    </row>
    <row r="530" spans="1:17" ht="12.3">
      <c r="A530" s="22"/>
      <c r="B530" s="22"/>
      <c r="C530" s="234"/>
      <c r="D530" s="236"/>
      <c r="E530" s="236"/>
      <c r="F530" s="236"/>
      <c r="G530" s="236"/>
      <c r="H530" s="236"/>
      <c r="I530" s="22"/>
      <c r="J530" s="181"/>
      <c r="K530" s="181"/>
      <c r="L530" s="189"/>
      <c r="M530" s="175"/>
      <c r="N530" s="175"/>
      <c r="O530" s="175"/>
      <c r="P530" s="175"/>
      <c r="Q530" s="175"/>
    </row>
    <row r="531" spans="1:17" ht="12.3">
      <c r="A531" s="22"/>
      <c r="B531" s="22"/>
      <c r="C531" s="234"/>
      <c r="D531" s="236"/>
      <c r="E531" s="236"/>
      <c r="F531" s="236"/>
      <c r="G531" s="236"/>
      <c r="H531" s="236"/>
      <c r="I531" s="22"/>
      <c r="J531" s="181"/>
      <c r="K531" s="181"/>
      <c r="L531" s="189"/>
      <c r="M531" s="175"/>
      <c r="N531" s="175"/>
      <c r="O531" s="175"/>
      <c r="P531" s="175"/>
      <c r="Q531" s="175"/>
    </row>
    <row r="532" spans="1:17" ht="12.3">
      <c r="A532" s="22"/>
      <c r="B532" s="22"/>
      <c r="C532" s="234"/>
      <c r="D532" s="236"/>
      <c r="E532" s="236"/>
      <c r="F532" s="236"/>
      <c r="G532" s="236"/>
      <c r="H532" s="236"/>
      <c r="I532" s="22"/>
      <c r="J532" s="181"/>
      <c r="K532" s="181"/>
      <c r="L532" s="189"/>
      <c r="M532" s="175"/>
      <c r="N532" s="175"/>
      <c r="O532" s="175"/>
      <c r="P532" s="175"/>
      <c r="Q532" s="175"/>
    </row>
    <row r="533" spans="1:17" ht="12.3">
      <c r="A533" s="22"/>
      <c r="B533" s="22"/>
      <c r="C533" s="234"/>
      <c r="D533" s="236"/>
      <c r="E533" s="236"/>
      <c r="F533" s="236"/>
      <c r="G533" s="236"/>
      <c r="H533" s="236"/>
      <c r="I533" s="22"/>
      <c r="J533" s="181"/>
      <c r="K533" s="181"/>
      <c r="L533" s="189"/>
      <c r="M533" s="175"/>
      <c r="N533" s="175"/>
      <c r="O533" s="175"/>
      <c r="P533" s="175"/>
      <c r="Q533" s="175"/>
    </row>
    <row r="534" spans="1:17" ht="12.3">
      <c r="A534" s="22"/>
      <c r="B534" s="22"/>
      <c r="C534" s="234"/>
      <c r="D534" s="236"/>
      <c r="E534" s="236"/>
      <c r="F534" s="236"/>
      <c r="G534" s="236"/>
      <c r="H534" s="236"/>
      <c r="I534" s="22"/>
      <c r="J534" s="181"/>
      <c r="K534" s="181"/>
      <c r="L534" s="189"/>
      <c r="M534" s="175"/>
      <c r="N534" s="175"/>
      <c r="O534" s="175"/>
      <c r="P534" s="175"/>
      <c r="Q534" s="175"/>
    </row>
    <row r="535" spans="1:17" ht="12.3">
      <c r="A535" s="22"/>
      <c r="B535" s="22"/>
      <c r="C535" s="234"/>
      <c r="D535" s="236"/>
      <c r="E535" s="236"/>
      <c r="F535" s="236"/>
      <c r="G535" s="236"/>
      <c r="H535" s="236"/>
      <c r="I535" s="22"/>
      <c r="J535" s="181"/>
      <c r="K535" s="181"/>
      <c r="L535" s="189"/>
      <c r="M535" s="175"/>
      <c r="N535" s="175"/>
      <c r="O535" s="175"/>
      <c r="P535" s="175"/>
      <c r="Q535" s="175"/>
    </row>
    <row r="536" spans="1:17" ht="12.3">
      <c r="A536" s="22"/>
      <c r="B536" s="22"/>
      <c r="C536" s="234"/>
      <c r="D536" s="236"/>
      <c r="E536" s="236"/>
      <c r="F536" s="236"/>
      <c r="G536" s="236"/>
      <c r="H536" s="236"/>
      <c r="I536" s="22"/>
      <c r="J536" s="181"/>
      <c r="K536" s="181"/>
      <c r="L536" s="189"/>
      <c r="M536" s="175"/>
      <c r="N536" s="175"/>
      <c r="O536" s="175"/>
      <c r="P536" s="175"/>
      <c r="Q536" s="175"/>
    </row>
    <row r="537" spans="1:17" ht="12.3">
      <c r="A537" s="22"/>
      <c r="B537" s="22"/>
      <c r="C537" s="234"/>
      <c r="D537" s="236"/>
      <c r="E537" s="236"/>
      <c r="F537" s="236"/>
      <c r="G537" s="236"/>
      <c r="H537" s="236"/>
      <c r="I537" s="22"/>
      <c r="J537" s="181"/>
      <c r="K537" s="181"/>
      <c r="L537" s="189"/>
      <c r="M537" s="175"/>
      <c r="N537" s="175"/>
      <c r="O537" s="175"/>
      <c r="P537" s="175"/>
      <c r="Q537" s="175"/>
    </row>
    <row r="538" spans="1:17" ht="12.3">
      <c r="A538" s="22"/>
      <c r="B538" s="22"/>
      <c r="C538" s="234"/>
      <c r="D538" s="236"/>
      <c r="E538" s="236"/>
      <c r="F538" s="236"/>
      <c r="G538" s="236"/>
      <c r="H538" s="236"/>
      <c r="I538" s="22"/>
      <c r="J538" s="181"/>
      <c r="K538" s="181"/>
      <c r="L538" s="189"/>
      <c r="M538" s="175"/>
      <c r="N538" s="175"/>
      <c r="O538" s="175"/>
      <c r="P538" s="175"/>
      <c r="Q538" s="175"/>
    </row>
    <row r="539" spans="1:17" ht="12.3">
      <c r="A539" s="22"/>
      <c r="B539" s="22"/>
      <c r="C539" s="234"/>
      <c r="D539" s="236"/>
      <c r="E539" s="236"/>
      <c r="F539" s="236"/>
      <c r="G539" s="236"/>
      <c r="H539" s="236"/>
      <c r="I539" s="22"/>
      <c r="J539" s="181"/>
      <c r="K539" s="181"/>
      <c r="L539" s="189"/>
      <c r="M539" s="175"/>
      <c r="N539" s="175"/>
      <c r="O539" s="175"/>
      <c r="P539" s="175"/>
      <c r="Q539" s="175"/>
    </row>
    <row r="540" spans="1:17" ht="12.3">
      <c r="A540" s="22"/>
      <c r="B540" s="22"/>
      <c r="C540" s="234"/>
      <c r="D540" s="236"/>
      <c r="E540" s="236"/>
      <c r="F540" s="236"/>
      <c r="G540" s="236"/>
      <c r="H540" s="236"/>
      <c r="I540" s="22"/>
      <c r="J540" s="181"/>
      <c r="K540" s="181"/>
      <c r="L540" s="189"/>
      <c r="M540" s="175"/>
      <c r="N540" s="175"/>
      <c r="O540" s="175"/>
      <c r="P540" s="175"/>
      <c r="Q540" s="175"/>
    </row>
    <row r="541" spans="1:17" ht="12.3">
      <c r="A541" s="22"/>
      <c r="B541" s="22"/>
      <c r="C541" s="234"/>
      <c r="D541" s="236"/>
      <c r="E541" s="236"/>
      <c r="F541" s="236"/>
      <c r="G541" s="236"/>
      <c r="H541" s="236"/>
      <c r="I541" s="22"/>
      <c r="J541" s="181"/>
      <c r="K541" s="181"/>
      <c r="L541" s="189"/>
      <c r="M541" s="175"/>
      <c r="N541" s="175"/>
      <c r="O541" s="175"/>
      <c r="P541" s="175"/>
      <c r="Q541" s="175"/>
    </row>
    <row r="542" spans="1:17" ht="12.3">
      <c r="A542" s="22"/>
      <c r="B542" s="22"/>
      <c r="C542" s="234"/>
      <c r="D542" s="236"/>
      <c r="E542" s="236"/>
      <c r="F542" s="236"/>
      <c r="G542" s="236"/>
      <c r="H542" s="236"/>
      <c r="I542" s="22"/>
      <c r="J542" s="181"/>
      <c r="K542" s="181"/>
      <c r="L542" s="189"/>
      <c r="M542" s="175"/>
      <c r="N542" s="175"/>
      <c r="O542" s="175"/>
      <c r="P542" s="175"/>
      <c r="Q542" s="175"/>
    </row>
    <row r="543" spans="1:17" ht="12.3">
      <c r="A543" s="22"/>
      <c r="B543" s="22"/>
      <c r="C543" s="234"/>
      <c r="D543" s="236"/>
      <c r="E543" s="236"/>
      <c r="F543" s="236"/>
      <c r="G543" s="236"/>
      <c r="H543" s="236"/>
      <c r="I543" s="22"/>
      <c r="J543" s="181"/>
      <c r="K543" s="181"/>
      <c r="L543" s="189"/>
      <c r="M543" s="175"/>
      <c r="N543" s="175"/>
      <c r="O543" s="175"/>
      <c r="P543" s="175"/>
      <c r="Q543" s="175"/>
    </row>
    <row r="544" spans="1:17" ht="12.3">
      <c r="A544" s="22"/>
      <c r="B544" s="22"/>
      <c r="C544" s="234"/>
      <c r="D544" s="236"/>
      <c r="E544" s="236"/>
      <c r="F544" s="236"/>
      <c r="G544" s="236"/>
      <c r="H544" s="236"/>
      <c r="I544" s="22"/>
      <c r="J544" s="181"/>
      <c r="K544" s="181"/>
      <c r="L544" s="189"/>
      <c r="M544" s="175"/>
      <c r="N544" s="175"/>
      <c r="O544" s="175"/>
      <c r="P544" s="175"/>
      <c r="Q544" s="175"/>
    </row>
    <row r="545" spans="1:17" ht="12.3">
      <c r="A545" s="22"/>
      <c r="B545" s="22"/>
      <c r="C545" s="234"/>
      <c r="D545" s="236"/>
      <c r="E545" s="236"/>
      <c r="F545" s="236"/>
      <c r="G545" s="236"/>
      <c r="H545" s="236"/>
      <c r="I545" s="22"/>
      <c r="J545" s="181"/>
      <c r="K545" s="181"/>
      <c r="L545" s="189"/>
      <c r="M545" s="175"/>
      <c r="N545" s="175"/>
      <c r="O545" s="175"/>
      <c r="P545" s="175"/>
      <c r="Q545" s="175"/>
    </row>
    <row r="546" spans="1:17" ht="12.3">
      <c r="A546" s="22"/>
      <c r="B546" s="22"/>
      <c r="C546" s="234"/>
      <c r="D546" s="236"/>
      <c r="E546" s="236"/>
      <c r="F546" s="236"/>
      <c r="G546" s="236"/>
      <c r="H546" s="236"/>
      <c r="I546" s="22"/>
      <c r="J546" s="181"/>
      <c r="K546" s="181"/>
      <c r="L546" s="189"/>
      <c r="M546" s="175"/>
      <c r="N546" s="175"/>
      <c r="O546" s="175"/>
      <c r="P546" s="175"/>
      <c r="Q546" s="175"/>
    </row>
    <row r="547" spans="1:17" ht="12.3">
      <c r="A547" s="22"/>
      <c r="B547" s="22"/>
      <c r="C547" s="234"/>
      <c r="D547" s="236"/>
      <c r="E547" s="236"/>
      <c r="F547" s="236"/>
      <c r="G547" s="236"/>
      <c r="H547" s="236"/>
      <c r="I547" s="22"/>
      <c r="J547" s="181"/>
      <c r="K547" s="181"/>
      <c r="L547" s="189"/>
      <c r="M547" s="175"/>
      <c r="N547" s="175"/>
      <c r="O547" s="175"/>
      <c r="P547" s="175"/>
      <c r="Q547" s="175"/>
    </row>
    <row r="548" spans="1:17" ht="12.3">
      <c r="A548" s="22"/>
      <c r="B548" s="22"/>
      <c r="C548" s="234"/>
      <c r="D548" s="236"/>
      <c r="E548" s="236"/>
      <c r="F548" s="236"/>
      <c r="G548" s="236"/>
      <c r="H548" s="236"/>
      <c r="I548" s="22"/>
      <c r="J548" s="181"/>
      <c r="K548" s="181"/>
      <c r="L548" s="189"/>
      <c r="M548" s="175"/>
      <c r="N548" s="175"/>
      <c r="O548" s="175"/>
      <c r="P548" s="175"/>
      <c r="Q548" s="175"/>
    </row>
    <row r="549" spans="1:17" ht="12.3">
      <c r="A549" s="22"/>
      <c r="B549" s="22"/>
      <c r="C549" s="234"/>
      <c r="D549" s="236"/>
      <c r="E549" s="236"/>
      <c r="F549" s="236"/>
      <c r="G549" s="236"/>
      <c r="H549" s="236"/>
      <c r="I549" s="22"/>
      <c r="J549" s="181"/>
      <c r="K549" s="181"/>
      <c r="L549" s="189"/>
      <c r="M549" s="175"/>
      <c r="N549" s="175"/>
      <c r="O549" s="175"/>
      <c r="P549" s="175"/>
      <c r="Q549" s="175"/>
    </row>
    <row r="550" spans="1:17" ht="12.3">
      <c r="A550" s="22"/>
      <c r="B550" s="22"/>
      <c r="C550" s="234"/>
      <c r="D550" s="236"/>
      <c r="E550" s="236"/>
      <c r="F550" s="236"/>
      <c r="G550" s="236"/>
      <c r="H550" s="236"/>
      <c r="I550" s="22"/>
      <c r="J550" s="181"/>
      <c r="K550" s="181"/>
      <c r="L550" s="189"/>
      <c r="M550" s="175"/>
      <c r="N550" s="175"/>
      <c r="O550" s="175"/>
      <c r="P550" s="175"/>
      <c r="Q550" s="175"/>
    </row>
    <row r="551" spans="1:17" ht="12.3">
      <c r="A551" s="22"/>
      <c r="B551" s="22"/>
      <c r="C551" s="234"/>
      <c r="D551" s="236"/>
      <c r="E551" s="236"/>
      <c r="F551" s="236"/>
      <c r="G551" s="236"/>
      <c r="H551" s="236"/>
      <c r="I551" s="22"/>
      <c r="J551" s="181"/>
      <c r="K551" s="181"/>
      <c r="L551" s="189"/>
      <c r="M551" s="175"/>
      <c r="N551" s="175"/>
      <c r="O551" s="175"/>
      <c r="P551" s="175"/>
      <c r="Q551" s="175"/>
    </row>
    <row r="552" spans="1:17" ht="12.3">
      <c r="A552" s="22"/>
      <c r="B552" s="22"/>
      <c r="C552" s="234"/>
      <c r="D552" s="236"/>
      <c r="E552" s="236"/>
      <c r="F552" s="236"/>
      <c r="G552" s="236"/>
      <c r="H552" s="236"/>
      <c r="I552" s="22"/>
      <c r="J552" s="181"/>
      <c r="K552" s="181"/>
      <c r="L552" s="189"/>
      <c r="M552" s="175"/>
      <c r="N552" s="175"/>
      <c r="O552" s="175"/>
      <c r="P552" s="175"/>
      <c r="Q552" s="175"/>
    </row>
    <row r="553" spans="1:17" ht="12.3">
      <c r="A553" s="22"/>
      <c r="B553" s="22"/>
      <c r="C553" s="234"/>
      <c r="D553" s="236"/>
      <c r="E553" s="236"/>
      <c r="F553" s="236"/>
      <c r="G553" s="236"/>
      <c r="H553" s="236"/>
      <c r="I553" s="22"/>
      <c r="J553" s="181"/>
      <c r="K553" s="181"/>
      <c r="L553" s="189"/>
      <c r="M553" s="175"/>
      <c r="N553" s="175"/>
      <c r="O553" s="175"/>
      <c r="P553" s="175"/>
      <c r="Q553" s="175"/>
    </row>
    <row r="554" spans="1:17" ht="12.3">
      <c r="A554" s="22"/>
      <c r="B554" s="22"/>
      <c r="C554" s="234"/>
      <c r="D554" s="236"/>
      <c r="E554" s="236"/>
      <c r="F554" s="236"/>
      <c r="G554" s="236"/>
      <c r="H554" s="236"/>
      <c r="I554" s="22"/>
      <c r="J554" s="181"/>
      <c r="K554" s="181"/>
      <c r="L554" s="189"/>
      <c r="M554" s="175"/>
      <c r="N554" s="175"/>
      <c r="O554" s="175"/>
      <c r="P554" s="175"/>
      <c r="Q554" s="175"/>
    </row>
    <row r="555" spans="1:17" ht="12.3">
      <c r="A555" s="22"/>
      <c r="B555" s="22"/>
      <c r="C555" s="234"/>
      <c r="D555" s="236"/>
      <c r="E555" s="236"/>
      <c r="F555" s="236"/>
      <c r="G555" s="236"/>
      <c r="H555" s="236"/>
      <c r="I555" s="22"/>
      <c r="J555" s="181"/>
      <c r="K555" s="181"/>
      <c r="L555" s="189"/>
      <c r="M555" s="175"/>
      <c r="N555" s="175"/>
      <c r="O555" s="175"/>
      <c r="P555" s="175"/>
      <c r="Q555" s="175"/>
    </row>
    <row r="556" spans="1:17" ht="12.3">
      <c r="A556" s="22"/>
      <c r="B556" s="22"/>
      <c r="C556" s="234"/>
      <c r="D556" s="236"/>
      <c r="E556" s="236"/>
      <c r="F556" s="236"/>
      <c r="G556" s="236"/>
      <c r="H556" s="236"/>
      <c r="I556" s="22"/>
      <c r="J556" s="181"/>
      <c r="K556" s="181"/>
      <c r="L556" s="189"/>
      <c r="M556" s="175"/>
      <c r="N556" s="175"/>
      <c r="O556" s="175"/>
      <c r="P556" s="175"/>
      <c r="Q556" s="175"/>
    </row>
    <row r="557" spans="1:17" ht="12.3">
      <c r="A557" s="22"/>
      <c r="B557" s="22"/>
      <c r="C557" s="234"/>
      <c r="D557" s="236"/>
      <c r="E557" s="236"/>
      <c r="F557" s="236"/>
      <c r="G557" s="236"/>
      <c r="H557" s="236"/>
      <c r="I557" s="22"/>
      <c r="J557" s="181"/>
      <c r="K557" s="181"/>
      <c r="L557" s="189"/>
      <c r="M557" s="175"/>
      <c r="N557" s="175"/>
      <c r="O557" s="175"/>
      <c r="P557" s="175"/>
      <c r="Q557" s="175"/>
    </row>
    <row r="558" spans="1:17" ht="12.3">
      <c r="A558" s="22"/>
      <c r="B558" s="22"/>
      <c r="C558" s="234"/>
      <c r="D558" s="236"/>
      <c r="E558" s="236"/>
      <c r="F558" s="236"/>
      <c r="G558" s="236"/>
      <c r="H558" s="236"/>
      <c r="I558" s="22"/>
      <c r="J558" s="181"/>
      <c r="K558" s="181"/>
      <c r="L558" s="189"/>
      <c r="M558" s="175"/>
      <c r="N558" s="175"/>
      <c r="O558" s="175"/>
      <c r="P558" s="175"/>
      <c r="Q558" s="175"/>
    </row>
    <row r="559" spans="1:17" ht="12.3">
      <c r="A559" s="22"/>
      <c r="B559" s="22"/>
      <c r="C559" s="234"/>
      <c r="D559" s="236"/>
      <c r="E559" s="236"/>
      <c r="F559" s="236"/>
      <c r="G559" s="236"/>
      <c r="H559" s="236"/>
      <c r="I559" s="22"/>
      <c r="J559" s="181"/>
      <c r="K559" s="181"/>
      <c r="L559" s="189"/>
      <c r="M559" s="175"/>
      <c r="N559" s="175"/>
      <c r="O559" s="175"/>
      <c r="P559" s="175"/>
      <c r="Q559" s="175"/>
    </row>
    <row r="560" spans="1:17" ht="12.3">
      <c r="A560" s="22"/>
      <c r="B560" s="22"/>
      <c r="C560" s="234"/>
      <c r="D560" s="236"/>
      <c r="E560" s="236"/>
      <c r="F560" s="236"/>
      <c r="G560" s="236"/>
      <c r="H560" s="236"/>
      <c r="I560" s="22"/>
      <c r="J560" s="181"/>
      <c r="K560" s="181"/>
      <c r="L560" s="189"/>
      <c r="M560" s="175"/>
      <c r="N560" s="175"/>
      <c r="O560" s="175"/>
      <c r="P560" s="175"/>
      <c r="Q560" s="175"/>
    </row>
    <row r="561" spans="1:17" ht="12.3">
      <c r="A561" s="22"/>
      <c r="B561" s="22"/>
      <c r="C561" s="234"/>
      <c r="D561" s="236"/>
      <c r="E561" s="236"/>
      <c r="F561" s="236"/>
      <c r="G561" s="236"/>
      <c r="H561" s="236"/>
      <c r="I561" s="22"/>
      <c r="J561" s="181"/>
      <c r="K561" s="181"/>
      <c r="L561" s="189"/>
      <c r="M561" s="175"/>
      <c r="N561" s="175"/>
      <c r="O561" s="175"/>
      <c r="P561" s="175"/>
      <c r="Q561" s="175"/>
    </row>
    <row r="562" spans="1:17" ht="12.3">
      <c r="A562" s="22"/>
      <c r="B562" s="22"/>
      <c r="C562" s="234"/>
      <c r="D562" s="236"/>
      <c r="E562" s="236"/>
      <c r="F562" s="236"/>
      <c r="G562" s="236"/>
      <c r="H562" s="236"/>
      <c r="I562" s="22"/>
      <c r="J562" s="181"/>
      <c r="K562" s="181"/>
      <c r="L562" s="189"/>
      <c r="M562" s="175"/>
      <c r="N562" s="175"/>
      <c r="O562" s="175"/>
      <c r="P562" s="175"/>
      <c r="Q562" s="175"/>
    </row>
    <row r="563" spans="1:17" ht="12.3">
      <c r="A563" s="22"/>
      <c r="B563" s="22"/>
      <c r="C563" s="234"/>
      <c r="D563" s="236"/>
      <c r="E563" s="236"/>
      <c r="F563" s="236"/>
      <c r="G563" s="236"/>
      <c r="H563" s="236"/>
      <c r="I563" s="22"/>
      <c r="J563" s="181"/>
      <c r="K563" s="181"/>
      <c r="L563" s="189"/>
      <c r="M563" s="175"/>
      <c r="N563" s="175"/>
      <c r="O563" s="175"/>
      <c r="P563" s="175"/>
      <c r="Q563" s="175"/>
    </row>
    <row r="564" spans="1:17" ht="12.3">
      <c r="A564" s="22"/>
      <c r="B564" s="22"/>
      <c r="C564" s="234"/>
      <c r="D564" s="236"/>
      <c r="E564" s="236"/>
      <c r="F564" s="236"/>
      <c r="G564" s="236"/>
      <c r="H564" s="236"/>
      <c r="I564" s="22"/>
      <c r="J564" s="181"/>
      <c r="K564" s="181"/>
      <c r="L564" s="189"/>
      <c r="M564" s="175"/>
      <c r="N564" s="175"/>
      <c r="O564" s="175"/>
      <c r="P564" s="175"/>
      <c r="Q564" s="175"/>
    </row>
    <row r="565" spans="1:17" ht="12.3">
      <c r="A565" s="22"/>
      <c r="B565" s="22"/>
      <c r="C565" s="234"/>
      <c r="D565" s="236"/>
      <c r="E565" s="236"/>
      <c r="F565" s="236"/>
      <c r="G565" s="236"/>
      <c r="H565" s="236"/>
      <c r="I565" s="22"/>
      <c r="J565" s="181"/>
      <c r="K565" s="181"/>
      <c r="L565" s="189"/>
      <c r="M565" s="175"/>
      <c r="N565" s="175"/>
      <c r="O565" s="175"/>
      <c r="P565" s="175"/>
      <c r="Q565" s="175"/>
    </row>
    <row r="566" spans="1:17" ht="12.3">
      <c r="A566" s="22"/>
      <c r="B566" s="22"/>
      <c r="C566" s="234"/>
      <c r="D566" s="236"/>
      <c r="E566" s="236"/>
      <c r="F566" s="236"/>
      <c r="G566" s="236"/>
      <c r="H566" s="236"/>
      <c r="I566" s="22"/>
      <c r="J566" s="181"/>
      <c r="K566" s="181"/>
      <c r="L566" s="189"/>
      <c r="M566" s="175"/>
      <c r="N566" s="175"/>
      <c r="O566" s="175"/>
      <c r="P566" s="175"/>
      <c r="Q566" s="175"/>
    </row>
    <row r="567" spans="1:17" ht="12.3">
      <c r="A567" s="22"/>
      <c r="B567" s="22"/>
      <c r="C567" s="234"/>
      <c r="D567" s="236"/>
      <c r="E567" s="236"/>
      <c r="F567" s="236"/>
      <c r="G567" s="236"/>
      <c r="H567" s="236"/>
      <c r="I567" s="22"/>
      <c r="J567" s="181"/>
      <c r="K567" s="181"/>
      <c r="L567" s="189"/>
      <c r="M567" s="175"/>
      <c r="N567" s="175"/>
      <c r="O567" s="175"/>
      <c r="P567" s="175"/>
      <c r="Q567" s="175"/>
    </row>
    <row r="568" spans="1:17" ht="12.3">
      <c r="A568" s="22"/>
      <c r="B568" s="22"/>
      <c r="C568" s="234"/>
      <c r="D568" s="236"/>
      <c r="E568" s="236"/>
      <c r="F568" s="236"/>
      <c r="G568" s="236"/>
      <c r="H568" s="236"/>
      <c r="I568" s="22"/>
      <c r="J568" s="181"/>
      <c r="K568" s="181"/>
      <c r="L568" s="189"/>
      <c r="M568" s="175"/>
      <c r="N568" s="175"/>
      <c r="O568" s="175"/>
      <c r="P568" s="175"/>
      <c r="Q568" s="175"/>
    </row>
    <row r="569" spans="1:17" ht="12.3">
      <c r="A569" s="22"/>
      <c r="B569" s="22"/>
      <c r="C569" s="234"/>
      <c r="D569" s="236"/>
      <c r="E569" s="236"/>
      <c r="F569" s="236"/>
      <c r="G569" s="236"/>
      <c r="H569" s="236"/>
      <c r="I569" s="22"/>
      <c r="J569" s="181"/>
      <c r="K569" s="181"/>
      <c r="L569" s="189"/>
      <c r="M569" s="175"/>
      <c r="N569" s="175"/>
      <c r="O569" s="175"/>
      <c r="P569" s="175"/>
      <c r="Q569" s="175"/>
    </row>
    <row r="570" spans="1:17" ht="12.3">
      <c r="A570" s="22"/>
      <c r="B570" s="22"/>
      <c r="C570" s="234"/>
      <c r="D570" s="236"/>
      <c r="E570" s="236"/>
      <c r="F570" s="236"/>
      <c r="G570" s="236"/>
      <c r="H570" s="236"/>
      <c r="I570" s="22"/>
      <c r="J570" s="181"/>
      <c r="K570" s="181"/>
      <c r="L570" s="189"/>
      <c r="M570" s="175"/>
      <c r="N570" s="175"/>
      <c r="O570" s="175"/>
      <c r="P570" s="175"/>
      <c r="Q570" s="175"/>
    </row>
    <row r="571" spans="1:17" ht="12.3">
      <c r="A571" s="22"/>
      <c r="B571" s="22"/>
      <c r="C571" s="234"/>
      <c r="D571" s="236"/>
      <c r="E571" s="236"/>
      <c r="F571" s="236"/>
      <c r="G571" s="236"/>
      <c r="H571" s="236"/>
      <c r="I571" s="22"/>
      <c r="J571" s="181"/>
      <c r="K571" s="181"/>
      <c r="L571" s="189"/>
      <c r="M571" s="175"/>
      <c r="N571" s="175"/>
      <c r="O571" s="175"/>
      <c r="P571" s="175"/>
      <c r="Q571" s="175"/>
    </row>
    <row r="572" spans="1:17" ht="12.3">
      <c r="A572" s="22"/>
      <c r="B572" s="22"/>
      <c r="C572" s="234"/>
      <c r="D572" s="236"/>
      <c r="E572" s="236"/>
      <c r="F572" s="236"/>
      <c r="G572" s="236"/>
      <c r="H572" s="236"/>
      <c r="I572" s="22"/>
      <c r="J572" s="181"/>
      <c r="K572" s="181"/>
      <c r="L572" s="189"/>
      <c r="M572" s="175"/>
      <c r="N572" s="175"/>
      <c r="O572" s="175"/>
      <c r="P572" s="175"/>
      <c r="Q572" s="175"/>
    </row>
    <row r="573" spans="1:17" ht="12.3">
      <c r="A573" s="22"/>
      <c r="B573" s="22"/>
      <c r="C573" s="234"/>
      <c r="D573" s="236"/>
      <c r="E573" s="236"/>
      <c r="F573" s="236"/>
      <c r="G573" s="236"/>
      <c r="H573" s="236"/>
      <c r="I573" s="22"/>
      <c r="J573" s="181"/>
      <c r="K573" s="181"/>
      <c r="L573" s="189"/>
      <c r="M573" s="175"/>
      <c r="N573" s="175"/>
      <c r="O573" s="175"/>
      <c r="P573" s="175"/>
      <c r="Q573" s="175"/>
    </row>
    <row r="574" spans="1:17" ht="12.3">
      <c r="A574" s="22"/>
      <c r="B574" s="22"/>
      <c r="C574" s="234"/>
      <c r="D574" s="236"/>
      <c r="E574" s="236"/>
      <c r="F574" s="236"/>
      <c r="G574" s="236"/>
      <c r="H574" s="236"/>
      <c r="I574" s="22"/>
      <c r="J574" s="181"/>
      <c r="K574" s="181"/>
      <c r="L574" s="189"/>
      <c r="M574" s="175"/>
      <c r="N574" s="175"/>
      <c r="O574" s="175"/>
      <c r="P574" s="175"/>
      <c r="Q574" s="175"/>
    </row>
    <row r="575" spans="1:17" ht="12.3">
      <c r="A575" s="22"/>
      <c r="B575" s="22"/>
      <c r="C575" s="234"/>
      <c r="D575" s="236"/>
      <c r="E575" s="236"/>
      <c r="F575" s="236"/>
      <c r="G575" s="236"/>
      <c r="H575" s="236"/>
      <c r="I575" s="22"/>
      <c r="J575" s="181"/>
      <c r="K575" s="181"/>
      <c r="L575" s="189"/>
      <c r="M575" s="175"/>
      <c r="N575" s="175"/>
      <c r="O575" s="175"/>
      <c r="P575" s="175"/>
      <c r="Q575" s="175"/>
    </row>
    <row r="576" spans="1:17" ht="12.3">
      <c r="A576" s="22"/>
      <c r="B576" s="22"/>
      <c r="C576" s="234"/>
      <c r="D576" s="236"/>
      <c r="E576" s="236"/>
      <c r="F576" s="236"/>
      <c r="G576" s="236"/>
      <c r="H576" s="236"/>
      <c r="I576" s="22"/>
      <c r="J576" s="181"/>
      <c r="K576" s="181"/>
      <c r="L576" s="189"/>
      <c r="M576" s="175"/>
      <c r="N576" s="175"/>
      <c r="O576" s="175"/>
      <c r="P576" s="175"/>
      <c r="Q576" s="175"/>
    </row>
    <row r="577" spans="1:17" ht="12.3">
      <c r="A577" s="22"/>
      <c r="B577" s="22"/>
      <c r="C577" s="234"/>
      <c r="D577" s="236"/>
      <c r="E577" s="236"/>
      <c r="F577" s="236"/>
      <c r="G577" s="236"/>
      <c r="H577" s="236"/>
      <c r="I577" s="22"/>
      <c r="J577" s="181"/>
      <c r="K577" s="181"/>
      <c r="L577" s="189"/>
      <c r="M577" s="175"/>
      <c r="N577" s="175"/>
      <c r="O577" s="175"/>
      <c r="P577" s="175"/>
      <c r="Q577" s="175"/>
    </row>
    <row r="578" spans="1:17" ht="12.3">
      <c r="A578" s="22"/>
      <c r="B578" s="22"/>
      <c r="C578" s="234"/>
      <c r="D578" s="236"/>
      <c r="E578" s="236"/>
      <c r="F578" s="236"/>
      <c r="G578" s="236"/>
      <c r="H578" s="236"/>
      <c r="I578" s="22"/>
      <c r="J578" s="181"/>
      <c r="K578" s="181"/>
      <c r="L578" s="189"/>
      <c r="M578" s="175"/>
      <c r="N578" s="175"/>
      <c r="O578" s="175"/>
      <c r="P578" s="175"/>
      <c r="Q578" s="175"/>
    </row>
    <row r="579" spans="1:17" ht="12.3">
      <c r="A579" s="22"/>
      <c r="B579" s="22"/>
      <c r="C579" s="234"/>
      <c r="D579" s="236"/>
      <c r="E579" s="236"/>
      <c r="F579" s="236"/>
      <c r="G579" s="236"/>
      <c r="H579" s="236"/>
      <c r="I579" s="22"/>
      <c r="J579" s="181"/>
      <c r="K579" s="181"/>
      <c r="L579" s="189"/>
      <c r="M579" s="175"/>
      <c r="N579" s="175"/>
      <c r="O579" s="175"/>
      <c r="P579" s="175"/>
      <c r="Q579" s="175"/>
    </row>
    <row r="580" spans="1:17" ht="12.3">
      <c r="A580" s="22"/>
      <c r="B580" s="22"/>
      <c r="C580" s="234"/>
      <c r="D580" s="236"/>
      <c r="E580" s="236"/>
      <c r="F580" s="236"/>
      <c r="G580" s="236"/>
      <c r="H580" s="236"/>
      <c r="I580" s="22"/>
      <c r="J580" s="181"/>
      <c r="K580" s="181"/>
      <c r="L580" s="189"/>
      <c r="M580" s="175"/>
      <c r="N580" s="175"/>
      <c r="O580" s="175"/>
      <c r="P580" s="175"/>
      <c r="Q580" s="175"/>
    </row>
    <row r="581" spans="1:17" ht="12.3">
      <c r="A581" s="22"/>
      <c r="B581" s="22"/>
      <c r="C581" s="234"/>
      <c r="D581" s="236"/>
      <c r="E581" s="236"/>
      <c r="F581" s="236"/>
      <c r="G581" s="236"/>
      <c r="H581" s="236"/>
      <c r="I581" s="22"/>
      <c r="J581" s="181"/>
      <c r="K581" s="181"/>
      <c r="L581" s="189"/>
      <c r="M581" s="175"/>
      <c r="N581" s="175"/>
      <c r="O581" s="175"/>
      <c r="P581" s="175"/>
      <c r="Q581" s="175"/>
    </row>
    <row r="582" spans="1:17" ht="12.3">
      <c r="A582" s="22"/>
      <c r="B582" s="22"/>
      <c r="C582" s="234"/>
      <c r="D582" s="236"/>
      <c r="E582" s="236"/>
      <c r="F582" s="236"/>
      <c r="G582" s="236"/>
      <c r="H582" s="236"/>
      <c r="I582" s="22"/>
      <c r="J582" s="181"/>
      <c r="K582" s="181"/>
      <c r="L582" s="189"/>
      <c r="M582" s="175"/>
      <c r="N582" s="175"/>
      <c r="O582" s="175"/>
      <c r="P582" s="175"/>
      <c r="Q582" s="175"/>
    </row>
    <row r="583" spans="1:17" ht="12.3">
      <c r="A583" s="22"/>
      <c r="B583" s="22"/>
      <c r="C583" s="234"/>
      <c r="D583" s="236"/>
      <c r="E583" s="236"/>
      <c r="F583" s="236"/>
      <c r="G583" s="236"/>
      <c r="H583" s="236"/>
      <c r="I583" s="22"/>
      <c r="J583" s="181"/>
      <c r="K583" s="181"/>
      <c r="L583" s="189"/>
      <c r="M583" s="175"/>
      <c r="N583" s="175"/>
      <c r="O583" s="175"/>
      <c r="P583" s="175"/>
      <c r="Q583" s="175"/>
    </row>
    <row r="584" spans="1:17" ht="12.3">
      <c r="A584" s="22"/>
      <c r="B584" s="22"/>
      <c r="C584" s="234"/>
      <c r="D584" s="236"/>
      <c r="E584" s="236"/>
      <c r="F584" s="236"/>
      <c r="G584" s="236"/>
      <c r="H584" s="236"/>
      <c r="I584" s="22"/>
      <c r="J584" s="181"/>
      <c r="K584" s="181"/>
      <c r="L584" s="189"/>
      <c r="M584" s="175"/>
      <c r="N584" s="175"/>
      <c r="O584" s="175"/>
      <c r="P584" s="175"/>
      <c r="Q584" s="175"/>
    </row>
    <row r="585" spans="1:17" ht="12.3">
      <c r="A585" s="22"/>
      <c r="B585" s="22"/>
      <c r="C585" s="234"/>
      <c r="D585" s="236"/>
      <c r="E585" s="236"/>
      <c r="F585" s="236"/>
      <c r="G585" s="236"/>
      <c r="H585" s="236"/>
      <c r="I585" s="22"/>
      <c r="J585" s="181"/>
      <c r="K585" s="181"/>
      <c r="L585" s="189"/>
      <c r="M585" s="175"/>
      <c r="N585" s="175"/>
      <c r="O585" s="175"/>
      <c r="P585" s="175"/>
      <c r="Q585" s="175"/>
    </row>
    <row r="586" spans="1:17" ht="12.3">
      <c r="A586" s="22"/>
      <c r="B586" s="22"/>
      <c r="C586" s="234"/>
      <c r="D586" s="236"/>
      <c r="E586" s="236"/>
      <c r="F586" s="236"/>
      <c r="G586" s="236"/>
      <c r="H586" s="236"/>
      <c r="I586" s="22"/>
      <c r="J586" s="181"/>
      <c r="K586" s="181"/>
      <c r="L586" s="189"/>
      <c r="M586" s="175"/>
      <c r="N586" s="175"/>
      <c r="O586" s="175"/>
      <c r="P586" s="175"/>
      <c r="Q586" s="175"/>
    </row>
    <row r="587" spans="1:17" ht="12.3">
      <c r="A587" s="22"/>
      <c r="B587" s="22"/>
      <c r="C587" s="234"/>
      <c r="D587" s="236"/>
      <c r="E587" s="236"/>
      <c r="F587" s="236"/>
      <c r="G587" s="236"/>
      <c r="H587" s="236"/>
      <c r="I587" s="22"/>
      <c r="J587" s="181"/>
      <c r="K587" s="181"/>
      <c r="L587" s="189"/>
      <c r="M587" s="175"/>
      <c r="N587" s="175"/>
      <c r="O587" s="175"/>
      <c r="P587" s="175"/>
      <c r="Q587" s="175"/>
    </row>
    <row r="588" spans="1:17" ht="12.3">
      <c r="A588" s="22"/>
      <c r="B588" s="22"/>
      <c r="C588" s="234"/>
      <c r="D588" s="236"/>
      <c r="E588" s="236"/>
      <c r="F588" s="236"/>
      <c r="G588" s="236"/>
      <c r="H588" s="236"/>
      <c r="I588" s="22"/>
      <c r="J588" s="181"/>
      <c r="K588" s="181"/>
      <c r="L588" s="189"/>
      <c r="M588" s="175"/>
      <c r="N588" s="175"/>
      <c r="O588" s="175"/>
      <c r="P588" s="175"/>
      <c r="Q588" s="175"/>
    </row>
    <row r="589" spans="1:17" ht="12.3">
      <c r="A589" s="22"/>
      <c r="B589" s="22"/>
      <c r="C589" s="234"/>
      <c r="D589" s="236"/>
      <c r="E589" s="236"/>
      <c r="F589" s="236"/>
      <c r="G589" s="236"/>
      <c r="H589" s="236"/>
      <c r="I589" s="22"/>
      <c r="J589" s="181"/>
      <c r="K589" s="181"/>
      <c r="L589" s="189"/>
      <c r="M589" s="175"/>
      <c r="N589" s="175"/>
      <c r="O589" s="175"/>
      <c r="P589" s="175"/>
      <c r="Q589" s="175"/>
    </row>
    <row r="590" spans="1:17" ht="12.3">
      <c r="A590" s="22"/>
      <c r="B590" s="22"/>
      <c r="C590" s="234"/>
      <c r="D590" s="236"/>
      <c r="E590" s="236"/>
      <c r="F590" s="236"/>
      <c r="G590" s="236"/>
      <c r="H590" s="236"/>
      <c r="I590" s="22"/>
      <c r="J590" s="181"/>
      <c r="K590" s="181"/>
      <c r="L590" s="189"/>
      <c r="M590" s="175"/>
      <c r="N590" s="175"/>
      <c r="O590" s="175"/>
      <c r="P590" s="175"/>
      <c r="Q590" s="175"/>
    </row>
    <row r="591" spans="1:17" ht="12.3">
      <c r="A591" s="22"/>
      <c r="B591" s="22"/>
      <c r="C591" s="234"/>
      <c r="D591" s="236"/>
      <c r="E591" s="236"/>
      <c r="F591" s="236"/>
      <c r="G591" s="236"/>
      <c r="H591" s="236"/>
      <c r="I591" s="22"/>
      <c r="J591" s="181"/>
      <c r="K591" s="181"/>
      <c r="L591" s="189"/>
      <c r="M591" s="175"/>
      <c r="N591" s="175"/>
      <c r="O591" s="175"/>
      <c r="P591" s="175"/>
      <c r="Q591" s="175"/>
    </row>
    <row r="592" spans="1:17" ht="12.3">
      <c r="A592" s="22"/>
      <c r="B592" s="22"/>
      <c r="C592" s="234"/>
      <c r="D592" s="236"/>
      <c r="E592" s="236"/>
      <c r="F592" s="236"/>
      <c r="G592" s="236"/>
      <c r="H592" s="236"/>
      <c r="I592" s="22"/>
      <c r="J592" s="181"/>
      <c r="K592" s="181"/>
      <c r="L592" s="189"/>
      <c r="M592" s="175"/>
      <c r="N592" s="175"/>
      <c r="O592" s="175"/>
      <c r="P592" s="175"/>
      <c r="Q592" s="175"/>
    </row>
    <row r="593" spans="1:17" ht="12.3">
      <c r="A593" s="22"/>
      <c r="B593" s="22"/>
      <c r="C593" s="234"/>
      <c r="D593" s="236"/>
      <c r="E593" s="236"/>
      <c r="F593" s="236"/>
      <c r="G593" s="236"/>
      <c r="H593" s="236"/>
      <c r="I593" s="22"/>
      <c r="J593" s="181"/>
      <c r="K593" s="181"/>
      <c r="L593" s="189"/>
      <c r="M593" s="175"/>
      <c r="N593" s="175"/>
      <c r="O593" s="175"/>
      <c r="P593" s="175"/>
      <c r="Q593" s="175"/>
    </row>
    <row r="594" spans="1:17" ht="12.3">
      <c r="A594" s="22"/>
      <c r="B594" s="22"/>
      <c r="C594" s="234"/>
      <c r="D594" s="236"/>
      <c r="E594" s="236"/>
      <c r="F594" s="236"/>
      <c r="G594" s="236"/>
      <c r="H594" s="236"/>
      <c r="I594" s="22"/>
      <c r="J594" s="181"/>
      <c r="K594" s="181"/>
      <c r="L594" s="189"/>
      <c r="M594" s="175"/>
      <c r="N594" s="175"/>
      <c r="O594" s="175"/>
      <c r="P594" s="175"/>
      <c r="Q594" s="175"/>
    </row>
    <row r="595" spans="1:17" ht="12.3">
      <c r="A595" s="22"/>
      <c r="B595" s="22"/>
      <c r="C595" s="234"/>
      <c r="D595" s="236"/>
      <c r="E595" s="236"/>
      <c r="F595" s="236"/>
      <c r="G595" s="236"/>
      <c r="H595" s="236"/>
      <c r="I595" s="22"/>
      <c r="J595" s="181"/>
      <c r="K595" s="181"/>
      <c r="L595" s="189"/>
      <c r="M595" s="175"/>
      <c r="N595" s="175"/>
      <c r="O595" s="175"/>
      <c r="P595" s="175"/>
      <c r="Q595" s="175"/>
    </row>
    <row r="596" spans="1:17" ht="12.3">
      <c r="A596" s="22"/>
      <c r="B596" s="22"/>
      <c r="C596" s="234"/>
      <c r="D596" s="236"/>
      <c r="E596" s="236"/>
      <c r="F596" s="236"/>
      <c r="G596" s="236"/>
      <c r="H596" s="236"/>
      <c r="I596" s="22"/>
      <c r="J596" s="181"/>
      <c r="K596" s="181"/>
      <c r="L596" s="189"/>
      <c r="M596" s="175"/>
      <c r="N596" s="175"/>
      <c r="O596" s="175"/>
      <c r="P596" s="175"/>
      <c r="Q596" s="175"/>
    </row>
    <row r="597" spans="1:17" ht="12.3">
      <c r="A597" s="22"/>
      <c r="B597" s="22"/>
      <c r="C597" s="234"/>
      <c r="D597" s="236"/>
      <c r="E597" s="236"/>
      <c r="F597" s="236"/>
      <c r="G597" s="236"/>
      <c r="H597" s="236"/>
      <c r="I597" s="22"/>
      <c r="J597" s="181"/>
      <c r="K597" s="181"/>
      <c r="L597" s="189"/>
      <c r="M597" s="175"/>
      <c r="N597" s="175"/>
      <c r="O597" s="175"/>
      <c r="P597" s="175"/>
      <c r="Q597" s="175"/>
    </row>
    <row r="598" spans="1:17" ht="12.3">
      <c r="A598" s="22"/>
      <c r="B598" s="22"/>
      <c r="C598" s="234"/>
      <c r="D598" s="236"/>
      <c r="E598" s="236"/>
      <c r="F598" s="236"/>
      <c r="G598" s="236"/>
      <c r="H598" s="236"/>
      <c r="I598" s="22"/>
      <c r="J598" s="181"/>
      <c r="K598" s="181"/>
      <c r="L598" s="189"/>
      <c r="M598" s="175"/>
      <c r="N598" s="175"/>
      <c r="O598" s="175"/>
      <c r="P598" s="175"/>
      <c r="Q598" s="175"/>
    </row>
    <row r="599" spans="1:17" ht="12.3">
      <c r="A599" s="22"/>
      <c r="B599" s="22"/>
      <c r="C599" s="234"/>
      <c r="D599" s="236"/>
      <c r="E599" s="236"/>
      <c r="F599" s="236"/>
      <c r="G599" s="236"/>
      <c r="H599" s="236"/>
      <c r="I599" s="22"/>
      <c r="J599" s="181"/>
      <c r="K599" s="181"/>
      <c r="L599" s="189"/>
      <c r="M599" s="175"/>
      <c r="N599" s="175"/>
      <c r="O599" s="175"/>
      <c r="P599" s="175"/>
      <c r="Q599" s="175"/>
    </row>
    <row r="600" spans="1:17" ht="12.3">
      <c r="A600" s="22"/>
      <c r="B600" s="22"/>
      <c r="C600" s="234"/>
      <c r="D600" s="236"/>
      <c r="E600" s="236"/>
      <c r="F600" s="236"/>
      <c r="G600" s="236"/>
      <c r="H600" s="236"/>
      <c r="I600" s="22"/>
      <c r="J600" s="181"/>
      <c r="K600" s="181"/>
      <c r="L600" s="189"/>
      <c r="M600" s="175"/>
      <c r="N600" s="175"/>
      <c r="O600" s="175"/>
      <c r="P600" s="175"/>
      <c r="Q600" s="175"/>
    </row>
    <row r="601" spans="1:17" ht="12.3">
      <c r="A601" s="22"/>
      <c r="B601" s="22"/>
      <c r="C601" s="234"/>
      <c r="D601" s="236"/>
      <c r="E601" s="236"/>
      <c r="F601" s="236"/>
      <c r="G601" s="236"/>
      <c r="H601" s="236"/>
      <c r="I601" s="22"/>
      <c r="J601" s="181"/>
      <c r="K601" s="181"/>
      <c r="L601" s="189"/>
      <c r="M601" s="175"/>
      <c r="N601" s="175"/>
      <c r="O601" s="175"/>
      <c r="P601" s="175"/>
      <c r="Q601" s="175"/>
    </row>
    <row r="602" spans="1:17" ht="12.3">
      <c r="A602" s="22"/>
      <c r="B602" s="22"/>
      <c r="C602" s="234"/>
      <c r="D602" s="236"/>
      <c r="E602" s="236"/>
      <c r="F602" s="236"/>
      <c r="G602" s="236"/>
      <c r="H602" s="236"/>
      <c r="I602" s="22"/>
      <c r="J602" s="181"/>
      <c r="K602" s="181"/>
      <c r="L602" s="189"/>
      <c r="M602" s="175"/>
      <c r="N602" s="175"/>
      <c r="O602" s="175"/>
      <c r="P602" s="175"/>
      <c r="Q602" s="175"/>
    </row>
    <row r="603" spans="1:17" ht="12.3">
      <c r="A603" s="22"/>
      <c r="B603" s="22"/>
      <c r="C603" s="234"/>
      <c r="D603" s="236"/>
      <c r="E603" s="236"/>
      <c r="F603" s="236"/>
      <c r="G603" s="236"/>
      <c r="H603" s="236"/>
      <c r="I603" s="22"/>
      <c r="J603" s="181"/>
      <c r="K603" s="181"/>
      <c r="L603" s="189"/>
      <c r="M603" s="175"/>
      <c r="N603" s="175"/>
      <c r="O603" s="175"/>
      <c r="P603" s="175"/>
      <c r="Q603" s="175"/>
    </row>
    <row r="604" spans="1:17" ht="12.3">
      <c r="A604" s="22"/>
      <c r="B604" s="22"/>
      <c r="C604" s="234"/>
      <c r="D604" s="236"/>
      <c r="E604" s="236"/>
      <c r="F604" s="236"/>
      <c r="G604" s="236"/>
      <c r="H604" s="236"/>
      <c r="I604" s="22"/>
      <c r="J604" s="181"/>
      <c r="K604" s="181"/>
      <c r="L604" s="189"/>
      <c r="M604" s="175"/>
      <c r="N604" s="175"/>
      <c r="O604" s="175"/>
      <c r="P604" s="175"/>
      <c r="Q604" s="175"/>
    </row>
    <row r="605" spans="1:17" ht="12.3">
      <c r="A605" s="22"/>
      <c r="B605" s="22"/>
      <c r="C605" s="234"/>
      <c r="D605" s="236"/>
      <c r="E605" s="236"/>
      <c r="F605" s="236"/>
      <c r="G605" s="236"/>
      <c r="H605" s="236"/>
      <c r="I605" s="22"/>
      <c r="J605" s="181"/>
      <c r="K605" s="181"/>
      <c r="L605" s="189"/>
      <c r="M605" s="175"/>
      <c r="N605" s="175"/>
      <c r="O605" s="175"/>
      <c r="P605" s="175"/>
      <c r="Q605" s="175"/>
    </row>
    <row r="606" spans="1:17" ht="12.3">
      <c r="A606" s="22"/>
      <c r="B606" s="22"/>
      <c r="C606" s="234"/>
      <c r="D606" s="236"/>
      <c r="E606" s="236"/>
      <c r="F606" s="236"/>
      <c r="G606" s="236"/>
      <c r="H606" s="236"/>
      <c r="I606" s="22"/>
      <c r="J606" s="181"/>
      <c r="K606" s="181"/>
      <c r="L606" s="189"/>
      <c r="M606" s="175"/>
      <c r="N606" s="175"/>
      <c r="O606" s="175"/>
      <c r="P606" s="175"/>
      <c r="Q606" s="175"/>
    </row>
    <row r="607" spans="1:17" ht="12.3">
      <c r="A607" s="22"/>
      <c r="B607" s="22"/>
      <c r="C607" s="234"/>
      <c r="D607" s="236"/>
      <c r="E607" s="236"/>
      <c r="F607" s="236"/>
      <c r="G607" s="236"/>
      <c r="H607" s="236"/>
      <c r="I607" s="22"/>
      <c r="J607" s="181"/>
      <c r="K607" s="181"/>
      <c r="L607" s="189"/>
      <c r="M607" s="175"/>
      <c r="N607" s="175"/>
      <c r="O607" s="175"/>
      <c r="P607" s="175"/>
      <c r="Q607" s="175"/>
    </row>
    <row r="608" spans="1:17" ht="12.3">
      <c r="A608" s="22"/>
      <c r="B608" s="22"/>
      <c r="C608" s="234"/>
      <c r="D608" s="236"/>
      <c r="E608" s="236"/>
      <c r="F608" s="236"/>
      <c r="G608" s="236"/>
      <c r="H608" s="236"/>
      <c r="I608" s="22"/>
      <c r="J608" s="181"/>
      <c r="K608" s="181"/>
      <c r="L608" s="189"/>
      <c r="M608" s="175"/>
      <c r="N608" s="175"/>
      <c r="O608" s="175"/>
      <c r="P608" s="175"/>
      <c r="Q608" s="175"/>
    </row>
    <row r="609" spans="1:17" ht="12.3">
      <c r="A609" s="22"/>
      <c r="B609" s="22"/>
      <c r="C609" s="234"/>
      <c r="D609" s="236"/>
      <c r="E609" s="236"/>
      <c r="F609" s="236"/>
      <c r="G609" s="236"/>
      <c r="H609" s="236"/>
      <c r="I609" s="22"/>
      <c r="J609" s="181"/>
      <c r="K609" s="181"/>
      <c r="L609" s="189"/>
      <c r="M609" s="175"/>
      <c r="N609" s="175"/>
      <c r="O609" s="175"/>
      <c r="P609" s="175"/>
      <c r="Q609" s="175"/>
    </row>
    <row r="610" spans="1:17" ht="12.3">
      <c r="A610" s="22"/>
      <c r="B610" s="22"/>
      <c r="C610" s="234"/>
      <c r="D610" s="236"/>
      <c r="E610" s="236"/>
      <c r="F610" s="236"/>
      <c r="G610" s="236"/>
      <c r="H610" s="236"/>
      <c r="I610" s="22"/>
      <c r="J610" s="181"/>
      <c r="K610" s="181"/>
      <c r="L610" s="189"/>
      <c r="M610" s="175"/>
      <c r="N610" s="175"/>
      <c r="O610" s="175"/>
      <c r="P610" s="175"/>
      <c r="Q610" s="175"/>
    </row>
    <row r="611" spans="1:17" ht="12.3">
      <c r="A611" s="22"/>
      <c r="B611" s="22"/>
      <c r="C611" s="234"/>
      <c r="D611" s="236"/>
      <c r="E611" s="236"/>
      <c r="F611" s="236"/>
      <c r="G611" s="236"/>
      <c r="H611" s="236"/>
      <c r="I611" s="22"/>
      <c r="J611" s="181"/>
      <c r="K611" s="181"/>
      <c r="L611" s="189"/>
      <c r="M611" s="175"/>
      <c r="N611" s="175"/>
      <c r="O611" s="175"/>
      <c r="P611" s="175"/>
      <c r="Q611" s="175"/>
    </row>
    <row r="612" spans="1:17" ht="12.3">
      <c r="A612" s="22"/>
      <c r="B612" s="22"/>
      <c r="C612" s="234"/>
      <c r="D612" s="236"/>
      <c r="E612" s="236"/>
      <c r="F612" s="236"/>
      <c r="G612" s="236"/>
      <c r="H612" s="236"/>
      <c r="I612" s="22"/>
      <c r="J612" s="181"/>
      <c r="K612" s="181"/>
      <c r="L612" s="189"/>
      <c r="M612" s="175"/>
      <c r="N612" s="175"/>
      <c r="O612" s="175"/>
      <c r="P612" s="175"/>
      <c r="Q612" s="175"/>
    </row>
    <row r="613" spans="1:17" ht="12.3">
      <c r="A613" s="22"/>
      <c r="B613" s="22"/>
      <c r="C613" s="234"/>
      <c r="D613" s="236"/>
      <c r="E613" s="236"/>
      <c r="F613" s="236"/>
      <c r="G613" s="236"/>
      <c r="H613" s="236"/>
      <c r="I613" s="22"/>
      <c r="J613" s="181"/>
      <c r="K613" s="181"/>
      <c r="L613" s="189"/>
      <c r="M613" s="175"/>
      <c r="N613" s="175"/>
      <c r="O613" s="175"/>
      <c r="P613" s="175"/>
      <c r="Q613" s="175"/>
    </row>
    <row r="614" spans="1:17" ht="12.3">
      <c r="A614" s="22"/>
      <c r="B614" s="22"/>
      <c r="C614" s="234"/>
      <c r="D614" s="236"/>
      <c r="E614" s="236"/>
      <c r="F614" s="236"/>
      <c r="G614" s="236"/>
      <c r="H614" s="236"/>
      <c r="I614" s="22"/>
      <c r="J614" s="181"/>
      <c r="K614" s="181"/>
      <c r="L614" s="189"/>
      <c r="M614" s="175"/>
      <c r="N614" s="175"/>
      <c r="O614" s="175"/>
      <c r="P614" s="175"/>
      <c r="Q614" s="175"/>
    </row>
    <row r="615" spans="1:17" ht="12.3">
      <c r="A615" s="22"/>
      <c r="B615" s="22"/>
      <c r="C615" s="234"/>
      <c r="D615" s="236"/>
      <c r="E615" s="236"/>
      <c r="F615" s="236"/>
      <c r="G615" s="236"/>
      <c r="H615" s="236"/>
      <c r="I615" s="22"/>
      <c r="J615" s="181"/>
      <c r="K615" s="181"/>
      <c r="L615" s="189"/>
      <c r="M615" s="175"/>
      <c r="N615" s="175"/>
      <c r="O615" s="175"/>
      <c r="P615" s="175"/>
      <c r="Q615" s="175"/>
    </row>
    <row r="616" spans="1:17" ht="12.3">
      <c r="A616" s="22"/>
      <c r="B616" s="22"/>
      <c r="C616" s="234"/>
      <c r="D616" s="236"/>
      <c r="E616" s="236"/>
      <c r="F616" s="236"/>
      <c r="G616" s="236"/>
      <c r="H616" s="236"/>
      <c r="I616" s="22"/>
      <c r="J616" s="181"/>
      <c r="K616" s="181"/>
      <c r="L616" s="189"/>
      <c r="M616" s="175"/>
      <c r="N616" s="175"/>
      <c r="O616" s="175"/>
      <c r="P616" s="175"/>
      <c r="Q616" s="175"/>
    </row>
    <row r="617" spans="1:17" ht="12.3">
      <c r="A617" s="22"/>
      <c r="B617" s="22"/>
      <c r="C617" s="234"/>
      <c r="D617" s="236"/>
      <c r="E617" s="236"/>
      <c r="F617" s="236"/>
      <c r="G617" s="236"/>
      <c r="H617" s="236"/>
      <c r="I617" s="22"/>
      <c r="J617" s="181"/>
      <c r="K617" s="181"/>
      <c r="L617" s="189"/>
      <c r="M617" s="175"/>
      <c r="N617" s="175"/>
      <c r="O617" s="175"/>
      <c r="P617" s="175"/>
      <c r="Q617" s="175"/>
    </row>
    <row r="618" spans="1:17" ht="12.3">
      <c r="A618" s="22"/>
      <c r="B618" s="22"/>
      <c r="C618" s="234"/>
      <c r="D618" s="236"/>
      <c r="E618" s="236"/>
      <c r="F618" s="236"/>
      <c r="G618" s="236"/>
      <c r="H618" s="236"/>
      <c r="I618" s="22"/>
      <c r="J618" s="181"/>
      <c r="K618" s="181"/>
      <c r="L618" s="189"/>
      <c r="M618" s="175"/>
      <c r="N618" s="175"/>
      <c r="O618" s="175"/>
      <c r="P618" s="175"/>
      <c r="Q618" s="175"/>
    </row>
    <row r="619" spans="1:17" ht="12.3">
      <c r="A619" s="22"/>
      <c r="B619" s="22"/>
      <c r="C619" s="234"/>
      <c r="D619" s="236"/>
      <c r="E619" s="236"/>
      <c r="F619" s="236"/>
      <c r="G619" s="236"/>
      <c r="H619" s="236"/>
      <c r="I619" s="22"/>
      <c r="J619" s="181"/>
      <c r="K619" s="181"/>
      <c r="L619" s="189"/>
      <c r="M619" s="175"/>
      <c r="N619" s="175"/>
      <c r="O619" s="175"/>
      <c r="P619" s="175"/>
      <c r="Q619" s="175"/>
    </row>
    <row r="620" spans="1:17" ht="12.3">
      <c r="A620" s="22"/>
      <c r="B620" s="22"/>
      <c r="C620" s="234"/>
      <c r="D620" s="236"/>
      <c r="E620" s="236"/>
      <c r="F620" s="236"/>
      <c r="G620" s="236"/>
      <c r="H620" s="236"/>
      <c r="I620" s="22"/>
      <c r="J620" s="181"/>
      <c r="K620" s="181"/>
      <c r="L620" s="189"/>
      <c r="M620" s="175"/>
      <c r="N620" s="175"/>
      <c r="O620" s="175"/>
      <c r="P620" s="175"/>
      <c r="Q620" s="175"/>
    </row>
    <row r="621" spans="1:17" ht="12.3">
      <c r="A621" s="22"/>
      <c r="B621" s="22"/>
      <c r="C621" s="234"/>
      <c r="D621" s="236"/>
      <c r="E621" s="236"/>
      <c r="F621" s="236"/>
      <c r="G621" s="236"/>
      <c r="H621" s="236"/>
      <c r="I621" s="22"/>
      <c r="J621" s="181"/>
      <c r="K621" s="181"/>
      <c r="L621" s="189"/>
      <c r="M621" s="175"/>
      <c r="N621" s="175"/>
      <c r="O621" s="175"/>
      <c r="P621" s="175"/>
      <c r="Q621" s="175"/>
    </row>
    <row r="622" spans="1:17" ht="12.3">
      <c r="A622" s="22"/>
      <c r="B622" s="22"/>
      <c r="C622" s="234"/>
      <c r="D622" s="236"/>
      <c r="E622" s="236"/>
      <c r="F622" s="236"/>
      <c r="G622" s="236"/>
      <c r="H622" s="236"/>
      <c r="I622" s="22"/>
      <c r="J622" s="181"/>
      <c r="K622" s="181"/>
      <c r="L622" s="189"/>
      <c r="M622" s="175"/>
      <c r="N622" s="175"/>
      <c r="O622" s="175"/>
      <c r="P622" s="175"/>
      <c r="Q622" s="175"/>
    </row>
    <row r="623" spans="1:17" ht="12.3">
      <c r="A623" s="22"/>
      <c r="B623" s="22"/>
      <c r="C623" s="234"/>
      <c r="D623" s="236"/>
      <c r="E623" s="236"/>
      <c r="F623" s="236"/>
      <c r="G623" s="236"/>
      <c r="H623" s="236"/>
      <c r="I623" s="22"/>
      <c r="J623" s="181"/>
      <c r="K623" s="181"/>
      <c r="L623" s="189"/>
      <c r="M623" s="175"/>
      <c r="N623" s="175"/>
      <c r="O623" s="175"/>
      <c r="P623" s="175"/>
      <c r="Q623" s="175"/>
    </row>
    <row r="624" spans="1:17" ht="12.3">
      <c r="A624" s="22"/>
      <c r="B624" s="22"/>
      <c r="C624" s="234"/>
      <c r="D624" s="236"/>
      <c r="E624" s="236"/>
      <c r="F624" s="236"/>
      <c r="G624" s="236"/>
      <c r="H624" s="236"/>
      <c r="I624" s="22"/>
      <c r="J624" s="181"/>
      <c r="K624" s="181"/>
      <c r="L624" s="189"/>
      <c r="M624" s="175"/>
      <c r="N624" s="175"/>
      <c r="O624" s="175"/>
      <c r="P624" s="175"/>
      <c r="Q624" s="175"/>
    </row>
    <row r="625" spans="1:17" ht="12.3">
      <c r="A625" s="22"/>
      <c r="B625" s="22"/>
      <c r="C625" s="234"/>
      <c r="D625" s="236"/>
      <c r="E625" s="236"/>
      <c r="F625" s="236"/>
      <c r="G625" s="236"/>
      <c r="H625" s="236"/>
      <c r="I625" s="22"/>
      <c r="J625" s="181"/>
      <c r="K625" s="181"/>
      <c r="L625" s="189"/>
      <c r="M625" s="175"/>
      <c r="N625" s="175"/>
      <c r="O625" s="175"/>
      <c r="P625" s="175"/>
      <c r="Q625" s="175"/>
    </row>
    <row r="626" spans="1:17" ht="12.3">
      <c r="A626" s="22"/>
      <c r="B626" s="22"/>
      <c r="C626" s="234"/>
      <c r="D626" s="236"/>
      <c r="E626" s="236"/>
      <c r="F626" s="236"/>
      <c r="G626" s="236"/>
      <c r="H626" s="236"/>
      <c r="I626" s="22"/>
      <c r="J626" s="181"/>
      <c r="K626" s="181"/>
      <c r="L626" s="189"/>
      <c r="M626" s="175"/>
      <c r="N626" s="175"/>
      <c r="O626" s="175"/>
      <c r="P626" s="175"/>
      <c r="Q626" s="175"/>
    </row>
    <row r="627" spans="1:17" ht="12.3">
      <c r="A627" s="22"/>
      <c r="B627" s="22"/>
      <c r="C627" s="234"/>
      <c r="D627" s="236"/>
      <c r="E627" s="236"/>
      <c r="F627" s="236"/>
      <c r="G627" s="236"/>
      <c r="H627" s="236"/>
      <c r="I627" s="22"/>
      <c r="J627" s="181"/>
      <c r="K627" s="181"/>
      <c r="L627" s="189"/>
      <c r="M627" s="175"/>
      <c r="N627" s="175"/>
      <c r="O627" s="175"/>
      <c r="P627" s="175"/>
      <c r="Q627" s="175"/>
    </row>
    <row r="628" spans="1:17" ht="12.3">
      <c r="A628" s="22"/>
      <c r="B628" s="22"/>
      <c r="C628" s="234"/>
      <c r="D628" s="236"/>
      <c r="E628" s="236"/>
      <c r="F628" s="236"/>
      <c r="G628" s="236"/>
      <c r="H628" s="236"/>
      <c r="I628" s="22"/>
      <c r="J628" s="181"/>
      <c r="K628" s="181"/>
      <c r="L628" s="189"/>
      <c r="M628" s="175"/>
      <c r="N628" s="175"/>
      <c r="O628" s="175"/>
      <c r="P628" s="175"/>
      <c r="Q628" s="175"/>
    </row>
    <row r="629" spans="1:17" ht="12.3">
      <c r="A629" s="22"/>
      <c r="B629" s="22"/>
      <c r="C629" s="234"/>
      <c r="D629" s="236"/>
      <c r="E629" s="236"/>
      <c r="F629" s="236"/>
      <c r="G629" s="236"/>
      <c r="H629" s="236"/>
      <c r="I629" s="22"/>
      <c r="J629" s="181"/>
      <c r="K629" s="181"/>
      <c r="L629" s="189"/>
      <c r="M629" s="175"/>
      <c r="N629" s="175"/>
      <c r="O629" s="175"/>
      <c r="P629" s="175"/>
      <c r="Q629" s="175"/>
    </row>
    <row r="630" spans="1:17" ht="12.3">
      <c r="A630" s="22"/>
      <c r="B630" s="22"/>
      <c r="C630" s="234"/>
      <c r="D630" s="236"/>
      <c r="E630" s="236"/>
      <c r="F630" s="236"/>
      <c r="G630" s="236"/>
      <c r="H630" s="236"/>
      <c r="I630" s="22"/>
      <c r="J630" s="181"/>
      <c r="K630" s="181"/>
      <c r="L630" s="189"/>
      <c r="M630" s="175"/>
      <c r="N630" s="175"/>
      <c r="O630" s="175"/>
      <c r="P630" s="175"/>
      <c r="Q630" s="175"/>
    </row>
    <row r="631" spans="1:17" ht="12.3">
      <c r="A631" s="22"/>
      <c r="B631" s="22"/>
      <c r="C631" s="234"/>
      <c r="D631" s="236"/>
      <c r="E631" s="236"/>
      <c r="F631" s="236"/>
      <c r="G631" s="236"/>
      <c r="H631" s="236"/>
      <c r="I631" s="22"/>
      <c r="J631" s="181"/>
      <c r="K631" s="181"/>
      <c r="L631" s="189"/>
      <c r="M631" s="175"/>
      <c r="N631" s="175"/>
      <c r="O631" s="175"/>
      <c r="P631" s="175"/>
      <c r="Q631" s="175"/>
    </row>
    <row r="632" spans="1:17" ht="12.3">
      <c r="A632" s="22"/>
      <c r="B632" s="22"/>
      <c r="C632" s="234"/>
      <c r="D632" s="236"/>
      <c r="E632" s="236"/>
      <c r="F632" s="236"/>
      <c r="G632" s="236"/>
      <c r="H632" s="236"/>
      <c r="I632" s="22"/>
      <c r="J632" s="181"/>
      <c r="K632" s="181"/>
      <c r="L632" s="189"/>
      <c r="M632" s="175"/>
      <c r="N632" s="175"/>
      <c r="O632" s="175"/>
      <c r="P632" s="175"/>
      <c r="Q632" s="175"/>
    </row>
    <row r="633" spans="1:17" ht="12.3">
      <c r="A633" s="22"/>
      <c r="B633" s="22"/>
      <c r="C633" s="234"/>
      <c r="D633" s="236"/>
      <c r="E633" s="236"/>
      <c r="F633" s="236"/>
      <c r="G633" s="236"/>
      <c r="H633" s="236"/>
      <c r="I633" s="22"/>
      <c r="J633" s="181"/>
      <c r="K633" s="181"/>
      <c r="L633" s="189"/>
      <c r="M633" s="175"/>
      <c r="N633" s="175"/>
      <c r="O633" s="175"/>
      <c r="P633" s="175"/>
      <c r="Q633" s="175"/>
    </row>
    <row r="634" spans="1:17" ht="12.3">
      <c r="A634" s="22"/>
      <c r="B634" s="22"/>
      <c r="C634" s="234"/>
      <c r="D634" s="236"/>
      <c r="E634" s="236"/>
      <c r="F634" s="236"/>
      <c r="G634" s="236"/>
      <c r="H634" s="236"/>
      <c r="I634" s="22"/>
      <c r="J634" s="181"/>
      <c r="K634" s="181"/>
      <c r="L634" s="189"/>
      <c r="M634" s="175"/>
      <c r="N634" s="175"/>
      <c r="O634" s="175"/>
      <c r="P634" s="175"/>
      <c r="Q634" s="175"/>
    </row>
    <row r="635" spans="1:17" ht="12.3">
      <c r="A635" s="22"/>
      <c r="B635" s="22"/>
      <c r="C635" s="234"/>
      <c r="D635" s="236"/>
      <c r="E635" s="236"/>
      <c r="F635" s="236"/>
      <c r="G635" s="236"/>
      <c r="H635" s="236"/>
      <c r="I635" s="22"/>
      <c r="J635" s="181"/>
      <c r="K635" s="181"/>
      <c r="L635" s="189"/>
      <c r="M635" s="175"/>
      <c r="N635" s="175"/>
      <c r="O635" s="175"/>
      <c r="P635" s="175"/>
      <c r="Q635" s="175"/>
    </row>
    <row r="636" spans="1:17" ht="12.3">
      <c r="A636" s="22"/>
      <c r="B636" s="22"/>
      <c r="C636" s="234"/>
      <c r="D636" s="236"/>
      <c r="E636" s="236"/>
      <c r="F636" s="236"/>
      <c r="G636" s="236"/>
      <c r="H636" s="236"/>
      <c r="I636" s="22"/>
      <c r="J636" s="181"/>
      <c r="K636" s="181"/>
      <c r="L636" s="189"/>
      <c r="M636" s="175"/>
      <c r="N636" s="175"/>
      <c r="O636" s="175"/>
      <c r="P636" s="175"/>
      <c r="Q636" s="175"/>
    </row>
    <row r="637" spans="1:17" ht="12.3">
      <c r="A637" s="22"/>
      <c r="B637" s="22"/>
      <c r="C637" s="234"/>
      <c r="D637" s="236"/>
      <c r="E637" s="236"/>
      <c r="F637" s="236"/>
      <c r="G637" s="236"/>
      <c r="H637" s="236"/>
      <c r="I637" s="22"/>
      <c r="J637" s="181"/>
      <c r="K637" s="181"/>
      <c r="L637" s="189"/>
      <c r="M637" s="175"/>
      <c r="N637" s="175"/>
      <c r="O637" s="175"/>
      <c r="P637" s="175"/>
      <c r="Q637" s="175"/>
    </row>
    <row r="638" spans="1:17" ht="12.3">
      <c r="A638" s="22"/>
      <c r="B638" s="22"/>
      <c r="C638" s="234"/>
      <c r="D638" s="236"/>
      <c r="E638" s="236"/>
      <c r="F638" s="236"/>
      <c r="G638" s="236"/>
      <c r="H638" s="236"/>
      <c r="I638" s="22"/>
      <c r="J638" s="181"/>
      <c r="K638" s="181"/>
      <c r="L638" s="189"/>
      <c r="M638" s="175"/>
      <c r="N638" s="175"/>
      <c r="O638" s="175"/>
      <c r="P638" s="175"/>
      <c r="Q638" s="175"/>
    </row>
    <row r="639" spans="1:17" ht="12.3">
      <c r="A639" s="22"/>
      <c r="B639" s="22"/>
      <c r="C639" s="234"/>
      <c r="D639" s="236"/>
      <c r="E639" s="236"/>
      <c r="F639" s="236"/>
      <c r="G639" s="236"/>
      <c r="H639" s="236"/>
      <c r="I639" s="22"/>
      <c r="J639" s="181"/>
      <c r="K639" s="181"/>
      <c r="L639" s="189"/>
      <c r="M639" s="175"/>
      <c r="N639" s="175"/>
      <c r="O639" s="175"/>
      <c r="P639" s="175"/>
      <c r="Q639" s="175"/>
    </row>
    <row r="640" spans="1:17" ht="12.3">
      <c r="A640" s="22"/>
      <c r="B640" s="22"/>
      <c r="C640" s="234"/>
      <c r="D640" s="236"/>
      <c r="E640" s="236"/>
      <c r="F640" s="236"/>
      <c r="G640" s="236"/>
      <c r="H640" s="236"/>
      <c r="I640" s="22"/>
      <c r="J640" s="181"/>
      <c r="K640" s="181"/>
      <c r="L640" s="189"/>
      <c r="M640" s="175"/>
      <c r="N640" s="175"/>
      <c r="O640" s="175"/>
      <c r="P640" s="175"/>
      <c r="Q640" s="175"/>
    </row>
    <row r="641" spans="1:17" ht="12.3">
      <c r="A641" s="22"/>
      <c r="B641" s="22"/>
      <c r="C641" s="234"/>
      <c r="D641" s="236"/>
      <c r="E641" s="236"/>
      <c r="F641" s="236"/>
      <c r="G641" s="236"/>
      <c r="H641" s="236"/>
      <c r="I641" s="22"/>
      <c r="J641" s="181"/>
      <c r="K641" s="181"/>
      <c r="L641" s="189"/>
      <c r="M641" s="175"/>
      <c r="N641" s="175"/>
      <c r="O641" s="175"/>
      <c r="P641" s="175"/>
      <c r="Q641" s="175"/>
    </row>
    <row r="642" spans="1:17" ht="12.3">
      <c r="A642" s="22"/>
      <c r="B642" s="22"/>
      <c r="C642" s="234"/>
      <c r="D642" s="236"/>
      <c r="E642" s="236"/>
      <c r="F642" s="236"/>
      <c r="G642" s="236"/>
      <c r="H642" s="236"/>
      <c r="I642" s="22"/>
      <c r="J642" s="181"/>
      <c r="K642" s="181"/>
      <c r="L642" s="189"/>
      <c r="M642" s="175"/>
      <c r="N642" s="175"/>
      <c r="O642" s="175"/>
      <c r="P642" s="175"/>
      <c r="Q642" s="175"/>
    </row>
    <row r="643" spans="1:17" ht="12.3">
      <c r="A643" s="22"/>
      <c r="B643" s="22"/>
      <c r="C643" s="234"/>
      <c r="D643" s="236"/>
      <c r="E643" s="236"/>
      <c r="F643" s="236"/>
      <c r="G643" s="236"/>
      <c r="H643" s="236"/>
      <c r="I643" s="22"/>
      <c r="J643" s="181"/>
      <c r="K643" s="181"/>
      <c r="L643" s="189"/>
      <c r="M643" s="175"/>
      <c r="N643" s="175"/>
      <c r="O643" s="175"/>
      <c r="P643" s="175"/>
      <c r="Q643" s="175"/>
    </row>
    <row r="644" spans="1:17" ht="12.3">
      <c r="A644" s="22"/>
      <c r="B644" s="22"/>
      <c r="C644" s="234"/>
      <c r="D644" s="236"/>
      <c r="E644" s="236"/>
      <c r="F644" s="236"/>
      <c r="G644" s="236"/>
      <c r="H644" s="236"/>
      <c r="I644" s="22"/>
      <c r="J644" s="181"/>
      <c r="K644" s="181"/>
      <c r="L644" s="189"/>
      <c r="M644" s="175"/>
      <c r="N644" s="175"/>
      <c r="O644" s="175"/>
      <c r="P644" s="175"/>
      <c r="Q644" s="175"/>
    </row>
    <row r="645" spans="1:17" ht="12.3">
      <c r="A645" s="22"/>
      <c r="B645" s="22"/>
      <c r="C645" s="234"/>
      <c r="D645" s="236"/>
      <c r="E645" s="236"/>
      <c r="F645" s="236"/>
      <c r="G645" s="236"/>
      <c r="H645" s="236"/>
      <c r="I645" s="22"/>
      <c r="J645" s="181"/>
      <c r="K645" s="181"/>
      <c r="L645" s="189"/>
      <c r="M645" s="175"/>
      <c r="N645" s="175"/>
      <c r="O645" s="175"/>
      <c r="P645" s="175"/>
      <c r="Q645" s="175"/>
    </row>
    <row r="646" spans="1:17" ht="12.3">
      <c r="A646" s="22"/>
      <c r="B646" s="22"/>
      <c r="C646" s="234"/>
      <c r="D646" s="236"/>
      <c r="E646" s="236"/>
      <c r="F646" s="236"/>
      <c r="G646" s="236"/>
      <c r="H646" s="236"/>
      <c r="I646" s="22"/>
      <c r="J646" s="181"/>
      <c r="K646" s="181"/>
      <c r="L646" s="189"/>
      <c r="M646" s="175"/>
      <c r="N646" s="175"/>
      <c r="O646" s="175"/>
      <c r="P646" s="175"/>
      <c r="Q646" s="175"/>
    </row>
    <row r="647" spans="1:17" ht="12.3">
      <c r="A647" s="22"/>
      <c r="B647" s="22"/>
      <c r="C647" s="234"/>
      <c r="D647" s="236"/>
      <c r="E647" s="236"/>
      <c r="F647" s="236"/>
      <c r="G647" s="236"/>
      <c r="H647" s="236"/>
      <c r="I647" s="22"/>
      <c r="J647" s="181"/>
      <c r="K647" s="181"/>
      <c r="L647" s="189"/>
      <c r="M647" s="175"/>
      <c r="N647" s="175"/>
      <c r="O647" s="175"/>
      <c r="P647" s="175"/>
      <c r="Q647" s="175"/>
    </row>
    <row r="648" spans="1:17" ht="12.3">
      <c r="A648" s="22"/>
      <c r="B648" s="22"/>
      <c r="C648" s="234"/>
      <c r="D648" s="236"/>
      <c r="E648" s="236"/>
      <c r="F648" s="236"/>
      <c r="G648" s="236"/>
      <c r="H648" s="236"/>
      <c r="I648" s="22"/>
      <c r="J648" s="181"/>
      <c r="K648" s="181"/>
      <c r="L648" s="189"/>
      <c r="M648" s="175"/>
      <c r="N648" s="175"/>
      <c r="O648" s="175"/>
      <c r="P648" s="175"/>
      <c r="Q648" s="175"/>
    </row>
    <row r="649" spans="1:17" ht="12.3">
      <c r="A649" s="22"/>
      <c r="B649" s="22"/>
      <c r="C649" s="234"/>
      <c r="D649" s="236"/>
      <c r="E649" s="236"/>
      <c r="F649" s="236"/>
      <c r="G649" s="236"/>
      <c r="H649" s="236"/>
      <c r="I649" s="22"/>
      <c r="J649" s="181"/>
      <c r="K649" s="181"/>
      <c r="L649" s="189"/>
      <c r="M649" s="175"/>
      <c r="N649" s="175"/>
      <c r="O649" s="175"/>
      <c r="P649" s="175"/>
      <c r="Q649" s="175"/>
    </row>
    <row r="650" spans="1:17" ht="12.3">
      <c r="A650" s="22"/>
      <c r="B650" s="22"/>
      <c r="C650" s="234"/>
      <c r="D650" s="236"/>
      <c r="E650" s="236"/>
      <c r="F650" s="236"/>
      <c r="G650" s="236"/>
      <c r="H650" s="236"/>
      <c r="I650" s="22"/>
      <c r="J650" s="181"/>
      <c r="K650" s="181"/>
      <c r="L650" s="189"/>
      <c r="M650" s="175"/>
      <c r="N650" s="175"/>
      <c r="O650" s="175"/>
      <c r="P650" s="175"/>
      <c r="Q650" s="175"/>
    </row>
    <row r="651" spans="1:17" ht="12.3">
      <c r="A651" s="22"/>
      <c r="B651" s="22"/>
      <c r="C651" s="234"/>
      <c r="D651" s="236"/>
      <c r="E651" s="236"/>
      <c r="F651" s="236"/>
      <c r="G651" s="236"/>
      <c r="H651" s="236"/>
      <c r="I651" s="22"/>
      <c r="J651" s="181"/>
      <c r="K651" s="181"/>
      <c r="L651" s="189"/>
      <c r="M651" s="175"/>
      <c r="N651" s="175"/>
      <c r="O651" s="175"/>
      <c r="P651" s="175"/>
      <c r="Q651" s="175"/>
    </row>
    <row r="652" spans="1:17" ht="12.3">
      <c r="A652" s="22"/>
      <c r="B652" s="22"/>
      <c r="C652" s="234"/>
      <c r="D652" s="236"/>
      <c r="E652" s="236"/>
      <c r="F652" s="236"/>
      <c r="G652" s="236"/>
      <c r="H652" s="236"/>
      <c r="I652" s="22"/>
      <c r="J652" s="181"/>
      <c r="K652" s="181"/>
      <c r="L652" s="189"/>
      <c r="M652" s="175"/>
      <c r="N652" s="175"/>
      <c r="O652" s="175"/>
      <c r="P652" s="175"/>
      <c r="Q652" s="175"/>
    </row>
    <row r="653" spans="1:17" ht="12.3">
      <c r="A653" s="22"/>
      <c r="B653" s="22"/>
      <c r="C653" s="234"/>
      <c r="D653" s="236"/>
      <c r="E653" s="236"/>
      <c r="F653" s="236"/>
      <c r="G653" s="236"/>
      <c r="H653" s="236"/>
      <c r="I653" s="22"/>
      <c r="J653" s="181"/>
      <c r="K653" s="181"/>
      <c r="L653" s="189"/>
      <c r="M653" s="175"/>
      <c r="N653" s="175"/>
      <c r="O653" s="175"/>
      <c r="P653" s="175"/>
      <c r="Q653" s="175"/>
    </row>
    <row r="654" spans="1:17" ht="12.3">
      <c r="A654" s="22"/>
      <c r="B654" s="22"/>
      <c r="C654" s="234"/>
      <c r="D654" s="236"/>
      <c r="E654" s="236"/>
      <c r="F654" s="236"/>
      <c r="G654" s="236"/>
      <c r="H654" s="236"/>
      <c r="I654" s="22"/>
      <c r="J654" s="181"/>
      <c r="K654" s="181"/>
      <c r="L654" s="189"/>
      <c r="M654" s="175"/>
      <c r="N654" s="175"/>
      <c r="O654" s="175"/>
      <c r="P654" s="175"/>
      <c r="Q654" s="175"/>
    </row>
    <row r="655" spans="1:17" ht="12.3">
      <c r="A655" s="22"/>
      <c r="B655" s="22"/>
      <c r="C655" s="234"/>
      <c r="D655" s="236"/>
      <c r="E655" s="236"/>
      <c r="F655" s="236"/>
      <c r="G655" s="236"/>
      <c r="H655" s="236"/>
      <c r="I655" s="22"/>
      <c r="J655" s="181"/>
      <c r="K655" s="181"/>
      <c r="L655" s="189"/>
      <c r="M655" s="175"/>
      <c r="N655" s="175"/>
      <c r="O655" s="175"/>
      <c r="P655" s="175"/>
      <c r="Q655" s="175"/>
    </row>
    <row r="656" spans="1:17" ht="12.3">
      <c r="A656" s="22"/>
      <c r="B656" s="22"/>
      <c r="C656" s="234"/>
      <c r="D656" s="236"/>
      <c r="E656" s="236"/>
      <c r="F656" s="236"/>
      <c r="G656" s="236"/>
      <c r="H656" s="236"/>
      <c r="I656" s="22"/>
      <c r="J656" s="181"/>
      <c r="K656" s="181"/>
      <c r="L656" s="189"/>
      <c r="M656" s="175"/>
      <c r="N656" s="175"/>
      <c r="O656" s="175"/>
      <c r="P656" s="175"/>
      <c r="Q656" s="175"/>
    </row>
    <row r="657" spans="1:17" ht="12.3">
      <c r="A657" s="22"/>
      <c r="B657" s="22"/>
      <c r="C657" s="234"/>
      <c r="D657" s="236"/>
      <c r="E657" s="236"/>
      <c r="F657" s="236"/>
      <c r="G657" s="236"/>
      <c r="H657" s="236"/>
      <c r="I657" s="22"/>
      <c r="J657" s="181"/>
      <c r="K657" s="181"/>
      <c r="L657" s="189"/>
      <c r="M657" s="175"/>
      <c r="N657" s="175"/>
      <c r="O657" s="175"/>
      <c r="P657" s="175"/>
      <c r="Q657" s="175"/>
    </row>
    <row r="658" spans="1:17" ht="12.3">
      <c r="A658" s="22"/>
      <c r="B658" s="22"/>
      <c r="C658" s="234"/>
      <c r="D658" s="236"/>
      <c r="E658" s="236"/>
      <c r="F658" s="236"/>
      <c r="G658" s="236"/>
      <c r="H658" s="236"/>
      <c r="I658" s="22"/>
      <c r="J658" s="181"/>
      <c r="K658" s="181"/>
      <c r="L658" s="189"/>
      <c r="M658" s="175"/>
      <c r="N658" s="175"/>
      <c r="O658" s="175"/>
      <c r="P658" s="175"/>
      <c r="Q658" s="175"/>
    </row>
    <row r="659" spans="1:17" ht="12.3">
      <c r="A659" s="22"/>
      <c r="B659" s="22"/>
      <c r="C659" s="234"/>
      <c r="D659" s="236"/>
      <c r="E659" s="236"/>
      <c r="F659" s="236"/>
      <c r="G659" s="236"/>
      <c r="H659" s="236"/>
      <c r="I659" s="22"/>
      <c r="J659" s="181"/>
      <c r="K659" s="181"/>
      <c r="L659" s="189"/>
      <c r="M659" s="175"/>
      <c r="N659" s="175"/>
      <c r="O659" s="175"/>
      <c r="P659" s="175"/>
      <c r="Q659" s="175"/>
    </row>
    <row r="660" spans="1:17" ht="12.3">
      <c r="A660" s="22"/>
      <c r="B660" s="22"/>
      <c r="C660" s="234"/>
      <c r="D660" s="236"/>
      <c r="E660" s="236"/>
      <c r="F660" s="236"/>
      <c r="G660" s="236"/>
      <c r="H660" s="236"/>
      <c r="I660" s="22"/>
      <c r="J660" s="181"/>
      <c r="K660" s="181"/>
      <c r="L660" s="189"/>
      <c r="M660" s="175"/>
      <c r="N660" s="175"/>
      <c r="O660" s="175"/>
      <c r="P660" s="175"/>
      <c r="Q660" s="175"/>
    </row>
    <row r="661" spans="1:17" ht="12.3">
      <c r="A661" s="22"/>
      <c r="B661" s="22"/>
      <c r="C661" s="234"/>
      <c r="D661" s="236"/>
      <c r="E661" s="236"/>
      <c r="F661" s="236"/>
      <c r="G661" s="236"/>
      <c r="H661" s="236"/>
      <c r="I661" s="22"/>
      <c r="J661" s="181"/>
      <c r="K661" s="181"/>
      <c r="L661" s="189"/>
      <c r="M661" s="175"/>
      <c r="N661" s="175"/>
      <c r="O661" s="175"/>
      <c r="P661" s="175"/>
      <c r="Q661" s="175"/>
    </row>
    <row r="662" spans="1:17" ht="12.3">
      <c r="A662" s="22"/>
      <c r="B662" s="22"/>
      <c r="C662" s="234"/>
      <c r="D662" s="236"/>
      <c r="E662" s="236"/>
      <c r="F662" s="236"/>
      <c r="G662" s="236"/>
      <c r="H662" s="236"/>
      <c r="I662" s="22"/>
      <c r="J662" s="181"/>
      <c r="K662" s="181"/>
      <c r="L662" s="189"/>
      <c r="M662" s="175"/>
      <c r="N662" s="175"/>
      <c r="O662" s="175"/>
      <c r="P662" s="175"/>
      <c r="Q662" s="175"/>
    </row>
    <row r="663" spans="1:17" ht="12.3">
      <c r="A663" s="22"/>
      <c r="B663" s="22"/>
      <c r="C663" s="234"/>
      <c r="D663" s="236"/>
      <c r="E663" s="236"/>
      <c r="F663" s="236"/>
      <c r="G663" s="236"/>
      <c r="H663" s="236"/>
      <c r="I663" s="22"/>
      <c r="J663" s="181"/>
      <c r="K663" s="181"/>
      <c r="L663" s="189"/>
      <c r="M663" s="175"/>
      <c r="N663" s="175"/>
      <c r="O663" s="175"/>
      <c r="P663" s="175"/>
      <c r="Q663" s="175"/>
    </row>
    <row r="664" spans="1:17" ht="12.3">
      <c r="A664" s="22"/>
      <c r="B664" s="22"/>
      <c r="C664" s="234"/>
      <c r="D664" s="236"/>
      <c r="E664" s="236"/>
      <c r="F664" s="236"/>
      <c r="G664" s="236"/>
      <c r="H664" s="236"/>
      <c r="I664" s="22"/>
      <c r="J664" s="181"/>
      <c r="K664" s="181"/>
      <c r="L664" s="189"/>
      <c r="M664" s="175"/>
      <c r="N664" s="175"/>
      <c r="O664" s="175"/>
      <c r="P664" s="175"/>
      <c r="Q664" s="175"/>
    </row>
    <row r="665" spans="1:17" ht="12.3">
      <c r="A665" s="22"/>
      <c r="B665" s="22"/>
      <c r="C665" s="234"/>
      <c r="D665" s="236"/>
      <c r="E665" s="236"/>
      <c r="F665" s="236"/>
      <c r="G665" s="236"/>
      <c r="H665" s="236"/>
      <c r="I665" s="22"/>
      <c r="J665" s="181"/>
      <c r="K665" s="181"/>
      <c r="L665" s="189"/>
      <c r="M665" s="175"/>
      <c r="N665" s="175"/>
      <c r="O665" s="175"/>
      <c r="P665" s="175"/>
      <c r="Q665" s="175"/>
    </row>
    <row r="666" spans="1:17" ht="12.3">
      <c r="A666" s="22"/>
      <c r="B666" s="22"/>
      <c r="C666" s="234"/>
      <c r="D666" s="236"/>
      <c r="E666" s="236"/>
      <c r="F666" s="236"/>
      <c r="G666" s="236"/>
      <c r="H666" s="236"/>
      <c r="I666" s="22"/>
      <c r="J666" s="181"/>
      <c r="K666" s="181"/>
      <c r="L666" s="189"/>
      <c r="M666" s="175"/>
      <c r="N666" s="175"/>
      <c r="O666" s="175"/>
      <c r="P666" s="175"/>
      <c r="Q666" s="175"/>
    </row>
    <row r="667" spans="1:17" ht="12.3">
      <c r="A667" s="22"/>
      <c r="B667" s="22"/>
      <c r="C667" s="234"/>
      <c r="D667" s="236"/>
      <c r="E667" s="236"/>
      <c r="F667" s="236"/>
      <c r="G667" s="236"/>
      <c r="H667" s="236"/>
      <c r="I667" s="22"/>
      <c r="J667" s="181"/>
      <c r="K667" s="181"/>
      <c r="L667" s="189"/>
      <c r="M667" s="175"/>
      <c r="N667" s="175"/>
      <c r="O667" s="175"/>
      <c r="P667" s="175"/>
      <c r="Q667" s="175"/>
    </row>
    <row r="668" spans="1:17" ht="12.3">
      <c r="A668" s="22"/>
      <c r="B668" s="22"/>
      <c r="C668" s="234"/>
      <c r="D668" s="236"/>
      <c r="E668" s="236"/>
      <c r="F668" s="236"/>
      <c r="G668" s="236"/>
      <c r="H668" s="236"/>
      <c r="I668" s="22"/>
      <c r="J668" s="181"/>
      <c r="K668" s="181"/>
      <c r="L668" s="189"/>
      <c r="M668" s="175"/>
      <c r="N668" s="175"/>
      <c r="O668" s="175"/>
      <c r="P668" s="175"/>
      <c r="Q668" s="175"/>
    </row>
    <row r="669" spans="1:17" ht="12.3">
      <c r="A669" s="22"/>
      <c r="B669" s="22"/>
      <c r="C669" s="234"/>
      <c r="D669" s="236"/>
      <c r="E669" s="236"/>
      <c r="F669" s="236"/>
      <c r="G669" s="236"/>
      <c r="H669" s="236"/>
      <c r="I669" s="22"/>
      <c r="J669" s="181"/>
      <c r="K669" s="181"/>
      <c r="L669" s="189"/>
      <c r="M669" s="175"/>
      <c r="N669" s="175"/>
      <c r="O669" s="175"/>
      <c r="P669" s="175"/>
      <c r="Q669" s="175"/>
    </row>
    <row r="670" spans="1:17" ht="12.3">
      <c r="A670" s="22"/>
      <c r="B670" s="22"/>
      <c r="C670" s="234"/>
      <c r="D670" s="236"/>
      <c r="E670" s="236"/>
      <c r="F670" s="236"/>
      <c r="G670" s="236"/>
      <c r="H670" s="236"/>
      <c r="I670" s="22"/>
      <c r="J670" s="181"/>
      <c r="K670" s="181"/>
      <c r="L670" s="189"/>
      <c r="M670" s="175"/>
      <c r="N670" s="175"/>
      <c r="O670" s="175"/>
      <c r="P670" s="175"/>
      <c r="Q670" s="175"/>
    </row>
    <row r="671" spans="1:17" ht="12.3">
      <c r="A671" s="22"/>
      <c r="B671" s="22"/>
      <c r="C671" s="234"/>
      <c r="D671" s="236"/>
      <c r="E671" s="236"/>
      <c r="F671" s="236"/>
      <c r="G671" s="236"/>
      <c r="H671" s="236"/>
      <c r="I671" s="22"/>
      <c r="J671" s="181"/>
      <c r="K671" s="181"/>
      <c r="L671" s="189"/>
      <c r="M671" s="175"/>
      <c r="N671" s="175"/>
      <c r="O671" s="175"/>
      <c r="P671" s="175"/>
      <c r="Q671" s="175"/>
    </row>
    <row r="672" spans="1:17" ht="12.3">
      <c r="A672" s="22"/>
      <c r="B672" s="22"/>
      <c r="C672" s="234"/>
      <c r="D672" s="236"/>
      <c r="E672" s="236"/>
      <c r="F672" s="236"/>
      <c r="G672" s="236"/>
      <c r="H672" s="236"/>
      <c r="I672" s="22"/>
      <c r="J672" s="181"/>
      <c r="K672" s="181"/>
      <c r="L672" s="189"/>
      <c r="M672" s="175"/>
      <c r="N672" s="175"/>
      <c r="O672" s="175"/>
      <c r="P672" s="175"/>
      <c r="Q672" s="175"/>
    </row>
    <row r="673" spans="1:17" ht="12.3">
      <c r="A673" s="22"/>
      <c r="B673" s="22"/>
      <c r="C673" s="234"/>
      <c r="D673" s="236"/>
      <c r="E673" s="236"/>
      <c r="F673" s="236"/>
      <c r="G673" s="236"/>
      <c r="H673" s="236"/>
      <c r="I673" s="22"/>
      <c r="J673" s="181"/>
      <c r="K673" s="181"/>
      <c r="L673" s="189"/>
      <c r="M673" s="175"/>
      <c r="N673" s="175"/>
      <c r="O673" s="175"/>
      <c r="P673" s="175"/>
      <c r="Q673" s="175"/>
    </row>
    <row r="674" spans="1:17" ht="12.3">
      <c r="A674" s="22"/>
      <c r="B674" s="22"/>
      <c r="C674" s="234"/>
      <c r="D674" s="236"/>
      <c r="E674" s="236"/>
      <c r="F674" s="236"/>
      <c r="G674" s="236"/>
      <c r="H674" s="236"/>
      <c r="I674" s="22"/>
      <c r="J674" s="181"/>
      <c r="K674" s="181"/>
      <c r="L674" s="189"/>
      <c r="M674" s="175"/>
      <c r="N674" s="175"/>
      <c r="O674" s="175"/>
      <c r="P674" s="175"/>
      <c r="Q674" s="175"/>
    </row>
    <row r="675" spans="1:17" ht="12.3">
      <c r="A675" s="22"/>
      <c r="B675" s="22"/>
      <c r="C675" s="234"/>
      <c r="D675" s="236"/>
      <c r="E675" s="236"/>
      <c r="F675" s="236"/>
      <c r="G675" s="236"/>
      <c r="H675" s="236"/>
      <c r="I675" s="22"/>
      <c r="J675" s="181"/>
      <c r="K675" s="181"/>
      <c r="L675" s="189"/>
      <c r="M675" s="175"/>
      <c r="N675" s="175"/>
      <c r="O675" s="175"/>
      <c r="P675" s="175"/>
      <c r="Q675" s="175"/>
    </row>
    <row r="676" spans="1:17" ht="12.3">
      <c r="A676" s="22"/>
      <c r="B676" s="22"/>
      <c r="C676" s="234"/>
      <c r="D676" s="236"/>
      <c r="E676" s="236"/>
      <c r="F676" s="236"/>
      <c r="G676" s="236"/>
      <c r="H676" s="236"/>
      <c r="I676" s="22"/>
      <c r="J676" s="181"/>
      <c r="K676" s="181"/>
      <c r="L676" s="189"/>
      <c r="M676" s="175"/>
      <c r="N676" s="175"/>
      <c r="O676" s="175"/>
      <c r="P676" s="175"/>
      <c r="Q676" s="175"/>
    </row>
    <row r="677" spans="1:17" ht="12.3">
      <c r="A677" s="22"/>
      <c r="B677" s="22"/>
      <c r="C677" s="234"/>
      <c r="D677" s="236"/>
      <c r="E677" s="236"/>
      <c r="F677" s="236"/>
      <c r="G677" s="236"/>
      <c r="H677" s="236"/>
      <c r="I677" s="22"/>
      <c r="J677" s="181"/>
      <c r="K677" s="181"/>
      <c r="L677" s="189"/>
      <c r="M677" s="175"/>
      <c r="N677" s="175"/>
      <c r="O677" s="175"/>
      <c r="P677" s="175"/>
      <c r="Q677" s="175"/>
    </row>
    <row r="678" spans="1:17" ht="12.3">
      <c r="A678" s="22"/>
      <c r="B678" s="22"/>
      <c r="C678" s="234"/>
      <c r="D678" s="236"/>
      <c r="E678" s="236"/>
      <c r="F678" s="236"/>
      <c r="G678" s="236"/>
      <c r="H678" s="236"/>
      <c r="I678" s="22"/>
      <c r="J678" s="181"/>
      <c r="K678" s="181"/>
      <c r="L678" s="189"/>
      <c r="M678" s="175"/>
      <c r="N678" s="175"/>
      <c r="O678" s="175"/>
      <c r="P678" s="175"/>
      <c r="Q678" s="175"/>
    </row>
    <row r="679" spans="1:17" ht="12.3">
      <c r="A679" s="22"/>
      <c r="B679" s="22"/>
      <c r="C679" s="234"/>
      <c r="D679" s="236"/>
      <c r="E679" s="236"/>
      <c r="F679" s="236"/>
      <c r="G679" s="236"/>
      <c r="H679" s="236"/>
      <c r="I679" s="22"/>
      <c r="J679" s="181"/>
      <c r="K679" s="181"/>
      <c r="L679" s="189"/>
      <c r="M679" s="175"/>
      <c r="N679" s="175"/>
      <c r="O679" s="175"/>
      <c r="P679" s="175"/>
      <c r="Q679" s="175"/>
    </row>
    <row r="680" spans="1:17" ht="12.3">
      <c r="A680" s="22"/>
      <c r="B680" s="22"/>
      <c r="C680" s="234"/>
      <c r="D680" s="236"/>
      <c r="E680" s="236"/>
      <c r="F680" s="236"/>
      <c r="G680" s="236"/>
      <c r="H680" s="236"/>
      <c r="I680" s="22"/>
      <c r="J680" s="181"/>
      <c r="K680" s="181"/>
      <c r="L680" s="189"/>
      <c r="M680" s="175"/>
      <c r="N680" s="175"/>
      <c r="O680" s="175"/>
      <c r="P680" s="175"/>
      <c r="Q680" s="175"/>
    </row>
    <row r="681" spans="1:17" ht="12.3">
      <c r="A681" s="22"/>
      <c r="B681" s="22"/>
      <c r="C681" s="234"/>
      <c r="D681" s="236"/>
      <c r="E681" s="236"/>
      <c r="F681" s="236"/>
      <c r="G681" s="236"/>
      <c r="H681" s="236"/>
      <c r="I681" s="22"/>
      <c r="J681" s="181"/>
      <c r="K681" s="181"/>
      <c r="L681" s="189"/>
      <c r="M681" s="175"/>
      <c r="N681" s="175"/>
      <c r="O681" s="175"/>
      <c r="P681" s="175"/>
      <c r="Q681" s="175"/>
    </row>
    <row r="682" spans="1:17" ht="12.3">
      <c r="A682" s="22"/>
      <c r="B682" s="22"/>
      <c r="C682" s="234"/>
      <c r="D682" s="236"/>
      <c r="E682" s="236"/>
      <c r="F682" s="236"/>
      <c r="G682" s="236"/>
      <c r="H682" s="236"/>
      <c r="I682" s="22"/>
      <c r="J682" s="181"/>
      <c r="K682" s="181"/>
      <c r="L682" s="189"/>
      <c r="M682" s="175"/>
      <c r="N682" s="175"/>
      <c r="O682" s="175"/>
      <c r="P682" s="175"/>
      <c r="Q682" s="175"/>
    </row>
    <row r="683" spans="1:17" ht="12.3">
      <c r="A683" s="22"/>
      <c r="B683" s="22"/>
      <c r="C683" s="234"/>
      <c r="D683" s="236"/>
      <c r="E683" s="236"/>
      <c r="F683" s="236"/>
      <c r="G683" s="236"/>
      <c r="H683" s="236"/>
      <c r="I683" s="22"/>
      <c r="J683" s="181"/>
      <c r="K683" s="181"/>
      <c r="L683" s="189"/>
      <c r="M683" s="175"/>
      <c r="N683" s="175"/>
      <c r="O683" s="175"/>
      <c r="P683" s="175"/>
      <c r="Q683" s="175"/>
    </row>
    <row r="684" spans="1:17" ht="12.3">
      <c r="A684" s="22"/>
      <c r="B684" s="22"/>
      <c r="C684" s="234"/>
      <c r="D684" s="236"/>
      <c r="E684" s="236"/>
      <c r="F684" s="236"/>
      <c r="G684" s="236"/>
      <c r="H684" s="236"/>
      <c r="I684" s="22"/>
      <c r="J684" s="181"/>
      <c r="K684" s="181"/>
      <c r="L684" s="189"/>
      <c r="M684" s="175"/>
      <c r="N684" s="175"/>
      <c r="O684" s="175"/>
      <c r="P684" s="175"/>
      <c r="Q684" s="175"/>
    </row>
    <row r="685" spans="1:17" ht="12.3">
      <c r="A685" s="22"/>
      <c r="B685" s="22"/>
      <c r="C685" s="234"/>
      <c r="D685" s="236"/>
      <c r="E685" s="236"/>
      <c r="F685" s="236"/>
      <c r="G685" s="236"/>
      <c r="H685" s="236"/>
      <c r="I685" s="22"/>
      <c r="J685" s="181"/>
      <c r="K685" s="181"/>
      <c r="L685" s="189"/>
      <c r="M685" s="175"/>
      <c r="N685" s="175"/>
      <c r="O685" s="175"/>
      <c r="P685" s="175"/>
      <c r="Q685" s="175"/>
    </row>
    <row r="686" spans="1:17" ht="12.3">
      <c r="A686" s="22"/>
      <c r="B686" s="22"/>
      <c r="C686" s="234"/>
      <c r="D686" s="236"/>
      <c r="E686" s="236"/>
      <c r="F686" s="236"/>
      <c r="G686" s="236"/>
      <c r="H686" s="236"/>
      <c r="I686" s="22"/>
      <c r="J686" s="181"/>
      <c r="K686" s="181"/>
      <c r="L686" s="189"/>
      <c r="M686" s="175"/>
      <c r="N686" s="175"/>
      <c r="O686" s="175"/>
      <c r="P686" s="175"/>
      <c r="Q686" s="175"/>
    </row>
    <row r="687" spans="1:17" ht="12.3">
      <c r="A687" s="22"/>
      <c r="B687" s="22"/>
      <c r="C687" s="234"/>
      <c r="D687" s="236"/>
      <c r="E687" s="236"/>
      <c r="F687" s="236"/>
      <c r="G687" s="236"/>
      <c r="H687" s="236"/>
      <c r="I687" s="22"/>
      <c r="J687" s="181"/>
      <c r="K687" s="181"/>
      <c r="L687" s="189"/>
      <c r="M687" s="175"/>
      <c r="N687" s="175"/>
      <c r="O687" s="175"/>
      <c r="P687" s="175"/>
      <c r="Q687" s="175"/>
    </row>
    <row r="688" spans="1:17" ht="12.3">
      <c r="A688" s="22"/>
      <c r="B688" s="22"/>
      <c r="C688" s="234"/>
      <c r="D688" s="236"/>
      <c r="E688" s="236"/>
      <c r="F688" s="236"/>
      <c r="G688" s="236"/>
      <c r="H688" s="236"/>
      <c r="I688" s="22"/>
      <c r="J688" s="181"/>
      <c r="K688" s="181"/>
      <c r="L688" s="189"/>
      <c r="M688" s="175"/>
      <c r="N688" s="175"/>
      <c r="O688" s="175"/>
      <c r="P688" s="175"/>
      <c r="Q688" s="175"/>
    </row>
    <row r="689" spans="1:17" ht="12.3">
      <c r="A689" s="22"/>
      <c r="B689" s="22"/>
      <c r="C689" s="234"/>
      <c r="D689" s="236"/>
      <c r="E689" s="236"/>
      <c r="F689" s="236"/>
      <c r="G689" s="236"/>
      <c r="H689" s="236"/>
      <c r="I689" s="22"/>
      <c r="J689" s="181"/>
      <c r="K689" s="181"/>
      <c r="L689" s="189"/>
      <c r="M689" s="175"/>
      <c r="N689" s="175"/>
      <c r="O689" s="175"/>
      <c r="P689" s="175"/>
      <c r="Q689" s="175"/>
    </row>
    <row r="690" spans="1:17" ht="12.3">
      <c r="A690" s="22"/>
      <c r="B690" s="22"/>
      <c r="C690" s="234"/>
      <c r="D690" s="236"/>
      <c r="E690" s="236"/>
      <c r="F690" s="236"/>
      <c r="G690" s="236"/>
      <c r="H690" s="236"/>
      <c r="I690" s="22"/>
      <c r="J690" s="181"/>
      <c r="K690" s="181"/>
      <c r="L690" s="189"/>
      <c r="M690" s="175"/>
      <c r="N690" s="175"/>
      <c r="O690" s="175"/>
      <c r="P690" s="175"/>
      <c r="Q690" s="175"/>
    </row>
    <row r="691" spans="1:17" ht="12.3">
      <c r="A691" s="22"/>
      <c r="B691" s="22"/>
      <c r="C691" s="234"/>
      <c r="D691" s="236"/>
      <c r="E691" s="236"/>
      <c r="F691" s="236"/>
      <c r="G691" s="236"/>
      <c r="H691" s="236"/>
      <c r="I691" s="22"/>
      <c r="J691" s="181"/>
      <c r="K691" s="181"/>
      <c r="L691" s="189"/>
      <c r="M691" s="175"/>
      <c r="N691" s="175"/>
      <c r="O691" s="175"/>
      <c r="P691" s="175"/>
      <c r="Q691" s="175"/>
    </row>
    <row r="692" spans="1:17" ht="12.3">
      <c r="A692" s="22"/>
      <c r="B692" s="22"/>
      <c r="C692" s="234"/>
      <c r="D692" s="236"/>
      <c r="E692" s="236"/>
      <c r="F692" s="236"/>
      <c r="G692" s="236"/>
      <c r="H692" s="236"/>
      <c r="I692" s="22"/>
      <c r="J692" s="181"/>
      <c r="K692" s="181"/>
      <c r="L692" s="189"/>
      <c r="M692" s="175"/>
      <c r="N692" s="175"/>
      <c r="O692" s="175"/>
      <c r="P692" s="175"/>
      <c r="Q692" s="175"/>
    </row>
    <row r="693" spans="1:17" ht="12.3">
      <c r="A693" s="22"/>
      <c r="B693" s="22"/>
      <c r="C693" s="234"/>
      <c r="D693" s="236"/>
      <c r="E693" s="236"/>
      <c r="F693" s="236"/>
      <c r="G693" s="236"/>
      <c r="H693" s="236"/>
      <c r="I693" s="22"/>
      <c r="J693" s="181"/>
      <c r="K693" s="181"/>
      <c r="L693" s="189"/>
      <c r="M693" s="175"/>
      <c r="N693" s="175"/>
      <c r="O693" s="175"/>
      <c r="P693" s="175"/>
      <c r="Q693" s="175"/>
    </row>
    <row r="694" spans="1:17" ht="12.3">
      <c r="A694" s="22"/>
      <c r="B694" s="22"/>
      <c r="C694" s="234"/>
      <c r="D694" s="236"/>
      <c r="E694" s="236"/>
      <c r="F694" s="236"/>
      <c r="G694" s="236"/>
      <c r="H694" s="236"/>
      <c r="I694" s="22"/>
      <c r="J694" s="181"/>
      <c r="K694" s="181"/>
      <c r="L694" s="189"/>
      <c r="M694" s="175"/>
      <c r="N694" s="175"/>
      <c r="O694" s="175"/>
      <c r="P694" s="175"/>
      <c r="Q694" s="175"/>
    </row>
    <row r="695" spans="1:17" ht="12.3">
      <c r="A695" s="22"/>
      <c r="B695" s="22"/>
      <c r="C695" s="234"/>
      <c r="D695" s="236"/>
      <c r="E695" s="236"/>
      <c r="F695" s="236"/>
      <c r="G695" s="236"/>
      <c r="H695" s="236"/>
      <c r="I695" s="22"/>
      <c r="J695" s="181"/>
      <c r="K695" s="181"/>
      <c r="L695" s="189"/>
      <c r="M695" s="175"/>
      <c r="N695" s="175"/>
      <c r="O695" s="175"/>
      <c r="P695" s="175"/>
      <c r="Q695" s="175"/>
    </row>
    <row r="696" spans="1:17" ht="12.3">
      <c r="A696" s="22"/>
      <c r="B696" s="22"/>
      <c r="C696" s="234"/>
      <c r="D696" s="236"/>
      <c r="E696" s="236"/>
      <c r="F696" s="236"/>
      <c r="G696" s="236"/>
      <c r="H696" s="236"/>
      <c r="I696" s="22"/>
      <c r="J696" s="181"/>
      <c r="K696" s="181"/>
      <c r="L696" s="189"/>
      <c r="M696" s="175"/>
      <c r="N696" s="175"/>
      <c r="O696" s="175"/>
      <c r="P696" s="175"/>
      <c r="Q696" s="175"/>
    </row>
    <row r="697" spans="1:17" ht="12.3">
      <c r="A697" s="22"/>
      <c r="B697" s="22"/>
      <c r="C697" s="234"/>
      <c r="D697" s="236"/>
      <c r="E697" s="236"/>
      <c r="F697" s="236"/>
      <c r="G697" s="236"/>
      <c r="H697" s="236"/>
      <c r="I697" s="22"/>
      <c r="J697" s="181"/>
      <c r="K697" s="181"/>
      <c r="L697" s="189"/>
      <c r="M697" s="175"/>
      <c r="N697" s="175"/>
      <c r="O697" s="175"/>
      <c r="P697" s="175"/>
      <c r="Q697" s="175"/>
    </row>
    <row r="698" spans="1:17" ht="12.3">
      <c r="A698" s="22"/>
      <c r="B698" s="22"/>
      <c r="C698" s="234"/>
      <c r="D698" s="236"/>
      <c r="E698" s="236"/>
      <c r="F698" s="236"/>
      <c r="G698" s="236"/>
      <c r="H698" s="236"/>
      <c r="I698" s="22"/>
      <c r="J698" s="181"/>
      <c r="K698" s="181"/>
      <c r="L698" s="189"/>
      <c r="M698" s="175"/>
      <c r="N698" s="175"/>
      <c r="O698" s="175"/>
      <c r="P698" s="175"/>
      <c r="Q698" s="175"/>
    </row>
    <row r="699" spans="1:17" ht="12.3">
      <c r="A699" s="22"/>
      <c r="B699" s="22"/>
      <c r="C699" s="234"/>
      <c r="D699" s="236"/>
      <c r="E699" s="236"/>
      <c r="F699" s="236"/>
      <c r="G699" s="236"/>
      <c r="H699" s="236"/>
      <c r="I699" s="22"/>
      <c r="J699" s="181"/>
      <c r="K699" s="181"/>
      <c r="L699" s="189"/>
      <c r="M699" s="175"/>
      <c r="N699" s="175"/>
      <c r="O699" s="175"/>
      <c r="P699" s="175"/>
      <c r="Q699" s="175"/>
    </row>
    <row r="700" spans="1:17" ht="12.3">
      <c r="A700" s="22"/>
      <c r="B700" s="22"/>
      <c r="C700" s="234"/>
      <c r="D700" s="236"/>
      <c r="E700" s="236"/>
      <c r="F700" s="236"/>
      <c r="G700" s="236"/>
      <c r="H700" s="236"/>
      <c r="I700" s="22"/>
      <c r="J700" s="181"/>
      <c r="K700" s="181"/>
      <c r="L700" s="189"/>
      <c r="M700" s="175"/>
      <c r="N700" s="175"/>
      <c r="O700" s="175"/>
      <c r="P700" s="175"/>
      <c r="Q700" s="175"/>
    </row>
    <row r="701" spans="1:17" ht="12.3">
      <c r="A701" s="22"/>
      <c r="B701" s="22"/>
      <c r="C701" s="234"/>
      <c r="D701" s="236"/>
      <c r="E701" s="236"/>
      <c r="F701" s="236"/>
      <c r="G701" s="236"/>
      <c r="H701" s="236"/>
      <c r="I701" s="22"/>
      <c r="J701" s="181"/>
      <c r="K701" s="181"/>
      <c r="L701" s="189"/>
      <c r="M701" s="175"/>
      <c r="N701" s="175"/>
      <c r="O701" s="175"/>
      <c r="P701" s="175"/>
      <c r="Q701" s="175"/>
    </row>
    <row r="702" spans="1:17" ht="12.3">
      <c r="A702" s="22"/>
      <c r="B702" s="22"/>
      <c r="C702" s="234"/>
      <c r="D702" s="236"/>
      <c r="E702" s="236"/>
      <c r="F702" s="236"/>
      <c r="G702" s="236"/>
      <c r="H702" s="236"/>
      <c r="I702" s="22"/>
      <c r="J702" s="181"/>
      <c r="K702" s="181"/>
      <c r="L702" s="189"/>
      <c r="M702" s="175"/>
      <c r="N702" s="175"/>
      <c r="O702" s="175"/>
      <c r="P702" s="175"/>
      <c r="Q702" s="175"/>
    </row>
    <row r="703" spans="1:17" ht="12.3">
      <c r="A703" s="22"/>
      <c r="B703" s="22"/>
      <c r="C703" s="234"/>
      <c r="D703" s="236"/>
      <c r="E703" s="236"/>
      <c r="F703" s="236"/>
      <c r="G703" s="236"/>
      <c r="H703" s="236"/>
      <c r="I703" s="22"/>
      <c r="J703" s="181"/>
      <c r="K703" s="181"/>
      <c r="L703" s="189"/>
      <c r="M703" s="175"/>
      <c r="N703" s="175"/>
      <c r="O703" s="175"/>
      <c r="P703" s="175"/>
      <c r="Q703" s="175"/>
    </row>
    <row r="704" spans="1:17" ht="12.3">
      <c r="A704" s="22"/>
      <c r="B704" s="22"/>
      <c r="C704" s="234"/>
      <c r="D704" s="236"/>
      <c r="E704" s="236"/>
      <c r="F704" s="236"/>
      <c r="G704" s="236"/>
      <c r="H704" s="236"/>
      <c r="I704" s="22"/>
      <c r="J704" s="181"/>
      <c r="K704" s="181"/>
      <c r="L704" s="189"/>
      <c r="M704" s="175"/>
      <c r="N704" s="175"/>
      <c r="O704" s="175"/>
      <c r="P704" s="175"/>
      <c r="Q704" s="175"/>
    </row>
    <row r="705" spans="1:17" ht="12.3">
      <c r="A705" s="22"/>
      <c r="B705" s="22"/>
      <c r="C705" s="234"/>
      <c r="D705" s="236"/>
      <c r="E705" s="236"/>
      <c r="F705" s="236"/>
      <c r="G705" s="236"/>
      <c r="H705" s="236"/>
      <c r="I705" s="22"/>
      <c r="J705" s="181"/>
      <c r="K705" s="181"/>
      <c r="L705" s="189"/>
      <c r="M705" s="175"/>
      <c r="N705" s="175"/>
      <c r="O705" s="175"/>
      <c r="P705" s="175"/>
      <c r="Q705" s="175"/>
    </row>
    <row r="706" spans="1:17" ht="12.3">
      <c r="A706" s="22"/>
      <c r="B706" s="22"/>
      <c r="C706" s="234"/>
      <c r="D706" s="236"/>
      <c r="E706" s="236"/>
      <c r="F706" s="236"/>
      <c r="G706" s="236"/>
      <c r="H706" s="236"/>
      <c r="I706" s="22"/>
      <c r="J706" s="181"/>
      <c r="K706" s="181"/>
      <c r="L706" s="189"/>
      <c r="M706" s="175"/>
      <c r="N706" s="175"/>
      <c r="O706" s="175"/>
      <c r="P706" s="175"/>
      <c r="Q706" s="175"/>
    </row>
    <row r="707" spans="1:17" ht="12.3">
      <c r="A707" s="22"/>
      <c r="B707" s="22"/>
      <c r="C707" s="234"/>
      <c r="D707" s="236"/>
      <c r="E707" s="236"/>
      <c r="F707" s="236"/>
      <c r="G707" s="236"/>
      <c r="H707" s="236"/>
      <c r="I707" s="22"/>
      <c r="J707" s="181"/>
      <c r="K707" s="181"/>
      <c r="L707" s="189"/>
      <c r="M707" s="175"/>
      <c r="N707" s="175"/>
      <c r="O707" s="175"/>
      <c r="P707" s="175"/>
      <c r="Q707" s="175"/>
    </row>
    <row r="708" spans="1:17" ht="12.3">
      <c r="A708" s="22"/>
      <c r="B708" s="22"/>
      <c r="C708" s="234"/>
      <c r="D708" s="236"/>
      <c r="E708" s="236"/>
      <c r="F708" s="236"/>
      <c r="G708" s="236"/>
      <c r="H708" s="236"/>
      <c r="I708" s="22"/>
      <c r="J708" s="181"/>
      <c r="K708" s="181"/>
      <c r="L708" s="189"/>
      <c r="M708" s="175"/>
      <c r="N708" s="175"/>
      <c r="O708" s="175"/>
      <c r="P708" s="175"/>
      <c r="Q708" s="175"/>
    </row>
    <row r="709" spans="1:17" ht="12.3">
      <c r="A709" s="22"/>
      <c r="B709" s="22"/>
      <c r="C709" s="234"/>
      <c r="D709" s="236"/>
      <c r="E709" s="236"/>
      <c r="F709" s="236"/>
      <c r="G709" s="236"/>
      <c r="H709" s="236"/>
      <c r="I709" s="22"/>
      <c r="J709" s="181"/>
      <c r="K709" s="181"/>
      <c r="L709" s="189"/>
      <c r="M709" s="175"/>
      <c r="N709" s="175"/>
      <c r="O709" s="175"/>
      <c r="P709" s="175"/>
      <c r="Q709" s="175"/>
    </row>
    <row r="710" spans="1:17" ht="12.3">
      <c r="A710" s="22"/>
      <c r="B710" s="22"/>
      <c r="C710" s="234"/>
      <c r="D710" s="236"/>
      <c r="E710" s="236"/>
      <c r="F710" s="236"/>
      <c r="G710" s="236"/>
      <c r="H710" s="236"/>
      <c r="I710" s="22"/>
      <c r="J710" s="181"/>
      <c r="K710" s="181"/>
      <c r="L710" s="189"/>
      <c r="M710" s="175"/>
      <c r="N710" s="175"/>
      <c r="O710" s="175"/>
      <c r="P710" s="175"/>
      <c r="Q710" s="175"/>
    </row>
    <row r="711" spans="1:17" ht="12.3">
      <c r="A711" s="22"/>
      <c r="B711" s="22"/>
      <c r="C711" s="234"/>
      <c r="D711" s="236"/>
      <c r="E711" s="236"/>
      <c r="F711" s="236"/>
      <c r="G711" s="236"/>
      <c r="H711" s="236"/>
      <c r="I711" s="22"/>
      <c r="J711" s="181"/>
      <c r="K711" s="181"/>
      <c r="L711" s="189"/>
      <c r="M711" s="175"/>
      <c r="N711" s="175"/>
      <c r="O711" s="175"/>
      <c r="P711" s="175"/>
      <c r="Q711" s="175"/>
    </row>
    <row r="712" spans="1:17" ht="12.3">
      <c r="A712" s="22"/>
      <c r="B712" s="22"/>
      <c r="C712" s="234"/>
      <c r="D712" s="236"/>
      <c r="E712" s="236"/>
      <c r="F712" s="236"/>
      <c r="G712" s="236"/>
      <c r="H712" s="236"/>
      <c r="I712" s="22"/>
      <c r="J712" s="181"/>
      <c r="K712" s="181"/>
      <c r="L712" s="189"/>
      <c r="M712" s="175"/>
      <c r="N712" s="175"/>
      <c r="O712" s="175"/>
      <c r="P712" s="175"/>
      <c r="Q712" s="175"/>
    </row>
    <row r="713" spans="1:17" ht="12.3">
      <c r="A713" s="22"/>
      <c r="B713" s="22"/>
      <c r="C713" s="234"/>
      <c r="D713" s="236"/>
      <c r="E713" s="236"/>
      <c r="F713" s="236"/>
      <c r="G713" s="236"/>
      <c r="H713" s="236"/>
      <c r="I713" s="22"/>
      <c r="J713" s="181"/>
      <c r="K713" s="181"/>
      <c r="L713" s="189"/>
      <c r="M713" s="175"/>
      <c r="N713" s="175"/>
      <c r="O713" s="175"/>
      <c r="P713" s="175"/>
      <c r="Q713" s="175"/>
    </row>
    <row r="714" spans="1:17" ht="12.3">
      <c r="A714" s="22"/>
      <c r="B714" s="22"/>
      <c r="C714" s="234"/>
      <c r="D714" s="236"/>
      <c r="E714" s="236"/>
      <c r="F714" s="236"/>
      <c r="G714" s="236"/>
      <c r="H714" s="236"/>
      <c r="I714" s="22"/>
      <c r="J714" s="181"/>
      <c r="K714" s="181"/>
      <c r="L714" s="189"/>
      <c r="M714" s="175"/>
      <c r="N714" s="175"/>
      <c r="O714" s="175"/>
      <c r="P714" s="175"/>
      <c r="Q714" s="175"/>
    </row>
    <row r="715" spans="1:17" ht="12.3">
      <c r="A715" s="22"/>
      <c r="B715" s="22"/>
      <c r="C715" s="234"/>
      <c r="D715" s="236"/>
      <c r="E715" s="236"/>
      <c r="F715" s="236"/>
      <c r="G715" s="236"/>
      <c r="H715" s="236"/>
      <c r="I715" s="22"/>
      <c r="J715" s="181"/>
      <c r="K715" s="181"/>
      <c r="L715" s="189"/>
      <c r="M715" s="175"/>
      <c r="N715" s="175"/>
      <c r="O715" s="175"/>
      <c r="P715" s="175"/>
      <c r="Q715" s="175"/>
    </row>
    <row r="716" spans="1:17" ht="12.3">
      <c r="A716" s="22"/>
      <c r="B716" s="22"/>
      <c r="C716" s="234"/>
      <c r="D716" s="236"/>
      <c r="E716" s="236"/>
      <c r="F716" s="236"/>
      <c r="G716" s="236"/>
      <c r="H716" s="236"/>
      <c r="I716" s="22"/>
      <c r="J716" s="181"/>
      <c r="K716" s="181"/>
      <c r="L716" s="189"/>
      <c r="M716" s="175"/>
      <c r="N716" s="175"/>
      <c r="O716" s="175"/>
      <c r="P716" s="175"/>
      <c r="Q716" s="175"/>
    </row>
    <row r="717" spans="1:17" ht="12.3">
      <c r="A717" s="22"/>
      <c r="B717" s="22"/>
      <c r="C717" s="234"/>
      <c r="D717" s="236"/>
      <c r="E717" s="236"/>
      <c r="F717" s="236"/>
      <c r="G717" s="236"/>
      <c r="H717" s="236"/>
      <c r="I717" s="22"/>
      <c r="J717" s="181"/>
      <c r="K717" s="181"/>
      <c r="L717" s="189"/>
      <c r="M717" s="175"/>
      <c r="N717" s="175"/>
      <c r="O717" s="175"/>
      <c r="P717" s="175"/>
      <c r="Q717" s="175"/>
    </row>
    <row r="718" spans="1:17" ht="12.3">
      <c r="A718" s="22"/>
      <c r="B718" s="22"/>
      <c r="C718" s="234"/>
      <c r="D718" s="236"/>
      <c r="E718" s="236"/>
      <c r="F718" s="236"/>
      <c r="G718" s="236"/>
      <c r="H718" s="236"/>
      <c r="I718" s="22"/>
      <c r="J718" s="181"/>
      <c r="K718" s="181"/>
      <c r="L718" s="189"/>
      <c r="M718" s="175"/>
      <c r="N718" s="175"/>
      <c r="O718" s="175"/>
      <c r="P718" s="175"/>
      <c r="Q718" s="175"/>
    </row>
    <row r="719" spans="1:17" ht="12.3">
      <c r="A719" s="22"/>
      <c r="B719" s="22"/>
      <c r="C719" s="234"/>
      <c r="D719" s="236"/>
      <c r="E719" s="236"/>
      <c r="F719" s="236"/>
      <c r="G719" s="236"/>
      <c r="H719" s="236"/>
      <c r="I719" s="22"/>
      <c r="J719" s="181"/>
      <c r="K719" s="181"/>
      <c r="L719" s="189"/>
      <c r="M719" s="175"/>
      <c r="N719" s="175"/>
      <c r="O719" s="175"/>
      <c r="P719" s="175"/>
      <c r="Q719" s="175"/>
    </row>
    <row r="720" spans="1:17" ht="12.3">
      <c r="A720" s="22"/>
      <c r="B720" s="22"/>
      <c r="C720" s="234"/>
      <c r="D720" s="236"/>
      <c r="E720" s="236"/>
      <c r="F720" s="236"/>
      <c r="G720" s="236"/>
      <c r="H720" s="236"/>
      <c r="I720" s="22"/>
      <c r="J720" s="181"/>
      <c r="K720" s="181"/>
      <c r="L720" s="189"/>
      <c r="M720" s="175"/>
      <c r="N720" s="175"/>
      <c r="O720" s="175"/>
      <c r="P720" s="175"/>
      <c r="Q720" s="175"/>
    </row>
    <row r="721" spans="1:17" ht="12.3">
      <c r="A721" s="22"/>
      <c r="B721" s="22"/>
      <c r="C721" s="234"/>
      <c r="D721" s="236"/>
      <c r="E721" s="236"/>
      <c r="F721" s="236"/>
      <c r="G721" s="236"/>
      <c r="H721" s="236"/>
      <c r="I721" s="22"/>
      <c r="J721" s="181"/>
      <c r="K721" s="181"/>
      <c r="L721" s="189"/>
      <c r="M721" s="175"/>
      <c r="N721" s="175"/>
      <c r="O721" s="175"/>
      <c r="P721" s="175"/>
      <c r="Q721" s="175"/>
    </row>
    <row r="722" spans="1:17" ht="12.3">
      <c r="A722" s="22"/>
      <c r="B722" s="22"/>
      <c r="C722" s="234"/>
      <c r="D722" s="236"/>
      <c r="E722" s="236"/>
      <c r="F722" s="236"/>
      <c r="G722" s="236"/>
      <c r="H722" s="236"/>
      <c r="I722" s="22"/>
      <c r="J722" s="181"/>
      <c r="K722" s="181"/>
      <c r="L722" s="189"/>
      <c r="M722" s="175"/>
      <c r="N722" s="175"/>
      <c r="O722" s="175"/>
      <c r="P722" s="175"/>
      <c r="Q722" s="175"/>
    </row>
    <row r="723" spans="1:17" ht="12.3">
      <c r="A723" s="22"/>
      <c r="B723" s="22"/>
      <c r="C723" s="234"/>
      <c r="D723" s="236"/>
      <c r="E723" s="236"/>
      <c r="F723" s="236"/>
      <c r="G723" s="236"/>
      <c r="H723" s="236"/>
      <c r="I723" s="22"/>
      <c r="J723" s="181"/>
      <c r="K723" s="181"/>
      <c r="L723" s="189"/>
      <c r="M723" s="175"/>
      <c r="N723" s="175"/>
      <c r="O723" s="175"/>
      <c r="P723" s="175"/>
      <c r="Q723" s="175"/>
    </row>
    <row r="724" spans="1:17" ht="12.3">
      <c r="A724" s="22"/>
      <c r="B724" s="22"/>
      <c r="C724" s="234"/>
      <c r="D724" s="236"/>
      <c r="E724" s="236"/>
      <c r="F724" s="236"/>
      <c r="G724" s="236"/>
      <c r="H724" s="236"/>
      <c r="I724" s="22"/>
      <c r="J724" s="181"/>
      <c r="K724" s="181"/>
      <c r="L724" s="189"/>
      <c r="M724" s="175"/>
      <c r="N724" s="175"/>
      <c r="O724" s="175"/>
      <c r="P724" s="175"/>
      <c r="Q724" s="175"/>
    </row>
    <row r="725" spans="1:17" ht="12.3">
      <c r="A725" s="22"/>
      <c r="B725" s="22"/>
      <c r="C725" s="234"/>
      <c r="D725" s="236"/>
      <c r="E725" s="236"/>
      <c r="F725" s="236"/>
      <c r="G725" s="236"/>
      <c r="H725" s="236"/>
      <c r="I725" s="22"/>
      <c r="J725" s="181"/>
      <c r="K725" s="181"/>
      <c r="L725" s="189"/>
      <c r="M725" s="175"/>
      <c r="N725" s="175"/>
      <c r="O725" s="175"/>
      <c r="P725" s="175"/>
      <c r="Q725" s="175"/>
    </row>
    <row r="726" spans="1:17" ht="12.3">
      <c r="A726" s="22"/>
      <c r="B726" s="22"/>
      <c r="C726" s="234"/>
      <c r="D726" s="236"/>
      <c r="E726" s="236"/>
      <c r="F726" s="236"/>
      <c r="G726" s="236"/>
      <c r="H726" s="236"/>
      <c r="I726" s="22"/>
      <c r="J726" s="181"/>
      <c r="K726" s="181"/>
      <c r="L726" s="189"/>
      <c r="M726" s="175"/>
      <c r="N726" s="175"/>
      <c r="O726" s="175"/>
      <c r="P726" s="175"/>
      <c r="Q726" s="175"/>
    </row>
    <row r="727" spans="1:17" ht="12.3">
      <c r="A727" s="22"/>
      <c r="B727" s="22"/>
      <c r="C727" s="234"/>
      <c r="D727" s="236"/>
      <c r="E727" s="236"/>
      <c r="F727" s="236"/>
      <c r="G727" s="236"/>
      <c r="H727" s="236"/>
      <c r="I727" s="22"/>
      <c r="J727" s="181"/>
      <c r="K727" s="181"/>
      <c r="L727" s="189"/>
      <c r="M727" s="175"/>
      <c r="N727" s="175"/>
      <c r="O727" s="175"/>
      <c r="P727" s="175"/>
      <c r="Q727" s="175"/>
    </row>
    <row r="728" spans="1:17" ht="12.3">
      <c r="A728" s="22"/>
      <c r="B728" s="22"/>
      <c r="C728" s="234"/>
      <c r="D728" s="236"/>
      <c r="E728" s="236"/>
      <c r="F728" s="236"/>
      <c r="G728" s="236"/>
      <c r="H728" s="236"/>
      <c r="I728" s="22"/>
      <c r="J728" s="181"/>
      <c r="K728" s="181"/>
      <c r="L728" s="189"/>
      <c r="M728" s="175"/>
      <c r="N728" s="175"/>
      <c r="O728" s="175"/>
      <c r="P728" s="175"/>
      <c r="Q728" s="175"/>
    </row>
    <row r="729" spans="1:17" ht="12.3">
      <c r="A729" s="22"/>
      <c r="B729" s="22"/>
      <c r="C729" s="234"/>
      <c r="D729" s="236"/>
      <c r="E729" s="236"/>
      <c r="F729" s="236"/>
      <c r="G729" s="236"/>
      <c r="H729" s="236"/>
      <c r="I729" s="22"/>
      <c r="J729" s="181"/>
      <c r="K729" s="181"/>
      <c r="L729" s="189"/>
      <c r="M729" s="175"/>
      <c r="N729" s="175"/>
      <c r="O729" s="175"/>
      <c r="P729" s="175"/>
      <c r="Q729" s="175"/>
    </row>
    <row r="730" spans="1:17" ht="12.3">
      <c r="A730" s="22"/>
      <c r="B730" s="22"/>
      <c r="C730" s="234"/>
      <c r="D730" s="236"/>
      <c r="E730" s="236"/>
      <c r="F730" s="236"/>
      <c r="G730" s="236"/>
      <c r="H730" s="236"/>
      <c r="I730" s="22"/>
      <c r="J730" s="181"/>
      <c r="K730" s="181"/>
      <c r="L730" s="189"/>
      <c r="M730" s="175"/>
      <c r="N730" s="175"/>
      <c r="O730" s="175"/>
      <c r="P730" s="175"/>
      <c r="Q730" s="175"/>
    </row>
    <row r="731" spans="1:17" ht="12.3">
      <c r="A731" s="22"/>
      <c r="B731" s="22"/>
      <c r="C731" s="234"/>
      <c r="D731" s="236"/>
      <c r="E731" s="236"/>
      <c r="F731" s="236"/>
      <c r="G731" s="236"/>
      <c r="H731" s="236"/>
      <c r="I731" s="22"/>
      <c r="J731" s="181"/>
      <c r="K731" s="181"/>
      <c r="L731" s="189"/>
      <c r="M731" s="175"/>
      <c r="N731" s="175"/>
      <c r="O731" s="175"/>
      <c r="P731" s="175"/>
      <c r="Q731" s="175"/>
    </row>
    <row r="732" spans="1:17" ht="12.3">
      <c r="A732" s="22"/>
      <c r="B732" s="22"/>
      <c r="C732" s="234"/>
      <c r="D732" s="236"/>
      <c r="E732" s="236"/>
      <c r="F732" s="236"/>
      <c r="G732" s="236"/>
      <c r="H732" s="236"/>
      <c r="I732" s="22"/>
      <c r="J732" s="181"/>
      <c r="K732" s="181"/>
      <c r="L732" s="189"/>
      <c r="M732" s="175"/>
      <c r="N732" s="175"/>
      <c r="O732" s="175"/>
      <c r="P732" s="175"/>
      <c r="Q732" s="175"/>
    </row>
    <row r="733" spans="1:17" ht="12.3">
      <c r="A733" s="22"/>
      <c r="B733" s="22"/>
      <c r="C733" s="234"/>
      <c r="D733" s="236"/>
      <c r="E733" s="236"/>
      <c r="F733" s="236"/>
      <c r="G733" s="236"/>
      <c r="H733" s="236"/>
      <c r="I733" s="22"/>
      <c r="J733" s="181"/>
      <c r="K733" s="181"/>
      <c r="L733" s="189"/>
      <c r="M733" s="175"/>
      <c r="N733" s="175"/>
      <c r="O733" s="175"/>
      <c r="P733" s="175"/>
      <c r="Q733" s="175"/>
    </row>
    <row r="734" spans="1:17" ht="12.3">
      <c r="A734" s="22"/>
      <c r="B734" s="22"/>
      <c r="C734" s="234"/>
      <c r="D734" s="236"/>
      <c r="E734" s="236"/>
      <c r="F734" s="236"/>
      <c r="G734" s="236"/>
      <c r="H734" s="236"/>
      <c r="I734" s="22"/>
      <c r="J734" s="181"/>
      <c r="K734" s="181"/>
      <c r="L734" s="189"/>
      <c r="M734" s="175"/>
      <c r="N734" s="175"/>
      <c r="O734" s="175"/>
      <c r="P734" s="175"/>
      <c r="Q734" s="175"/>
    </row>
    <row r="735" spans="1:17" ht="12.3">
      <c r="A735" s="22"/>
      <c r="B735" s="22"/>
      <c r="C735" s="234"/>
      <c r="D735" s="236"/>
      <c r="E735" s="236"/>
      <c r="F735" s="236"/>
      <c r="G735" s="236"/>
      <c r="H735" s="236"/>
      <c r="I735" s="22"/>
      <c r="J735" s="181"/>
      <c r="K735" s="181"/>
      <c r="L735" s="189"/>
      <c r="M735" s="175"/>
      <c r="N735" s="175"/>
      <c r="O735" s="175"/>
      <c r="P735" s="175"/>
      <c r="Q735" s="175"/>
    </row>
    <row r="736" spans="1:17" ht="12.3">
      <c r="A736" s="22"/>
      <c r="B736" s="22"/>
      <c r="C736" s="234"/>
      <c r="D736" s="236"/>
      <c r="E736" s="236"/>
      <c r="F736" s="236"/>
      <c r="G736" s="236"/>
      <c r="H736" s="236"/>
      <c r="I736" s="22"/>
      <c r="J736" s="181"/>
      <c r="K736" s="181"/>
      <c r="L736" s="189"/>
      <c r="M736" s="175"/>
      <c r="N736" s="175"/>
      <c r="O736" s="175"/>
      <c r="P736" s="175"/>
      <c r="Q736" s="175"/>
    </row>
    <row r="737" spans="1:17" ht="12.3">
      <c r="A737" s="22"/>
      <c r="B737" s="22"/>
      <c r="C737" s="234"/>
      <c r="D737" s="236"/>
      <c r="E737" s="236"/>
      <c r="F737" s="236"/>
      <c r="G737" s="236"/>
      <c r="H737" s="236"/>
      <c r="I737" s="22"/>
      <c r="J737" s="181"/>
      <c r="K737" s="181"/>
      <c r="L737" s="189"/>
      <c r="M737" s="175"/>
      <c r="N737" s="175"/>
      <c r="O737" s="175"/>
      <c r="P737" s="175"/>
      <c r="Q737" s="175"/>
    </row>
    <row r="738" spans="1:17" ht="12.3">
      <c r="A738" s="22"/>
      <c r="B738" s="22"/>
      <c r="C738" s="234"/>
      <c r="D738" s="236"/>
      <c r="E738" s="236"/>
      <c r="F738" s="236"/>
      <c r="G738" s="236"/>
      <c r="H738" s="236"/>
      <c r="I738" s="22"/>
      <c r="J738" s="181"/>
      <c r="K738" s="181"/>
      <c r="L738" s="189"/>
      <c r="M738" s="175"/>
      <c r="N738" s="175"/>
      <c r="O738" s="175"/>
      <c r="P738" s="175"/>
      <c r="Q738" s="175"/>
    </row>
    <row r="739" spans="1:17" ht="12.3">
      <c r="A739" s="22"/>
      <c r="B739" s="22"/>
      <c r="C739" s="234"/>
      <c r="D739" s="236"/>
      <c r="E739" s="236"/>
      <c r="F739" s="236"/>
      <c r="G739" s="236"/>
      <c r="H739" s="236"/>
      <c r="I739" s="22"/>
      <c r="J739" s="181"/>
      <c r="K739" s="181"/>
      <c r="L739" s="189"/>
      <c r="M739" s="175"/>
      <c r="N739" s="175"/>
      <c r="O739" s="175"/>
      <c r="P739" s="175"/>
      <c r="Q739" s="175"/>
    </row>
    <row r="740" spans="1:17" ht="12.3">
      <c r="A740" s="22"/>
      <c r="B740" s="22"/>
      <c r="C740" s="234"/>
      <c r="D740" s="236"/>
      <c r="E740" s="236"/>
      <c r="F740" s="236"/>
      <c r="G740" s="236"/>
      <c r="H740" s="236"/>
      <c r="I740" s="22"/>
      <c r="J740" s="181"/>
      <c r="K740" s="181"/>
      <c r="L740" s="189"/>
      <c r="M740" s="175"/>
      <c r="N740" s="175"/>
      <c r="O740" s="175"/>
      <c r="P740" s="175"/>
      <c r="Q740" s="175"/>
    </row>
    <row r="741" spans="1:17" ht="12.3">
      <c r="A741" s="22"/>
      <c r="B741" s="22"/>
      <c r="C741" s="234"/>
      <c r="D741" s="236"/>
      <c r="E741" s="236"/>
      <c r="F741" s="236"/>
      <c r="G741" s="236"/>
      <c r="H741" s="236"/>
      <c r="I741" s="22"/>
      <c r="J741" s="181"/>
      <c r="K741" s="181"/>
      <c r="L741" s="189"/>
      <c r="M741" s="175"/>
      <c r="N741" s="175"/>
      <c r="O741" s="175"/>
      <c r="P741" s="175"/>
      <c r="Q741" s="175"/>
    </row>
    <row r="742" spans="1:17" ht="12.3">
      <c r="A742" s="22"/>
      <c r="B742" s="22"/>
      <c r="C742" s="234"/>
      <c r="D742" s="236"/>
      <c r="E742" s="236"/>
      <c r="F742" s="236"/>
      <c r="G742" s="236"/>
      <c r="H742" s="236"/>
      <c r="I742" s="22"/>
      <c r="J742" s="181"/>
      <c r="K742" s="181"/>
      <c r="L742" s="189"/>
      <c r="M742" s="175"/>
      <c r="N742" s="175"/>
      <c r="O742" s="175"/>
      <c r="P742" s="175"/>
      <c r="Q742" s="175"/>
    </row>
    <row r="743" spans="1:17" ht="12.3">
      <c r="A743" s="22"/>
      <c r="B743" s="22"/>
      <c r="C743" s="234"/>
      <c r="D743" s="236"/>
      <c r="E743" s="236"/>
      <c r="F743" s="236"/>
      <c r="G743" s="236"/>
      <c r="H743" s="236"/>
      <c r="I743" s="22"/>
      <c r="J743" s="181"/>
      <c r="K743" s="181"/>
      <c r="L743" s="189"/>
      <c r="M743" s="175"/>
      <c r="N743" s="175"/>
      <c r="O743" s="175"/>
      <c r="P743" s="175"/>
      <c r="Q743" s="175"/>
    </row>
    <row r="744" spans="1:17" ht="12.3">
      <c r="A744" s="22"/>
      <c r="B744" s="22"/>
      <c r="C744" s="234"/>
      <c r="D744" s="236"/>
      <c r="E744" s="236"/>
      <c r="F744" s="236"/>
      <c r="G744" s="236"/>
      <c r="H744" s="236"/>
      <c r="I744" s="22"/>
      <c r="J744" s="181"/>
      <c r="K744" s="181"/>
      <c r="L744" s="189"/>
      <c r="M744" s="175"/>
      <c r="N744" s="175"/>
      <c r="O744" s="175"/>
      <c r="P744" s="175"/>
      <c r="Q744" s="175"/>
    </row>
    <row r="745" spans="1:17" ht="12.3">
      <c r="A745" s="22"/>
      <c r="B745" s="22"/>
      <c r="C745" s="234"/>
      <c r="D745" s="236"/>
      <c r="E745" s="236"/>
      <c r="F745" s="236"/>
      <c r="G745" s="236"/>
      <c r="H745" s="236"/>
      <c r="I745" s="22"/>
      <c r="J745" s="181"/>
      <c r="K745" s="181"/>
      <c r="L745" s="189"/>
      <c r="M745" s="175"/>
      <c r="N745" s="175"/>
      <c r="O745" s="175"/>
      <c r="P745" s="175"/>
      <c r="Q745" s="175"/>
    </row>
    <row r="746" spans="1:17" ht="12.3">
      <c r="A746" s="22"/>
      <c r="B746" s="22"/>
      <c r="C746" s="234"/>
      <c r="D746" s="236"/>
      <c r="E746" s="236"/>
      <c r="F746" s="236"/>
      <c r="G746" s="236"/>
      <c r="H746" s="236"/>
      <c r="I746" s="22"/>
      <c r="J746" s="181"/>
      <c r="K746" s="181"/>
      <c r="L746" s="189"/>
      <c r="M746" s="175"/>
      <c r="N746" s="175"/>
      <c r="O746" s="175"/>
      <c r="P746" s="175"/>
      <c r="Q746" s="175"/>
    </row>
    <row r="747" spans="1:17" ht="12.3">
      <c r="A747" s="22"/>
      <c r="B747" s="22"/>
      <c r="C747" s="234"/>
      <c r="D747" s="236"/>
      <c r="E747" s="236"/>
      <c r="F747" s="236"/>
      <c r="G747" s="236"/>
      <c r="H747" s="236"/>
      <c r="I747" s="22"/>
      <c r="J747" s="181"/>
      <c r="K747" s="181"/>
      <c r="L747" s="189"/>
      <c r="M747" s="175"/>
      <c r="N747" s="175"/>
      <c r="O747" s="175"/>
      <c r="P747" s="175"/>
      <c r="Q747" s="175"/>
    </row>
    <row r="748" spans="1:17" ht="12.3">
      <c r="A748" s="22"/>
      <c r="B748" s="22"/>
      <c r="C748" s="234"/>
      <c r="D748" s="236"/>
      <c r="E748" s="236"/>
      <c r="F748" s="236"/>
      <c r="G748" s="236"/>
      <c r="H748" s="236"/>
      <c r="I748" s="22"/>
      <c r="J748" s="181"/>
      <c r="K748" s="181"/>
      <c r="L748" s="189"/>
      <c r="M748" s="175"/>
      <c r="N748" s="175"/>
      <c r="O748" s="175"/>
      <c r="P748" s="175"/>
      <c r="Q748" s="175"/>
    </row>
    <row r="749" spans="1:17" ht="12.3">
      <c r="A749" s="22"/>
      <c r="B749" s="22"/>
      <c r="C749" s="234"/>
      <c r="D749" s="236"/>
      <c r="E749" s="236"/>
      <c r="F749" s="236"/>
      <c r="G749" s="236"/>
      <c r="H749" s="236"/>
      <c r="I749" s="22"/>
      <c r="J749" s="181"/>
      <c r="K749" s="181"/>
      <c r="L749" s="189"/>
      <c r="M749" s="175"/>
      <c r="N749" s="175"/>
      <c r="O749" s="175"/>
      <c r="P749" s="175"/>
      <c r="Q749" s="175"/>
    </row>
    <row r="750" spans="1:17" ht="12.3">
      <c r="A750" s="22"/>
      <c r="B750" s="22"/>
      <c r="C750" s="234"/>
      <c r="D750" s="236"/>
      <c r="E750" s="236"/>
      <c r="F750" s="236"/>
      <c r="G750" s="236"/>
      <c r="H750" s="236"/>
      <c r="I750" s="22"/>
      <c r="J750" s="181"/>
      <c r="K750" s="181"/>
      <c r="L750" s="189"/>
      <c r="M750" s="175"/>
      <c r="N750" s="175"/>
      <c r="O750" s="175"/>
      <c r="P750" s="175"/>
      <c r="Q750" s="175"/>
    </row>
    <row r="751" spans="1:17" ht="12.3">
      <c r="A751" s="22"/>
      <c r="B751" s="22"/>
      <c r="C751" s="234"/>
      <c r="D751" s="236"/>
      <c r="E751" s="236"/>
      <c r="F751" s="236"/>
      <c r="G751" s="236"/>
      <c r="H751" s="236"/>
      <c r="I751" s="22"/>
      <c r="J751" s="181"/>
      <c r="K751" s="181"/>
      <c r="L751" s="189"/>
      <c r="M751" s="175"/>
      <c r="N751" s="175"/>
      <c r="O751" s="175"/>
      <c r="P751" s="175"/>
      <c r="Q751" s="175"/>
    </row>
    <row r="752" spans="1:17" ht="12.3">
      <c r="A752" s="22"/>
      <c r="B752" s="22"/>
      <c r="C752" s="234"/>
      <c r="D752" s="236"/>
      <c r="E752" s="236"/>
      <c r="F752" s="236"/>
      <c r="G752" s="236"/>
      <c r="H752" s="236"/>
      <c r="I752" s="22"/>
      <c r="J752" s="181"/>
      <c r="K752" s="181"/>
      <c r="L752" s="189"/>
      <c r="M752" s="175"/>
      <c r="N752" s="175"/>
      <c r="O752" s="175"/>
      <c r="P752" s="175"/>
      <c r="Q752" s="175"/>
    </row>
    <row r="753" spans="1:17" ht="12.3">
      <c r="A753" s="22"/>
      <c r="B753" s="22"/>
      <c r="C753" s="234"/>
      <c r="D753" s="236"/>
      <c r="E753" s="236"/>
      <c r="F753" s="236"/>
      <c r="G753" s="236"/>
      <c r="H753" s="236"/>
      <c r="I753" s="22"/>
      <c r="J753" s="181"/>
      <c r="K753" s="181"/>
      <c r="L753" s="189"/>
      <c r="M753" s="175"/>
      <c r="N753" s="175"/>
      <c r="O753" s="175"/>
      <c r="P753" s="175"/>
      <c r="Q753" s="175"/>
    </row>
    <row r="754" spans="1:17" ht="12.3">
      <c r="A754" s="22"/>
      <c r="B754" s="22"/>
      <c r="C754" s="234"/>
      <c r="D754" s="236"/>
      <c r="E754" s="236"/>
      <c r="F754" s="236"/>
      <c r="G754" s="236"/>
      <c r="H754" s="236"/>
      <c r="I754" s="22"/>
      <c r="J754" s="181"/>
      <c r="K754" s="181"/>
      <c r="L754" s="189"/>
      <c r="M754" s="175"/>
      <c r="N754" s="175"/>
      <c r="O754" s="175"/>
      <c r="P754" s="175"/>
      <c r="Q754" s="175"/>
    </row>
    <row r="755" spans="1:17" ht="12.3">
      <c r="A755" s="22"/>
      <c r="B755" s="22"/>
      <c r="C755" s="234"/>
      <c r="D755" s="236"/>
      <c r="E755" s="236"/>
      <c r="F755" s="236"/>
      <c r="G755" s="236"/>
      <c r="H755" s="236"/>
      <c r="I755" s="22"/>
      <c r="J755" s="181"/>
      <c r="K755" s="181"/>
      <c r="L755" s="189"/>
      <c r="M755" s="175"/>
      <c r="N755" s="175"/>
      <c r="O755" s="175"/>
      <c r="P755" s="175"/>
      <c r="Q755" s="175"/>
    </row>
    <row r="756" spans="1:17" ht="12.3">
      <c r="A756" s="22"/>
      <c r="B756" s="22"/>
      <c r="C756" s="234"/>
      <c r="D756" s="236"/>
      <c r="E756" s="236"/>
      <c r="F756" s="236"/>
      <c r="G756" s="236"/>
      <c r="H756" s="236"/>
      <c r="I756" s="22"/>
      <c r="J756" s="181"/>
      <c r="K756" s="181"/>
      <c r="L756" s="189"/>
      <c r="M756" s="175"/>
      <c r="N756" s="175"/>
      <c r="O756" s="175"/>
      <c r="P756" s="175"/>
      <c r="Q756" s="175"/>
    </row>
    <row r="757" spans="1:17" ht="12.3">
      <c r="A757" s="22"/>
      <c r="B757" s="22"/>
      <c r="C757" s="234"/>
      <c r="D757" s="236"/>
      <c r="E757" s="236"/>
      <c r="F757" s="236"/>
      <c r="G757" s="236"/>
      <c r="H757" s="236"/>
      <c r="I757" s="22"/>
      <c r="J757" s="181"/>
      <c r="K757" s="181"/>
      <c r="L757" s="189"/>
      <c r="M757" s="175"/>
      <c r="N757" s="175"/>
      <c r="O757" s="175"/>
      <c r="P757" s="175"/>
      <c r="Q757" s="175"/>
    </row>
    <row r="758" spans="1:17" ht="12.3">
      <c r="A758" s="22"/>
      <c r="B758" s="22"/>
      <c r="C758" s="234"/>
      <c r="D758" s="236"/>
      <c r="E758" s="236"/>
      <c r="F758" s="236"/>
      <c r="G758" s="236"/>
      <c r="H758" s="236"/>
      <c r="I758" s="22"/>
      <c r="J758" s="181"/>
      <c r="K758" s="181"/>
      <c r="L758" s="189"/>
      <c r="M758" s="175"/>
      <c r="N758" s="175"/>
      <c r="O758" s="175"/>
      <c r="P758" s="175"/>
      <c r="Q758" s="175"/>
    </row>
    <row r="759" spans="1:17" ht="12.3">
      <c r="A759" s="22"/>
      <c r="B759" s="22"/>
      <c r="C759" s="234"/>
      <c r="D759" s="236"/>
      <c r="E759" s="236"/>
      <c r="F759" s="236"/>
      <c r="G759" s="236"/>
      <c r="H759" s="236"/>
      <c r="I759" s="22"/>
      <c r="J759" s="181"/>
      <c r="K759" s="181"/>
      <c r="L759" s="189"/>
      <c r="M759" s="175"/>
      <c r="N759" s="175"/>
      <c r="O759" s="175"/>
      <c r="P759" s="175"/>
      <c r="Q759" s="175"/>
    </row>
    <row r="760" spans="1:17" ht="12.3">
      <c r="A760" s="22"/>
      <c r="B760" s="22"/>
      <c r="C760" s="234"/>
      <c r="D760" s="236"/>
      <c r="E760" s="236"/>
      <c r="F760" s="236"/>
      <c r="G760" s="236"/>
      <c r="H760" s="236"/>
      <c r="I760" s="22"/>
      <c r="J760" s="181"/>
      <c r="K760" s="181"/>
      <c r="L760" s="189"/>
      <c r="M760" s="175"/>
      <c r="N760" s="175"/>
      <c r="O760" s="175"/>
      <c r="P760" s="175"/>
      <c r="Q760" s="175"/>
    </row>
    <row r="761" spans="1:17" ht="12.3">
      <c r="A761" s="22"/>
      <c r="B761" s="22"/>
      <c r="C761" s="234"/>
      <c r="D761" s="236"/>
      <c r="E761" s="236"/>
      <c r="F761" s="236"/>
      <c r="G761" s="236"/>
      <c r="H761" s="236"/>
      <c r="I761" s="22"/>
      <c r="J761" s="181"/>
      <c r="K761" s="181"/>
      <c r="L761" s="189"/>
      <c r="M761" s="175"/>
      <c r="N761" s="175"/>
      <c r="O761" s="175"/>
      <c r="P761" s="175"/>
      <c r="Q761" s="175"/>
    </row>
    <row r="762" spans="1:17" ht="12.3">
      <c r="A762" s="22"/>
      <c r="B762" s="22"/>
      <c r="C762" s="234"/>
      <c r="D762" s="236"/>
      <c r="E762" s="236"/>
      <c r="F762" s="236"/>
      <c r="G762" s="236"/>
      <c r="H762" s="236"/>
      <c r="I762" s="22"/>
      <c r="J762" s="181"/>
      <c r="K762" s="181"/>
      <c r="L762" s="189"/>
      <c r="M762" s="175"/>
      <c r="N762" s="175"/>
      <c r="O762" s="175"/>
      <c r="P762" s="175"/>
      <c r="Q762" s="175"/>
    </row>
    <row r="763" spans="1:17" ht="12.3">
      <c r="A763" s="22"/>
      <c r="B763" s="22"/>
      <c r="C763" s="234"/>
      <c r="D763" s="236"/>
      <c r="E763" s="236"/>
      <c r="F763" s="236"/>
      <c r="G763" s="236"/>
      <c r="H763" s="236"/>
      <c r="I763" s="22"/>
      <c r="J763" s="181"/>
      <c r="K763" s="181"/>
      <c r="L763" s="189"/>
      <c r="M763" s="175"/>
      <c r="N763" s="175"/>
      <c r="O763" s="175"/>
      <c r="P763" s="175"/>
      <c r="Q763" s="175"/>
    </row>
    <row r="764" spans="1:17" ht="12.3">
      <c r="A764" s="22"/>
      <c r="B764" s="22"/>
      <c r="C764" s="234"/>
      <c r="D764" s="236"/>
      <c r="E764" s="236"/>
      <c r="F764" s="236"/>
      <c r="G764" s="236"/>
      <c r="H764" s="236"/>
      <c r="I764" s="22"/>
      <c r="J764" s="181"/>
      <c r="K764" s="181"/>
      <c r="L764" s="189"/>
      <c r="M764" s="175"/>
      <c r="N764" s="175"/>
      <c r="O764" s="175"/>
      <c r="P764" s="175"/>
      <c r="Q764" s="175"/>
    </row>
    <row r="765" spans="1:17" ht="12.3">
      <c r="A765" s="22"/>
      <c r="B765" s="22"/>
      <c r="C765" s="234"/>
      <c r="D765" s="236"/>
      <c r="E765" s="236"/>
      <c r="F765" s="236"/>
      <c r="G765" s="236"/>
      <c r="H765" s="236"/>
      <c r="I765" s="22"/>
      <c r="J765" s="181"/>
      <c r="K765" s="181"/>
      <c r="L765" s="189"/>
      <c r="M765" s="175"/>
      <c r="N765" s="175"/>
      <c r="O765" s="175"/>
      <c r="P765" s="175"/>
      <c r="Q765" s="175"/>
    </row>
    <row r="766" spans="1:17" ht="12.3">
      <c r="A766" s="22"/>
      <c r="B766" s="22"/>
      <c r="C766" s="234"/>
      <c r="D766" s="236"/>
      <c r="E766" s="236"/>
      <c r="F766" s="236"/>
      <c r="G766" s="236"/>
      <c r="H766" s="236"/>
      <c r="I766" s="22"/>
      <c r="J766" s="181"/>
      <c r="K766" s="181"/>
      <c r="L766" s="189"/>
      <c r="M766" s="175"/>
      <c r="N766" s="175"/>
      <c r="O766" s="175"/>
      <c r="P766" s="175"/>
      <c r="Q766" s="175"/>
    </row>
    <row r="767" spans="1:17" ht="12.3">
      <c r="A767" s="22"/>
      <c r="B767" s="22"/>
      <c r="C767" s="234"/>
      <c r="D767" s="236"/>
      <c r="E767" s="236"/>
      <c r="F767" s="236"/>
      <c r="G767" s="236"/>
      <c r="H767" s="236"/>
      <c r="I767" s="22"/>
      <c r="J767" s="181"/>
      <c r="K767" s="181"/>
      <c r="L767" s="189"/>
      <c r="M767" s="175"/>
      <c r="N767" s="175"/>
      <c r="O767" s="175"/>
      <c r="P767" s="175"/>
      <c r="Q767" s="175"/>
    </row>
    <row r="768" spans="1:17" ht="12.3">
      <c r="A768" s="22"/>
      <c r="B768" s="22"/>
      <c r="C768" s="234"/>
      <c r="D768" s="236"/>
      <c r="E768" s="236"/>
      <c r="F768" s="236"/>
      <c r="G768" s="236"/>
      <c r="H768" s="236"/>
      <c r="I768" s="22"/>
      <c r="J768" s="181"/>
      <c r="K768" s="181"/>
      <c r="L768" s="189"/>
      <c r="M768" s="175"/>
      <c r="N768" s="175"/>
      <c r="O768" s="175"/>
      <c r="P768" s="175"/>
      <c r="Q768" s="175"/>
    </row>
    <row r="769" spans="1:17" ht="12.3">
      <c r="A769" s="22"/>
      <c r="B769" s="22"/>
      <c r="C769" s="234"/>
      <c r="D769" s="236"/>
      <c r="E769" s="236"/>
      <c r="F769" s="236"/>
      <c r="G769" s="236"/>
      <c r="H769" s="236"/>
      <c r="I769" s="22"/>
      <c r="J769" s="181"/>
      <c r="K769" s="181"/>
      <c r="L769" s="189"/>
      <c r="M769" s="175"/>
      <c r="N769" s="175"/>
      <c r="O769" s="175"/>
      <c r="P769" s="175"/>
      <c r="Q769" s="175"/>
    </row>
    <row r="770" spans="1:17" ht="12.3">
      <c r="A770" s="22"/>
      <c r="B770" s="22"/>
      <c r="C770" s="234"/>
      <c r="D770" s="236"/>
      <c r="E770" s="236"/>
      <c r="F770" s="236"/>
      <c r="G770" s="236"/>
      <c r="H770" s="236"/>
      <c r="I770" s="22"/>
      <c r="J770" s="181"/>
      <c r="K770" s="181"/>
      <c r="L770" s="189"/>
      <c r="M770" s="175"/>
      <c r="N770" s="175"/>
      <c r="O770" s="175"/>
      <c r="P770" s="175"/>
      <c r="Q770" s="175"/>
    </row>
    <row r="771" spans="1:17" ht="12.3">
      <c r="A771" s="22"/>
      <c r="B771" s="22"/>
      <c r="C771" s="234"/>
      <c r="D771" s="236"/>
      <c r="E771" s="236"/>
      <c r="F771" s="236"/>
      <c r="G771" s="236"/>
      <c r="H771" s="236"/>
      <c r="I771" s="22"/>
      <c r="J771" s="181"/>
      <c r="K771" s="181"/>
      <c r="L771" s="189"/>
      <c r="M771" s="175"/>
      <c r="N771" s="175"/>
      <c r="O771" s="175"/>
      <c r="P771" s="175"/>
      <c r="Q771" s="175"/>
    </row>
    <row r="772" spans="1:17" ht="12.3">
      <c r="A772" s="22"/>
      <c r="B772" s="22"/>
      <c r="C772" s="234"/>
      <c r="D772" s="236"/>
      <c r="E772" s="236"/>
      <c r="F772" s="236"/>
      <c r="G772" s="236"/>
      <c r="H772" s="236"/>
      <c r="I772" s="22"/>
      <c r="J772" s="181"/>
      <c r="K772" s="181"/>
      <c r="L772" s="189"/>
      <c r="M772" s="175"/>
      <c r="N772" s="175"/>
      <c r="O772" s="175"/>
      <c r="P772" s="175"/>
      <c r="Q772" s="175"/>
    </row>
    <row r="773" spans="1:17" ht="12.3">
      <c r="A773" s="22"/>
      <c r="B773" s="22"/>
      <c r="C773" s="234"/>
      <c r="D773" s="236"/>
      <c r="E773" s="236"/>
      <c r="F773" s="236"/>
      <c r="G773" s="236"/>
      <c r="H773" s="236"/>
      <c r="I773" s="22"/>
      <c r="J773" s="181"/>
      <c r="K773" s="181"/>
      <c r="L773" s="189"/>
      <c r="M773" s="175"/>
      <c r="N773" s="175"/>
      <c r="O773" s="175"/>
      <c r="P773" s="175"/>
      <c r="Q773" s="175"/>
    </row>
    <row r="774" spans="1:17" ht="12.3">
      <c r="A774" s="22"/>
      <c r="B774" s="22"/>
      <c r="C774" s="234"/>
      <c r="D774" s="236"/>
      <c r="E774" s="236"/>
      <c r="F774" s="236"/>
      <c r="G774" s="236"/>
      <c r="H774" s="236"/>
      <c r="I774" s="22"/>
      <c r="J774" s="181"/>
      <c r="K774" s="181"/>
      <c r="L774" s="189"/>
      <c r="M774" s="175"/>
      <c r="N774" s="175"/>
      <c r="O774" s="175"/>
      <c r="P774" s="175"/>
      <c r="Q774" s="175"/>
    </row>
    <row r="775" spans="1:17" ht="12.3">
      <c r="A775" s="22"/>
      <c r="B775" s="22"/>
      <c r="C775" s="234"/>
      <c r="D775" s="236"/>
      <c r="E775" s="236"/>
      <c r="F775" s="236"/>
      <c r="G775" s="236"/>
      <c r="H775" s="236"/>
      <c r="I775" s="22"/>
      <c r="J775" s="181"/>
      <c r="K775" s="181"/>
      <c r="L775" s="189"/>
      <c r="M775" s="175"/>
      <c r="N775" s="175"/>
      <c r="O775" s="175"/>
      <c r="P775" s="175"/>
      <c r="Q775" s="175"/>
    </row>
    <row r="776" spans="1:17" ht="12.3">
      <c r="A776" s="22"/>
      <c r="B776" s="22"/>
      <c r="C776" s="234"/>
      <c r="D776" s="236"/>
      <c r="E776" s="236"/>
      <c r="F776" s="236"/>
      <c r="G776" s="236"/>
      <c r="H776" s="236"/>
      <c r="I776" s="22"/>
      <c r="J776" s="181"/>
      <c r="K776" s="181"/>
      <c r="L776" s="189"/>
      <c r="M776" s="175"/>
      <c r="N776" s="175"/>
      <c r="O776" s="175"/>
      <c r="P776" s="175"/>
      <c r="Q776" s="175"/>
    </row>
    <row r="777" spans="1:17" ht="12.3">
      <c r="A777" s="22"/>
      <c r="B777" s="22"/>
      <c r="C777" s="234"/>
      <c r="D777" s="236"/>
      <c r="E777" s="236"/>
      <c r="F777" s="236"/>
      <c r="G777" s="236"/>
      <c r="H777" s="236"/>
      <c r="I777" s="22"/>
      <c r="J777" s="181"/>
      <c r="K777" s="181"/>
      <c r="L777" s="189"/>
      <c r="M777" s="175"/>
      <c r="N777" s="175"/>
      <c r="O777" s="175"/>
      <c r="P777" s="175"/>
      <c r="Q777" s="175"/>
    </row>
    <row r="778" spans="1:17" ht="12.3">
      <c r="A778" s="22"/>
      <c r="B778" s="22"/>
      <c r="C778" s="234"/>
      <c r="D778" s="236"/>
      <c r="E778" s="236"/>
      <c r="F778" s="236"/>
      <c r="G778" s="236"/>
      <c r="H778" s="236"/>
      <c r="I778" s="22"/>
      <c r="J778" s="181"/>
      <c r="K778" s="181"/>
      <c r="L778" s="189"/>
      <c r="M778" s="175"/>
      <c r="N778" s="175"/>
      <c r="O778" s="175"/>
      <c r="P778" s="175"/>
      <c r="Q778" s="175"/>
    </row>
    <row r="779" spans="1:17" ht="12.3">
      <c r="A779" s="22"/>
      <c r="B779" s="22"/>
      <c r="C779" s="234"/>
      <c r="D779" s="236"/>
      <c r="E779" s="236"/>
      <c r="F779" s="236"/>
      <c r="G779" s="236"/>
      <c r="H779" s="236"/>
      <c r="I779" s="22"/>
      <c r="J779" s="181"/>
      <c r="K779" s="181"/>
      <c r="L779" s="189"/>
      <c r="M779" s="175"/>
      <c r="N779" s="175"/>
      <c r="O779" s="175"/>
      <c r="P779" s="175"/>
      <c r="Q779" s="175"/>
    </row>
    <row r="780" spans="1:17" ht="12.3">
      <c r="A780" s="22"/>
      <c r="B780" s="22"/>
      <c r="C780" s="234"/>
      <c r="D780" s="236"/>
      <c r="E780" s="236"/>
      <c r="F780" s="236"/>
      <c r="G780" s="236"/>
      <c r="H780" s="236"/>
      <c r="I780" s="22"/>
      <c r="J780" s="181"/>
      <c r="K780" s="181"/>
      <c r="L780" s="189"/>
      <c r="M780" s="175"/>
      <c r="N780" s="175"/>
      <c r="O780" s="175"/>
      <c r="P780" s="175"/>
      <c r="Q780" s="175"/>
    </row>
    <row r="781" spans="1:17" ht="12.3">
      <c r="A781" s="22"/>
      <c r="B781" s="22"/>
      <c r="C781" s="234"/>
      <c r="D781" s="236"/>
      <c r="E781" s="236"/>
      <c r="F781" s="236"/>
      <c r="G781" s="236"/>
      <c r="H781" s="236"/>
      <c r="I781" s="22"/>
      <c r="J781" s="181"/>
      <c r="K781" s="181"/>
      <c r="L781" s="189"/>
      <c r="M781" s="175"/>
      <c r="N781" s="175"/>
      <c r="O781" s="175"/>
      <c r="P781" s="175"/>
      <c r="Q781" s="175"/>
    </row>
    <row r="782" spans="1:17" ht="12.3">
      <c r="A782" s="22"/>
      <c r="B782" s="22"/>
      <c r="C782" s="234"/>
      <c r="D782" s="236"/>
      <c r="E782" s="236"/>
      <c r="F782" s="236"/>
      <c r="G782" s="236"/>
      <c r="H782" s="236"/>
      <c r="I782" s="22"/>
      <c r="J782" s="181"/>
      <c r="K782" s="181"/>
      <c r="L782" s="189"/>
      <c r="M782" s="175"/>
      <c r="N782" s="175"/>
      <c r="O782" s="175"/>
      <c r="P782" s="175"/>
      <c r="Q782" s="175"/>
    </row>
    <row r="783" spans="1:17" ht="12.3">
      <c r="A783" s="22"/>
      <c r="B783" s="22"/>
      <c r="C783" s="234"/>
      <c r="D783" s="236"/>
      <c r="E783" s="236"/>
      <c r="F783" s="236"/>
      <c r="G783" s="236"/>
      <c r="H783" s="236"/>
      <c r="I783" s="22"/>
      <c r="J783" s="181"/>
      <c r="K783" s="181"/>
      <c r="L783" s="189"/>
      <c r="M783" s="175"/>
      <c r="N783" s="175"/>
      <c r="O783" s="175"/>
      <c r="P783" s="175"/>
      <c r="Q783" s="175"/>
    </row>
    <row r="784" spans="1:17" ht="12.3">
      <c r="A784" s="22"/>
      <c r="B784" s="22"/>
      <c r="C784" s="234"/>
      <c r="D784" s="236"/>
      <c r="E784" s="236"/>
      <c r="F784" s="236"/>
      <c r="G784" s="236"/>
      <c r="H784" s="236"/>
      <c r="I784" s="22"/>
      <c r="J784" s="181"/>
      <c r="K784" s="181"/>
      <c r="L784" s="189"/>
      <c r="M784" s="175"/>
      <c r="N784" s="175"/>
      <c r="O784" s="175"/>
      <c r="P784" s="175"/>
      <c r="Q784" s="175"/>
    </row>
    <row r="785" spans="1:17" ht="12.3">
      <c r="A785" s="22"/>
      <c r="B785" s="22"/>
      <c r="C785" s="234"/>
      <c r="D785" s="236"/>
      <c r="E785" s="236"/>
      <c r="F785" s="236"/>
      <c r="G785" s="236"/>
      <c r="H785" s="236"/>
      <c r="I785" s="22"/>
      <c r="J785" s="181"/>
      <c r="K785" s="181"/>
      <c r="L785" s="189"/>
      <c r="M785" s="175"/>
      <c r="N785" s="175"/>
      <c r="O785" s="175"/>
      <c r="P785" s="175"/>
      <c r="Q785" s="175"/>
    </row>
    <row r="786" spans="1:17" ht="12.3">
      <c r="A786" s="22"/>
      <c r="B786" s="22"/>
      <c r="C786" s="234"/>
      <c r="D786" s="236"/>
      <c r="E786" s="236"/>
      <c r="F786" s="236"/>
      <c r="G786" s="236"/>
      <c r="H786" s="236"/>
      <c r="I786" s="22"/>
      <c r="J786" s="181"/>
      <c r="K786" s="181"/>
      <c r="L786" s="189"/>
      <c r="M786" s="175"/>
      <c r="N786" s="175"/>
      <c r="O786" s="175"/>
      <c r="P786" s="175"/>
      <c r="Q786" s="175"/>
    </row>
    <row r="787" spans="1:17" ht="12.3">
      <c r="A787" s="22"/>
      <c r="B787" s="22"/>
      <c r="C787" s="234"/>
      <c r="D787" s="236"/>
      <c r="E787" s="236"/>
      <c r="F787" s="236"/>
      <c r="G787" s="236"/>
      <c r="H787" s="236"/>
      <c r="I787" s="22"/>
      <c r="J787" s="181"/>
      <c r="K787" s="181"/>
      <c r="L787" s="189"/>
      <c r="M787" s="175"/>
      <c r="N787" s="175"/>
      <c r="O787" s="175"/>
      <c r="P787" s="175"/>
      <c r="Q787" s="175"/>
    </row>
    <row r="788" spans="1:17" ht="12.3">
      <c r="A788" s="22"/>
      <c r="B788" s="22"/>
      <c r="C788" s="234"/>
      <c r="D788" s="236"/>
      <c r="E788" s="236"/>
      <c r="F788" s="236"/>
      <c r="G788" s="236"/>
      <c r="H788" s="236"/>
      <c r="I788" s="22"/>
      <c r="J788" s="181"/>
      <c r="K788" s="181"/>
      <c r="L788" s="189"/>
      <c r="M788" s="175"/>
      <c r="N788" s="175"/>
      <c r="O788" s="175"/>
      <c r="P788" s="175"/>
      <c r="Q788" s="175"/>
    </row>
    <row r="789" spans="1:17" ht="12.3">
      <c r="A789" s="22"/>
      <c r="B789" s="22"/>
      <c r="C789" s="234"/>
      <c r="D789" s="236"/>
      <c r="E789" s="236"/>
      <c r="F789" s="236"/>
      <c r="G789" s="236"/>
      <c r="H789" s="236"/>
      <c r="I789" s="22"/>
      <c r="J789" s="181"/>
      <c r="K789" s="181"/>
      <c r="L789" s="189"/>
      <c r="M789" s="175"/>
      <c r="N789" s="175"/>
      <c r="O789" s="175"/>
      <c r="P789" s="175"/>
      <c r="Q789" s="175"/>
    </row>
    <row r="790" spans="1:17" ht="12.3">
      <c r="A790" s="22"/>
      <c r="B790" s="22"/>
      <c r="C790" s="234"/>
      <c r="D790" s="236"/>
      <c r="E790" s="236"/>
      <c r="F790" s="236"/>
      <c r="G790" s="236"/>
      <c r="H790" s="236"/>
      <c r="I790" s="22"/>
      <c r="J790" s="181"/>
      <c r="K790" s="181"/>
      <c r="L790" s="189"/>
      <c r="M790" s="175"/>
      <c r="N790" s="175"/>
      <c r="O790" s="175"/>
      <c r="P790" s="175"/>
      <c r="Q790" s="175"/>
    </row>
    <row r="791" spans="1:17" ht="12.3">
      <c r="A791" s="22"/>
      <c r="B791" s="22"/>
      <c r="C791" s="234"/>
      <c r="D791" s="236"/>
      <c r="E791" s="236"/>
      <c r="F791" s="236"/>
      <c r="G791" s="236"/>
      <c r="H791" s="236"/>
      <c r="I791" s="22"/>
      <c r="J791" s="181"/>
      <c r="K791" s="181"/>
      <c r="L791" s="189"/>
      <c r="M791" s="175"/>
      <c r="N791" s="175"/>
      <c r="O791" s="175"/>
      <c r="P791" s="175"/>
      <c r="Q791" s="175"/>
    </row>
    <row r="792" spans="1:17" ht="12.3">
      <c r="A792" s="22"/>
      <c r="B792" s="22"/>
      <c r="C792" s="234"/>
      <c r="D792" s="236"/>
      <c r="E792" s="236"/>
      <c r="F792" s="236"/>
      <c r="G792" s="236"/>
      <c r="H792" s="236"/>
      <c r="I792" s="22"/>
      <c r="J792" s="181"/>
      <c r="K792" s="181"/>
      <c r="L792" s="189"/>
      <c r="M792" s="175"/>
      <c r="N792" s="175"/>
      <c r="O792" s="175"/>
      <c r="P792" s="175"/>
      <c r="Q792" s="175"/>
    </row>
    <row r="793" spans="1:17" ht="12.3">
      <c r="A793" s="22"/>
      <c r="B793" s="22"/>
      <c r="C793" s="234"/>
      <c r="D793" s="236"/>
      <c r="E793" s="236"/>
      <c r="F793" s="236"/>
      <c r="G793" s="236"/>
      <c r="H793" s="236"/>
      <c r="I793" s="22"/>
      <c r="J793" s="181"/>
      <c r="K793" s="181"/>
      <c r="L793" s="189"/>
      <c r="M793" s="175"/>
      <c r="N793" s="175"/>
      <c r="O793" s="175"/>
      <c r="P793" s="175"/>
      <c r="Q793" s="175"/>
    </row>
    <row r="794" spans="1:17" ht="12.3">
      <c r="A794" s="22"/>
      <c r="B794" s="22"/>
      <c r="C794" s="234"/>
      <c r="D794" s="236"/>
      <c r="E794" s="236"/>
      <c r="F794" s="236"/>
      <c r="G794" s="236"/>
      <c r="H794" s="236"/>
      <c r="I794" s="22"/>
      <c r="J794" s="181"/>
      <c r="K794" s="181"/>
      <c r="L794" s="189"/>
      <c r="M794" s="175"/>
      <c r="N794" s="175"/>
      <c r="O794" s="175"/>
      <c r="P794" s="175"/>
      <c r="Q794" s="175"/>
    </row>
    <row r="795" spans="1:17" ht="12.3">
      <c r="A795" s="22"/>
      <c r="B795" s="22"/>
      <c r="C795" s="234"/>
      <c r="D795" s="236"/>
      <c r="E795" s="236"/>
      <c r="F795" s="236"/>
      <c r="G795" s="236"/>
      <c r="H795" s="236"/>
      <c r="I795" s="22"/>
      <c r="J795" s="181"/>
      <c r="K795" s="181"/>
      <c r="L795" s="189"/>
      <c r="M795" s="175"/>
      <c r="N795" s="175"/>
      <c r="O795" s="175"/>
      <c r="P795" s="175"/>
      <c r="Q795" s="175"/>
    </row>
    <row r="796" spans="1:17" ht="12.3">
      <c r="A796" s="22"/>
      <c r="B796" s="22"/>
      <c r="C796" s="234"/>
      <c r="D796" s="236"/>
      <c r="E796" s="236"/>
      <c r="F796" s="236"/>
      <c r="G796" s="236"/>
      <c r="H796" s="236"/>
      <c r="I796" s="22"/>
      <c r="J796" s="181"/>
      <c r="K796" s="181"/>
      <c r="L796" s="189"/>
      <c r="M796" s="175"/>
      <c r="N796" s="175"/>
      <c r="O796" s="175"/>
      <c r="P796" s="175"/>
      <c r="Q796" s="175"/>
    </row>
    <row r="797" spans="1:17" ht="12.3">
      <c r="A797" s="22"/>
      <c r="B797" s="22"/>
      <c r="C797" s="234"/>
      <c r="D797" s="236"/>
      <c r="E797" s="236"/>
      <c r="F797" s="236"/>
      <c r="G797" s="236"/>
      <c r="H797" s="236"/>
      <c r="I797" s="22"/>
      <c r="J797" s="181"/>
      <c r="K797" s="181"/>
      <c r="L797" s="189"/>
      <c r="M797" s="175"/>
      <c r="N797" s="175"/>
      <c r="O797" s="175"/>
      <c r="P797" s="175"/>
      <c r="Q797" s="175"/>
    </row>
    <row r="798" spans="1:17" ht="12.3">
      <c r="A798" s="22"/>
      <c r="B798" s="22"/>
      <c r="C798" s="234"/>
      <c r="D798" s="236"/>
      <c r="E798" s="236"/>
      <c r="F798" s="236"/>
      <c r="G798" s="236"/>
      <c r="H798" s="236"/>
      <c r="I798" s="22"/>
      <c r="J798" s="181"/>
      <c r="K798" s="181"/>
      <c r="L798" s="189"/>
      <c r="M798" s="175"/>
      <c r="N798" s="175"/>
      <c r="O798" s="175"/>
      <c r="P798" s="175"/>
      <c r="Q798" s="175"/>
    </row>
    <row r="799" spans="1:17" ht="12.3">
      <c r="A799" s="22"/>
      <c r="B799" s="22"/>
      <c r="C799" s="234"/>
      <c r="D799" s="236"/>
      <c r="E799" s="236"/>
      <c r="F799" s="236"/>
      <c r="G799" s="236"/>
      <c r="H799" s="236"/>
      <c r="I799" s="22"/>
      <c r="J799" s="181"/>
      <c r="K799" s="181"/>
      <c r="L799" s="189"/>
      <c r="M799" s="175"/>
      <c r="N799" s="175"/>
      <c r="O799" s="175"/>
      <c r="P799" s="175"/>
      <c r="Q799" s="175"/>
    </row>
    <row r="800" spans="1:17" ht="12.3">
      <c r="A800" s="22"/>
      <c r="B800" s="22"/>
      <c r="C800" s="234"/>
      <c r="D800" s="236"/>
      <c r="E800" s="236"/>
      <c r="F800" s="236"/>
      <c r="G800" s="236"/>
      <c r="H800" s="236"/>
      <c r="I800" s="22"/>
      <c r="J800" s="181"/>
      <c r="K800" s="181"/>
      <c r="L800" s="189"/>
      <c r="M800" s="175"/>
      <c r="N800" s="175"/>
      <c r="O800" s="175"/>
      <c r="P800" s="175"/>
      <c r="Q800" s="175"/>
    </row>
    <row r="801" spans="1:17" ht="12.3">
      <c r="A801" s="22"/>
      <c r="B801" s="22"/>
      <c r="C801" s="234"/>
      <c r="D801" s="236"/>
      <c r="E801" s="236"/>
      <c r="F801" s="236"/>
      <c r="G801" s="236"/>
      <c r="H801" s="236"/>
      <c r="I801" s="22"/>
      <c r="J801" s="181"/>
      <c r="K801" s="181"/>
      <c r="L801" s="189"/>
      <c r="M801" s="175"/>
      <c r="N801" s="175"/>
      <c r="O801" s="175"/>
      <c r="P801" s="175"/>
      <c r="Q801" s="175"/>
    </row>
    <row r="802" spans="1:17" ht="12.3">
      <c r="A802" s="22"/>
      <c r="B802" s="22"/>
      <c r="C802" s="234"/>
      <c r="D802" s="236"/>
      <c r="E802" s="236"/>
      <c r="F802" s="236"/>
      <c r="G802" s="236"/>
      <c r="H802" s="236"/>
      <c r="I802" s="22"/>
      <c r="J802" s="181"/>
      <c r="K802" s="181"/>
      <c r="L802" s="189"/>
      <c r="M802" s="175"/>
      <c r="N802" s="175"/>
      <c r="O802" s="175"/>
      <c r="P802" s="175"/>
      <c r="Q802" s="175"/>
    </row>
    <row r="803" spans="1:17" ht="12.3">
      <c r="A803" s="22"/>
      <c r="B803" s="22"/>
      <c r="C803" s="234"/>
      <c r="D803" s="236"/>
      <c r="E803" s="236"/>
      <c r="F803" s="236"/>
      <c r="G803" s="236"/>
      <c r="H803" s="236"/>
      <c r="I803" s="22"/>
      <c r="J803" s="181"/>
      <c r="K803" s="181"/>
      <c r="L803" s="189"/>
      <c r="M803" s="175"/>
      <c r="N803" s="175"/>
      <c r="O803" s="175"/>
      <c r="P803" s="175"/>
      <c r="Q803" s="175"/>
    </row>
    <row r="804" spans="1:17" ht="12.3">
      <c r="A804" s="22"/>
      <c r="B804" s="22"/>
      <c r="C804" s="234"/>
      <c r="D804" s="236"/>
      <c r="E804" s="236"/>
      <c r="F804" s="236"/>
      <c r="G804" s="236"/>
      <c r="H804" s="236"/>
      <c r="I804" s="22"/>
      <c r="J804" s="181"/>
      <c r="K804" s="181"/>
      <c r="L804" s="189"/>
      <c r="M804" s="175"/>
      <c r="N804" s="175"/>
      <c r="O804" s="175"/>
      <c r="P804" s="175"/>
      <c r="Q804" s="175"/>
    </row>
    <row r="805" spans="1:17" ht="12.3">
      <c r="A805" s="22"/>
      <c r="B805" s="22"/>
      <c r="C805" s="234"/>
      <c r="D805" s="236"/>
      <c r="E805" s="236"/>
      <c r="F805" s="236"/>
      <c r="G805" s="236"/>
      <c r="H805" s="236"/>
      <c r="I805" s="22"/>
      <c r="J805" s="181"/>
      <c r="K805" s="181"/>
      <c r="L805" s="189"/>
      <c r="M805" s="175"/>
      <c r="N805" s="175"/>
      <c r="O805" s="175"/>
      <c r="P805" s="175"/>
      <c r="Q805" s="175"/>
    </row>
    <row r="806" spans="1:17" ht="12.3">
      <c r="A806" s="22"/>
      <c r="B806" s="22"/>
      <c r="C806" s="234"/>
      <c r="D806" s="236"/>
      <c r="E806" s="236"/>
      <c r="F806" s="236"/>
      <c r="G806" s="236"/>
      <c r="H806" s="236"/>
      <c r="I806" s="22"/>
      <c r="J806" s="181"/>
      <c r="K806" s="181"/>
      <c r="L806" s="189"/>
      <c r="M806" s="175"/>
      <c r="N806" s="175"/>
      <c r="O806" s="175"/>
      <c r="P806" s="175"/>
      <c r="Q806" s="175"/>
    </row>
    <row r="807" spans="1:17" ht="12.3">
      <c r="A807" s="22"/>
      <c r="B807" s="22"/>
      <c r="C807" s="234"/>
      <c r="D807" s="236"/>
      <c r="E807" s="236"/>
      <c r="F807" s="236"/>
      <c r="G807" s="236"/>
      <c r="H807" s="236"/>
      <c r="I807" s="22"/>
      <c r="J807" s="181"/>
      <c r="K807" s="181"/>
      <c r="L807" s="189"/>
      <c r="M807" s="175"/>
      <c r="N807" s="175"/>
      <c r="O807" s="175"/>
      <c r="P807" s="175"/>
      <c r="Q807" s="175"/>
    </row>
    <row r="808" spans="1:17" ht="12.3">
      <c r="A808" s="22"/>
      <c r="B808" s="22"/>
      <c r="C808" s="234"/>
      <c r="D808" s="236"/>
      <c r="E808" s="236"/>
      <c r="F808" s="236"/>
      <c r="G808" s="236"/>
      <c r="H808" s="236"/>
      <c r="I808" s="22"/>
      <c r="J808" s="181"/>
      <c r="K808" s="181"/>
      <c r="L808" s="189"/>
      <c r="M808" s="175"/>
      <c r="N808" s="175"/>
      <c r="O808" s="175"/>
      <c r="P808" s="175"/>
      <c r="Q808" s="175"/>
    </row>
    <row r="809" spans="1:17" ht="12.3">
      <c r="A809" s="22"/>
      <c r="B809" s="22"/>
      <c r="C809" s="234"/>
      <c r="D809" s="236"/>
      <c r="E809" s="236"/>
      <c r="F809" s="236"/>
      <c r="G809" s="236"/>
      <c r="H809" s="236"/>
      <c r="I809" s="22"/>
      <c r="J809" s="181"/>
      <c r="K809" s="181"/>
      <c r="L809" s="189"/>
      <c r="M809" s="175"/>
      <c r="N809" s="175"/>
      <c r="O809" s="175"/>
      <c r="P809" s="175"/>
      <c r="Q809" s="175"/>
    </row>
    <row r="810" spans="1:17" ht="12.3">
      <c r="A810" s="22"/>
      <c r="B810" s="22"/>
      <c r="C810" s="234"/>
      <c r="D810" s="236"/>
      <c r="E810" s="236"/>
      <c r="F810" s="236"/>
      <c r="G810" s="236"/>
      <c r="H810" s="236"/>
      <c r="I810" s="22"/>
      <c r="J810" s="181"/>
      <c r="K810" s="181"/>
      <c r="L810" s="189"/>
      <c r="M810" s="175"/>
      <c r="N810" s="175"/>
      <c r="O810" s="175"/>
      <c r="P810" s="175"/>
      <c r="Q810" s="175"/>
    </row>
    <row r="811" spans="1:17" ht="12.3">
      <c r="A811" s="22"/>
      <c r="B811" s="22"/>
      <c r="C811" s="234"/>
      <c r="D811" s="236"/>
      <c r="E811" s="236"/>
      <c r="F811" s="236"/>
      <c r="G811" s="236"/>
      <c r="H811" s="236"/>
      <c r="I811" s="22"/>
      <c r="J811" s="181"/>
      <c r="K811" s="181"/>
      <c r="L811" s="189"/>
      <c r="M811" s="175"/>
      <c r="N811" s="175"/>
      <c r="O811" s="175"/>
      <c r="P811" s="175"/>
      <c r="Q811" s="175"/>
    </row>
    <row r="812" spans="1:17" ht="12.3">
      <c r="A812" s="22"/>
      <c r="B812" s="22"/>
      <c r="C812" s="234"/>
      <c r="D812" s="236"/>
      <c r="E812" s="236"/>
      <c r="F812" s="236"/>
      <c r="G812" s="236"/>
      <c r="H812" s="236"/>
      <c r="I812" s="22"/>
      <c r="J812" s="181"/>
      <c r="K812" s="181"/>
      <c r="L812" s="189"/>
      <c r="M812" s="175"/>
      <c r="N812" s="175"/>
      <c r="O812" s="175"/>
      <c r="P812" s="175"/>
      <c r="Q812" s="175"/>
    </row>
    <row r="813" spans="1:17" ht="12.3">
      <c r="A813" s="22"/>
      <c r="B813" s="22"/>
      <c r="C813" s="234"/>
      <c r="D813" s="236"/>
      <c r="E813" s="236"/>
      <c r="F813" s="236"/>
      <c r="G813" s="236"/>
      <c r="H813" s="236"/>
      <c r="I813" s="22"/>
      <c r="J813" s="181"/>
      <c r="K813" s="181"/>
      <c r="L813" s="189"/>
      <c r="M813" s="175"/>
      <c r="N813" s="175"/>
      <c r="O813" s="175"/>
      <c r="P813" s="175"/>
      <c r="Q813" s="175"/>
    </row>
    <row r="814" spans="1:17" ht="12.3">
      <c r="A814" s="22"/>
      <c r="B814" s="22"/>
      <c r="C814" s="234"/>
      <c r="D814" s="236"/>
      <c r="E814" s="236"/>
      <c r="F814" s="236"/>
      <c r="G814" s="236"/>
      <c r="H814" s="236"/>
      <c r="I814" s="22"/>
      <c r="J814" s="181"/>
      <c r="K814" s="181"/>
      <c r="L814" s="189"/>
      <c r="M814" s="175"/>
      <c r="N814" s="175"/>
      <c r="O814" s="175"/>
      <c r="P814" s="175"/>
      <c r="Q814" s="175"/>
    </row>
    <row r="815" spans="1:17" ht="12.3">
      <c r="A815" s="22"/>
      <c r="B815" s="22"/>
      <c r="C815" s="234"/>
      <c r="D815" s="236"/>
      <c r="E815" s="236"/>
      <c r="F815" s="236"/>
      <c r="G815" s="236"/>
      <c r="H815" s="236"/>
      <c r="I815" s="22"/>
      <c r="J815" s="181"/>
      <c r="K815" s="181"/>
      <c r="L815" s="189"/>
      <c r="M815" s="175"/>
      <c r="N815" s="175"/>
      <c r="O815" s="175"/>
      <c r="P815" s="175"/>
      <c r="Q815" s="175"/>
    </row>
    <row r="816" spans="1:17" ht="12.3">
      <c r="A816" s="22"/>
      <c r="B816" s="22"/>
      <c r="C816" s="234"/>
      <c r="D816" s="236"/>
      <c r="E816" s="236"/>
      <c r="F816" s="236"/>
      <c r="G816" s="236"/>
      <c r="H816" s="236"/>
      <c r="I816" s="22"/>
      <c r="J816" s="181"/>
      <c r="K816" s="181"/>
      <c r="L816" s="189"/>
      <c r="M816" s="175"/>
      <c r="N816" s="175"/>
      <c r="O816" s="175"/>
      <c r="P816" s="175"/>
      <c r="Q816" s="175"/>
    </row>
    <row r="817" spans="1:17" ht="12.3">
      <c r="A817" s="22"/>
      <c r="B817" s="22"/>
      <c r="C817" s="234"/>
      <c r="D817" s="236"/>
      <c r="E817" s="236"/>
      <c r="F817" s="236"/>
      <c r="G817" s="236"/>
      <c r="H817" s="236"/>
      <c r="I817" s="22"/>
      <c r="J817" s="181"/>
      <c r="K817" s="181"/>
      <c r="L817" s="189"/>
      <c r="M817" s="175"/>
      <c r="N817" s="175"/>
      <c r="O817" s="175"/>
      <c r="P817" s="175"/>
      <c r="Q817" s="175"/>
    </row>
    <row r="818" spans="1:17" ht="12.3">
      <c r="A818" s="22"/>
      <c r="B818" s="22"/>
      <c r="C818" s="234"/>
      <c r="D818" s="236"/>
      <c r="E818" s="236"/>
      <c r="F818" s="236"/>
      <c r="G818" s="236"/>
      <c r="H818" s="236"/>
      <c r="I818" s="22"/>
      <c r="J818" s="181"/>
      <c r="K818" s="181"/>
      <c r="L818" s="189"/>
      <c r="M818" s="175"/>
      <c r="N818" s="175"/>
      <c r="O818" s="175"/>
      <c r="P818" s="175"/>
      <c r="Q818" s="175"/>
    </row>
    <row r="819" spans="1:17" ht="12.3">
      <c r="A819" s="22"/>
      <c r="B819" s="22"/>
      <c r="C819" s="234"/>
      <c r="D819" s="236"/>
      <c r="E819" s="236"/>
      <c r="F819" s="236"/>
      <c r="G819" s="236"/>
      <c r="H819" s="236"/>
      <c r="I819" s="22"/>
      <c r="J819" s="181"/>
      <c r="K819" s="181"/>
      <c r="L819" s="189"/>
      <c r="M819" s="175"/>
      <c r="N819" s="175"/>
      <c r="O819" s="175"/>
      <c r="P819" s="175"/>
      <c r="Q819" s="175"/>
    </row>
    <row r="820" spans="1:17" ht="12.3">
      <c r="A820" s="22"/>
      <c r="B820" s="22"/>
      <c r="C820" s="234"/>
      <c r="D820" s="236"/>
      <c r="E820" s="236"/>
      <c r="F820" s="236"/>
      <c r="G820" s="236"/>
      <c r="H820" s="236"/>
      <c r="I820" s="22"/>
      <c r="J820" s="181"/>
      <c r="K820" s="181"/>
      <c r="L820" s="189"/>
      <c r="M820" s="175"/>
      <c r="N820" s="175"/>
      <c r="O820" s="175"/>
      <c r="P820" s="175"/>
      <c r="Q820" s="175"/>
    </row>
    <row r="821" spans="1:17" ht="12.3">
      <c r="A821" s="22"/>
      <c r="B821" s="22"/>
      <c r="C821" s="234"/>
      <c r="D821" s="236"/>
      <c r="E821" s="236"/>
      <c r="F821" s="236"/>
      <c r="G821" s="236"/>
      <c r="H821" s="236"/>
      <c r="I821" s="22"/>
      <c r="J821" s="181"/>
      <c r="K821" s="181"/>
      <c r="L821" s="189"/>
      <c r="M821" s="175"/>
      <c r="N821" s="175"/>
      <c r="O821" s="175"/>
      <c r="P821" s="175"/>
      <c r="Q821" s="175"/>
    </row>
    <row r="822" spans="1:17" ht="12.3">
      <c r="A822" s="22"/>
      <c r="B822" s="22"/>
      <c r="C822" s="234"/>
      <c r="D822" s="236"/>
      <c r="E822" s="236"/>
      <c r="F822" s="236"/>
      <c r="G822" s="236"/>
      <c r="H822" s="236"/>
      <c r="I822" s="22"/>
      <c r="J822" s="181"/>
      <c r="K822" s="181"/>
      <c r="L822" s="189"/>
      <c r="M822" s="175"/>
      <c r="N822" s="175"/>
      <c r="O822" s="175"/>
      <c r="P822" s="175"/>
      <c r="Q822" s="175"/>
    </row>
    <row r="823" spans="1:17" ht="12.3">
      <c r="A823" s="22"/>
      <c r="B823" s="22"/>
      <c r="C823" s="234"/>
      <c r="D823" s="236"/>
      <c r="E823" s="236"/>
      <c r="F823" s="236"/>
      <c r="G823" s="236"/>
      <c r="H823" s="236"/>
      <c r="I823" s="22"/>
      <c r="J823" s="181"/>
      <c r="K823" s="181"/>
      <c r="L823" s="189"/>
      <c r="M823" s="175"/>
      <c r="N823" s="175"/>
      <c r="O823" s="175"/>
      <c r="P823" s="175"/>
      <c r="Q823" s="175"/>
    </row>
    <row r="824" spans="1:17" ht="12.3">
      <c r="A824" s="22"/>
      <c r="B824" s="22"/>
      <c r="C824" s="234"/>
      <c r="D824" s="236"/>
      <c r="E824" s="236"/>
      <c r="F824" s="236"/>
      <c r="G824" s="236"/>
      <c r="H824" s="236"/>
      <c r="I824" s="22"/>
      <c r="J824" s="181"/>
      <c r="K824" s="181"/>
      <c r="L824" s="189"/>
      <c r="M824" s="175"/>
      <c r="N824" s="175"/>
      <c r="O824" s="175"/>
      <c r="P824" s="175"/>
      <c r="Q824" s="175"/>
    </row>
    <row r="825" spans="1:17" ht="12.3">
      <c r="A825" s="22"/>
      <c r="B825" s="22"/>
      <c r="C825" s="234"/>
      <c r="D825" s="236"/>
      <c r="E825" s="236"/>
      <c r="F825" s="236"/>
      <c r="G825" s="236"/>
      <c r="H825" s="236"/>
      <c r="I825" s="22"/>
      <c r="J825" s="181"/>
      <c r="K825" s="181"/>
      <c r="L825" s="189"/>
      <c r="M825" s="175"/>
      <c r="N825" s="175"/>
      <c r="O825" s="175"/>
      <c r="P825" s="175"/>
      <c r="Q825" s="175"/>
    </row>
    <row r="826" spans="1:17" ht="12.3">
      <c r="A826" s="22"/>
      <c r="B826" s="22"/>
      <c r="C826" s="234"/>
      <c r="D826" s="236"/>
      <c r="E826" s="236"/>
      <c r="F826" s="236"/>
      <c r="G826" s="236"/>
      <c r="H826" s="236"/>
      <c r="I826" s="22"/>
      <c r="J826" s="181"/>
      <c r="K826" s="181"/>
      <c r="L826" s="189"/>
      <c r="M826" s="175"/>
      <c r="N826" s="175"/>
      <c r="O826" s="175"/>
      <c r="P826" s="175"/>
      <c r="Q826" s="175"/>
    </row>
    <row r="827" spans="1:17" ht="12.3">
      <c r="A827" s="22"/>
      <c r="B827" s="22"/>
      <c r="C827" s="234"/>
      <c r="D827" s="236"/>
      <c r="E827" s="236"/>
      <c r="F827" s="236"/>
      <c r="G827" s="236"/>
      <c r="H827" s="236"/>
      <c r="I827" s="22"/>
      <c r="J827" s="181"/>
      <c r="K827" s="181"/>
      <c r="L827" s="189"/>
      <c r="M827" s="175"/>
      <c r="N827" s="175"/>
      <c r="O827" s="175"/>
      <c r="P827" s="175"/>
      <c r="Q827" s="175"/>
    </row>
    <row r="828" spans="1:17" ht="12.3">
      <c r="A828" s="22"/>
      <c r="B828" s="22"/>
      <c r="C828" s="234"/>
      <c r="D828" s="236"/>
      <c r="E828" s="236"/>
      <c r="F828" s="236"/>
      <c r="G828" s="236"/>
      <c r="H828" s="236"/>
      <c r="I828" s="22"/>
      <c r="J828" s="181"/>
      <c r="K828" s="181"/>
      <c r="L828" s="189"/>
      <c r="M828" s="175"/>
      <c r="N828" s="175"/>
      <c r="O828" s="175"/>
      <c r="P828" s="175"/>
      <c r="Q828" s="175"/>
    </row>
    <row r="829" spans="1:17" ht="12.3">
      <c r="A829" s="22"/>
      <c r="B829" s="22"/>
      <c r="C829" s="234"/>
      <c r="D829" s="236"/>
      <c r="E829" s="236"/>
      <c r="F829" s="236"/>
      <c r="G829" s="236"/>
      <c r="H829" s="236"/>
      <c r="I829" s="22"/>
      <c r="J829" s="181"/>
      <c r="K829" s="181"/>
      <c r="L829" s="189"/>
      <c r="M829" s="175"/>
      <c r="N829" s="175"/>
      <c r="O829" s="175"/>
      <c r="P829" s="175"/>
      <c r="Q829" s="175"/>
    </row>
    <row r="830" spans="1:17" ht="12.3">
      <c r="A830" s="22"/>
      <c r="B830" s="22"/>
      <c r="C830" s="234"/>
      <c r="D830" s="236"/>
      <c r="E830" s="236"/>
      <c r="F830" s="236"/>
      <c r="G830" s="236"/>
      <c r="H830" s="236"/>
      <c r="I830" s="22"/>
      <c r="J830" s="181"/>
      <c r="K830" s="181"/>
      <c r="L830" s="189"/>
      <c r="M830" s="175"/>
      <c r="N830" s="175"/>
      <c r="O830" s="175"/>
      <c r="P830" s="175"/>
      <c r="Q830" s="175"/>
    </row>
    <row r="831" spans="1:17" ht="12.3">
      <c r="A831" s="22"/>
      <c r="B831" s="22"/>
      <c r="C831" s="234"/>
      <c r="D831" s="236"/>
      <c r="E831" s="236"/>
      <c r="F831" s="236"/>
      <c r="G831" s="236"/>
      <c r="H831" s="236"/>
      <c r="I831" s="22"/>
      <c r="J831" s="181"/>
      <c r="K831" s="181"/>
      <c r="L831" s="189"/>
      <c r="M831" s="175"/>
      <c r="N831" s="175"/>
      <c r="O831" s="175"/>
      <c r="P831" s="175"/>
      <c r="Q831" s="175"/>
    </row>
    <row r="832" spans="1:17" ht="12.3">
      <c r="A832" s="22"/>
      <c r="B832" s="22"/>
      <c r="C832" s="234"/>
      <c r="D832" s="236"/>
      <c r="E832" s="236"/>
      <c r="F832" s="236"/>
      <c r="G832" s="236"/>
      <c r="H832" s="236"/>
      <c r="I832" s="22"/>
      <c r="J832" s="181"/>
      <c r="K832" s="181"/>
      <c r="L832" s="189"/>
      <c r="M832" s="175"/>
      <c r="N832" s="175"/>
      <c r="O832" s="175"/>
      <c r="P832" s="175"/>
      <c r="Q832" s="175"/>
    </row>
    <row r="833" spans="1:17" ht="12.3">
      <c r="A833" s="22"/>
      <c r="B833" s="22"/>
      <c r="C833" s="234"/>
      <c r="D833" s="236"/>
      <c r="E833" s="236"/>
      <c r="F833" s="236"/>
      <c r="G833" s="236"/>
      <c r="H833" s="236"/>
      <c r="I833" s="22"/>
      <c r="J833" s="181"/>
      <c r="K833" s="181"/>
      <c r="L833" s="189"/>
      <c r="M833" s="175"/>
      <c r="N833" s="175"/>
      <c r="O833" s="175"/>
      <c r="P833" s="175"/>
      <c r="Q833" s="175"/>
    </row>
    <row r="834" spans="1:17" ht="12.3">
      <c r="A834" s="22"/>
      <c r="B834" s="22"/>
      <c r="C834" s="234"/>
      <c r="D834" s="236"/>
      <c r="E834" s="236"/>
      <c r="F834" s="236"/>
      <c r="G834" s="236"/>
      <c r="H834" s="236"/>
      <c r="I834" s="22"/>
      <c r="J834" s="181"/>
      <c r="K834" s="181"/>
      <c r="L834" s="189"/>
      <c r="M834" s="175"/>
      <c r="N834" s="175"/>
      <c r="O834" s="175"/>
      <c r="P834" s="175"/>
      <c r="Q834" s="175"/>
    </row>
    <row r="835" spans="1:17" ht="12.3">
      <c r="A835" s="22"/>
      <c r="B835" s="22"/>
      <c r="C835" s="234"/>
      <c r="D835" s="236"/>
      <c r="E835" s="236"/>
      <c r="F835" s="236"/>
      <c r="G835" s="236"/>
      <c r="H835" s="236"/>
      <c r="I835" s="22"/>
      <c r="J835" s="181"/>
      <c r="K835" s="181"/>
      <c r="L835" s="189"/>
      <c r="M835" s="175"/>
      <c r="N835" s="175"/>
      <c r="O835" s="175"/>
      <c r="P835" s="175"/>
      <c r="Q835" s="175"/>
    </row>
    <row r="836" spans="1:17" ht="12.3">
      <c r="A836" s="22"/>
      <c r="B836" s="22"/>
      <c r="C836" s="234"/>
      <c r="D836" s="236"/>
      <c r="E836" s="236"/>
      <c r="F836" s="236"/>
      <c r="G836" s="236"/>
      <c r="H836" s="236"/>
      <c r="I836" s="22"/>
      <c r="J836" s="181"/>
      <c r="K836" s="181"/>
      <c r="L836" s="189"/>
      <c r="M836" s="175"/>
      <c r="N836" s="175"/>
      <c r="O836" s="175"/>
      <c r="P836" s="175"/>
      <c r="Q836" s="175"/>
    </row>
    <row r="837" spans="1:17" ht="12.3">
      <c r="A837" s="22"/>
      <c r="B837" s="22"/>
      <c r="C837" s="234"/>
      <c r="D837" s="236"/>
      <c r="E837" s="236"/>
      <c r="F837" s="236"/>
      <c r="G837" s="236"/>
      <c r="H837" s="236"/>
      <c r="I837" s="22"/>
      <c r="J837" s="181"/>
      <c r="K837" s="181"/>
      <c r="L837" s="189"/>
      <c r="M837" s="175"/>
      <c r="N837" s="175"/>
      <c r="O837" s="175"/>
      <c r="P837" s="175"/>
      <c r="Q837" s="175"/>
    </row>
    <row r="838" spans="1:17" ht="12.3">
      <c r="A838" s="22"/>
      <c r="B838" s="22"/>
      <c r="C838" s="234"/>
      <c r="D838" s="236"/>
      <c r="E838" s="236"/>
      <c r="F838" s="236"/>
      <c r="G838" s="236"/>
      <c r="H838" s="236"/>
      <c r="I838" s="22"/>
      <c r="J838" s="181"/>
      <c r="K838" s="181"/>
      <c r="L838" s="189"/>
      <c r="M838" s="175"/>
      <c r="N838" s="175"/>
      <c r="O838" s="175"/>
      <c r="P838" s="175"/>
      <c r="Q838" s="175"/>
    </row>
    <row r="839" spans="1:17" ht="12.3">
      <c r="A839" s="22"/>
      <c r="B839" s="22"/>
      <c r="C839" s="234"/>
      <c r="D839" s="236"/>
      <c r="E839" s="236"/>
      <c r="F839" s="236"/>
      <c r="G839" s="236"/>
      <c r="H839" s="236"/>
      <c r="I839" s="22"/>
      <c r="J839" s="181"/>
      <c r="K839" s="181"/>
      <c r="L839" s="189"/>
      <c r="M839" s="175"/>
      <c r="N839" s="175"/>
      <c r="O839" s="175"/>
      <c r="P839" s="175"/>
      <c r="Q839" s="175"/>
    </row>
    <row r="840" spans="1:17" ht="12.3">
      <c r="A840" s="22"/>
      <c r="B840" s="22"/>
      <c r="C840" s="234"/>
      <c r="D840" s="236"/>
      <c r="E840" s="236"/>
      <c r="F840" s="236"/>
      <c r="G840" s="236"/>
      <c r="H840" s="236"/>
      <c r="I840" s="22"/>
      <c r="J840" s="181"/>
      <c r="K840" s="181"/>
      <c r="L840" s="189"/>
      <c r="M840" s="175"/>
      <c r="N840" s="175"/>
      <c r="O840" s="175"/>
      <c r="P840" s="175"/>
      <c r="Q840" s="175"/>
    </row>
    <row r="841" spans="1:17" ht="12.3">
      <c r="A841" s="22"/>
      <c r="B841" s="22"/>
      <c r="C841" s="234"/>
      <c r="D841" s="236"/>
      <c r="E841" s="236"/>
      <c r="F841" s="236"/>
      <c r="G841" s="236"/>
      <c r="H841" s="236"/>
      <c r="I841" s="22"/>
      <c r="J841" s="181"/>
      <c r="K841" s="181"/>
      <c r="L841" s="189"/>
      <c r="M841" s="175"/>
      <c r="N841" s="175"/>
      <c r="O841" s="175"/>
      <c r="P841" s="175"/>
      <c r="Q841" s="175"/>
    </row>
    <row r="842" spans="1:17" ht="12.3">
      <c r="A842" s="22"/>
      <c r="B842" s="22"/>
      <c r="C842" s="234"/>
      <c r="D842" s="236"/>
      <c r="E842" s="236"/>
      <c r="F842" s="236"/>
      <c r="G842" s="236"/>
      <c r="H842" s="236"/>
      <c r="I842" s="22"/>
      <c r="J842" s="181"/>
      <c r="K842" s="181"/>
      <c r="L842" s="189"/>
      <c r="M842" s="175"/>
      <c r="N842" s="175"/>
      <c r="O842" s="175"/>
      <c r="P842" s="175"/>
      <c r="Q842" s="175"/>
    </row>
    <row r="843" spans="1:17" ht="12.3">
      <c r="A843" s="22"/>
      <c r="B843" s="22"/>
      <c r="C843" s="234"/>
      <c r="D843" s="236"/>
      <c r="E843" s="236"/>
      <c r="F843" s="236"/>
      <c r="G843" s="236"/>
      <c r="H843" s="236"/>
      <c r="I843" s="22"/>
      <c r="J843" s="181"/>
      <c r="K843" s="181"/>
      <c r="L843" s="189"/>
      <c r="M843" s="175"/>
      <c r="N843" s="175"/>
      <c r="O843" s="175"/>
      <c r="P843" s="175"/>
      <c r="Q843" s="175"/>
    </row>
    <row r="844" spans="1:17" ht="12.3">
      <c r="A844" s="22"/>
      <c r="B844" s="22"/>
      <c r="C844" s="234"/>
      <c r="D844" s="236"/>
      <c r="E844" s="236"/>
      <c r="F844" s="236"/>
      <c r="G844" s="236"/>
      <c r="H844" s="236"/>
      <c r="I844" s="22"/>
      <c r="J844" s="181"/>
      <c r="K844" s="181"/>
      <c r="L844" s="189"/>
      <c r="M844" s="175"/>
      <c r="N844" s="175"/>
      <c r="O844" s="175"/>
      <c r="P844" s="175"/>
      <c r="Q844" s="175"/>
    </row>
    <row r="845" spans="1:17" ht="12.3">
      <c r="A845" s="22"/>
      <c r="B845" s="22"/>
      <c r="C845" s="234"/>
      <c r="D845" s="236"/>
      <c r="E845" s="236"/>
      <c r="F845" s="236"/>
      <c r="G845" s="236"/>
      <c r="H845" s="236"/>
      <c r="I845" s="22"/>
      <c r="J845" s="181"/>
      <c r="K845" s="181"/>
      <c r="L845" s="189"/>
      <c r="M845" s="175"/>
      <c r="N845" s="175"/>
      <c r="O845" s="175"/>
      <c r="P845" s="175"/>
      <c r="Q845" s="175"/>
    </row>
    <row r="846" spans="1:17" ht="12.3">
      <c r="A846" s="22"/>
      <c r="B846" s="22"/>
      <c r="C846" s="234"/>
      <c r="D846" s="236"/>
      <c r="E846" s="236"/>
      <c r="F846" s="236"/>
      <c r="G846" s="236"/>
      <c r="H846" s="236"/>
      <c r="I846" s="22"/>
      <c r="J846" s="181"/>
      <c r="K846" s="181"/>
      <c r="L846" s="189"/>
      <c r="M846" s="175"/>
      <c r="N846" s="175"/>
      <c r="O846" s="175"/>
      <c r="P846" s="175"/>
      <c r="Q846" s="175"/>
    </row>
    <row r="847" spans="1:17" ht="12.3">
      <c r="A847" s="22"/>
      <c r="B847" s="22"/>
      <c r="C847" s="234"/>
      <c r="D847" s="236"/>
      <c r="E847" s="236"/>
      <c r="F847" s="236"/>
      <c r="G847" s="236"/>
      <c r="H847" s="236"/>
      <c r="I847" s="22"/>
      <c r="J847" s="181"/>
      <c r="K847" s="181"/>
      <c r="L847" s="189"/>
      <c r="M847" s="175"/>
      <c r="N847" s="175"/>
      <c r="O847" s="175"/>
      <c r="P847" s="175"/>
      <c r="Q847" s="175"/>
    </row>
    <row r="848" spans="1:17" ht="12.3">
      <c r="A848" s="22"/>
      <c r="B848" s="22"/>
      <c r="C848" s="234"/>
      <c r="D848" s="236"/>
      <c r="E848" s="236"/>
      <c r="F848" s="236"/>
      <c r="G848" s="236"/>
      <c r="H848" s="236"/>
      <c r="I848" s="22"/>
      <c r="J848" s="181"/>
      <c r="K848" s="181"/>
      <c r="L848" s="189"/>
      <c r="M848" s="175"/>
      <c r="N848" s="175"/>
      <c r="O848" s="175"/>
      <c r="P848" s="175"/>
      <c r="Q848" s="175"/>
    </row>
    <row r="849" spans="1:17" ht="12.3">
      <c r="A849" s="22"/>
      <c r="B849" s="22"/>
      <c r="C849" s="234"/>
      <c r="D849" s="236"/>
      <c r="E849" s="236"/>
      <c r="F849" s="236"/>
      <c r="G849" s="236"/>
      <c r="H849" s="236"/>
      <c r="I849" s="22"/>
      <c r="J849" s="181"/>
      <c r="K849" s="181"/>
      <c r="L849" s="189"/>
      <c r="M849" s="175"/>
      <c r="N849" s="175"/>
      <c r="O849" s="175"/>
      <c r="P849" s="175"/>
      <c r="Q849" s="175"/>
    </row>
    <row r="850" spans="1:17" ht="12.3">
      <c r="A850" s="22"/>
      <c r="B850" s="22"/>
      <c r="C850" s="234"/>
      <c r="D850" s="236"/>
      <c r="E850" s="236"/>
      <c r="F850" s="236"/>
      <c r="G850" s="236"/>
      <c r="H850" s="236"/>
      <c r="I850" s="22"/>
      <c r="J850" s="181"/>
      <c r="K850" s="181"/>
      <c r="L850" s="189"/>
      <c r="M850" s="175"/>
      <c r="N850" s="175"/>
      <c r="O850" s="175"/>
      <c r="P850" s="175"/>
      <c r="Q850" s="175"/>
    </row>
    <row r="851" spans="1:17" ht="12.3">
      <c r="A851" s="22"/>
      <c r="B851" s="22"/>
      <c r="C851" s="234"/>
      <c r="D851" s="236"/>
      <c r="E851" s="236"/>
      <c r="F851" s="236"/>
      <c r="G851" s="236"/>
      <c r="H851" s="236"/>
      <c r="I851" s="22"/>
      <c r="J851" s="181"/>
      <c r="K851" s="181"/>
      <c r="L851" s="189"/>
      <c r="M851" s="175"/>
      <c r="N851" s="175"/>
      <c r="O851" s="175"/>
      <c r="P851" s="175"/>
      <c r="Q851" s="175"/>
    </row>
    <row r="852" spans="1:17" ht="12.3">
      <c r="A852" s="22"/>
      <c r="B852" s="22"/>
      <c r="C852" s="234"/>
      <c r="D852" s="236"/>
      <c r="E852" s="236"/>
      <c r="F852" s="236"/>
      <c r="G852" s="236"/>
      <c r="H852" s="236"/>
      <c r="I852" s="22"/>
      <c r="J852" s="181"/>
      <c r="K852" s="181"/>
      <c r="L852" s="189"/>
      <c r="M852" s="175"/>
      <c r="N852" s="175"/>
      <c r="O852" s="175"/>
      <c r="P852" s="175"/>
      <c r="Q852" s="175"/>
    </row>
    <row r="853" spans="1:17" ht="12.3">
      <c r="A853" s="22"/>
      <c r="B853" s="22"/>
      <c r="C853" s="234"/>
      <c r="D853" s="236"/>
      <c r="E853" s="236"/>
      <c r="F853" s="236"/>
      <c r="G853" s="236"/>
      <c r="H853" s="236"/>
      <c r="I853" s="22"/>
      <c r="J853" s="181"/>
      <c r="K853" s="181"/>
      <c r="L853" s="189"/>
      <c r="M853" s="175"/>
      <c r="N853" s="175"/>
      <c r="O853" s="175"/>
      <c r="P853" s="175"/>
      <c r="Q853" s="175"/>
    </row>
    <row r="854" spans="1:17" ht="12.3">
      <c r="A854" s="22"/>
      <c r="B854" s="22"/>
      <c r="C854" s="234"/>
      <c r="D854" s="236"/>
      <c r="E854" s="236"/>
      <c r="F854" s="236"/>
      <c r="G854" s="236"/>
      <c r="H854" s="236"/>
      <c r="I854" s="22"/>
      <c r="J854" s="181"/>
      <c r="K854" s="181"/>
      <c r="L854" s="189"/>
      <c r="M854" s="175"/>
      <c r="N854" s="175"/>
      <c r="O854" s="175"/>
      <c r="P854" s="175"/>
      <c r="Q854" s="175"/>
    </row>
    <row r="855" spans="1:17" ht="12.3">
      <c r="A855" s="22"/>
      <c r="B855" s="22"/>
      <c r="C855" s="234"/>
      <c r="D855" s="236"/>
      <c r="E855" s="236"/>
      <c r="F855" s="236"/>
      <c r="G855" s="236"/>
      <c r="H855" s="236"/>
      <c r="I855" s="22"/>
      <c r="J855" s="181"/>
      <c r="K855" s="181"/>
      <c r="L855" s="189"/>
      <c r="M855" s="175"/>
      <c r="N855" s="175"/>
      <c r="O855" s="175"/>
      <c r="P855" s="175"/>
      <c r="Q855" s="175"/>
    </row>
    <row r="856" spans="1:17" ht="12.3">
      <c r="A856" s="22"/>
      <c r="B856" s="22"/>
      <c r="C856" s="234"/>
      <c r="D856" s="236"/>
      <c r="E856" s="236"/>
      <c r="F856" s="236"/>
      <c r="G856" s="236"/>
      <c r="H856" s="236"/>
      <c r="I856" s="22"/>
      <c r="J856" s="181"/>
      <c r="K856" s="181"/>
      <c r="L856" s="189"/>
      <c r="M856" s="175"/>
      <c r="N856" s="175"/>
      <c r="O856" s="175"/>
      <c r="P856" s="175"/>
      <c r="Q856" s="175"/>
    </row>
    <row r="857" spans="1:17" ht="12.3">
      <c r="A857" s="22"/>
      <c r="B857" s="22"/>
      <c r="C857" s="234"/>
      <c r="D857" s="236"/>
      <c r="E857" s="236"/>
      <c r="F857" s="236"/>
      <c r="G857" s="236"/>
      <c r="H857" s="236"/>
      <c r="I857" s="22"/>
      <c r="J857" s="181"/>
      <c r="K857" s="181"/>
      <c r="L857" s="189"/>
      <c r="M857" s="175"/>
      <c r="N857" s="175"/>
      <c r="O857" s="175"/>
      <c r="P857" s="175"/>
      <c r="Q857" s="175"/>
    </row>
    <row r="858" spans="1:17" ht="12.3">
      <c r="A858" s="22"/>
      <c r="B858" s="22"/>
      <c r="C858" s="234"/>
      <c r="D858" s="236"/>
      <c r="E858" s="236"/>
      <c r="F858" s="236"/>
      <c r="G858" s="236"/>
      <c r="H858" s="236"/>
      <c r="I858" s="22"/>
      <c r="J858" s="181"/>
      <c r="K858" s="181"/>
      <c r="L858" s="189"/>
      <c r="M858" s="175"/>
      <c r="N858" s="175"/>
      <c r="O858" s="175"/>
      <c r="P858" s="175"/>
      <c r="Q858" s="175"/>
    </row>
    <row r="859" spans="1:17" ht="12.3">
      <c r="A859" s="22"/>
      <c r="B859" s="22"/>
      <c r="C859" s="234"/>
      <c r="D859" s="236"/>
      <c r="E859" s="236"/>
      <c r="F859" s="236"/>
      <c r="G859" s="236"/>
      <c r="H859" s="236"/>
      <c r="I859" s="22"/>
      <c r="J859" s="181"/>
      <c r="K859" s="181"/>
      <c r="L859" s="189"/>
      <c r="M859" s="175"/>
      <c r="N859" s="175"/>
      <c r="O859" s="175"/>
      <c r="P859" s="175"/>
      <c r="Q859" s="175"/>
    </row>
    <row r="860" spans="1:17" ht="12.3">
      <c r="A860" s="22"/>
      <c r="B860" s="22"/>
      <c r="C860" s="234"/>
      <c r="D860" s="236"/>
      <c r="E860" s="236"/>
      <c r="F860" s="236"/>
      <c r="G860" s="236"/>
      <c r="H860" s="236"/>
      <c r="I860" s="22"/>
      <c r="J860" s="181"/>
      <c r="K860" s="181"/>
      <c r="L860" s="189"/>
      <c r="M860" s="175"/>
      <c r="N860" s="175"/>
      <c r="O860" s="175"/>
      <c r="P860" s="175"/>
      <c r="Q860" s="175"/>
    </row>
    <row r="861" spans="1:17" ht="12.3">
      <c r="A861" s="22"/>
      <c r="B861" s="22"/>
      <c r="C861" s="234"/>
      <c r="D861" s="236"/>
      <c r="E861" s="236"/>
      <c r="F861" s="236"/>
      <c r="G861" s="236"/>
      <c r="H861" s="236"/>
      <c r="I861" s="22"/>
      <c r="J861" s="181"/>
      <c r="K861" s="181"/>
      <c r="L861" s="189"/>
      <c r="M861" s="175"/>
      <c r="N861" s="175"/>
      <c r="O861" s="175"/>
      <c r="P861" s="175"/>
      <c r="Q861" s="175"/>
    </row>
    <row r="862" spans="1:17" ht="12.3">
      <c r="A862" s="22"/>
      <c r="B862" s="22"/>
      <c r="C862" s="234"/>
      <c r="D862" s="236"/>
      <c r="E862" s="236"/>
      <c r="F862" s="236"/>
      <c r="G862" s="236"/>
      <c r="H862" s="236"/>
      <c r="I862" s="22"/>
      <c r="J862" s="181"/>
      <c r="K862" s="181"/>
      <c r="L862" s="189"/>
      <c r="M862" s="175"/>
      <c r="N862" s="175"/>
      <c r="O862" s="175"/>
      <c r="P862" s="175"/>
      <c r="Q862" s="175"/>
    </row>
    <row r="863" spans="1:17" ht="12.3">
      <c r="A863" s="22"/>
      <c r="B863" s="22"/>
      <c r="C863" s="234"/>
      <c r="D863" s="236"/>
      <c r="E863" s="236"/>
      <c r="F863" s="236"/>
      <c r="G863" s="236"/>
      <c r="H863" s="236"/>
      <c r="I863" s="22"/>
      <c r="J863" s="181"/>
      <c r="K863" s="181"/>
      <c r="L863" s="189"/>
      <c r="M863" s="175"/>
      <c r="N863" s="175"/>
      <c r="O863" s="175"/>
      <c r="P863" s="175"/>
      <c r="Q863" s="175"/>
    </row>
    <row r="864" spans="1:17" ht="12.3">
      <c r="A864" s="22"/>
      <c r="B864" s="22"/>
      <c r="C864" s="234"/>
      <c r="D864" s="236"/>
      <c r="E864" s="236"/>
      <c r="F864" s="236"/>
      <c r="G864" s="236"/>
      <c r="H864" s="236"/>
      <c r="I864" s="22"/>
      <c r="J864" s="181"/>
      <c r="K864" s="181"/>
      <c r="L864" s="189"/>
      <c r="M864" s="175"/>
      <c r="N864" s="175"/>
      <c r="O864" s="175"/>
      <c r="P864" s="175"/>
      <c r="Q864" s="175"/>
    </row>
    <row r="865" spans="1:17" ht="12.3">
      <c r="A865" s="22"/>
      <c r="B865" s="22"/>
      <c r="C865" s="234"/>
      <c r="D865" s="236"/>
      <c r="E865" s="236"/>
      <c r="F865" s="236"/>
      <c r="G865" s="236"/>
      <c r="H865" s="236"/>
      <c r="I865" s="22"/>
      <c r="J865" s="181"/>
      <c r="K865" s="181"/>
      <c r="L865" s="189"/>
      <c r="M865" s="175"/>
      <c r="N865" s="175"/>
      <c r="O865" s="175"/>
      <c r="P865" s="175"/>
      <c r="Q865" s="175"/>
    </row>
    <row r="866" spans="1:17" ht="12.3">
      <c r="A866" s="22"/>
      <c r="B866" s="22"/>
      <c r="C866" s="234"/>
      <c r="D866" s="236"/>
      <c r="E866" s="236"/>
      <c r="F866" s="236"/>
      <c r="G866" s="236"/>
      <c r="H866" s="236"/>
      <c r="I866" s="22"/>
      <c r="J866" s="181"/>
      <c r="K866" s="181"/>
      <c r="L866" s="189"/>
      <c r="M866" s="175"/>
      <c r="N866" s="175"/>
      <c r="O866" s="175"/>
      <c r="P866" s="175"/>
      <c r="Q866" s="175"/>
    </row>
    <row r="867" spans="1:17" ht="12.3">
      <c r="A867" s="22"/>
      <c r="B867" s="22"/>
      <c r="C867" s="234"/>
      <c r="D867" s="236"/>
      <c r="E867" s="236"/>
      <c r="F867" s="236"/>
      <c r="G867" s="236"/>
      <c r="H867" s="236"/>
      <c r="I867" s="22"/>
      <c r="J867" s="181"/>
      <c r="K867" s="181"/>
      <c r="L867" s="189"/>
      <c r="M867" s="175"/>
      <c r="N867" s="175"/>
      <c r="O867" s="175"/>
      <c r="P867" s="175"/>
      <c r="Q867" s="175"/>
    </row>
    <row r="868" spans="1:17" ht="12.3">
      <c r="A868" s="22"/>
      <c r="B868" s="22"/>
      <c r="C868" s="234"/>
      <c r="D868" s="236"/>
      <c r="E868" s="236"/>
      <c r="F868" s="236"/>
      <c r="G868" s="236"/>
      <c r="H868" s="236"/>
      <c r="I868" s="22"/>
      <c r="J868" s="181"/>
      <c r="K868" s="181"/>
      <c r="L868" s="189"/>
      <c r="M868" s="175"/>
      <c r="N868" s="175"/>
      <c r="O868" s="175"/>
      <c r="P868" s="175"/>
      <c r="Q868" s="175"/>
    </row>
    <row r="869" spans="1:17" ht="12.3">
      <c r="A869" s="22"/>
      <c r="B869" s="22"/>
      <c r="C869" s="234"/>
      <c r="D869" s="236"/>
      <c r="E869" s="236"/>
      <c r="F869" s="236"/>
      <c r="G869" s="236"/>
      <c r="H869" s="236"/>
      <c r="I869" s="22"/>
      <c r="J869" s="181"/>
      <c r="K869" s="181"/>
      <c r="L869" s="189"/>
      <c r="M869" s="175"/>
      <c r="N869" s="175"/>
      <c r="O869" s="175"/>
      <c r="P869" s="175"/>
      <c r="Q869" s="175"/>
    </row>
    <row r="870" spans="1:17" ht="12.3">
      <c r="A870" s="22"/>
      <c r="B870" s="22"/>
      <c r="C870" s="234"/>
      <c r="D870" s="236"/>
      <c r="E870" s="236"/>
      <c r="F870" s="236"/>
      <c r="G870" s="236"/>
      <c r="H870" s="236"/>
      <c r="I870" s="22"/>
      <c r="J870" s="181"/>
      <c r="K870" s="181"/>
      <c r="L870" s="189"/>
      <c r="M870" s="175"/>
      <c r="N870" s="175"/>
      <c r="O870" s="175"/>
      <c r="P870" s="175"/>
      <c r="Q870" s="175"/>
    </row>
    <row r="871" spans="1:17" ht="12.3">
      <c r="A871" s="22"/>
      <c r="B871" s="22"/>
      <c r="C871" s="234"/>
      <c r="D871" s="236"/>
      <c r="E871" s="236"/>
      <c r="F871" s="236"/>
      <c r="G871" s="236"/>
      <c r="H871" s="236"/>
      <c r="I871" s="22"/>
      <c r="J871" s="181"/>
      <c r="K871" s="181"/>
      <c r="L871" s="189"/>
      <c r="M871" s="175"/>
      <c r="N871" s="175"/>
      <c r="O871" s="175"/>
      <c r="P871" s="175"/>
      <c r="Q871" s="175"/>
    </row>
    <row r="872" spans="1:17" ht="12.3">
      <c r="A872" s="22"/>
      <c r="B872" s="22"/>
      <c r="C872" s="234"/>
      <c r="D872" s="236"/>
      <c r="E872" s="236"/>
      <c r="F872" s="236"/>
      <c r="G872" s="236"/>
      <c r="H872" s="236"/>
      <c r="I872" s="22"/>
      <c r="J872" s="181"/>
      <c r="K872" s="181"/>
      <c r="L872" s="189"/>
      <c r="M872" s="175"/>
      <c r="N872" s="175"/>
      <c r="O872" s="175"/>
      <c r="P872" s="175"/>
      <c r="Q872" s="175"/>
    </row>
    <row r="873" spans="1:17" ht="12.3">
      <c r="A873" s="22"/>
      <c r="B873" s="22"/>
      <c r="C873" s="234"/>
      <c r="D873" s="236"/>
      <c r="E873" s="236"/>
      <c r="F873" s="236"/>
      <c r="G873" s="236"/>
      <c r="H873" s="236"/>
      <c r="I873" s="22"/>
      <c r="J873" s="181"/>
      <c r="K873" s="181"/>
      <c r="L873" s="189"/>
      <c r="M873" s="175"/>
      <c r="N873" s="175"/>
      <c r="O873" s="175"/>
      <c r="P873" s="175"/>
      <c r="Q873" s="175"/>
    </row>
    <row r="874" spans="1:17" ht="12.3">
      <c r="A874" s="22"/>
      <c r="B874" s="22"/>
      <c r="C874" s="234"/>
      <c r="D874" s="236"/>
      <c r="E874" s="236"/>
      <c r="F874" s="236"/>
      <c r="G874" s="236"/>
      <c r="H874" s="236"/>
      <c r="I874" s="22"/>
      <c r="J874" s="181"/>
      <c r="K874" s="181"/>
      <c r="L874" s="189"/>
      <c r="M874" s="175"/>
      <c r="N874" s="175"/>
      <c r="O874" s="175"/>
      <c r="P874" s="175"/>
      <c r="Q874" s="175"/>
    </row>
    <row r="875" spans="1:17" ht="12.3">
      <c r="A875" s="22"/>
      <c r="B875" s="22"/>
      <c r="C875" s="234"/>
      <c r="D875" s="236"/>
      <c r="E875" s="236"/>
      <c r="F875" s="236"/>
      <c r="G875" s="236"/>
      <c r="H875" s="236"/>
      <c r="I875" s="22"/>
      <c r="J875" s="181"/>
      <c r="K875" s="181"/>
      <c r="L875" s="189"/>
      <c r="M875" s="175"/>
      <c r="N875" s="175"/>
      <c r="O875" s="175"/>
      <c r="P875" s="175"/>
      <c r="Q875" s="175"/>
    </row>
    <row r="876" spans="1:17" ht="12.3">
      <c r="A876" s="22"/>
      <c r="B876" s="22"/>
      <c r="C876" s="234"/>
      <c r="D876" s="236"/>
      <c r="E876" s="236"/>
      <c r="F876" s="236"/>
      <c r="G876" s="236"/>
      <c r="H876" s="236"/>
      <c r="I876" s="22"/>
      <c r="J876" s="181"/>
      <c r="K876" s="181"/>
      <c r="L876" s="189"/>
      <c r="M876" s="175"/>
      <c r="N876" s="175"/>
      <c r="O876" s="175"/>
      <c r="P876" s="175"/>
      <c r="Q876" s="175"/>
    </row>
    <row r="877" spans="1:17" ht="12.3">
      <c r="A877" s="22"/>
      <c r="B877" s="22"/>
      <c r="C877" s="234"/>
      <c r="D877" s="236"/>
      <c r="E877" s="236"/>
      <c r="F877" s="236"/>
      <c r="G877" s="236"/>
      <c r="H877" s="236"/>
      <c r="I877" s="22"/>
      <c r="J877" s="181"/>
      <c r="K877" s="181"/>
      <c r="L877" s="189"/>
      <c r="M877" s="175"/>
      <c r="N877" s="175"/>
      <c r="O877" s="175"/>
      <c r="P877" s="175"/>
      <c r="Q877" s="175"/>
    </row>
    <row r="878" spans="1:17" ht="12.3">
      <c r="A878" s="22"/>
      <c r="B878" s="22"/>
      <c r="C878" s="234"/>
      <c r="D878" s="236"/>
      <c r="E878" s="236"/>
      <c r="F878" s="236"/>
      <c r="G878" s="236"/>
      <c r="H878" s="236"/>
      <c r="I878" s="22"/>
      <c r="J878" s="181"/>
      <c r="K878" s="181"/>
      <c r="L878" s="189"/>
      <c r="M878" s="175"/>
      <c r="N878" s="175"/>
      <c r="O878" s="175"/>
      <c r="P878" s="175"/>
      <c r="Q878" s="175"/>
    </row>
    <row r="879" spans="1:17" ht="12.3">
      <c r="A879" s="22"/>
      <c r="B879" s="22"/>
      <c r="C879" s="234"/>
      <c r="D879" s="236"/>
      <c r="E879" s="236"/>
      <c r="F879" s="236"/>
      <c r="G879" s="236"/>
      <c r="H879" s="236"/>
      <c r="I879" s="22"/>
      <c r="J879" s="181"/>
      <c r="K879" s="181"/>
      <c r="L879" s="189"/>
      <c r="M879" s="175"/>
      <c r="N879" s="175"/>
      <c r="O879" s="175"/>
      <c r="P879" s="175"/>
      <c r="Q879" s="175"/>
    </row>
    <row r="880" spans="1:17" ht="12.3">
      <c r="A880" s="22"/>
      <c r="B880" s="22"/>
      <c r="C880" s="234"/>
      <c r="D880" s="236"/>
      <c r="E880" s="236"/>
      <c r="F880" s="236"/>
      <c r="G880" s="236"/>
      <c r="H880" s="236"/>
      <c r="I880" s="22"/>
      <c r="J880" s="181"/>
      <c r="K880" s="181"/>
      <c r="L880" s="189"/>
      <c r="M880" s="175"/>
      <c r="N880" s="175"/>
      <c r="O880" s="175"/>
      <c r="P880" s="175"/>
      <c r="Q880" s="175"/>
    </row>
    <row r="881" spans="1:17" ht="12.3">
      <c r="A881" s="22"/>
      <c r="B881" s="22"/>
      <c r="C881" s="234"/>
      <c r="D881" s="236"/>
      <c r="E881" s="236"/>
      <c r="F881" s="236"/>
      <c r="G881" s="236"/>
      <c r="H881" s="236"/>
      <c r="I881" s="22"/>
      <c r="J881" s="181"/>
      <c r="K881" s="181"/>
      <c r="L881" s="189"/>
      <c r="M881" s="175"/>
      <c r="N881" s="175"/>
      <c r="O881" s="175"/>
      <c r="P881" s="175"/>
      <c r="Q881" s="175"/>
    </row>
    <row r="882" spans="1:17" ht="12.3">
      <c r="A882" s="22"/>
      <c r="B882" s="22"/>
      <c r="C882" s="234"/>
      <c r="D882" s="236"/>
      <c r="E882" s="236"/>
      <c r="F882" s="236"/>
      <c r="G882" s="236"/>
      <c r="H882" s="236"/>
      <c r="I882" s="22"/>
      <c r="J882" s="181"/>
      <c r="K882" s="181"/>
      <c r="L882" s="189"/>
      <c r="M882" s="175"/>
      <c r="N882" s="175"/>
      <c r="O882" s="175"/>
      <c r="P882" s="175"/>
      <c r="Q882" s="175"/>
    </row>
    <row r="883" spans="1:17" ht="12.3">
      <c r="A883" s="22"/>
      <c r="B883" s="22"/>
      <c r="C883" s="234"/>
      <c r="D883" s="236"/>
      <c r="E883" s="236"/>
      <c r="F883" s="236"/>
      <c r="G883" s="236"/>
      <c r="H883" s="236"/>
      <c r="I883" s="22"/>
      <c r="J883" s="181"/>
      <c r="K883" s="181"/>
      <c r="L883" s="189"/>
      <c r="M883" s="175"/>
      <c r="N883" s="175"/>
      <c r="O883" s="175"/>
      <c r="P883" s="175"/>
      <c r="Q883" s="175"/>
    </row>
    <row r="884" spans="1:17" ht="12.3">
      <c r="A884" s="22"/>
      <c r="B884" s="22"/>
      <c r="C884" s="234"/>
      <c r="D884" s="236"/>
      <c r="E884" s="236"/>
      <c r="F884" s="236"/>
      <c r="G884" s="236"/>
      <c r="H884" s="236"/>
      <c r="I884" s="22"/>
      <c r="J884" s="181"/>
      <c r="K884" s="181"/>
      <c r="L884" s="189"/>
      <c r="M884" s="175"/>
      <c r="N884" s="175"/>
      <c r="O884" s="175"/>
      <c r="P884" s="175"/>
      <c r="Q884" s="175"/>
    </row>
    <row r="885" spans="1:17" ht="12.3">
      <c r="A885" s="22"/>
      <c r="B885" s="22"/>
      <c r="C885" s="234"/>
      <c r="D885" s="236"/>
      <c r="E885" s="236"/>
      <c r="F885" s="236"/>
      <c r="G885" s="236"/>
      <c r="H885" s="236"/>
      <c r="I885" s="22"/>
      <c r="J885" s="181"/>
      <c r="K885" s="181"/>
      <c r="L885" s="189"/>
      <c r="M885" s="175"/>
      <c r="N885" s="175"/>
      <c r="O885" s="175"/>
      <c r="P885" s="175"/>
      <c r="Q885" s="175"/>
    </row>
    <row r="886" spans="1:17" ht="12.3">
      <c r="A886" s="22"/>
      <c r="B886" s="22"/>
      <c r="C886" s="234"/>
      <c r="D886" s="236"/>
      <c r="E886" s="236"/>
      <c r="F886" s="236"/>
      <c r="G886" s="236"/>
      <c r="H886" s="236"/>
      <c r="I886" s="22"/>
      <c r="J886" s="181"/>
      <c r="K886" s="181"/>
      <c r="L886" s="189"/>
      <c r="M886" s="175"/>
      <c r="N886" s="175"/>
      <c r="O886" s="175"/>
      <c r="P886" s="175"/>
      <c r="Q886" s="175"/>
    </row>
    <row r="887" spans="1:17" ht="12.3">
      <c r="A887" s="22"/>
      <c r="B887" s="22"/>
      <c r="C887" s="234"/>
      <c r="D887" s="236"/>
      <c r="E887" s="236"/>
      <c r="F887" s="236"/>
      <c r="G887" s="236"/>
      <c r="H887" s="236"/>
      <c r="I887" s="22"/>
      <c r="J887" s="181"/>
      <c r="K887" s="181"/>
      <c r="L887" s="189"/>
      <c r="M887" s="175"/>
      <c r="N887" s="175"/>
      <c r="O887" s="175"/>
      <c r="P887" s="175"/>
      <c r="Q887" s="175"/>
    </row>
    <row r="888" spans="1:17" ht="12.3">
      <c r="A888" s="22"/>
      <c r="B888" s="22"/>
      <c r="C888" s="234"/>
      <c r="D888" s="236"/>
      <c r="E888" s="236"/>
      <c r="F888" s="236"/>
      <c r="G888" s="236"/>
      <c r="H888" s="236"/>
      <c r="I888" s="22"/>
      <c r="J888" s="181"/>
      <c r="K888" s="181"/>
      <c r="L888" s="189"/>
      <c r="M888" s="175"/>
      <c r="N888" s="175"/>
      <c r="O888" s="175"/>
      <c r="P888" s="175"/>
      <c r="Q888" s="175"/>
    </row>
    <row r="889" spans="1:17" ht="12.3">
      <c r="A889" s="22"/>
      <c r="B889" s="22"/>
      <c r="C889" s="234"/>
      <c r="D889" s="236"/>
      <c r="E889" s="236"/>
      <c r="F889" s="236"/>
      <c r="G889" s="236"/>
      <c r="H889" s="236"/>
      <c r="I889" s="22"/>
      <c r="J889" s="181"/>
      <c r="K889" s="181"/>
      <c r="L889" s="189"/>
      <c r="M889" s="175"/>
      <c r="N889" s="175"/>
      <c r="O889" s="175"/>
      <c r="P889" s="175"/>
      <c r="Q889" s="175"/>
    </row>
    <row r="890" spans="1:17" ht="12.3">
      <c r="A890" s="22"/>
      <c r="B890" s="22"/>
      <c r="C890" s="234"/>
      <c r="D890" s="236"/>
      <c r="E890" s="236"/>
      <c r="F890" s="236"/>
      <c r="G890" s="236"/>
      <c r="H890" s="236"/>
      <c r="I890" s="22"/>
      <c r="J890" s="181"/>
      <c r="K890" s="181"/>
      <c r="L890" s="189"/>
      <c r="M890" s="175"/>
      <c r="N890" s="175"/>
      <c r="O890" s="175"/>
      <c r="P890" s="175"/>
      <c r="Q890" s="175"/>
    </row>
    <row r="891" spans="1:17" ht="12.3">
      <c r="A891" s="22"/>
      <c r="B891" s="22"/>
      <c r="C891" s="234"/>
      <c r="D891" s="236"/>
      <c r="E891" s="236"/>
      <c r="F891" s="236"/>
      <c r="G891" s="236"/>
      <c r="H891" s="236"/>
      <c r="I891" s="22"/>
      <c r="J891" s="181"/>
      <c r="K891" s="181"/>
      <c r="L891" s="189"/>
      <c r="M891" s="175"/>
      <c r="N891" s="175"/>
      <c r="O891" s="175"/>
      <c r="P891" s="175"/>
      <c r="Q891" s="175"/>
    </row>
    <row r="892" spans="1:17" ht="12.3">
      <c r="A892" s="22"/>
      <c r="B892" s="22"/>
      <c r="C892" s="234"/>
      <c r="D892" s="236"/>
      <c r="E892" s="236"/>
      <c r="F892" s="236"/>
      <c r="G892" s="236"/>
      <c r="H892" s="236"/>
      <c r="I892" s="22"/>
      <c r="J892" s="181"/>
      <c r="K892" s="181"/>
      <c r="L892" s="189"/>
      <c r="M892" s="175"/>
      <c r="N892" s="175"/>
      <c r="O892" s="175"/>
      <c r="P892" s="175"/>
      <c r="Q892" s="175"/>
    </row>
    <row r="893" spans="1:17" ht="12.3">
      <c r="A893" s="22"/>
      <c r="B893" s="22"/>
      <c r="C893" s="234"/>
      <c r="D893" s="236"/>
      <c r="E893" s="236"/>
      <c r="F893" s="236"/>
      <c r="G893" s="236"/>
      <c r="H893" s="236"/>
      <c r="I893" s="22"/>
      <c r="J893" s="181"/>
      <c r="K893" s="181"/>
      <c r="L893" s="189"/>
      <c r="M893" s="175"/>
      <c r="N893" s="175"/>
      <c r="O893" s="175"/>
      <c r="P893" s="175"/>
      <c r="Q893" s="175"/>
    </row>
    <row r="894" spans="1:17" ht="12.3">
      <c r="A894" s="22"/>
      <c r="B894" s="22"/>
      <c r="C894" s="234"/>
      <c r="D894" s="236"/>
      <c r="E894" s="236"/>
      <c r="F894" s="236"/>
      <c r="G894" s="236"/>
      <c r="H894" s="236"/>
      <c r="I894" s="22"/>
      <c r="J894" s="181"/>
      <c r="K894" s="181"/>
      <c r="L894" s="189"/>
      <c r="M894" s="175"/>
      <c r="N894" s="175"/>
      <c r="O894" s="175"/>
      <c r="P894" s="175"/>
      <c r="Q894" s="175"/>
    </row>
    <row r="895" spans="1:17" ht="12.3">
      <c r="A895" s="22"/>
      <c r="B895" s="22"/>
      <c r="C895" s="234"/>
      <c r="D895" s="236"/>
      <c r="E895" s="236"/>
      <c r="F895" s="236"/>
      <c r="G895" s="236"/>
      <c r="H895" s="236"/>
      <c r="I895" s="22"/>
      <c r="J895" s="181"/>
      <c r="K895" s="181"/>
      <c r="L895" s="189"/>
      <c r="M895" s="175"/>
      <c r="N895" s="175"/>
      <c r="O895" s="175"/>
      <c r="P895" s="175"/>
      <c r="Q895" s="175"/>
    </row>
    <row r="896" spans="1:17" ht="12.3">
      <c r="A896" s="22"/>
      <c r="B896" s="22"/>
      <c r="C896" s="234"/>
      <c r="D896" s="236"/>
      <c r="E896" s="236"/>
      <c r="F896" s="236"/>
      <c r="G896" s="236"/>
      <c r="H896" s="236"/>
      <c r="I896" s="22"/>
      <c r="J896" s="181"/>
      <c r="K896" s="181"/>
      <c r="L896" s="189"/>
      <c r="M896" s="175"/>
      <c r="N896" s="175"/>
      <c r="O896" s="175"/>
      <c r="P896" s="175"/>
      <c r="Q896" s="175"/>
    </row>
    <row r="897" spans="1:17" ht="12.3">
      <c r="A897" s="22"/>
      <c r="B897" s="22"/>
      <c r="C897" s="234"/>
      <c r="D897" s="236"/>
      <c r="E897" s="236"/>
      <c r="F897" s="236"/>
      <c r="G897" s="236"/>
      <c r="H897" s="236"/>
      <c r="I897" s="22"/>
      <c r="J897" s="181"/>
      <c r="K897" s="181"/>
      <c r="L897" s="189"/>
      <c r="M897" s="175"/>
      <c r="N897" s="175"/>
      <c r="O897" s="175"/>
      <c r="P897" s="175"/>
      <c r="Q897" s="175"/>
    </row>
    <row r="898" spans="1:17" ht="12.3">
      <c r="A898" s="22"/>
      <c r="B898" s="22"/>
      <c r="C898" s="234"/>
      <c r="D898" s="236"/>
      <c r="E898" s="236"/>
      <c r="F898" s="236"/>
      <c r="G898" s="236"/>
      <c r="H898" s="236"/>
      <c r="I898" s="22"/>
      <c r="J898" s="181"/>
      <c r="K898" s="181"/>
      <c r="L898" s="189"/>
      <c r="M898" s="175"/>
      <c r="N898" s="175"/>
      <c r="O898" s="175"/>
      <c r="P898" s="175"/>
      <c r="Q898" s="175"/>
    </row>
    <row r="899" spans="1:17" ht="12.3">
      <c r="A899" s="22"/>
      <c r="B899" s="22"/>
      <c r="C899" s="234"/>
      <c r="D899" s="236"/>
      <c r="E899" s="236"/>
      <c r="F899" s="236"/>
      <c r="G899" s="236"/>
      <c r="H899" s="236"/>
      <c r="I899" s="22"/>
      <c r="J899" s="181"/>
      <c r="K899" s="181"/>
      <c r="L899" s="189"/>
      <c r="M899" s="175"/>
      <c r="N899" s="175"/>
      <c r="O899" s="175"/>
      <c r="P899" s="175"/>
      <c r="Q899" s="175"/>
    </row>
    <row r="900" spans="1:17" ht="12.3">
      <c r="A900" s="22"/>
      <c r="B900" s="22"/>
      <c r="C900" s="234"/>
      <c r="D900" s="236"/>
      <c r="E900" s="236"/>
      <c r="F900" s="236"/>
      <c r="G900" s="236"/>
      <c r="H900" s="236"/>
      <c r="I900" s="22"/>
      <c r="J900" s="181"/>
      <c r="K900" s="181"/>
      <c r="L900" s="189"/>
      <c r="M900" s="175"/>
      <c r="N900" s="175"/>
      <c r="O900" s="175"/>
      <c r="P900" s="175"/>
      <c r="Q900" s="175"/>
    </row>
    <row r="901" spans="1:17" ht="12.3">
      <c r="A901" s="22"/>
      <c r="B901" s="22"/>
      <c r="C901" s="234"/>
      <c r="D901" s="236"/>
      <c r="E901" s="236"/>
      <c r="F901" s="236"/>
      <c r="G901" s="236"/>
      <c r="H901" s="236"/>
      <c r="I901" s="22"/>
      <c r="J901" s="181"/>
      <c r="K901" s="181"/>
      <c r="L901" s="189"/>
      <c r="M901" s="175"/>
      <c r="N901" s="175"/>
      <c r="O901" s="175"/>
      <c r="P901" s="175"/>
      <c r="Q901" s="175"/>
    </row>
    <row r="902" spans="1:17" ht="12.3">
      <c r="A902" s="22"/>
      <c r="B902" s="22"/>
      <c r="C902" s="234"/>
      <c r="D902" s="236"/>
      <c r="E902" s="236"/>
      <c r="F902" s="236"/>
      <c r="G902" s="236"/>
      <c r="H902" s="236"/>
      <c r="I902" s="22"/>
      <c r="J902" s="181"/>
      <c r="K902" s="181"/>
      <c r="L902" s="189"/>
      <c r="M902" s="175"/>
      <c r="N902" s="175"/>
      <c r="O902" s="175"/>
      <c r="P902" s="175"/>
      <c r="Q902" s="175"/>
    </row>
    <row r="903" spans="1:17" ht="12.3">
      <c r="A903" s="22"/>
      <c r="B903" s="22"/>
      <c r="C903" s="234"/>
      <c r="D903" s="236"/>
      <c r="E903" s="236"/>
      <c r="F903" s="236"/>
      <c r="G903" s="236"/>
      <c r="H903" s="236"/>
      <c r="I903" s="22"/>
      <c r="J903" s="181"/>
      <c r="K903" s="181"/>
      <c r="L903" s="189"/>
      <c r="M903" s="175"/>
      <c r="N903" s="175"/>
      <c r="O903" s="175"/>
      <c r="P903" s="175"/>
      <c r="Q903" s="175"/>
    </row>
    <row r="904" spans="1:17" ht="12.3">
      <c r="A904" s="22"/>
      <c r="B904" s="22"/>
      <c r="C904" s="234"/>
      <c r="D904" s="236"/>
      <c r="E904" s="236"/>
      <c r="F904" s="236"/>
      <c r="G904" s="236"/>
      <c r="H904" s="236"/>
      <c r="I904" s="22"/>
      <c r="J904" s="181"/>
      <c r="K904" s="181"/>
      <c r="L904" s="189"/>
      <c r="M904" s="175"/>
      <c r="N904" s="175"/>
      <c r="O904" s="175"/>
      <c r="P904" s="175"/>
      <c r="Q904" s="175"/>
    </row>
    <row r="905" spans="1:17" ht="12.3">
      <c r="A905" s="22"/>
      <c r="B905" s="22"/>
      <c r="C905" s="234"/>
      <c r="D905" s="236"/>
      <c r="E905" s="236"/>
      <c r="F905" s="236"/>
      <c r="G905" s="236"/>
      <c r="H905" s="236"/>
      <c r="I905" s="22"/>
      <c r="J905" s="181"/>
      <c r="K905" s="181"/>
      <c r="L905" s="189"/>
      <c r="M905" s="175"/>
      <c r="N905" s="175"/>
      <c r="O905" s="175"/>
      <c r="P905" s="175"/>
      <c r="Q905" s="175"/>
    </row>
    <row r="906" spans="1:17" ht="12.3">
      <c r="A906" s="22"/>
      <c r="B906" s="22"/>
      <c r="C906" s="234"/>
      <c r="D906" s="236"/>
      <c r="E906" s="236"/>
      <c r="F906" s="236"/>
      <c r="G906" s="236"/>
      <c r="H906" s="236"/>
      <c r="I906" s="22"/>
      <c r="J906" s="181"/>
      <c r="K906" s="181"/>
      <c r="L906" s="189"/>
      <c r="M906" s="175"/>
      <c r="N906" s="175"/>
      <c r="O906" s="175"/>
      <c r="P906" s="175"/>
      <c r="Q906" s="175"/>
    </row>
    <row r="907" spans="1:17" ht="12.3">
      <c r="A907" s="22"/>
      <c r="B907" s="22"/>
      <c r="C907" s="234"/>
      <c r="D907" s="236"/>
      <c r="E907" s="236"/>
      <c r="F907" s="236"/>
      <c r="G907" s="236"/>
      <c r="H907" s="236"/>
      <c r="I907" s="22"/>
      <c r="J907" s="181"/>
      <c r="K907" s="181"/>
      <c r="L907" s="189"/>
      <c r="M907" s="175"/>
      <c r="N907" s="175"/>
      <c r="O907" s="175"/>
      <c r="P907" s="175"/>
      <c r="Q907" s="175"/>
    </row>
    <row r="908" spans="1:17" ht="12.3">
      <c r="A908" s="22"/>
      <c r="B908" s="22"/>
      <c r="C908" s="234"/>
      <c r="D908" s="236"/>
      <c r="E908" s="236"/>
      <c r="F908" s="236"/>
      <c r="G908" s="236"/>
      <c r="H908" s="236"/>
      <c r="I908" s="22"/>
      <c r="J908" s="181"/>
      <c r="K908" s="181"/>
      <c r="L908" s="189"/>
      <c r="M908" s="175"/>
      <c r="N908" s="175"/>
      <c r="O908" s="175"/>
      <c r="P908" s="175"/>
      <c r="Q908" s="175"/>
    </row>
    <row r="909" spans="1:17" ht="12.3">
      <c r="A909" s="22"/>
      <c r="B909" s="22"/>
      <c r="C909" s="234"/>
      <c r="D909" s="236"/>
      <c r="E909" s="236"/>
      <c r="F909" s="236"/>
      <c r="G909" s="236"/>
      <c r="H909" s="236"/>
      <c r="I909" s="22"/>
      <c r="J909" s="181"/>
      <c r="K909" s="181"/>
      <c r="L909" s="189"/>
      <c r="M909" s="175"/>
      <c r="N909" s="175"/>
      <c r="O909" s="175"/>
      <c r="P909" s="175"/>
      <c r="Q909" s="175"/>
    </row>
    <row r="910" spans="1:17" ht="12.3">
      <c r="A910" s="22"/>
      <c r="B910" s="22"/>
      <c r="C910" s="234"/>
      <c r="D910" s="236"/>
      <c r="E910" s="236"/>
      <c r="F910" s="236"/>
      <c r="G910" s="236"/>
      <c r="H910" s="236"/>
      <c r="I910" s="22"/>
      <c r="J910" s="181"/>
      <c r="K910" s="181"/>
      <c r="L910" s="189"/>
      <c r="M910" s="175"/>
      <c r="N910" s="175"/>
      <c r="O910" s="175"/>
      <c r="P910" s="175"/>
      <c r="Q910" s="175"/>
    </row>
    <row r="911" spans="1:17" ht="12.3">
      <c r="A911" s="22"/>
      <c r="B911" s="22"/>
      <c r="C911" s="234"/>
      <c r="D911" s="236"/>
      <c r="E911" s="236"/>
      <c r="F911" s="236"/>
      <c r="G911" s="236"/>
      <c r="H911" s="236"/>
      <c r="I911" s="22"/>
      <c r="J911" s="181"/>
      <c r="K911" s="181"/>
      <c r="L911" s="189"/>
      <c r="M911" s="175"/>
      <c r="N911" s="175"/>
      <c r="O911" s="175"/>
      <c r="P911" s="175"/>
      <c r="Q911" s="175"/>
    </row>
    <row r="912" spans="1:17" ht="12.3">
      <c r="A912" s="22"/>
      <c r="B912" s="22"/>
      <c r="C912" s="234"/>
      <c r="D912" s="236"/>
      <c r="E912" s="236"/>
      <c r="F912" s="236"/>
      <c r="G912" s="236"/>
      <c r="H912" s="236"/>
      <c r="I912" s="22"/>
      <c r="J912" s="181"/>
      <c r="K912" s="181"/>
      <c r="L912" s="189"/>
      <c r="M912" s="175"/>
      <c r="N912" s="175"/>
      <c r="O912" s="175"/>
      <c r="P912" s="175"/>
      <c r="Q912" s="175"/>
    </row>
    <row r="913" spans="1:17" ht="12.3">
      <c r="A913" s="22"/>
      <c r="B913" s="22"/>
      <c r="C913" s="234"/>
      <c r="D913" s="236"/>
      <c r="E913" s="236"/>
      <c r="F913" s="236"/>
      <c r="G913" s="236"/>
      <c r="H913" s="236"/>
      <c r="I913" s="22"/>
      <c r="J913" s="181"/>
      <c r="K913" s="181"/>
      <c r="L913" s="189"/>
      <c r="M913" s="175"/>
      <c r="N913" s="175"/>
      <c r="O913" s="175"/>
      <c r="P913" s="175"/>
      <c r="Q913" s="175"/>
    </row>
    <row r="914" spans="1:17" ht="12.3">
      <c r="A914" s="22"/>
      <c r="B914" s="22"/>
      <c r="C914" s="234"/>
      <c r="D914" s="236"/>
      <c r="E914" s="236"/>
      <c r="F914" s="236"/>
      <c r="G914" s="236"/>
      <c r="H914" s="236"/>
      <c r="I914" s="22"/>
      <c r="J914" s="181"/>
      <c r="K914" s="181"/>
      <c r="L914" s="189"/>
      <c r="M914" s="175"/>
      <c r="N914" s="175"/>
      <c r="O914" s="175"/>
      <c r="P914" s="175"/>
      <c r="Q914" s="175"/>
    </row>
    <row r="915" spans="1:17" ht="12.3">
      <c r="A915" s="22"/>
      <c r="B915" s="22"/>
      <c r="C915" s="234"/>
      <c r="D915" s="236"/>
      <c r="E915" s="236"/>
      <c r="F915" s="236"/>
      <c r="G915" s="236"/>
      <c r="H915" s="236"/>
      <c r="I915" s="22"/>
      <c r="J915" s="181"/>
      <c r="K915" s="181"/>
      <c r="L915" s="189"/>
      <c r="M915" s="175"/>
      <c r="N915" s="175"/>
      <c r="O915" s="175"/>
      <c r="P915" s="175"/>
      <c r="Q915" s="175"/>
    </row>
    <row r="916" spans="1:17" ht="12.3">
      <c r="A916" s="22"/>
      <c r="B916" s="22"/>
      <c r="C916" s="234"/>
      <c r="D916" s="236"/>
      <c r="E916" s="236"/>
      <c r="F916" s="236"/>
      <c r="G916" s="236"/>
      <c r="H916" s="236"/>
      <c r="I916" s="22"/>
      <c r="J916" s="181"/>
      <c r="K916" s="181"/>
      <c r="L916" s="189"/>
      <c r="M916" s="175"/>
      <c r="N916" s="175"/>
      <c r="O916" s="175"/>
      <c r="P916" s="175"/>
      <c r="Q916" s="175"/>
    </row>
    <row r="917" spans="1:17" ht="12.3">
      <c r="A917" s="22"/>
      <c r="B917" s="22"/>
      <c r="C917" s="234"/>
      <c r="D917" s="236"/>
      <c r="E917" s="236"/>
      <c r="F917" s="236"/>
      <c r="G917" s="236"/>
      <c r="H917" s="236"/>
      <c r="I917" s="22"/>
      <c r="J917" s="181"/>
      <c r="K917" s="181"/>
      <c r="L917" s="189"/>
      <c r="M917" s="175"/>
      <c r="N917" s="175"/>
      <c r="O917" s="175"/>
      <c r="P917" s="175"/>
      <c r="Q917" s="175"/>
    </row>
    <row r="918" spans="1:17" ht="12.3">
      <c r="A918" s="22"/>
      <c r="B918" s="22"/>
      <c r="C918" s="234"/>
      <c r="D918" s="236"/>
      <c r="E918" s="236"/>
      <c r="F918" s="236"/>
      <c r="G918" s="236"/>
      <c r="H918" s="236"/>
      <c r="I918" s="22"/>
      <c r="J918" s="181"/>
      <c r="K918" s="181"/>
      <c r="L918" s="189"/>
      <c r="M918" s="175"/>
      <c r="N918" s="175"/>
      <c r="O918" s="175"/>
      <c r="P918" s="175"/>
      <c r="Q918" s="175"/>
    </row>
    <row r="919" spans="1:17" ht="12.3">
      <c r="A919" s="22"/>
      <c r="B919" s="22"/>
      <c r="C919" s="234"/>
      <c r="D919" s="236"/>
      <c r="E919" s="236"/>
      <c r="F919" s="236"/>
      <c r="G919" s="236"/>
      <c r="H919" s="236"/>
      <c r="I919" s="22"/>
      <c r="J919" s="181"/>
      <c r="K919" s="181"/>
      <c r="L919" s="189"/>
      <c r="M919" s="175"/>
      <c r="N919" s="175"/>
      <c r="O919" s="175"/>
      <c r="P919" s="175"/>
      <c r="Q919" s="175"/>
    </row>
    <row r="920" spans="1:17" ht="12.3">
      <c r="A920" s="22"/>
      <c r="B920" s="22"/>
      <c r="C920" s="234"/>
      <c r="D920" s="236"/>
      <c r="E920" s="236"/>
      <c r="F920" s="236"/>
      <c r="G920" s="236"/>
      <c r="H920" s="236"/>
      <c r="I920" s="22"/>
      <c r="J920" s="181"/>
      <c r="K920" s="181"/>
      <c r="L920" s="189"/>
      <c r="M920" s="175"/>
      <c r="N920" s="175"/>
      <c r="O920" s="175"/>
      <c r="P920" s="175"/>
      <c r="Q920" s="175"/>
    </row>
    <row r="921" spans="1:17" ht="12.3">
      <c r="A921" s="22"/>
      <c r="B921" s="22"/>
      <c r="C921" s="234"/>
      <c r="D921" s="236"/>
      <c r="E921" s="236"/>
      <c r="F921" s="236"/>
      <c r="G921" s="236"/>
      <c r="H921" s="236"/>
      <c r="I921" s="22"/>
      <c r="J921" s="181"/>
      <c r="K921" s="181"/>
      <c r="L921" s="189"/>
      <c r="M921" s="175"/>
      <c r="N921" s="175"/>
      <c r="O921" s="175"/>
      <c r="P921" s="175"/>
      <c r="Q921" s="175"/>
    </row>
    <row r="922" spans="1:17" ht="12.3">
      <c r="A922" s="22"/>
      <c r="B922" s="22"/>
      <c r="C922" s="234"/>
      <c r="D922" s="236"/>
      <c r="E922" s="236"/>
      <c r="F922" s="236"/>
      <c r="G922" s="236"/>
      <c r="H922" s="236"/>
      <c r="I922" s="22"/>
      <c r="J922" s="181"/>
      <c r="K922" s="181"/>
      <c r="L922" s="189"/>
      <c r="M922" s="175"/>
      <c r="N922" s="175"/>
      <c r="O922" s="175"/>
      <c r="P922" s="175"/>
      <c r="Q922" s="175"/>
    </row>
    <row r="923" spans="1:17" ht="12.3">
      <c r="A923" s="22"/>
      <c r="B923" s="22"/>
      <c r="C923" s="234"/>
      <c r="D923" s="236"/>
      <c r="E923" s="236"/>
      <c r="F923" s="236"/>
      <c r="G923" s="236"/>
      <c r="H923" s="236"/>
      <c r="I923" s="22"/>
      <c r="J923" s="181"/>
      <c r="K923" s="181"/>
      <c r="L923" s="189"/>
      <c r="M923" s="175"/>
      <c r="N923" s="175"/>
      <c r="O923" s="175"/>
      <c r="P923" s="175"/>
      <c r="Q923" s="175"/>
    </row>
    <row r="924" spans="1:17" ht="12.3">
      <c r="A924" s="22"/>
      <c r="B924" s="22"/>
      <c r="C924" s="234"/>
      <c r="D924" s="236"/>
      <c r="E924" s="236"/>
      <c r="F924" s="236"/>
      <c r="G924" s="236"/>
      <c r="H924" s="236"/>
      <c r="I924" s="22"/>
      <c r="J924" s="181"/>
      <c r="K924" s="181"/>
      <c r="L924" s="189"/>
      <c r="M924" s="175"/>
      <c r="N924" s="175"/>
      <c r="O924" s="175"/>
      <c r="P924" s="175"/>
      <c r="Q924" s="175"/>
    </row>
    <row r="925" spans="1:17" ht="12.3">
      <c r="A925" s="22"/>
      <c r="B925" s="22"/>
      <c r="C925" s="234"/>
      <c r="D925" s="236"/>
      <c r="E925" s="236"/>
      <c r="F925" s="236"/>
      <c r="G925" s="236"/>
      <c r="H925" s="236"/>
      <c r="I925" s="22"/>
      <c r="J925" s="181"/>
      <c r="K925" s="181"/>
      <c r="L925" s="189"/>
      <c r="M925" s="175"/>
      <c r="N925" s="175"/>
      <c r="O925" s="175"/>
      <c r="P925" s="175"/>
      <c r="Q925" s="175"/>
    </row>
    <row r="926" spans="1:17" ht="12.3">
      <c r="A926" s="22"/>
      <c r="B926" s="22"/>
      <c r="C926" s="234"/>
      <c r="D926" s="236"/>
      <c r="E926" s="236"/>
      <c r="F926" s="236"/>
      <c r="G926" s="236"/>
      <c r="H926" s="236"/>
      <c r="I926" s="22"/>
      <c r="J926" s="181"/>
      <c r="K926" s="181"/>
      <c r="L926" s="189"/>
      <c r="M926" s="175"/>
      <c r="N926" s="175"/>
      <c r="O926" s="175"/>
      <c r="P926" s="175"/>
      <c r="Q926" s="175"/>
    </row>
    <row r="927" spans="1:17" ht="12.3">
      <c r="A927" s="22"/>
      <c r="B927" s="22"/>
      <c r="C927" s="234"/>
      <c r="D927" s="236"/>
      <c r="E927" s="236"/>
      <c r="F927" s="236"/>
      <c r="G927" s="236"/>
      <c r="H927" s="236"/>
      <c r="I927" s="22"/>
      <c r="J927" s="181"/>
      <c r="K927" s="181"/>
      <c r="L927" s="189"/>
      <c r="M927" s="175"/>
      <c r="N927" s="175"/>
      <c r="O927" s="175"/>
      <c r="P927" s="175"/>
      <c r="Q927" s="175"/>
    </row>
    <row r="928" spans="1:17" ht="12.3">
      <c r="A928" s="22"/>
      <c r="B928" s="22"/>
      <c r="C928" s="234"/>
      <c r="D928" s="236"/>
      <c r="E928" s="236"/>
      <c r="F928" s="236"/>
      <c r="G928" s="236"/>
      <c r="H928" s="236"/>
      <c r="I928" s="22"/>
      <c r="J928" s="181"/>
      <c r="K928" s="181"/>
      <c r="L928" s="189"/>
      <c r="M928" s="175"/>
      <c r="N928" s="175"/>
      <c r="O928" s="175"/>
      <c r="P928" s="175"/>
      <c r="Q928" s="175"/>
    </row>
    <row r="929" spans="1:17" ht="12.3">
      <c r="A929" s="22"/>
      <c r="B929" s="22"/>
      <c r="C929" s="234"/>
      <c r="D929" s="236"/>
      <c r="E929" s="236"/>
      <c r="F929" s="236"/>
      <c r="G929" s="236"/>
      <c r="H929" s="236"/>
      <c r="I929" s="22"/>
      <c r="J929" s="181"/>
      <c r="K929" s="181"/>
      <c r="L929" s="189"/>
      <c r="M929" s="175"/>
      <c r="N929" s="175"/>
      <c r="O929" s="175"/>
      <c r="P929" s="175"/>
      <c r="Q929" s="175"/>
    </row>
    <row r="930" spans="1:17" ht="12.3">
      <c r="A930" s="22"/>
      <c r="B930" s="22"/>
      <c r="C930" s="234"/>
      <c r="D930" s="236"/>
      <c r="E930" s="236"/>
      <c r="F930" s="236"/>
      <c r="G930" s="236"/>
      <c r="H930" s="236"/>
      <c r="I930" s="22"/>
      <c r="J930" s="181"/>
      <c r="K930" s="181"/>
      <c r="L930" s="189"/>
      <c r="M930" s="175"/>
      <c r="N930" s="175"/>
      <c r="O930" s="175"/>
      <c r="P930" s="175"/>
      <c r="Q930" s="175"/>
    </row>
    <row r="931" spans="1:17" ht="12.3">
      <c r="A931" s="22"/>
      <c r="B931" s="22"/>
      <c r="C931" s="234"/>
      <c r="D931" s="236"/>
      <c r="E931" s="236"/>
      <c r="F931" s="236"/>
      <c r="G931" s="236"/>
      <c r="H931" s="236"/>
      <c r="I931" s="22"/>
      <c r="J931" s="181"/>
      <c r="K931" s="181"/>
      <c r="L931" s="189"/>
      <c r="M931" s="175"/>
      <c r="N931" s="175"/>
      <c r="O931" s="175"/>
      <c r="P931" s="175"/>
      <c r="Q931" s="175"/>
    </row>
    <row r="932" spans="1:17" ht="12.3">
      <c r="A932" s="22"/>
      <c r="B932" s="22"/>
      <c r="C932" s="234"/>
      <c r="D932" s="236"/>
      <c r="E932" s="236"/>
      <c r="F932" s="236"/>
      <c r="G932" s="236"/>
      <c r="H932" s="236"/>
      <c r="I932" s="22"/>
      <c r="J932" s="181"/>
      <c r="K932" s="181"/>
      <c r="L932" s="189"/>
      <c r="M932" s="175"/>
      <c r="N932" s="175"/>
      <c r="O932" s="175"/>
      <c r="P932" s="175"/>
      <c r="Q932" s="175"/>
    </row>
    <row r="933" spans="1:17" ht="12.3">
      <c r="A933" s="22"/>
      <c r="B933" s="22"/>
      <c r="C933" s="234"/>
      <c r="D933" s="236"/>
      <c r="E933" s="236"/>
      <c r="F933" s="236"/>
      <c r="G933" s="236"/>
      <c r="H933" s="236"/>
      <c r="I933" s="22"/>
      <c r="J933" s="181"/>
      <c r="K933" s="181"/>
      <c r="L933" s="189"/>
      <c r="M933" s="175"/>
      <c r="N933" s="175"/>
      <c r="O933" s="175"/>
      <c r="P933" s="175"/>
      <c r="Q933" s="175"/>
    </row>
    <row r="934" spans="1:17" ht="12.3">
      <c r="A934" s="22"/>
      <c r="B934" s="22"/>
      <c r="C934" s="234"/>
      <c r="D934" s="236"/>
      <c r="E934" s="236"/>
      <c r="F934" s="236"/>
      <c r="G934" s="236"/>
      <c r="H934" s="236"/>
      <c r="I934" s="22"/>
      <c r="J934" s="181"/>
      <c r="K934" s="181"/>
      <c r="L934" s="189"/>
      <c r="M934" s="175"/>
      <c r="N934" s="175"/>
      <c r="O934" s="175"/>
      <c r="P934" s="175"/>
      <c r="Q934" s="175"/>
    </row>
    <row r="935" spans="1:17" ht="12.3">
      <c r="A935" s="22"/>
      <c r="B935" s="22"/>
      <c r="C935" s="234"/>
      <c r="D935" s="236"/>
      <c r="E935" s="236"/>
      <c r="F935" s="236"/>
      <c r="G935" s="236"/>
      <c r="H935" s="236"/>
      <c r="I935" s="22"/>
      <c r="J935" s="181"/>
      <c r="K935" s="181"/>
      <c r="L935" s="189"/>
      <c r="M935" s="175"/>
      <c r="N935" s="175"/>
      <c r="O935" s="175"/>
      <c r="P935" s="175"/>
      <c r="Q935" s="175"/>
    </row>
    <row r="936" spans="1:17" ht="12.3">
      <c r="A936" s="22"/>
      <c r="B936" s="22"/>
      <c r="C936" s="234"/>
      <c r="D936" s="236"/>
      <c r="E936" s="236"/>
      <c r="F936" s="236"/>
      <c r="G936" s="236"/>
      <c r="H936" s="236"/>
      <c r="I936" s="22"/>
      <c r="J936" s="181"/>
      <c r="K936" s="181"/>
      <c r="L936" s="189"/>
      <c r="M936" s="175"/>
      <c r="N936" s="175"/>
      <c r="O936" s="175"/>
      <c r="P936" s="175"/>
      <c r="Q936" s="175"/>
    </row>
    <row r="937" spans="1:17" ht="12.3">
      <c r="A937" s="22"/>
      <c r="B937" s="22"/>
      <c r="C937" s="234"/>
      <c r="D937" s="236"/>
      <c r="E937" s="236"/>
      <c r="F937" s="236"/>
      <c r="G937" s="236"/>
      <c r="H937" s="236"/>
      <c r="I937" s="22"/>
      <c r="J937" s="181"/>
      <c r="K937" s="181"/>
      <c r="L937" s="189"/>
      <c r="M937" s="175"/>
      <c r="N937" s="175"/>
      <c r="O937" s="175"/>
      <c r="P937" s="175"/>
      <c r="Q937" s="175"/>
    </row>
    <row r="938" spans="1:17" ht="12.3">
      <c r="A938" s="22"/>
      <c r="B938" s="22"/>
      <c r="C938" s="234"/>
      <c r="D938" s="236"/>
      <c r="E938" s="236"/>
      <c r="F938" s="236"/>
      <c r="G938" s="236"/>
      <c r="H938" s="236"/>
      <c r="I938" s="22"/>
      <c r="J938" s="181"/>
      <c r="K938" s="181"/>
      <c r="L938" s="189"/>
      <c r="M938" s="175"/>
      <c r="N938" s="175"/>
      <c r="O938" s="175"/>
      <c r="P938" s="175"/>
      <c r="Q938" s="175"/>
    </row>
    <row r="939" spans="1:17" ht="12.3">
      <c r="A939" s="22"/>
      <c r="B939" s="22"/>
      <c r="C939" s="234"/>
      <c r="D939" s="236"/>
      <c r="E939" s="236"/>
      <c r="F939" s="236"/>
      <c r="G939" s="236"/>
      <c r="H939" s="236"/>
      <c r="I939" s="22"/>
      <c r="J939" s="181"/>
      <c r="K939" s="181"/>
      <c r="L939" s="189"/>
      <c r="M939" s="175"/>
      <c r="N939" s="175"/>
      <c r="O939" s="175"/>
      <c r="P939" s="175"/>
      <c r="Q939" s="175"/>
    </row>
    <row r="940" spans="1:17" ht="12.3">
      <c r="A940" s="22"/>
      <c r="B940" s="22"/>
      <c r="C940" s="234"/>
      <c r="D940" s="236"/>
      <c r="E940" s="236"/>
      <c r="F940" s="236"/>
      <c r="G940" s="236"/>
      <c r="H940" s="236"/>
      <c r="I940" s="22"/>
      <c r="J940" s="181"/>
      <c r="K940" s="181"/>
      <c r="L940" s="189"/>
      <c r="M940" s="175"/>
      <c r="N940" s="175"/>
      <c r="O940" s="175"/>
      <c r="P940" s="175"/>
      <c r="Q940" s="175"/>
    </row>
    <row r="941" spans="1:17" ht="12.3">
      <c r="A941" s="22"/>
      <c r="B941" s="22"/>
      <c r="C941" s="234"/>
      <c r="D941" s="236"/>
      <c r="E941" s="236"/>
      <c r="F941" s="236"/>
      <c r="G941" s="236"/>
      <c r="H941" s="236"/>
      <c r="I941" s="22"/>
      <c r="J941" s="181"/>
      <c r="K941" s="181"/>
      <c r="L941" s="189"/>
      <c r="M941" s="175"/>
      <c r="N941" s="175"/>
      <c r="O941" s="175"/>
      <c r="P941" s="175"/>
      <c r="Q941" s="175"/>
    </row>
    <row r="942" spans="1:17" ht="12.3">
      <c r="A942" s="22"/>
      <c r="B942" s="22"/>
      <c r="C942" s="234"/>
      <c r="D942" s="236"/>
      <c r="E942" s="236"/>
      <c r="F942" s="236"/>
      <c r="G942" s="236"/>
      <c r="H942" s="236"/>
      <c r="I942" s="22"/>
      <c r="J942" s="181"/>
      <c r="K942" s="181"/>
      <c r="L942" s="189"/>
      <c r="M942" s="175"/>
      <c r="N942" s="175"/>
      <c r="O942" s="175"/>
      <c r="P942" s="175"/>
      <c r="Q942" s="175"/>
    </row>
    <row r="943" spans="1:17" ht="12.3">
      <c r="A943" s="22"/>
      <c r="B943" s="22"/>
      <c r="C943" s="234"/>
      <c r="D943" s="236"/>
      <c r="E943" s="236"/>
      <c r="F943" s="236"/>
      <c r="G943" s="236"/>
      <c r="H943" s="236"/>
      <c r="I943" s="22"/>
      <c r="J943" s="181"/>
      <c r="K943" s="181"/>
      <c r="L943" s="189"/>
      <c r="M943" s="175"/>
      <c r="N943" s="175"/>
      <c r="O943" s="175"/>
      <c r="P943" s="175"/>
      <c r="Q943" s="175"/>
    </row>
    <row r="944" spans="1:17" ht="12.3">
      <c r="A944" s="22"/>
      <c r="B944" s="22"/>
      <c r="C944" s="234"/>
      <c r="D944" s="236"/>
      <c r="E944" s="236"/>
      <c r="F944" s="236"/>
      <c r="G944" s="236"/>
      <c r="H944" s="236"/>
      <c r="I944" s="22"/>
      <c r="J944" s="181"/>
      <c r="K944" s="181"/>
      <c r="L944" s="189"/>
      <c r="M944" s="175"/>
      <c r="N944" s="175"/>
      <c r="O944" s="175"/>
      <c r="P944" s="175"/>
      <c r="Q944" s="175"/>
    </row>
    <row r="945" spans="1:17" ht="12.3">
      <c r="A945" s="22"/>
      <c r="B945" s="22"/>
      <c r="C945" s="234"/>
      <c r="D945" s="236"/>
      <c r="E945" s="236"/>
      <c r="F945" s="236"/>
      <c r="G945" s="236"/>
      <c r="H945" s="236"/>
      <c r="I945" s="22"/>
      <c r="J945" s="181"/>
      <c r="K945" s="181"/>
      <c r="L945" s="189"/>
      <c r="M945" s="175"/>
      <c r="N945" s="175"/>
      <c r="O945" s="175"/>
      <c r="P945" s="175"/>
      <c r="Q945" s="175"/>
    </row>
    <row r="946" spans="1:17" ht="12.3">
      <c r="A946" s="22"/>
      <c r="B946" s="22"/>
      <c r="C946" s="234"/>
      <c r="D946" s="236"/>
      <c r="E946" s="236"/>
      <c r="F946" s="236"/>
      <c r="G946" s="236"/>
      <c r="H946" s="236"/>
      <c r="I946" s="22"/>
      <c r="J946" s="181"/>
      <c r="K946" s="181"/>
      <c r="L946" s="189"/>
      <c r="M946" s="175"/>
      <c r="N946" s="175"/>
      <c r="O946" s="175"/>
      <c r="P946" s="175"/>
      <c r="Q946" s="175"/>
    </row>
    <row r="947" spans="1:17" ht="12.3">
      <c r="A947" s="22"/>
      <c r="B947" s="22"/>
      <c r="C947" s="234"/>
      <c r="D947" s="236"/>
      <c r="E947" s="236"/>
      <c r="F947" s="236"/>
      <c r="G947" s="236"/>
      <c r="H947" s="236"/>
      <c r="I947" s="22"/>
      <c r="J947" s="181"/>
      <c r="K947" s="181"/>
      <c r="L947" s="189"/>
      <c r="M947" s="175"/>
      <c r="N947" s="175"/>
      <c r="O947" s="175"/>
      <c r="P947" s="175"/>
      <c r="Q947" s="175"/>
    </row>
    <row r="948" spans="1:17" ht="12.3">
      <c r="A948" s="22"/>
      <c r="B948" s="22"/>
      <c r="C948" s="234"/>
      <c r="D948" s="236"/>
      <c r="E948" s="236"/>
      <c r="F948" s="236"/>
      <c r="G948" s="236"/>
      <c r="H948" s="236"/>
      <c r="I948" s="22"/>
      <c r="J948" s="181"/>
      <c r="K948" s="181"/>
      <c r="L948" s="189"/>
      <c r="M948" s="175"/>
      <c r="N948" s="175"/>
      <c r="O948" s="175"/>
      <c r="P948" s="175"/>
      <c r="Q948" s="175"/>
    </row>
    <row r="949" spans="1:17" ht="12.3">
      <c r="A949" s="22"/>
      <c r="B949" s="22"/>
      <c r="C949" s="234"/>
      <c r="D949" s="236"/>
      <c r="E949" s="236"/>
      <c r="F949" s="236"/>
      <c r="G949" s="236"/>
      <c r="H949" s="236"/>
      <c r="I949" s="22"/>
      <c r="J949" s="181"/>
      <c r="K949" s="181"/>
      <c r="L949" s="189"/>
      <c r="M949" s="175"/>
      <c r="N949" s="175"/>
      <c r="O949" s="175"/>
      <c r="P949" s="175"/>
      <c r="Q949" s="175"/>
    </row>
    <row r="950" spans="1:17" ht="12.3">
      <c r="A950" s="22"/>
      <c r="B950" s="22"/>
      <c r="C950" s="234"/>
      <c r="D950" s="236"/>
      <c r="E950" s="236"/>
      <c r="F950" s="236"/>
      <c r="G950" s="236"/>
      <c r="H950" s="236"/>
      <c r="I950" s="22"/>
      <c r="J950" s="181"/>
      <c r="K950" s="181"/>
      <c r="L950" s="189"/>
      <c r="M950" s="175"/>
      <c r="N950" s="175"/>
      <c r="O950" s="175"/>
      <c r="P950" s="175"/>
      <c r="Q950" s="175"/>
    </row>
    <row r="951" spans="1:17" ht="12.3">
      <c r="A951" s="22"/>
      <c r="B951" s="22"/>
      <c r="C951" s="234"/>
      <c r="D951" s="236"/>
      <c r="E951" s="236"/>
      <c r="F951" s="236"/>
      <c r="G951" s="236"/>
      <c r="H951" s="236"/>
      <c r="I951" s="22"/>
      <c r="J951" s="181"/>
      <c r="K951" s="181"/>
      <c r="L951" s="189"/>
      <c r="M951" s="175"/>
      <c r="N951" s="175"/>
      <c r="O951" s="175"/>
      <c r="P951" s="175"/>
      <c r="Q951" s="175"/>
    </row>
    <row r="952" spans="1:17" ht="12.3">
      <c r="A952" s="22"/>
      <c r="B952" s="22"/>
      <c r="C952" s="234"/>
      <c r="D952" s="236"/>
      <c r="E952" s="236"/>
      <c r="F952" s="236"/>
      <c r="G952" s="236"/>
      <c r="H952" s="236"/>
      <c r="I952" s="22"/>
      <c r="J952" s="181"/>
      <c r="K952" s="181"/>
      <c r="L952" s="189"/>
      <c r="M952" s="175"/>
      <c r="N952" s="175"/>
      <c r="O952" s="175"/>
      <c r="P952" s="175"/>
      <c r="Q952" s="175"/>
    </row>
    <row r="953" spans="1:17" ht="12.3">
      <c r="A953" s="22"/>
      <c r="B953" s="22"/>
      <c r="C953" s="234"/>
      <c r="D953" s="236"/>
      <c r="E953" s="236"/>
      <c r="F953" s="236"/>
      <c r="G953" s="236"/>
      <c r="H953" s="236"/>
      <c r="I953" s="22"/>
      <c r="J953" s="181"/>
      <c r="K953" s="181"/>
      <c r="L953" s="189"/>
      <c r="M953" s="175"/>
      <c r="N953" s="175"/>
      <c r="O953" s="175"/>
      <c r="P953" s="175"/>
      <c r="Q953" s="175"/>
    </row>
    <row r="954" spans="1:17" ht="12.3">
      <c r="A954" s="22"/>
      <c r="B954" s="22"/>
      <c r="C954" s="234"/>
      <c r="D954" s="236"/>
      <c r="E954" s="236"/>
      <c r="F954" s="236"/>
      <c r="G954" s="236"/>
      <c r="H954" s="236"/>
      <c r="I954" s="22"/>
      <c r="J954" s="181"/>
      <c r="K954" s="181"/>
      <c r="L954" s="189"/>
      <c r="M954" s="175"/>
      <c r="N954" s="175"/>
      <c r="O954" s="175"/>
      <c r="P954" s="175"/>
      <c r="Q954" s="175"/>
    </row>
    <row r="955" spans="1:17" ht="12.3">
      <c r="A955" s="22"/>
      <c r="B955" s="22"/>
      <c r="C955" s="234"/>
      <c r="D955" s="236"/>
      <c r="E955" s="236"/>
      <c r="F955" s="236"/>
      <c r="G955" s="236"/>
      <c r="H955" s="236"/>
      <c r="I955" s="22"/>
      <c r="J955" s="181"/>
      <c r="K955" s="181"/>
      <c r="L955" s="189"/>
      <c r="M955" s="175"/>
      <c r="N955" s="175"/>
      <c r="O955" s="175"/>
      <c r="P955" s="175"/>
      <c r="Q955" s="175"/>
    </row>
    <row r="956" spans="1:17" ht="12.3">
      <c r="A956" s="22"/>
      <c r="B956" s="22"/>
      <c r="C956" s="234"/>
      <c r="D956" s="236"/>
      <c r="E956" s="236"/>
      <c r="F956" s="236"/>
      <c r="G956" s="236"/>
      <c r="H956" s="236"/>
      <c r="I956" s="22"/>
      <c r="J956" s="181"/>
      <c r="K956" s="181"/>
      <c r="L956" s="189"/>
      <c r="M956" s="175"/>
      <c r="N956" s="175"/>
      <c r="O956" s="175"/>
      <c r="P956" s="175"/>
      <c r="Q956" s="175"/>
    </row>
    <row r="957" spans="1:17" ht="12.3">
      <c r="A957" s="22"/>
      <c r="B957" s="22"/>
      <c r="C957" s="234"/>
      <c r="D957" s="236"/>
      <c r="E957" s="236"/>
      <c r="F957" s="236"/>
      <c r="G957" s="236"/>
      <c r="H957" s="236"/>
      <c r="I957" s="22"/>
      <c r="J957" s="181"/>
      <c r="K957" s="181"/>
      <c r="L957" s="189"/>
      <c r="M957" s="175"/>
      <c r="N957" s="175"/>
      <c r="O957" s="175"/>
      <c r="P957" s="175"/>
      <c r="Q957" s="175"/>
    </row>
    <row r="958" spans="1:17" ht="12.3">
      <c r="A958" s="22"/>
      <c r="B958" s="22"/>
      <c r="C958" s="234"/>
      <c r="D958" s="236"/>
      <c r="E958" s="236"/>
      <c r="F958" s="236"/>
      <c r="G958" s="236"/>
      <c r="H958" s="236"/>
      <c r="I958" s="22"/>
      <c r="J958" s="181"/>
      <c r="K958" s="181"/>
      <c r="L958" s="189"/>
      <c r="M958" s="175"/>
      <c r="N958" s="175"/>
      <c r="O958" s="175"/>
      <c r="P958" s="175"/>
      <c r="Q958" s="175"/>
    </row>
    <row r="959" spans="1:17" ht="12.3">
      <c r="A959" s="22"/>
      <c r="B959" s="22"/>
      <c r="C959" s="234"/>
      <c r="D959" s="236"/>
      <c r="E959" s="236"/>
      <c r="F959" s="236"/>
      <c r="G959" s="236"/>
      <c r="H959" s="236"/>
      <c r="I959" s="22"/>
      <c r="J959" s="181"/>
      <c r="K959" s="181"/>
      <c r="L959" s="189"/>
      <c r="M959" s="175"/>
      <c r="N959" s="175"/>
      <c r="O959" s="175"/>
      <c r="P959" s="175"/>
      <c r="Q959" s="175"/>
    </row>
    <row r="960" spans="1:17" ht="12.3">
      <c r="A960" s="22"/>
      <c r="B960" s="22"/>
      <c r="C960" s="234"/>
      <c r="D960" s="236"/>
      <c r="E960" s="236"/>
      <c r="F960" s="236"/>
      <c r="G960" s="236"/>
      <c r="H960" s="236"/>
      <c r="I960" s="22"/>
      <c r="J960" s="181"/>
      <c r="K960" s="181"/>
      <c r="L960" s="189"/>
      <c r="M960" s="175"/>
      <c r="N960" s="175"/>
      <c r="O960" s="175"/>
      <c r="P960" s="175"/>
      <c r="Q960" s="175"/>
    </row>
    <row r="961" spans="1:17" ht="12.3">
      <c r="A961" s="22"/>
      <c r="B961" s="22"/>
      <c r="C961" s="234"/>
      <c r="D961" s="236"/>
      <c r="E961" s="236"/>
      <c r="F961" s="236"/>
      <c r="G961" s="236"/>
      <c r="H961" s="236"/>
      <c r="I961" s="22"/>
      <c r="J961" s="181"/>
      <c r="K961" s="181"/>
      <c r="L961" s="189"/>
      <c r="M961" s="175"/>
      <c r="N961" s="175"/>
      <c r="O961" s="175"/>
      <c r="P961" s="175"/>
      <c r="Q961" s="175"/>
    </row>
    <row r="962" spans="1:17" ht="12.3">
      <c r="A962" s="22"/>
      <c r="B962" s="22"/>
      <c r="C962" s="234"/>
      <c r="D962" s="236"/>
      <c r="E962" s="236"/>
      <c r="F962" s="236"/>
      <c r="G962" s="236"/>
      <c r="H962" s="236"/>
      <c r="I962" s="22"/>
      <c r="J962" s="181"/>
      <c r="K962" s="181"/>
      <c r="L962" s="189"/>
      <c r="M962" s="175"/>
      <c r="N962" s="175"/>
      <c r="O962" s="175"/>
      <c r="P962" s="175"/>
      <c r="Q962" s="175"/>
    </row>
    <row r="963" spans="1:17" ht="12.3">
      <c r="A963" s="22"/>
      <c r="B963" s="22"/>
      <c r="C963" s="234"/>
      <c r="D963" s="236"/>
      <c r="E963" s="236"/>
      <c r="F963" s="236"/>
      <c r="G963" s="236"/>
      <c r="H963" s="236"/>
      <c r="I963" s="22"/>
      <c r="J963" s="181"/>
      <c r="K963" s="181"/>
      <c r="L963" s="189"/>
      <c r="M963" s="175"/>
      <c r="N963" s="175"/>
      <c r="O963" s="175"/>
      <c r="P963" s="175"/>
      <c r="Q963" s="175"/>
    </row>
    <row r="964" spans="1:17" ht="12.3">
      <c r="A964" s="22"/>
      <c r="B964" s="22"/>
      <c r="C964" s="234"/>
      <c r="D964" s="236"/>
      <c r="E964" s="236"/>
      <c r="F964" s="236"/>
      <c r="G964" s="236"/>
      <c r="H964" s="236"/>
      <c r="I964" s="22"/>
      <c r="J964" s="181"/>
      <c r="K964" s="181"/>
      <c r="L964" s="189"/>
      <c r="M964" s="175"/>
      <c r="N964" s="175"/>
      <c r="O964" s="175"/>
      <c r="P964" s="175"/>
      <c r="Q964" s="175"/>
    </row>
    <row r="965" spans="1:17" ht="12.3">
      <c r="A965" s="22"/>
      <c r="B965" s="22"/>
      <c r="C965" s="234"/>
      <c r="D965" s="236"/>
      <c r="E965" s="236"/>
      <c r="F965" s="236"/>
      <c r="G965" s="236"/>
      <c r="H965" s="236"/>
      <c r="I965" s="22"/>
      <c r="J965" s="181"/>
      <c r="K965" s="181"/>
      <c r="L965" s="189"/>
      <c r="M965" s="175"/>
      <c r="N965" s="175"/>
      <c r="O965" s="175"/>
      <c r="P965" s="175"/>
      <c r="Q965" s="175"/>
    </row>
    <row r="966" spans="1:17" ht="12.3">
      <c r="A966" s="22"/>
      <c r="B966" s="22"/>
      <c r="C966" s="234"/>
      <c r="D966" s="236"/>
      <c r="E966" s="236"/>
      <c r="F966" s="236"/>
      <c r="G966" s="236"/>
      <c r="H966" s="236"/>
      <c r="I966" s="22"/>
      <c r="J966" s="181"/>
      <c r="K966" s="181"/>
      <c r="L966" s="189"/>
      <c r="M966" s="175"/>
      <c r="N966" s="175"/>
      <c r="O966" s="175"/>
      <c r="P966" s="175"/>
      <c r="Q966" s="175"/>
    </row>
    <row r="967" spans="1:17" ht="12.3">
      <c r="A967" s="22"/>
      <c r="B967" s="22"/>
      <c r="C967" s="234"/>
      <c r="D967" s="236"/>
      <c r="E967" s="236"/>
      <c r="F967" s="236"/>
      <c r="G967" s="236"/>
      <c r="H967" s="236"/>
      <c r="I967" s="22"/>
      <c r="J967" s="181"/>
      <c r="K967" s="181"/>
      <c r="L967" s="189"/>
      <c r="M967" s="175"/>
      <c r="N967" s="175"/>
      <c r="O967" s="175"/>
      <c r="P967" s="175"/>
      <c r="Q967" s="175"/>
    </row>
    <row r="968" spans="1:17" ht="12.3">
      <c r="A968" s="22"/>
      <c r="B968" s="22"/>
      <c r="C968" s="234"/>
      <c r="D968" s="236"/>
      <c r="E968" s="236"/>
      <c r="F968" s="236"/>
      <c r="G968" s="236"/>
      <c r="H968" s="236"/>
      <c r="I968" s="22"/>
      <c r="J968" s="181"/>
      <c r="K968" s="181"/>
      <c r="L968" s="189"/>
      <c r="M968" s="175"/>
      <c r="N968" s="175"/>
      <c r="O968" s="175"/>
      <c r="P968" s="175"/>
      <c r="Q968" s="175"/>
    </row>
    <row r="969" spans="1:17" ht="12.3">
      <c r="A969" s="22"/>
      <c r="B969" s="22"/>
      <c r="C969" s="234"/>
      <c r="D969" s="236"/>
      <c r="E969" s="236"/>
      <c r="F969" s="236"/>
      <c r="G969" s="236"/>
      <c r="H969" s="236"/>
      <c r="I969" s="22"/>
      <c r="J969" s="181"/>
      <c r="K969" s="181"/>
      <c r="L969" s="189"/>
      <c r="M969" s="175"/>
      <c r="N969" s="175"/>
      <c r="O969" s="175"/>
      <c r="P969" s="175"/>
      <c r="Q969" s="175"/>
    </row>
    <row r="970" spans="1:17" ht="12.3">
      <c r="A970" s="22"/>
      <c r="B970" s="22"/>
      <c r="C970" s="234"/>
      <c r="D970" s="236"/>
      <c r="E970" s="236"/>
      <c r="F970" s="236"/>
      <c r="G970" s="236"/>
      <c r="H970" s="236"/>
      <c r="I970" s="22"/>
      <c r="J970" s="181"/>
      <c r="K970" s="181"/>
      <c r="L970" s="189"/>
      <c r="M970" s="175"/>
      <c r="N970" s="175"/>
      <c r="O970" s="175"/>
      <c r="P970" s="175"/>
      <c r="Q970" s="175"/>
    </row>
    <row r="971" spans="1:17" ht="12.3">
      <c r="A971" s="22"/>
      <c r="B971" s="22"/>
      <c r="C971" s="234"/>
      <c r="D971" s="236"/>
      <c r="E971" s="236"/>
      <c r="F971" s="236"/>
      <c r="G971" s="236"/>
      <c r="H971" s="236"/>
      <c r="I971" s="22"/>
      <c r="J971" s="181"/>
      <c r="K971" s="181"/>
      <c r="L971" s="189"/>
      <c r="M971" s="175"/>
      <c r="N971" s="175"/>
      <c r="O971" s="175"/>
      <c r="P971" s="175"/>
      <c r="Q971" s="175"/>
    </row>
    <row r="972" spans="1:17" ht="12.3">
      <c r="A972" s="22"/>
      <c r="B972" s="22"/>
      <c r="C972" s="234"/>
      <c r="D972" s="236"/>
      <c r="E972" s="236"/>
      <c r="F972" s="236"/>
      <c r="G972" s="236"/>
      <c r="H972" s="236"/>
      <c r="I972" s="22"/>
      <c r="J972" s="181"/>
      <c r="K972" s="181"/>
      <c r="L972" s="189"/>
      <c r="M972" s="175"/>
      <c r="N972" s="175"/>
      <c r="O972" s="175"/>
      <c r="P972" s="175"/>
      <c r="Q972" s="175"/>
    </row>
    <row r="973" spans="1:17" ht="12.3">
      <c r="A973" s="22"/>
      <c r="B973" s="22"/>
      <c r="C973" s="234"/>
      <c r="D973" s="236"/>
      <c r="E973" s="236"/>
      <c r="F973" s="236"/>
      <c r="G973" s="236"/>
      <c r="H973" s="236"/>
      <c r="I973" s="22"/>
      <c r="J973" s="181"/>
      <c r="K973" s="181"/>
      <c r="L973" s="189"/>
      <c r="M973" s="175"/>
      <c r="N973" s="175"/>
      <c r="O973" s="175"/>
      <c r="P973" s="175"/>
      <c r="Q973" s="175"/>
    </row>
    <row r="974" spans="1:17" ht="12.3">
      <c r="A974" s="22"/>
      <c r="B974" s="22"/>
      <c r="C974" s="234"/>
      <c r="D974" s="236"/>
      <c r="E974" s="236"/>
      <c r="F974" s="236"/>
      <c r="G974" s="236"/>
      <c r="H974" s="236"/>
      <c r="I974" s="22"/>
      <c r="J974" s="181"/>
      <c r="K974" s="181"/>
      <c r="L974" s="189"/>
      <c r="M974" s="175"/>
      <c r="N974" s="175"/>
      <c r="O974" s="175"/>
      <c r="P974" s="175"/>
      <c r="Q974" s="175"/>
    </row>
    <row r="975" spans="1:17" ht="12.3">
      <c r="A975" s="22"/>
      <c r="B975" s="22"/>
      <c r="C975" s="234"/>
      <c r="D975" s="236"/>
      <c r="E975" s="236"/>
      <c r="F975" s="236"/>
      <c r="G975" s="236"/>
      <c r="H975" s="236"/>
      <c r="I975" s="22"/>
      <c r="J975" s="181"/>
      <c r="K975" s="181"/>
      <c r="L975" s="189"/>
      <c r="M975" s="175"/>
      <c r="N975" s="175"/>
      <c r="O975" s="175"/>
      <c r="P975" s="175"/>
      <c r="Q975" s="175"/>
    </row>
    <row r="976" spans="1:17" ht="12.3">
      <c r="A976" s="22"/>
      <c r="B976" s="22"/>
      <c r="C976" s="234"/>
      <c r="D976" s="236"/>
      <c r="E976" s="236"/>
      <c r="F976" s="236"/>
      <c r="G976" s="236"/>
      <c r="H976" s="236"/>
      <c r="I976" s="22"/>
      <c r="J976" s="181"/>
      <c r="K976" s="181"/>
      <c r="L976" s="189"/>
      <c r="M976" s="175"/>
      <c r="N976" s="175"/>
      <c r="O976" s="175"/>
      <c r="P976" s="175"/>
      <c r="Q976" s="175"/>
    </row>
    <row r="977" spans="1:17" ht="12.3">
      <c r="A977" s="22"/>
      <c r="B977" s="22"/>
      <c r="C977" s="234"/>
      <c r="D977" s="236"/>
      <c r="E977" s="236"/>
      <c r="F977" s="236"/>
      <c r="G977" s="236"/>
      <c r="H977" s="236"/>
      <c r="I977" s="22"/>
      <c r="J977" s="181"/>
      <c r="K977" s="181"/>
      <c r="L977" s="189"/>
      <c r="M977" s="175"/>
      <c r="N977" s="175"/>
      <c r="O977" s="175"/>
      <c r="P977" s="175"/>
      <c r="Q977" s="175"/>
    </row>
    <row r="978" spans="1:17" ht="12.3">
      <c r="A978" s="22"/>
      <c r="B978" s="22"/>
      <c r="C978" s="234"/>
      <c r="D978" s="236"/>
      <c r="E978" s="236"/>
      <c r="F978" s="236"/>
      <c r="G978" s="236"/>
      <c r="H978" s="236"/>
      <c r="I978" s="22"/>
      <c r="J978" s="181"/>
      <c r="K978" s="181"/>
      <c r="L978" s="189"/>
      <c r="M978" s="175"/>
      <c r="N978" s="175"/>
      <c r="O978" s="175"/>
      <c r="P978" s="175"/>
      <c r="Q978" s="175"/>
    </row>
    <row r="979" spans="1:17" ht="12.3">
      <c r="A979" s="22"/>
      <c r="B979" s="22"/>
      <c r="C979" s="234"/>
      <c r="D979" s="236"/>
      <c r="E979" s="236"/>
      <c r="F979" s="236"/>
      <c r="G979" s="236"/>
      <c r="H979" s="236"/>
      <c r="I979" s="22"/>
      <c r="J979" s="181"/>
      <c r="K979" s="181"/>
      <c r="L979" s="189"/>
      <c r="M979" s="175"/>
      <c r="N979" s="175"/>
      <c r="O979" s="175"/>
      <c r="P979" s="175"/>
      <c r="Q979" s="175"/>
    </row>
    <row r="980" spans="1:17" ht="12.3">
      <c r="A980" s="22"/>
      <c r="B980" s="22"/>
      <c r="C980" s="234"/>
      <c r="D980" s="236"/>
      <c r="E980" s="236"/>
      <c r="F980" s="236"/>
      <c r="G980" s="236"/>
      <c r="H980" s="236"/>
      <c r="I980" s="22"/>
      <c r="J980" s="181"/>
      <c r="K980" s="181"/>
      <c r="L980" s="189"/>
      <c r="M980" s="175"/>
      <c r="N980" s="175"/>
      <c r="O980" s="175"/>
      <c r="P980" s="175"/>
      <c r="Q980" s="175"/>
    </row>
    <row r="981" spans="1:17" ht="12.3">
      <c r="A981" s="22"/>
      <c r="B981" s="22"/>
      <c r="C981" s="234"/>
      <c r="D981" s="236"/>
      <c r="E981" s="236"/>
      <c r="F981" s="236"/>
      <c r="G981" s="236"/>
      <c r="H981" s="236"/>
      <c r="I981" s="22"/>
      <c r="J981" s="181"/>
      <c r="K981" s="181"/>
      <c r="L981" s="189"/>
      <c r="M981" s="175"/>
      <c r="N981" s="175"/>
      <c r="O981" s="175"/>
      <c r="P981" s="175"/>
      <c r="Q981" s="175"/>
    </row>
    <row r="982" spans="1:17" ht="12.3">
      <c r="A982" s="22"/>
      <c r="B982" s="22"/>
      <c r="C982" s="234"/>
      <c r="D982" s="236"/>
      <c r="E982" s="236"/>
      <c r="F982" s="236"/>
      <c r="G982" s="236"/>
      <c r="H982" s="236"/>
      <c r="I982" s="22"/>
      <c r="J982" s="181"/>
      <c r="K982" s="181"/>
      <c r="L982" s="189"/>
      <c r="M982" s="175"/>
      <c r="N982" s="175"/>
      <c r="O982" s="175"/>
      <c r="P982" s="175"/>
      <c r="Q982" s="175"/>
    </row>
    <row r="983" spans="1:17" ht="12.3">
      <c r="A983" s="22"/>
      <c r="B983" s="22"/>
      <c r="C983" s="234"/>
      <c r="D983" s="236"/>
      <c r="E983" s="236"/>
      <c r="F983" s="236"/>
      <c r="G983" s="236"/>
      <c r="H983" s="236"/>
      <c r="I983" s="22"/>
      <c r="J983" s="181"/>
      <c r="K983" s="181"/>
      <c r="L983" s="189"/>
      <c r="M983" s="175"/>
      <c r="N983" s="175"/>
      <c r="O983" s="175"/>
      <c r="P983" s="175"/>
      <c r="Q983" s="175"/>
    </row>
    <row r="984" spans="1:17" ht="12.3">
      <c r="A984" s="22"/>
      <c r="B984" s="22"/>
      <c r="C984" s="234"/>
      <c r="D984" s="236"/>
      <c r="E984" s="236"/>
      <c r="F984" s="236"/>
      <c r="G984" s="236"/>
      <c r="H984" s="236"/>
      <c r="I984" s="22"/>
      <c r="J984" s="181"/>
      <c r="K984" s="181"/>
      <c r="L984" s="189"/>
      <c r="M984" s="175"/>
      <c r="N984" s="175"/>
      <c r="O984" s="175"/>
      <c r="P984" s="175"/>
      <c r="Q984" s="175"/>
    </row>
    <row r="985" spans="1:17" ht="12.3">
      <c r="A985" s="22"/>
      <c r="B985" s="22"/>
      <c r="C985" s="234"/>
      <c r="D985" s="236"/>
      <c r="E985" s="236"/>
      <c r="F985" s="236"/>
      <c r="G985" s="236"/>
      <c r="H985" s="236"/>
      <c r="I985" s="22"/>
      <c r="J985" s="181"/>
      <c r="K985" s="181"/>
      <c r="L985" s="189"/>
      <c r="M985" s="175"/>
      <c r="N985" s="175"/>
      <c r="O985" s="175"/>
      <c r="P985" s="175"/>
      <c r="Q985" s="175"/>
    </row>
    <row r="986" spans="1:17" ht="12.3">
      <c r="A986" s="22"/>
      <c r="B986" s="22"/>
      <c r="C986" s="234"/>
      <c r="D986" s="236"/>
      <c r="E986" s="236"/>
      <c r="F986" s="236"/>
      <c r="G986" s="236"/>
      <c r="H986" s="236"/>
      <c r="I986" s="22"/>
      <c r="J986" s="181"/>
      <c r="K986" s="181"/>
      <c r="L986" s="189"/>
      <c r="M986" s="175"/>
      <c r="N986" s="175"/>
      <c r="O986" s="175"/>
      <c r="P986" s="175"/>
      <c r="Q986" s="175"/>
    </row>
    <row r="987" spans="1:17" ht="12.3">
      <c r="A987" s="22"/>
      <c r="B987" s="22"/>
      <c r="C987" s="234"/>
      <c r="D987" s="236"/>
      <c r="E987" s="236"/>
      <c r="F987" s="236"/>
      <c r="G987" s="236"/>
      <c r="H987" s="236"/>
      <c r="I987" s="22"/>
      <c r="J987" s="181"/>
      <c r="K987" s="181"/>
      <c r="L987" s="189"/>
      <c r="M987" s="175"/>
      <c r="N987" s="175"/>
      <c r="O987" s="175"/>
      <c r="P987" s="175"/>
      <c r="Q987" s="175"/>
    </row>
    <row r="988" spans="1:17" ht="12.3">
      <c r="A988" s="22"/>
      <c r="B988" s="22"/>
      <c r="C988" s="234"/>
      <c r="D988" s="236"/>
      <c r="E988" s="236"/>
      <c r="F988" s="236"/>
      <c r="G988" s="236"/>
      <c r="H988" s="236"/>
      <c r="I988" s="22"/>
      <c r="J988" s="181"/>
      <c r="K988" s="181"/>
      <c r="L988" s="189"/>
      <c r="M988" s="175"/>
      <c r="N988" s="175"/>
      <c r="O988" s="175"/>
      <c r="P988" s="175"/>
      <c r="Q988" s="175"/>
    </row>
    <row r="989" spans="1:17" ht="12.3">
      <c r="A989" s="22"/>
      <c r="B989" s="22"/>
      <c r="C989" s="234"/>
      <c r="D989" s="236"/>
      <c r="E989" s="236"/>
      <c r="F989" s="236"/>
      <c r="G989" s="236"/>
      <c r="H989" s="236"/>
      <c r="I989" s="22"/>
      <c r="J989" s="181"/>
      <c r="K989" s="181"/>
      <c r="L989" s="189"/>
      <c r="M989" s="175"/>
      <c r="N989" s="175"/>
      <c r="O989" s="175"/>
      <c r="P989" s="175"/>
      <c r="Q989" s="175"/>
    </row>
    <row r="990" spans="1:17" ht="12.3">
      <c r="A990" s="22"/>
      <c r="B990" s="22"/>
      <c r="C990" s="234"/>
      <c r="D990" s="236"/>
      <c r="E990" s="236"/>
      <c r="F990" s="236"/>
      <c r="G990" s="236"/>
      <c r="H990" s="236"/>
      <c r="I990" s="22"/>
      <c r="J990" s="181"/>
      <c r="K990" s="181"/>
      <c r="L990" s="189"/>
      <c r="M990" s="175"/>
      <c r="N990" s="175"/>
      <c r="O990" s="175"/>
      <c r="P990" s="175"/>
      <c r="Q990" s="175"/>
    </row>
    <row r="991" spans="1:17" ht="12.3">
      <c r="A991" s="22"/>
      <c r="B991" s="22"/>
      <c r="C991" s="234"/>
      <c r="D991" s="236"/>
      <c r="E991" s="236"/>
      <c r="F991" s="236"/>
      <c r="G991" s="236"/>
      <c r="H991" s="236"/>
      <c r="I991" s="22"/>
      <c r="J991" s="181"/>
      <c r="K991" s="181"/>
      <c r="L991" s="189"/>
      <c r="M991" s="175"/>
      <c r="N991" s="175"/>
      <c r="O991" s="175"/>
      <c r="P991" s="175"/>
      <c r="Q991" s="175"/>
    </row>
    <row r="992" spans="1:17" ht="12.3">
      <c r="A992" s="22"/>
      <c r="B992" s="22"/>
      <c r="C992" s="234"/>
      <c r="D992" s="236"/>
      <c r="E992" s="236"/>
      <c r="F992" s="236"/>
      <c r="G992" s="236"/>
      <c r="H992" s="236"/>
      <c r="I992" s="22"/>
      <c r="J992" s="181"/>
      <c r="K992" s="181"/>
      <c r="L992" s="189"/>
      <c r="M992" s="175"/>
      <c r="N992" s="175"/>
      <c r="O992" s="175"/>
      <c r="P992" s="175"/>
      <c r="Q992" s="175"/>
    </row>
    <row r="993" spans="1:17" ht="12.3">
      <c r="A993" s="22"/>
      <c r="B993" s="22"/>
      <c r="C993" s="234"/>
      <c r="D993" s="236"/>
      <c r="E993" s="236"/>
      <c r="F993" s="236"/>
      <c r="G993" s="236"/>
      <c r="H993" s="236"/>
      <c r="I993" s="22"/>
      <c r="J993" s="181"/>
      <c r="K993" s="181"/>
      <c r="L993" s="189"/>
      <c r="M993" s="175"/>
      <c r="N993" s="175"/>
      <c r="O993" s="175"/>
      <c r="P993" s="175"/>
      <c r="Q993" s="175"/>
    </row>
    <row r="994" spans="1:17" ht="12.3">
      <c r="A994" s="22"/>
      <c r="B994" s="22"/>
      <c r="C994" s="234"/>
      <c r="D994" s="236"/>
      <c r="E994" s="236"/>
      <c r="F994" s="236"/>
      <c r="G994" s="236"/>
      <c r="H994" s="236"/>
      <c r="I994" s="22"/>
      <c r="J994" s="181"/>
      <c r="K994" s="181"/>
      <c r="L994" s="189"/>
      <c r="M994" s="175"/>
      <c r="N994" s="175"/>
      <c r="O994" s="175"/>
      <c r="P994" s="175"/>
      <c r="Q994" s="175"/>
    </row>
    <row r="995" spans="1:17" ht="12.3">
      <c r="A995" s="22"/>
      <c r="B995" s="22"/>
      <c r="C995" s="234"/>
      <c r="D995" s="236"/>
      <c r="E995" s="236"/>
      <c r="F995" s="236"/>
      <c r="G995" s="236"/>
      <c r="H995" s="236"/>
      <c r="I995" s="22"/>
      <c r="J995" s="181"/>
      <c r="K995" s="181"/>
      <c r="L995" s="189"/>
      <c r="M995" s="175"/>
      <c r="N995" s="175"/>
      <c r="O995" s="175"/>
      <c r="P995" s="175"/>
      <c r="Q995" s="175"/>
    </row>
    <row r="996" spans="1:17" ht="12.3">
      <c r="A996" s="22"/>
      <c r="B996" s="22"/>
      <c r="C996" s="234"/>
      <c r="D996" s="236"/>
      <c r="E996" s="236"/>
      <c r="F996" s="236"/>
      <c r="G996" s="236"/>
      <c r="H996" s="236"/>
      <c r="I996" s="22"/>
      <c r="J996" s="181"/>
      <c r="K996" s="181"/>
      <c r="L996" s="189"/>
      <c r="M996" s="175"/>
      <c r="N996" s="175"/>
      <c r="O996" s="175"/>
      <c r="P996" s="175"/>
      <c r="Q996" s="175"/>
    </row>
    <row r="997" spans="1:17" ht="12.3">
      <c r="A997" s="22"/>
      <c r="B997" s="22"/>
      <c r="C997" s="234"/>
      <c r="D997" s="236"/>
      <c r="E997" s="236"/>
      <c r="F997" s="236"/>
      <c r="G997" s="236"/>
      <c r="H997" s="236"/>
      <c r="I997" s="22"/>
      <c r="J997" s="181"/>
      <c r="K997" s="181"/>
      <c r="L997" s="189"/>
      <c r="M997" s="175"/>
      <c r="N997" s="175"/>
      <c r="O997" s="175"/>
      <c r="P997" s="175"/>
      <c r="Q997" s="175"/>
    </row>
    <row r="998" spans="1:17" ht="12.3">
      <c r="A998" s="22"/>
      <c r="B998" s="22"/>
      <c r="C998" s="234"/>
      <c r="D998" s="236"/>
      <c r="E998" s="236"/>
      <c r="F998" s="236"/>
      <c r="G998" s="236"/>
      <c r="H998" s="236"/>
      <c r="I998" s="22"/>
      <c r="J998" s="181"/>
      <c r="K998" s="181"/>
      <c r="L998" s="189"/>
      <c r="M998" s="175"/>
      <c r="N998" s="175"/>
      <c r="O998" s="175"/>
      <c r="P998" s="175"/>
      <c r="Q998" s="175"/>
    </row>
    <row r="999" spans="1:17" ht="12.3">
      <c r="A999" s="22"/>
      <c r="B999" s="22"/>
      <c r="C999" s="234"/>
      <c r="D999" s="236"/>
      <c r="E999" s="236"/>
      <c r="F999" s="236"/>
      <c r="G999" s="236"/>
      <c r="H999" s="236"/>
      <c r="I999" s="22"/>
      <c r="J999" s="181"/>
      <c r="K999" s="181"/>
      <c r="L999" s="189"/>
      <c r="M999" s="175"/>
      <c r="N999" s="175"/>
      <c r="O999" s="175"/>
      <c r="P999" s="175"/>
      <c r="Q999" s="175"/>
    </row>
    <row r="1000" spans="1:17" ht="12.3">
      <c r="A1000" s="22"/>
      <c r="B1000" s="22"/>
      <c r="C1000" s="234"/>
      <c r="D1000" s="236"/>
      <c r="E1000" s="236"/>
      <c r="F1000" s="236"/>
      <c r="G1000" s="236"/>
      <c r="H1000" s="236"/>
      <c r="I1000" s="22"/>
      <c r="J1000" s="181"/>
      <c r="K1000" s="181"/>
      <c r="L1000" s="189"/>
      <c r="M1000" s="175"/>
      <c r="N1000" s="175"/>
      <c r="O1000" s="175"/>
      <c r="P1000" s="175"/>
      <c r="Q1000" s="175"/>
    </row>
    <row r="1001" spans="1:17" ht="12.3">
      <c r="A1001" s="22"/>
      <c r="B1001" s="22"/>
      <c r="C1001" s="234"/>
      <c r="D1001" s="236"/>
      <c r="E1001" s="236"/>
      <c r="F1001" s="236"/>
      <c r="G1001" s="236"/>
      <c r="H1001" s="236"/>
      <c r="I1001" s="22"/>
      <c r="J1001" s="181"/>
      <c r="K1001" s="181"/>
      <c r="L1001" s="189"/>
      <c r="M1001" s="175"/>
      <c r="N1001" s="175"/>
      <c r="O1001" s="175"/>
      <c r="P1001" s="175"/>
      <c r="Q1001" s="175"/>
    </row>
    <row r="1002" spans="1:17" ht="12.3">
      <c r="A1002" s="22"/>
      <c r="B1002" s="22"/>
      <c r="C1002" s="234"/>
      <c r="D1002" s="236"/>
      <c r="E1002" s="236"/>
      <c r="F1002" s="236"/>
      <c r="G1002" s="236"/>
      <c r="H1002" s="236"/>
      <c r="I1002" s="22"/>
      <c r="J1002" s="181"/>
      <c r="K1002" s="181"/>
      <c r="L1002" s="189"/>
      <c r="M1002" s="175"/>
      <c r="N1002" s="175"/>
      <c r="O1002" s="175"/>
      <c r="P1002" s="175"/>
      <c r="Q1002" s="175"/>
    </row>
    <row r="1003" spans="1:17" ht="12.3">
      <c r="A1003" s="22"/>
      <c r="B1003" s="22"/>
      <c r="C1003" s="234"/>
      <c r="D1003" s="236"/>
      <c r="E1003" s="236"/>
      <c r="F1003" s="236"/>
      <c r="G1003" s="236"/>
      <c r="H1003" s="236"/>
      <c r="I1003" s="22"/>
      <c r="J1003" s="181"/>
      <c r="K1003" s="181"/>
      <c r="L1003" s="189"/>
      <c r="M1003" s="175"/>
      <c r="N1003" s="175"/>
      <c r="O1003" s="175"/>
      <c r="P1003" s="175"/>
      <c r="Q1003" s="175"/>
    </row>
    <row r="1004" spans="1:17" ht="12.3">
      <c r="A1004" s="22"/>
      <c r="B1004" s="22"/>
      <c r="C1004" s="234"/>
      <c r="D1004" s="236"/>
      <c r="E1004" s="236"/>
      <c r="F1004" s="236"/>
      <c r="G1004" s="236"/>
      <c r="H1004" s="236"/>
      <c r="I1004" s="22"/>
      <c r="J1004" s="181"/>
      <c r="K1004" s="181"/>
      <c r="L1004" s="189"/>
      <c r="M1004" s="175"/>
      <c r="N1004" s="175"/>
      <c r="O1004" s="175"/>
      <c r="P1004" s="175"/>
      <c r="Q1004" s="175"/>
    </row>
    <row r="1005" spans="1:17" ht="12.3">
      <c r="A1005" s="22"/>
      <c r="B1005" s="22"/>
      <c r="C1005" s="234"/>
      <c r="D1005" s="236"/>
      <c r="E1005" s="236"/>
      <c r="F1005" s="236"/>
      <c r="G1005" s="236"/>
      <c r="H1005" s="236"/>
      <c r="I1005" s="22"/>
      <c r="J1005" s="181"/>
      <c r="K1005" s="181"/>
      <c r="L1005" s="189"/>
      <c r="M1005" s="175"/>
      <c r="N1005" s="175"/>
      <c r="O1005" s="175"/>
      <c r="P1005" s="175"/>
      <c r="Q1005" s="175"/>
    </row>
    <row r="1006" spans="1:17" ht="12.3">
      <c r="A1006" s="22"/>
      <c r="B1006" s="22"/>
      <c r="C1006" s="234"/>
      <c r="D1006" s="236"/>
      <c r="E1006" s="236"/>
      <c r="F1006" s="236"/>
      <c r="G1006" s="236"/>
      <c r="H1006" s="236"/>
      <c r="I1006" s="22"/>
      <c r="J1006" s="181"/>
      <c r="K1006" s="181"/>
      <c r="L1006" s="189"/>
      <c r="M1006" s="175"/>
      <c r="N1006" s="175"/>
      <c r="O1006" s="175"/>
      <c r="P1006" s="175"/>
      <c r="Q1006" s="175"/>
    </row>
    <row r="1007" spans="1:17" ht="12.3">
      <c r="A1007" s="22"/>
      <c r="B1007" s="22"/>
      <c r="C1007" s="234"/>
      <c r="D1007" s="236"/>
      <c r="E1007" s="236"/>
      <c r="F1007" s="236"/>
      <c r="G1007" s="236"/>
      <c r="H1007" s="236"/>
      <c r="I1007" s="22"/>
      <c r="J1007" s="181"/>
      <c r="K1007" s="181"/>
      <c r="L1007" s="189"/>
      <c r="M1007" s="175"/>
      <c r="N1007" s="175"/>
      <c r="O1007" s="175"/>
      <c r="P1007" s="175"/>
      <c r="Q1007" s="175"/>
    </row>
    <row r="1008" spans="1:17" ht="12.3">
      <c r="A1008" s="22"/>
      <c r="B1008" s="22"/>
      <c r="C1008" s="234"/>
      <c r="D1008" s="236"/>
      <c r="E1008" s="236"/>
      <c r="F1008" s="236"/>
      <c r="G1008" s="236"/>
      <c r="H1008" s="236"/>
      <c r="I1008" s="22"/>
      <c r="J1008" s="181"/>
      <c r="K1008" s="181"/>
      <c r="L1008" s="189"/>
      <c r="M1008" s="175"/>
      <c r="N1008" s="175"/>
      <c r="O1008" s="175"/>
      <c r="P1008" s="175"/>
      <c r="Q1008" s="175"/>
    </row>
    <row r="1009" spans="1:17" ht="12.3">
      <c r="A1009" s="22"/>
      <c r="B1009" s="22"/>
      <c r="C1009" s="234"/>
      <c r="D1009" s="236"/>
      <c r="E1009" s="236"/>
      <c r="F1009" s="236"/>
      <c r="G1009" s="236"/>
      <c r="H1009" s="236"/>
      <c r="I1009" s="22"/>
      <c r="J1009" s="181"/>
      <c r="K1009" s="181"/>
      <c r="L1009" s="189"/>
      <c r="M1009" s="175"/>
      <c r="N1009" s="175"/>
      <c r="O1009" s="175"/>
      <c r="P1009" s="175"/>
      <c r="Q1009" s="175"/>
    </row>
    <row r="1010" spans="1:17" ht="12.3">
      <c r="A1010" s="22"/>
      <c r="B1010" s="22"/>
      <c r="C1010" s="234"/>
      <c r="D1010" s="236"/>
      <c r="E1010" s="236"/>
      <c r="F1010" s="236"/>
      <c r="G1010" s="236"/>
      <c r="H1010" s="236"/>
      <c r="I1010" s="22"/>
      <c r="J1010" s="181"/>
      <c r="K1010" s="181"/>
      <c r="L1010" s="189"/>
      <c r="M1010" s="175"/>
      <c r="N1010" s="175"/>
      <c r="O1010" s="175"/>
      <c r="P1010" s="175"/>
      <c r="Q1010" s="175"/>
    </row>
    <row r="1011" spans="1:17" ht="12.3">
      <c r="A1011" s="22"/>
      <c r="B1011" s="22"/>
      <c r="C1011" s="234"/>
      <c r="D1011" s="236"/>
      <c r="E1011" s="236"/>
      <c r="F1011" s="236"/>
      <c r="G1011" s="236"/>
      <c r="H1011" s="236"/>
      <c r="I1011" s="22"/>
      <c r="J1011" s="181"/>
      <c r="K1011" s="181"/>
      <c r="L1011" s="189"/>
      <c r="M1011" s="175"/>
      <c r="N1011" s="175"/>
      <c r="O1011" s="175"/>
      <c r="P1011" s="175"/>
      <c r="Q1011" s="175"/>
    </row>
    <row r="1012" spans="1:17" ht="12.3">
      <c r="A1012" s="22"/>
      <c r="B1012" s="22"/>
      <c r="C1012" s="234"/>
      <c r="D1012" s="236"/>
      <c r="E1012" s="236"/>
      <c r="F1012" s="236"/>
      <c r="G1012" s="236"/>
      <c r="H1012" s="236"/>
      <c r="I1012" s="22"/>
      <c r="J1012" s="181"/>
      <c r="K1012" s="181"/>
      <c r="L1012" s="189"/>
      <c r="M1012" s="175"/>
      <c r="N1012" s="175"/>
      <c r="O1012" s="175"/>
      <c r="P1012" s="175"/>
      <c r="Q1012" s="175"/>
    </row>
    <row r="1013" spans="1:17" ht="12.3">
      <c r="A1013" s="22"/>
      <c r="B1013" s="22"/>
      <c r="C1013" s="234"/>
      <c r="D1013" s="236"/>
      <c r="E1013" s="236"/>
      <c r="F1013" s="236"/>
      <c r="G1013" s="236"/>
      <c r="H1013" s="236"/>
      <c r="I1013" s="22"/>
      <c r="J1013" s="181"/>
      <c r="K1013" s="181"/>
      <c r="L1013" s="189"/>
      <c r="M1013" s="175"/>
      <c r="N1013" s="175"/>
      <c r="O1013" s="175"/>
      <c r="P1013" s="175"/>
      <c r="Q1013" s="175"/>
    </row>
    <row r="1014" spans="1:17" ht="12.3">
      <c r="A1014" s="22"/>
      <c r="B1014" s="22"/>
      <c r="C1014" s="234"/>
      <c r="D1014" s="236"/>
      <c r="E1014" s="236"/>
      <c r="F1014" s="236"/>
      <c r="G1014" s="236"/>
      <c r="H1014" s="236"/>
      <c r="I1014" s="22"/>
      <c r="J1014" s="181"/>
      <c r="K1014" s="181"/>
      <c r="L1014" s="189"/>
      <c r="M1014" s="175"/>
      <c r="N1014" s="175"/>
      <c r="O1014" s="175"/>
      <c r="P1014" s="175"/>
      <c r="Q1014" s="175"/>
    </row>
    <row r="1015" spans="1:17" ht="12.3">
      <c r="A1015" s="22"/>
      <c r="B1015" s="22"/>
      <c r="C1015" s="234"/>
      <c r="D1015" s="236"/>
      <c r="E1015" s="236"/>
      <c r="F1015" s="236"/>
      <c r="G1015" s="236"/>
      <c r="H1015" s="236"/>
      <c r="I1015" s="22"/>
      <c r="J1015" s="181"/>
      <c r="K1015" s="181"/>
      <c r="L1015" s="189"/>
      <c r="M1015" s="175"/>
      <c r="N1015" s="175"/>
      <c r="O1015" s="175"/>
      <c r="P1015" s="175"/>
      <c r="Q1015" s="175"/>
    </row>
    <row r="1016" spans="1:17" ht="12.3">
      <c r="A1016" s="22"/>
      <c r="B1016" s="22"/>
      <c r="C1016" s="234"/>
      <c r="D1016" s="236"/>
      <c r="E1016" s="236"/>
      <c r="F1016" s="236"/>
      <c r="G1016" s="236"/>
      <c r="H1016" s="236"/>
      <c r="I1016" s="22"/>
      <c r="J1016" s="181"/>
      <c r="K1016" s="181"/>
      <c r="L1016" s="189"/>
      <c r="M1016" s="175"/>
      <c r="N1016" s="175"/>
      <c r="O1016" s="175"/>
      <c r="P1016" s="175"/>
      <c r="Q1016" s="175"/>
    </row>
    <row r="1017" spans="1:17" ht="12.3">
      <c r="A1017" s="22"/>
      <c r="B1017" s="22"/>
      <c r="C1017" s="234"/>
      <c r="D1017" s="236"/>
      <c r="E1017" s="236"/>
      <c r="F1017" s="236"/>
      <c r="G1017" s="236"/>
      <c r="H1017" s="236"/>
      <c r="I1017" s="22"/>
      <c r="J1017" s="181"/>
      <c r="K1017" s="181"/>
      <c r="L1017" s="189"/>
      <c r="M1017" s="175"/>
      <c r="N1017" s="175"/>
      <c r="O1017" s="175"/>
      <c r="P1017" s="175"/>
      <c r="Q1017" s="175"/>
    </row>
    <row r="1018" spans="1:17" ht="12.3">
      <c r="A1018" s="22"/>
      <c r="B1018" s="22"/>
      <c r="C1018" s="234"/>
      <c r="D1018" s="236"/>
      <c r="E1018" s="236"/>
      <c r="F1018" s="236"/>
      <c r="G1018" s="236"/>
      <c r="H1018" s="236"/>
      <c r="I1018" s="22"/>
      <c r="J1018" s="181"/>
      <c r="K1018" s="181"/>
      <c r="L1018" s="189"/>
      <c r="M1018" s="175"/>
      <c r="N1018" s="175"/>
      <c r="O1018" s="175"/>
      <c r="P1018" s="175"/>
      <c r="Q1018" s="175"/>
    </row>
    <row r="1019" spans="1:17" ht="12.3">
      <c r="A1019" s="22"/>
      <c r="B1019" s="22"/>
      <c r="C1019" s="234"/>
      <c r="D1019" s="236"/>
      <c r="E1019" s="236"/>
      <c r="F1019" s="236"/>
      <c r="G1019" s="236"/>
      <c r="H1019" s="236"/>
      <c r="I1019" s="22"/>
      <c r="J1019" s="181"/>
      <c r="K1019" s="181"/>
      <c r="L1019" s="189"/>
      <c r="M1019" s="175"/>
      <c r="N1019" s="175"/>
      <c r="O1019" s="175"/>
      <c r="P1019" s="175"/>
      <c r="Q1019" s="175"/>
    </row>
    <row r="1020" spans="1:17" ht="12.3">
      <c r="A1020" s="22"/>
      <c r="B1020" s="22"/>
      <c r="C1020" s="234"/>
      <c r="D1020" s="236"/>
      <c r="E1020" s="236"/>
      <c r="F1020" s="236"/>
      <c r="G1020" s="236"/>
      <c r="H1020" s="236"/>
      <c r="I1020" s="22"/>
      <c r="J1020" s="181"/>
      <c r="K1020" s="181"/>
      <c r="L1020" s="189"/>
      <c r="M1020" s="175"/>
      <c r="N1020" s="175"/>
      <c r="O1020" s="175"/>
      <c r="P1020" s="175"/>
      <c r="Q1020" s="175"/>
    </row>
    <row r="1021" spans="1:17" ht="12.3">
      <c r="A1021" s="22"/>
      <c r="B1021" s="22"/>
      <c r="C1021" s="234"/>
      <c r="D1021" s="236"/>
      <c r="E1021" s="236"/>
      <c r="F1021" s="236"/>
      <c r="G1021" s="236"/>
      <c r="H1021" s="236"/>
      <c r="I1021" s="22"/>
      <c r="J1021" s="181"/>
      <c r="K1021" s="181"/>
      <c r="L1021" s="189"/>
      <c r="M1021" s="175"/>
      <c r="N1021" s="175"/>
      <c r="O1021" s="175"/>
      <c r="P1021" s="175"/>
      <c r="Q1021" s="175"/>
    </row>
    <row r="1022" spans="1:17" ht="12.3">
      <c r="A1022" s="22"/>
      <c r="B1022" s="22"/>
      <c r="C1022" s="234"/>
      <c r="D1022" s="236"/>
      <c r="E1022" s="236"/>
      <c r="F1022" s="236"/>
      <c r="G1022" s="236"/>
      <c r="H1022" s="236"/>
      <c r="I1022" s="22"/>
      <c r="J1022" s="181"/>
      <c r="K1022" s="181"/>
      <c r="L1022" s="189"/>
      <c r="M1022" s="175"/>
      <c r="N1022" s="175"/>
      <c r="O1022" s="175"/>
      <c r="P1022" s="175"/>
      <c r="Q1022" s="175"/>
    </row>
    <row r="1023" spans="1:17" ht="12.3">
      <c r="A1023" s="22"/>
      <c r="B1023" s="22"/>
      <c r="C1023" s="234"/>
      <c r="D1023" s="236"/>
      <c r="E1023" s="236"/>
      <c r="F1023" s="236"/>
      <c r="G1023" s="236"/>
      <c r="H1023" s="236"/>
      <c r="I1023" s="22"/>
      <c r="J1023" s="181"/>
      <c r="K1023" s="181"/>
      <c r="L1023" s="189"/>
      <c r="M1023" s="175"/>
      <c r="N1023" s="175"/>
      <c r="O1023" s="175"/>
      <c r="P1023" s="175"/>
      <c r="Q1023" s="175"/>
    </row>
    <row r="1024" spans="1:17" ht="12.3">
      <c r="A1024" s="22"/>
      <c r="B1024" s="22"/>
      <c r="C1024" s="234"/>
      <c r="D1024" s="236"/>
      <c r="E1024" s="236"/>
      <c r="F1024" s="236"/>
      <c r="G1024" s="236"/>
      <c r="H1024" s="236"/>
      <c r="I1024" s="22"/>
      <c r="J1024" s="181"/>
      <c r="K1024" s="181"/>
      <c r="L1024" s="189"/>
      <c r="M1024" s="175"/>
      <c r="N1024" s="175"/>
      <c r="O1024" s="175"/>
      <c r="P1024" s="175"/>
      <c r="Q1024" s="175"/>
    </row>
    <row r="1025" spans="1:17" ht="12.3">
      <c r="A1025" s="22"/>
      <c r="B1025" s="22"/>
      <c r="C1025" s="234"/>
      <c r="D1025" s="236"/>
      <c r="E1025" s="236"/>
      <c r="F1025" s="236"/>
      <c r="G1025" s="236"/>
      <c r="H1025" s="236"/>
      <c r="I1025" s="22"/>
      <c r="J1025" s="181"/>
      <c r="K1025" s="181"/>
      <c r="L1025" s="189"/>
      <c r="M1025" s="175"/>
      <c r="N1025" s="175"/>
      <c r="O1025" s="175"/>
      <c r="P1025" s="175"/>
      <c r="Q1025" s="175"/>
    </row>
    <row r="1026" spans="1:17" ht="12.3">
      <c r="A1026" s="22"/>
      <c r="B1026" s="22"/>
      <c r="C1026" s="234"/>
      <c r="D1026" s="236"/>
      <c r="E1026" s="236"/>
      <c r="F1026" s="236"/>
      <c r="G1026" s="236"/>
      <c r="H1026" s="236"/>
      <c r="I1026" s="22"/>
      <c r="J1026" s="181"/>
      <c r="K1026" s="181"/>
      <c r="L1026" s="189"/>
      <c r="M1026" s="175"/>
      <c r="N1026" s="175"/>
      <c r="O1026" s="175"/>
      <c r="P1026" s="175"/>
      <c r="Q1026" s="175"/>
    </row>
    <row r="1027" spans="1:17" ht="12.3">
      <c r="A1027" s="22"/>
      <c r="B1027" s="22"/>
      <c r="C1027" s="234"/>
      <c r="D1027" s="236"/>
      <c r="E1027" s="236"/>
      <c r="F1027" s="236"/>
      <c r="G1027" s="236"/>
      <c r="H1027" s="236"/>
      <c r="I1027" s="22"/>
      <c r="J1027" s="181"/>
      <c r="K1027" s="181"/>
      <c r="L1027" s="189"/>
      <c r="M1027" s="175"/>
      <c r="N1027" s="175"/>
      <c r="O1027" s="175"/>
      <c r="P1027" s="175"/>
      <c r="Q1027" s="175"/>
    </row>
    <row r="1028" spans="1:17" ht="12.3">
      <c r="A1028" s="22"/>
      <c r="B1028" s="22"/>
      <c r="C1028" s="234"/>
      <c r="D1028" s="236"/>
      <c r="E1028" s="236"/>
      <c r="F1028" s="236"/>
      <c r="G1028" s="236"/>
      <c r="H1028" s="236"/>
      <c r="I1028" s="22"/>
      <c r="J1028" s="181"/>
      <c r="K1028" s="181"/>
      <c r="L1028" s="189"/>
      <c r="M1028" s="175"/>
      <c r="N1028" s="175"/>
      <c r="O1028" s="175"/>
      <c r="P1028" s="175"/>
      <c r="Q1028" s="175"/>
    </row>
    <row r="1029" spans="1:17" ht="12.3">
      <c r="A1029" s="22"/>
      <c r="B1029" s="22"/>
      <c r="C1029" s="234"/>
      <c r="D1029" s="236"/>
      <c r="E1029" s="236"/>
      <c r="F1029" s="236"/>
      <c r="G1029" s="236"/>
      <c r="H1029" s="236"/>
      <c r="I1029" s="22"/>
      <c r="J1029" s="181"/>
      <c r="K1029" s="181"/>
      <c r="L1029" s="189"/>
      <c r="M1029" s="175"/>
      <c r="N1029" s="175"/>
      <c r="O1029" s="175"/>
      <c r="P1029" s="175"/>
      <c r="Q1029" s="175"/>
    </row>
    <row r="1030" spans="1:17" ht="12.3">
      <c r="A1030" s="22"/>
      <c r="B1030" s="22"/>
      <c r="C1030" s="234"/>
      <c r="D1030" s="236"/>
      <c r="E1030" s="236"/>
      <c r="F1030" s="236"/>
      <c r="G1030" s="236"/>
      <c r="H1030" s="236"/>
      <c r="I1030" s="22"/>
      <c r="J1030" s="181"/>
      <c r="K1030" s="181"/>
      <c r="L1030" s="189"/>
      <c r="M1030" s="175"/>
      <c r="N1030" s="175"/>
      <c r="O1030" s="175"/>
      <c r="P1030" s="175"/>
      <c r="Q1030" s="175"/>
    </row>
    <row r="1031" spans="1:17" ht="12.3">
      <c r="A1031" s="22"/>
      <c r="B1031" s="22"/>
      <c r="C1031" s="234"/>
      <c r="D1031" s="236"/>
      <c r="E1031" s="236"/>
      <c r="F1031" s="236"/>
      <c r="G1031" s="236"/>
      <c r="H1031" s="236"/>
      <c r="I1031" s="22"/>
      <c r="J1031" s="181"/>
      <c r="K1031" s="181"/>
      <c r="L1031" s="189"/>
      <c r="M1031" s="175"/>
      <c r="N1031" s="175"/>
      <c r="O1031" s="175"/>
      <c r="P1031" s="175"/>
      <c r="Q1031" s="175"/>
    </row>
    <row r="1032" spans="1:17" ht="12.3">
      <c r="A1032" s="22"/>
      <c r="B1032" s="22"/>
      <c r="C1032" s="234"/>
      <c r="D1032" s="236"/>
      <c r="E1032" s="236"/>
      <c r="F1032" s="236"/>
      <c r="G1032" s="236"/>
      <c r="H1032" s="236"/>
      <c r="I1032" s="22"/>
      <c r="J1032" s="181"/>
      <c r="K1032" s="181"/>
      <c r="L1032" s="189"/>
      <c r="M1032" s="175"/>
      <c r="N1032" s="175"/>
      <c r="O1032" s="175"/>
      <c r="P1032" s="175"/>
      <c r="Q1032" s="175"/>
    </row>
    <row r="1033" spans="1:17" ht="12.3">
      <c r="A1033" s="22"/>
      <c r="B1033" s="22"/>
      <c r="C1033" s="234"/>
      <c r="D1033" s="236"/>
      <c r="E1033" s="236"/>
      <c r="F1033" s="236"/>
      <c r="G1033" s="236"/>
      <c r="H1033" s="236"/>
      <c r="I1033" s="22"/>
      <c r="J1033" s="181"/>
      <c r="K1033" s="181"/>
      <c r="L1033" s="189"/>
      <c r="M1033" s="175"/>
      <c r="N1033" s="175"/>
      <c r="O1033" s="175"/>
      <c r="P1033" s="175"/>
      <c r="Q1033" s="175"/>
    </row>
  </sheetData>
  <autoFilter ref="C9:H158" xr:uid="{00000000-0009-0000-0000-000011000000}"/>
  <customSheetViews>
    <customSheetView guid="{D0B85D00-C3FF-4421-8E25-6B9B5F1EA81B}" filter="1" showAutoFilter="1">
      <pageMargins left="0.7" right="0.7" top="0.75" bottom="0.75" header="0.3" footer="0.3"/>
      <autoFilter ref="D9:H85" xr:uid="{496BEFB4-4E6B-4CD0-B9E9-A300CFA6D374}">
        <filterColumn colId="0">
          <filters blank="1">
            <filter val="Bún bò trộn"/>
            <filter val="Bún riêu cua bắp bò"/>
            <filter val="Cơm chay"/>
            <filter val="Cơm rang dưa bò"/>
            <filter val="Cơm rang hải sản"/>
            <filter val="Cơm Thường"/>
          </filters>
        </filterColumn>
        <filterColumn colId="2">
          <filters blank="1">
            <filter val="Bún bò trộn"/>
            <filter val="Bún riêu cua bắp bò"/>
            <filter val="Cơm chay"/>
            <filter val="Cơm rang dưa bò"/>
            <filter val="Cơm rang hải sản"/>
            <filter val="Cơm Thường"/>
          </filters>
        </filterColumn>
      </autoFilter>
    </customSheetView>
  </customSheetViews>
  <mergeCells count="17">
    <mergeCell ref="A8:C8"/>
    <mergeCell ref="J8:O8"/>
    <mergeCell ref="B164:B169"/>
    <mergeCell ref="B172:B177"/>
    <mergeCell ref="I1:I7"/>
    <mergeCell ref="I8:I9"/>
    <mergeCell ref="A10:A45"/>
    <mergeCell ref="A46:A158"/>
    <mergeCell ref="A159:C159"/>
    <mergeCell ref="A160:C160"/>
    <mergeCell ref="A161:C161"/>
    <mergeCell ref="A1:C1"/>
    <mergeCell ref="J1:O1"/>
    <mergeCell ref="A2:C2"/>
    <mergeCell ref="A3:C3"/>
    <mergeCell ref="J3:J5"/>
    <mergeCell ref="A4:C7"/>
  </mergeCells>
  <dataValidations count="1">
    <dataValidation type="list" allowBlank="1" showErrorMessage="1" sqref="D10:H158" xr:uid="{00000000-0002-0000-1100-000000000000}">
      <formula1>$C$164:$C$170</formula1>
    </dataValidation>
  </dataValidations>
  <printOptions horizontalCentered="1" gridLines="1"/>
  <pageMargins left="0.7" right="0.7" top="0.75" bottom="0.75" header="0" footer="0"/>
  <pageSetup paperSize="8" fitToHeight="0" pageOrder="overThenDown" orientation="landscape" cellComments="atEnd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  <pageSetUpPr fitToPage="1"/>
  </sheetPr>
  <dimension ref="A1:Q1032"/>
  <sheetViews>
    <sheetView workbookViewId="0">
      <pane ySplit="9" topLeftCell="A10" activePane="bottomLeft" state="frozen"/>
      <selection pane="bottomLeft" activeCell="B11" sqref="B11"/>
    </sheetView>
  </sheetViews>
  <sheetFormatPr defaultColWidth="12.609375" defaultRowHeight="15.75" customHeight="1"/>
  <cols>
    <col min="1" max="2" customWidth="true" width="7.21875"/>
    <col min="3" max="3" customWidth="true" width="30.5"/>
    <col min="4" max="4" customWidth="true" width="25.21875"/>
    <col min="5" max="5" customWidth="true" width="22.109375"/>
    <col min="6" max="6" customWidth="true" width="22.0"/>
    <col min="7" max="7" customWidth="true" width="20.21875"/>
    <col min="8" max="8" customWidth="true" width="23.109375"/>
    <col min="9" max="9" customWidth="true" width="35.609375"/>
    <col min="10" max="10" customWidth="true" width="16.0"/>
    <col min="11" max="11" customWidth="true" width="19.109375"/>
    <col min="12" max="12" customWidth="true" width="17.0"/>
    <col min="13" max="13" customWidth="true" width="17.21875"/>
    <col min="14" max="14" customWidth="true" width="22.5"/>
    <col min="15" max="15" customWidth="true" width="16.0"/>
    <col min="16" max="17" customWidth="true" width="8.0"/>
  </cols>
  <sheetData>
    <row r="1" spans="1:17" ht="18.899999999999999">
      <c r="A1" s="342"/>
      <c r="B1" s="306"/>
      <c r="C1" s="307"/>
      <c r="D1" s="171" t="s">
        <v>2428</v>
      </c>
      <c r="E1" s="171" t="s">
        <v>2410</v>
      </c>
      <c r="F1" s="171" t="s">
        <v>2408</v>
      </c>
      <c r="G1" s="171" t="s">
        <v>2409</v>
      </c>
      <c r="H1" s="171" t="s">
        <v>2436</v>
      </c>
      <c r="I1" s="351" t="s">
        <v>1353</v>
      </c>
      <c r="J1" s="343" t="s">
        <v>2867</v>
      </c>
      <c r="K1" s="323"/>
      <c r="L1" s="323"/>
      <c r="M1" s="323"/>
      <c r="N1" s="323"/>
      <c r="O1" s="323"/>
      <c r="P1" s="172"/>
      <c r="Q1" s="172"/>
    </row>
    <row r="2" spans="1:17" ht="15">
      <c r="A2" s="344" t="s">
        <v>1583</v>
      </c>
      <c r="B2" s="306"/>
      <c r="C2" s="307"/>
      <c r="D2" s="86" t="s">
        <v>3017</v>
      </c>
      <c r="E2" s="87" t="s">
        <v>3016</v>
      </c>
      <c r="F2" s="87" t="s">
        <v>3018</v>
      </c>
      <c r="G2" s="87" t="s">
        <v>2325</v>
      </c>
      <c r="H2" s="87" t="s">
        <v>3002</v>
      </c>
      <c r="I2" s="320"/>
      <c r="J2" s="8"/>
      <c r="K2" s="174"/>
      <c r="L2" s="174"/>
      <c r="M2" s="174"/>
      <c r="N2" s="174"/>
      <c r="O2" s="174"/>
      <c r="P2" s="175"/>
      <c r="Q2" s="175"/>
    </row>
    <row r="3" spans="1:17" ht="15">
      <c r="A3" s="345" t="s">
        <v>1592</v>
      </c>
      <c r="B3" s="306"/>
      <c r="C3" s="307"/>
      <c r="D3" s="88" t="s">
        <v>2994</v>
      </c>
      <c r="E3" s="90" t="s">
        <v>3007</v>
      </c>
      <c r="F3" s="89" t="s">
        <v>2997</v>
      </c>
      <c r="G3" s="88" t="s">
        <v>2989</v>
      </c>
      <c r="H3" s="90" t="s">
        <v>3003</v>
      </c>
      <c r="I3" s="320"/>
      <c r="J3" s="346" t="s">
        <v>2855</v>
      </c>
      <c r="K3" s="92" t="s">
        <v>3006</v>
      </c>
      <c r="L3" s="240" t="s">
        <v>2878</v>
      </c>
      <c r="M3" s="240" t="s">
        <v>1999</v>
      </c>
      <c r="N3" s="240" t="s">
        <v>3011</v>
      </c>
      <c r="O3" s="240" t="s">
        <v>3009</v>
      </c>
      <c r="P3" s="175"/>
      <c r="Q3" s="175"/>
    </row>
    <row r="4" spans="1:17" ht="15">
      <c r="A4" s="317" t="s">
        <v>1363</v>
      </c>
      <c r="B4" s="318"/>
      <c r="C4" s="319"/>
      <c r="D4" s="89" t="s">
        <v>2988</v>
      </c>
      <c r="E4" s="88" t="s">
        <v>3008</v>
      </c>
      <c r="F4" s="241" t="s">
        <v>2969</v>
      </c>
      <c r="G4" s="88" t="s">
        <v>2990</v>
      </c>
      <c r="H4" s="89" t="s">
        <v>3014</v>
      </c>
      <c r="I4" s="320"/>
      <c r="J4" s="321"/>
      <c r="K4" s="8" t="s">
        <v>3015</v>
      </c>
      <c r="L4" s="90" t="s">
        <v>2999</v>
      </c>
      <c r="M4" s="9" t="s">
        <v>3013</v>
      </c>
      <c r="N4" s="90" t="s">
        <v>2998</v>
      </c>
      <c r="O4" s="9" t="s">
        <v>3004</v>
      </c>
      <c r="P4" s="177"/>
      <c r="Q4" s="177"/>
    </row>
    <row r="5" spans="1:17" ht="15">
      <c r="A5" s="320"/>
      <c r="B5" s="313"/>
      <c r="C5" s="321"/>
      <c r="D5" s="86" t="s">
        <v>2996</v>
      </c>
      <c r="E5" s="90" t="s">
        <v>3000</v>
      </c>
      <c r="F5" s="9" t="s">
        <v>2654</v>
      </c>
      <c r="G5" s="90" t="s">
        <v>2328</v>
      </c>
      <c r="H5" s="87" t="s">
        <v>2992</v>
      </c>
      <c r="I5" s="320"/>
      <c r="J5" s="324"/>
      <c r="K5" s="88" t="s">
        <v>2995</v>
      </c>
      <c r="L5" s="90" t="s">
        <v>3022</v>
      </c>
      <c r="M5" s="90" t="s">
        <v>3005</v>
      </c>
      <c r="N5" s="90" t="s">
        <v>3019</v>
      </c>
      <c r="O5" s="9" t="s">
        <v>3001</v>
      </c>
      <c r="P5" s="178"/>
      <c r="Q5" s="178"/>
    </row>
    <row r="6" spans="1:17" ht="15">
      <c r="A6" s="320"/>
      <c r="B6" s="313"/>
      <c r="C6" s="321"/>
      <c r="D6" s="88" t="s">
        <v>3010</v>
      </c>
      <c r="E6" s="90" t="s">
        <v>2991</v>
      </c>
      <c r="F6" s="90" t="s">
        <v>2993</v>
      </c>
      <c r="G6" s="90" t="s">
        <v>3012</v>
      </c>
      <c r="H6" s="90" t="s">
        <v>2976</v>
      </c>
      <c r="I6" s="320"/>
      <c r="J6" s="180" t="s">
        <v>2886</v>
      </c>
      <c r="K6" s="88" t="s">
        <v>3020</v>
      </c>
      <c r="L6" s="90" t="s">
        <v>2337</v>
      </c>
      <c r="M6" s="9" t="s">
        <v>1571</v>
      </c>
      <c r="N6" s="90" t="s">
        <v>2328</v>
      </c>
      <c r="O6" s="90" t="s">
        <v>2992</v>
      </c>
      <c r="P6" s="181"/>
      <c r="Q6" s="181"/>
    </row>
    <row r="7" spans="1:17" ht="15">
      <c r="A7" s="322"/>
      <c r="B7" s="323"/>
      <c r="C7" s="324"/>
      <c r="D7" s="182"/>
      <c r="E7" s="182"/>
      <c r="F7" s="182"/>
      <c r="G7" s="182"/>
      <c r="H7" s="182"/>
      <c r="I7" s="322"/>
      <c r="J7" s="183" t="s">
        <v>2884</v>
      </c>
      <c r="K7" s="88" t="s">
        <v>3021</v>
      </c>
      <c r="L7" s="90" t="s">
        <v>2893</v>
      </c>
      <c r="M7" s="90" t="s">
        <v>2333</v>
      </c>
      <c r="N7" s="90" t="s">
        <v>2976</v>
      </c>
      <c r="O7" s="90">
        <v>0</v>
      </c>
      <c r="P7" s="175"/>
      <c r="Q7" s="175"/>
    </row>
    <row r="8" spans="1:17" ht="69">
      <c r="A8" s="347" t="s">
        <v>2890</v>
      </c>
      <c r="B8" s="313"/>
      <c r="C8" s="313"/>
      <c r="D8" s="185" t="s">
        <v>2978</v>
      </c>
      <c r="E8" s="185" t="s">
        <v>2978</v>
      </c>
      <c r="F8" s="185" t="s">
        <v>2978</v>
      </c>
      <c r="G8" s="185" t="s">
        <v>2978</v>
      </c>
      <c r="H8" s="185" t="s">
        <v>2978</v>
      </c>
      <c r="I8" s="352"/>
      <c r="J8" s="348" t="s">
        <v>2896</v>
      </c>
      <c r="K8" s="306"/>
      <c r="L8" s="306"/>
      <c r="M8" s="306"/>
      <c r="N8" s="306"/>
      <c r="O8" s="307"/>
      <c r="P8" s="186"/>
      <c r="Q8" s="186"/>
    </row>
    <row r="9" spans="1:17" ht="14.1">
      <c r="A9" s="187"/>
      <c r="B9" s="15" t="s">
        <v>1573</v>
      </c>
      <c r="C9" s="15" t="s">
        <v>1577</v>
      </c>
      <c r="D9" s="188"/>
      <c r="E9" s="188"/>
      <c r="F9" s="188"/>
      <c r="G9" s="188"/>
      <c r="H9" s="188"/>
      <c r="I9" s="322"/>
      <c r="J9" s="181"/>
      <c r="K9" s="181"/>
      <c r="L9" s="189"/>
      <c r="M9" s="175"/>
      <c r="N9" s="175"/>
      <c r="O9" s="175"/>
      <c r="P9" s="175"/>
      <c r="Q9" s="175"/>
    </row>
    <row r="10" spans="1:17" ht="15">
      <c r="A10" s="353">
        <v>6</v>
      </c>
      <c r="B10" s="190">
        <f t="shared" ref="B10:B145" si="0">ROW(C10)-9</f>
        <v>1</v>
      </c>
      <c r="C10" s="191" t="s">
        <v>1554</v>
      </c>
      <c r="D10" s="192" t="s">
        <v>2979</v>
      </c>
      <c r="E10" s="192" t="s">
        <v>2979</v>
      </c>
      <c r="F10" s="192" t="s">
        <v>2979</v>
      </c>
      <c r="G10" s="192">
        <v>0</v>
      </c>
      <c r="H10" s="192" t="s">
        <v>2979</v>
      </c>
      <c r="I10" s="193"/>
      <c r="J10" s="181"/>
      <c r="K10" s="181"/>
      <c r="L10" s="189"/>
      <c r="M10" s="175"/>
      <c r="N10" s="175"/>
      <c r="O10" s="175"/>
      <c r="P10" s="175"/>
      <c r="Q10" s="175"/>
    </row>
    <row r="11" spans="1:17" ht="15">
      <c r="A11" s="321"/>
      <c r="B11" s="190">
        <f t="shared" si="0"/>
        <v>2</v>
      </c>
      <c r="C11" s="194" t="s">
        <v>1569</v>
      </c>
      <c r="D11" s="192" t="s">
        <v>2889</v>
      </c>
      <c r="E11" s="192" t="s">
        <v>2889</v>
      </c>
      <c r="F11" s="192" t="s">
        <v>2889</v>
      </c>
      <c r="G11" s="195">
        <v>0</v>
      </c>
      <c r="H11" s="195" t="s">
        <v>2889</v>
      </c>
      <c r="I11" s="193"/>
      <c r="J11" s="181"/>
      <c r="K11" s="181"/>
      <c r="L11" s="189"/>
      <c r="M11" s="175"/>
      <c r="N11" s="175"/>
      <c r="O11" s="175"/>
      <c r="P11" s="175"/>
      <c r="Q11" s="175"/>
    </row>
    <row r="12" spans="1:17" ht="15">
      <c r="A12" s="321"/>
      <c r="B12" s="190">
        <f t="shared" si="0"/>
        <v>3</v>
      </c>
      <c r="C12" s="194" t="s">
        <v>1572</v>
      </c>
      <c r="D12" s="192" t="s">
        <v>2979</v>
      </c>
      <c r="E12" s="192" t="s">
        <v>2887</v>
      </c>
      <c r="F12" s="192" t="s">
        <v>2892</v>
      </c>
      <c r="G12" s="195">
        <v>0</v>
      </c>
      <c r="H12" s="195" t="s">
        <v>2892</v>
      </c>
      <c r="I12" s="193"/>
      <c r="J12" s="181"/>
      <c r="K12" s="181"/>
      <c r="L12" s="189"/>
      <c r="M12" s="175"/>
      <c r="N12" s="175"/>
      <c r="O12" s="175"/>
      <c r="P12" s="175"/>
      <c r="Q12" s="175"/>
    </row>
    <row r="13" spans="1:17" ht="15">
      <c r="A13" s="321"/>
      <c r="B13" s="190">
        <f t="shared" si="0"/>
        <v>4</v>
      </c>
      <c r="C13" s="194" t="s">
        <v>1558</v>
      </c>
      <c r="D13" s="192" t="s">
        <v>2889</v>
      </c>
      <c r="E13" s="192" t="s">
        <v>2889</v>
      </c>
      <c r="F13" s="192" t="s">
        <v>2889</v>
      </c>
      <c r="G13" s="195">
        <v>0</v>
      </c>
      <c r="H13" s="195" t="s">
        <v>2887</v>
      </c>
      <c r="I13" s="193"/>
      <c r="J13" s="181"/>
      <c r="K13" s="181"/>
      <c r="L13" s="189"/>
      <c r="M13" s="175"/>
      <c r="N13" s="175"/>
      <c r="O13" s="175"/>
      <c r="P13" s="175"/>
      <c r="Q13" s="175"/>
    </row>
    <row r="14" spans="1:17" ht="15">
      <c r="A14" s="321"/>
      <c r="B14" s="190">
        <f t="shared" si="0"/>
        <v>5</v>
      </c>
      <c r="C14" s="194" t="s">
        <v>1600</v>
      </c>
      <c r="D14" s="192" t="s">
        <v>2889</v>
      </c>
      <c r="E14" s="192" t="s">
        <v>2889</v>
      </c>
      <c r="F14" s="192" t="s">
        <v>2889</v>
      </c>
      <c r="G14" s="195" t="s">
        <v>2889</v>
      </c>
      <c r="H14" s="195" t="s">
        <v>2889</v>
      </c>
      <c r="I14" s="193"/>
      <c r="J14" s="181"/>
      <c r="K14" s="181"/>
      <c r="L14" s="189"/>
      <c r="M14" s="175"/>
      <c r="N14" s="175"/>
      <c r="O14" s="175"/>
      <c r="P14" s="175"/>
      <c r="Q14" s="175"/>
    </row>
    <row r="15" spans="1:17" ht="15">
      <c r="A15" s="321"/>
      <c r="B15" s="190">
        <f t="shared" si="0"/>
        <v>6</v>
      </c>
      <c r="C15" s="194" t="s">
        <v>1596</v>
      </c>
      <c r="D15" s="192" t="s">
        <v>2892</v>
      </c>
      <c r="E15" s="192" t="s">
        <v>2892</v>
      </c>
      <c r="F15" s="192" t="s">
        <v>2892</v>
      </c>
      <c r="G15" s="195">
        <v>0</v>
      </c>
      <c r="H15" s="192" t="s">
        <v>2892</v>
      </c>
      <c r="I15" s="196"/>
      <c r="J15" s="181"/>
      <c r="K15" s="181"/>
      <c r="L15" s="189"/>
      <c r="M15" s="175"/>
      <c r="N15" s="175"/>
      <c r="O15" s="175"/>
      <c r="P15" s="175"/>
      <c r="Q15" s="175"/>
    </row>
    <row r="16" spans="1:17" ht="15">
      <c r="A16" s="321"/>
      <c r="B16" s="190">
        <f t="shared" si="0"/>
        <v>7</v>
      </c>
      <c r="C16" s="194" t="s">
        <v>1617</v>
      </c>
      <c r="D16" s="192" t="s">
        <v>2979</v>
      </c>
      <c r="E16" s="192" t="s">
        <v>2897</v>
      </c>
      <c r="F16" s="192" t="s">
        <v>2892</v>
      </c>
      <c r="G16" s="195">
        <v>0</v>
      </c>
      <c r="H16" s="192" t="s">
        <v>2889</v>
      </c>
      <c r="I16" s="193"/>
      <c r="J16" s="181"/>
      <c r="K16" s="181"/>
      <c r="L16" s="189"/>
      <c r="M16" s="175"/>
      <c r="N16" s="175"/>
      <c r="O16" s="175"/>
      <c r="P16" s="175"/>
      <c r="Q16" s="175"/>
    </row>
    <row r="17" spans="1:17" ht="15">
      <c r="A17" s="321"/>
      <c r="B17" s="190">
        <f t="shared" si="0"/>
        <v>8</v>
      </c>
      <c r="C17" s="194" t="s">
        <v>1598</v>
      </c>
      <c r="D17" s="192">
        <v>0</v>
      </c>
      <c r="E17" s="197">
        <v>0</v>
      </c>
      <c r="F17" s="192">
        <v>0</v>
      </c>
      <c r="G17" s="195">
        <v>0</v>
      </c>
      <c r="H17" s="192">
        <v>0</v>
      </c>
      <c r="I17" s="193"/>
      <c r="J17" s="181"/>
      <c r="K17" s="181"/>
      <c r="L17" s="189"/>
      <c r="M17" s="175"/>
      <c r="N17" s="175"/>
      <c r="O17" s="175"/>
      <c r="P17" s="175"/>
      <c r="Q17" s="175"/>
    </row>
    <row r="18" spans="1:17" ht="15">
      <c r="A18" s="321"/>
      <c r="B18" s="190">
        <f t="shared" si="0"/>
        <v>9</v>
      </c>
      <c r="C18" s="194" t="s">
        <v>1610</v>
      </c>
      <c r="D18" s="195" t="s">
        <v>2897</v>
      </c>
      <c r="E18" s="195" t="s">
        <v>2979</v>
      </c>
      <c r="F18" s="192" t="s">
        <v>2889</v>
      </c>
      <c r="G18" s="195">
        <v>0</v>
      </c>
      <c r="H18" s="195" t="s">
        <v>2897</v>
      </c>
      <c r="I18" s="193"/>
      <c r="J18" s="181"/>
      <c r="K18" s="181"/>
      <c r="L18" s="189"/>
      <c r="M18" s="175"/>
      <c r="N18" s="175"/>
      <c r="O18" s="175"/>
      <c r="P18" s="175"/>
      <c r="Q18" s="175"/>
    </row>
    <row r="19" spans="1:17" ht="15">
      <c r="A19" s="321"/>
      <c r="B19" s="190">
        <f t="shared" si="0"/>
        <v>10</v>
      </c>
      <c r="C19" s="194" t="s">
        <v>1606</v>
      </c>
      <c r="D19" s="192" t="s">
        <v>2889</v>
      </c>
      <c r="E19" s="192" t="s">
        <v>2887</v>
      </c>
      <c r="F19" s="192" t="s">
        <v>2889</v>
      </c>
      <c r="G19" s="195">
        <v>0</v>
      </c>
      <c r="H19" s="195" t="s">
        <v>2889</v>
      </c>
      <c r="I19" s="193"/>
      <c r="J19" s="181"/>
      <c r="K19" s="181"/>
      <c r="L19" s="189"/>
      <c r="M19" s="175"/>
      <c r="N19" s="175"/>
      <c r="O19" s="175"/>
      <c r="P19" s="175"/>
      <c r="Q19" s="175"/>
    </row>
    <row r="20" spans="1:17" ht="15">
      <c r="A20" s="321"/>
      <c r="B20" s="190">
        <f t="shared" si="0"/>
        <v>11</v>
      </c>
      <c r="C20" s="194" t="s">
        <v>1622</v>
      </c>
      <c r="D20" s="192" t="s">
        <v>2889</v>
      </c>
      <c r="E20" s="192" t="s">
        <v>2889</v>
      </c>
      <c r="F20" s="192" t="s">
        <v>2889</v>
      </c>
      <c r="G20" s="195">
        <v>0</v>
      </c>
      <c r="H20" s="195" t="s">
        <v>2889</v>
      </c>
      <c r="I20" s="193"/>
      <c r="J20" s="181"/>
      <c r="K20" s="181"/>
      <c r="L20" s="189"/>
      <c r="M20" s="175"/>
      <c r="N20" s="175"/>
      <c r="O20" s="175"/>
      <c r="P20" s="175"/>
      <c r="Q20" s="175"/>
    </row>
    <row r="21" spans="1:17" ht="15">
      <c r="A21" s="321"/>
      <c r="B21" s="190">
        <f t="shared" si="0"/>
        <v>12</v>
      </c>
      <c r="C21" s="194" t="s">
        <v>1629</v>
      </c>
      <c r="D21" s="192" t="s">
        <v>2892</v>
      </c>
      <c r="E21" s="192" t="s">
        <v>2892</v>
      </c>
      <c r="F21" s="192" t="s">
        <v>2892</v>
      </c>
      <c r="G21" s="195">
        <v>0</v>
      </c>
      <c r="H21" s="192" t="s">
        <v>2892</v>
      </c>
      <c r="I21" s="193"/>
      <c r="J21" s="181"/>
      <c r="K21" s="181"/>
      <c r="L21" s="189"/>
      <c r="M21" s="175"/>
      <c r="N21" s="175"/>
      <c r="O21" s="175"/>
      <c r="P21" s="175"/>
      <c r="Q21" s="175"/>
    </row>
    <row r="22" spans="1:17" ht="15">
      <c r="A22" s="321"/>
      <c r="B22" s="190">
        <f t="shared" si="0"/>
        <v>13</v>
      </c>
      <c r="C22" s="194" t="s">
        <v>1611</v>
      </c>
      <c r="D22" s="198" t="s">
        <v>2898</v>
      </c>
      <c r="E22" s="198" t="s">
        <v>2982</v>
      </c>
      <c r="F22" s="198" t="s">
        <v>2981</v>
      </c>
      <c r="G22" s="195">
        <v>0</v>
      </c>
      <c r="H22" s="199" t="s">
        <v>2981</v>
      </c>
      <c r="I22" s="193"/>
      <c r="J22" s="181"/>
      <c r="K22" s="181"/>
      <c r="L22" s="189"/>
      <c r="M22" s="175"/>
      <c r="N22" s="175"/>
      <c r="O22" s="175"/>
      <c r="P22" s="175"/>
      <c r="Q22" s="175"/>
    </row>
    <row r="23" spans="1:17" ht="15">
      <c r="A23" s="321"/>
      <c r="B23" s="190">
        <f t="shared" si="0"/>
        <v>14</v>
      </c>
      <c r="C23" s="194" t="s">
        <v>1603</v>
      </c>
      <c r="D23" s="192" t="s">
        <v>2889</v>
      </c>
      <c r="E23" s="192" t="s">
        <v>2889</v>
      </c>
      <c r="F23" s="192" t="s">
        <v>2889</v>
      </c>
      <c r="G23" s="195">
        <v>0</v>
      </c>
      <c r="H23" s="195" t="s">
        <v>2889</v>
      </c>
      <c r="I23" s="193"/>
      <c r="J23" s="181"/>
      <c r="K23" s="181"/>
      <c r="L23" s="189"/>
      <c r="M23" s="175"/>
      <c r="N23" s="175"/>
      <c r="O23" s="175"/>
      <c r="P23" s="175"/>
      <c r="Q23" s="175"/>
    </row>
    <row r="24" spans="1:17" ht="15">
      <c r="A24" s="321"/>
      <c r="B24" s="190">
        <f t="shared" si="0"/>
        <v>15</v>
      </c>
      <c r="C24" s="194" t="s">
        <v>1605</v>
      </c>
      <c r="D24" s="200" t="s">
        <v>2979</v>
      </c>
      <c r="E24" s="201" t="s">
        <v>2889</v>
      </c>
      <c r="F24" s="201" t="s">
        <v>2889</v>
      </c>
      <c r="G24" s="195">
        <v>0</v>
      </c>
      <c r="H24" s="201" t="s">
        <v>2889</v>
      </c>
      <c r="I24" s="193"/>
      <c r="J24" s="181"/>
      <c r="K24" s="181"/>
      <c r="L24" s="189"/>
      <c r="M24" s="175"/>
      <c r="N24" s="175"/>
      <c r="O24" s="175"/>
      <c r="P24" s="175"/>
      <c r="Q24" s="175"/>
    </row>
    <row r="25" spans="1:17" ht="15">
      <c r="A25" s="321"/>
      <c r="B25" s="190">
        <f t="shared" si="0"/>
        <v>16</v>
      </c>
      <c r="C25" s="202" t="s">
        <v>2247</v>
      </c>
      <c r="D25" s="192" t="s">
        <v>2979</v>
      </c>
      <c r="E25" s="192" t="s">
        <v>2897</v>
      </c>
      <c r="F25" s="192" t="s">
        <v>2979</v>
      </c>
      <c r="G25" s="195">
        <v>0</v>
      </c>
      <c r="H25" s="195" t="s">
        <v>2979</v>
      </c>
      <c r="I25" s="193"/>
      <c r="J25" s="181"/>
      <c r="K25" s="181"/>
      <c r="L25" s="189"/>
      <c r="M25" s="175"/>
      <c r="N25" s="175"/>
      <c r="O25" s="175"/>
      <c r="P25" s="175"/>
      <c r="Q25" s="175"/>
    </row>
    <row r="26" spans="1:17" ht="18.75" customHeight="1">
      <c r="A26" s="321"/>
      <c r="B26" s="190">
        <f t="shared" si="0"/>
        <v>17</v>
      </c>
      <c r="C26" s="194" t="s">
        <v>2243</v>
      </c>
      <c r="D26" s="192" t="s">
        <v>2892</v>
      </c>
      <c r="E26" s="192" t="s">
        <v>2892</v>
      </c>
      <c r="F26" s="192" t="s">
        <v>2892</v>
      </c>
      <c r="G26" s="195">
        <v>0</v>
      </c>
      <c r="H26" s="192" t="s">
        <v>2892</v>
      </c>
      <c r="I26" s="193"/>
      <c r="J26" s="181"/>
      <c r="K26" s="181"/>
      <c r="L26" s="189"/>
      <c r="M26" s="175"/>
      <c r="N26" s="175"/>
      <c r="O26" s="175"/>
      <c r="P26" s="175"/>
      <c r="Q26" s="175"/>
    </row>
    <row r="27" spans="1:17" ht="15">
      <c r="A27" s="321"/>
      <c r="B27" s="190">
        <f t="shared" si="0"/>
        <v>18</v>
      </c>
      <c r="C27" s="194" t="s">
        <v>2530</v>
      </c>
      <c r="D27" s="192">
        <v>0</v>
      </c>
      <c r="E27" s="192">
        <v>0</v>
      </c>
      <c r="F27" s="192" t="s">
        <v>2889</v>
      </c>
      <c r="G27" s="195">
        <v>0</v>
      </c>
      <c r="H27" s="192" t="s">
        <v>2980</v>
      </c>
      <c r="I27" s="193"/>
      <c r="J27" s="181"/>
      <c r="K27" s="181"/>
      <c r="L27" s="189"/>
      <c r="M27" s="175"/>
      <c r="N27" s="175"/>
      <c r="O27" s="175"/>
      <c r="P27" s="175"/>
      <c r="Q27" s="175"/>
    </row>
    <row r="28" spans="1:17" ht="15">
      <c r="A28" s="321"/>
      <c r="B28" s="190">
        <f t="shared" si="0"/>
        <v>19</v>
      </c>
      <c r="C28" s="194" t="s">
        <v>2900</v>
      </c>
      <c r="D28" s="200" t="s">
        <v>2889</v>
      </c>
      <c r="E28" s="201" t="s">
        <v>2889</v>
      </c>
      <c r="F28" s="201" t="s">
        <v>2889</v>
      </c>
      <c r="G28" s="195">
        <v>0</v>
      </c>
      <c r="H28" s="192" t="s">
        <v>2889</v>
      </c>
      <c r="I28" s="203"/>
      <c r="J28" s="181"/>
      <c r="K28" s="181"/>
      <c r="L28" s="189"/>
      <c r="M28" s="175"/>
      <c r="N28" s="175"/>
      <c r="O28" s="175"/>
      <c r="P28" s="175"/>
      <c r="Q28" s="175"/>
    </row>
    <row r="29" spans="1:17" ht="15">
      <c r="A29" s="321"/>
      <c r="B29" s="190">
        <f t="shared" si="0"/>
        <v>20</v>
      </c>
      <c r="C29" s="194" t="s">
        <v>2901</v>
      </c>
      <c r="D29" s="192" t="s">
        <v>2889</v>
      </c>
      <c r="E29" s="192" t="s">
        <v>2889</v>
      </c>
      <c r="F29" s="192" t="s">
        <v>2979</v>
      </c>
      <c r="G29" s="195">
        <v>0</v>
      </c>
      <c r="H29" s="192" t="s">
        <v>2889</v>
      </c>
      <c r="I29" s="193"/>
      <c r="J29" s="181"/>
      <c r="K29" s="181"/>
      <c r="L29" s="189"/>
      <c r="M29" s="175"/>
      <c r="N29" s="175"/>
      <c r="O29" s="175"/>
      <c r="P29" s="175"/>
      <c r="Q29" s="175"/>
    </row>
    <row r="30" spans="1:17" ht="15">
      <c r="A30" s="321"/>
      <c r="B30" s="190">
        <f t="shared" si="0"/>
        <v>21</v>
      </c>
      <c r="C30" s="194" t="s">
        <v>1625</v>
      </c>
      <c r="D30" s="195" t="s">
        <v>2892</v>
      </c>
      <c r="E30" s="195" t="s">
        <v>2892</v>
      </c>
      <c r="F30" s="195" t="s">
        <v>2892</v>
      </c>
      <c r="G30" s="195">
        <v>0</v>
      </c>
      <c r="H30" s="195" t="s">
        <v>2892</v>
      </c>
      <c r="I30" s="193"/>
      <c r="J30" s="181"/>
      <c r="K30" s="181"/>
      <c r="L30" s="189"/>
      <c r="M30" s="175"/>
      <c r="N30" s="175"/>
      <c r="O30" s="175"/>
      <c r="P30" s="175"/>
      <c r="Q30" s="175"/>
    </row>
    <row r="31" spans="1:17" ht="15">
      <c r="A31" s="321"/>
      <c r="B31" s="190">
        <f t="shared" si="0"/>
        <v>22</v>
      </c>
      <c r="C31" s="194" t="s">
        <v>2902</v>
      </c>
      <c r="D31" s="195">
        <v>0</v>
      </c>
      <c r="E31" s="195" t="s">
        <v>2892</v>
      </c>
      <c r="F31" s="195" t="s">
        <v>2979</v>
      </c>
      <c r="G31" s="195">
        <v>0</v>
      </c>
      <c r="H31" s="195">
        <v>0</v>
      </c>
      <c r="I31" s="193"/>
      <c r="J31" s="181"/>
      <c r="K31" s="181"/>
      <c r="L31" s="189"/>
      <c r="M31" s="175"/>
      <c r="N31" s="175"/>
      <c r="O31" s="175"/>
      <c r="P31" s="175"/>
      <c r="Q31" s="175"/>
    </row>
    <row r="32" spans="1:17" ht="15">
      <c r="A32" s="321"/>
      <c r="B32" s="190">
        <f t="shared" si="0"/>
        <v>23</v>
      </c>
      <c r="C32" s="194" t="s">
        <v>2903</v>
      </c>
      <c r="D32" s="195" t="s">
        <v>2892</v>
      </c>
      <c r="E32" s="195" t="s">
        <v>2892</v>
      </c>
      <c r="F32" s="192" t="s">
        <v>2892</v>
      </c>
      <c r="G32" s="195">
        <v>0</v>
      </c>
      <c r="H32" s="195" t="s">
        <v>2892</v>
      </c>
      <c r="I32" s="193"/>
      <c r="J32" s="181"/>
      <c r="K32" s="181"/>
      <c r="M32" s="175"/>
      <c r="N32" s="175"/>
      <c r="O32" s="175"/>
      <c r="P32" s="175"/>
      <c r="Q32" s="175"/>
    </row>
    <row r="33" spans="1:17" ht="15">
      <c r="A33" s="321"/>
      <c r="B33" s="190">
        <f t="shared" si="0"/>
        <v>24</v>
      </c>
      <c r="C33" s="194" t="s">
        <v>2904</v>
      </c>
      <c r="D33" s="195" t="s">
        <v>2887</v>
      </c>
      <c r="E33" s="195" t="s">
        <v>2887</v>
      </c>
      <c r="F33" s="192" t="s">
        <v>2887</v>
      </c>
      <c r="G33" s="195">
        <v>0</v>
      </c>
      <c r="H33" s="195" t="s">
        <v>2979</v>
      </c>
      <c r="I33" s="193"/>
      <c r="J33" s="181"/>
      <c r="K33" s="181"/>
      <c r="L33" s="189"/>
      <c r="M33" s="175"/>
      <c r="N33" s="175"/>
      <c r="O33" s="175"/>
      <c r="P33" s="175"/>
      <c r="Q33" s="175"/>
    </row>
    <row r="34" spans="1:17" ht="15">
      <c r="A34" s="321"/>
      <c r="B34" s="190">
        <f t="shared" si="0"/>
        <v>25</v>
      </c>
      <c r="C34" s="194" t="s">
        <v>2442</v>
      </c>
      <c r="D34" s="195">
        <v>0</v>
      </c>
      <c r="E34" s="195" t="s">
        <v>2892</v>
      </c>
      <c r="F34" s="195" t="s">
        <v>2892</v>
      </c>
      <c r="G34" s="195">
        <v>0</v>
      </c>
      <c r="H34" s="195" t="s">
        <v>2892</v>
      </c>
      <c r="I34" s="193"/>
      <c r="J34" s="181"/>
      <c r="K34" s="181"/>
      <c r="L34" s="189"/>
      <c r="M34" s="175"/>
      <c r="N34" s="175"/>
      <c r="O34" s="175"/>
      <c r="P34" s="175"/>
      <c r="Q34" s="175"/>
    </row>
    <row r="35" spans="1:17" ht="15">
      <c r="A35" s="321"/>
      <c r="B35" s="190">
        <f t="shared" si="0"/>
        <v>26</v>
      </c>
      <c r="C35" s="194" t="s">
        <v>2906</v>
      </c>
      <c r="D35" s="195">
        <v>0</v>
      </c>
      <c r="E35" s="195" t="s">
        <v>2892</v>
      </c>
      <c r="F35" s="195" t="s">
        <v>2892</v>
      </c>
      <c r="G35" s="195">
        <v>0</v>
      </c>
      <c r="H35" s="195">
        <v>0</v>
      </c>
      <c r="I35" s="193"/>
      <c r="J35" s="181"/>
      <c r="K35" s="181"/>
      <c r="L35" s="189"/>
      <c r="M35" s="175"/>
      <c r="N35" s="175"/>
      <c r="O35" s="175"/>
      <c r="P35" s="175"/>
      <c r="Q35" s="175"/>
    </row>
    <row r="36" spans="1:17" ht="15">
      <c r="A36" s="321"/>
      <c r="B36" s="190">
        <f t="shared" si="0"/>
        <v>27</v>
      </c>
      <c r="C36" s="194" t="s">
        <v>1664</v>
      </c>
      <c r="D36" s="195" t="s">
        <v>2889</v>
      </c>
      <c r="E36" s="195" t="s">
        <v>2889</v>
      </c>
      <c r="F36" s="195" t="s">
        <v>2889</v>
      </c>
      <c r="G36" s="195">
        <v>0</v>
      </c>
      <c r="H36" s="195" t="s">
        <v>2889</v>
      </c>
      <c r="I36" s="193"/>
      <c r="J36" s="181"/>
      <c r="K36" s="181"/>
      <c r="L36" s="189"/>
      <c r="M36" s="175"/>
      <c r="N36" s="175"/>
      <c r="O36" s="175"/>
      <c r="P36" s="175"/>
      <c r="Q36" s="175"/>
    </row>
    <row r="37" spans="1:17" ht="15">
      <c r="A37" s="321"/>
      <c r="B37" s="190">
        <f t="shared" si="0"/>
        <v>28</v>
      </c>
      <c r="C37" s="194" t="s">
        <v>2907</v>
      </c>
      <c r="D37" s="195" t="s">
        <v>2889</v>
      </c>
      <c r="E37" s="195" t="s">
        <v>2889</v>
      </c>
      <c r="F37" s="195" t="s">
        <v>2980</v>
      </c>
      <c r="G37" s="195">
        <v>0</v>
      </c>
      <c r="H37" s="195" t="s">
        <v>2889</v>
      </c>
      <c r="I37" s="193"/>
      <c r="J37" s="181"/>
      <c r="K37" s="181"/>
      <c r="L37" s="189"/>
      <c r="M37" s="175"/>
      <c r="N37" s="175"/>
      <c r="O37" s="175"/>
      <c r="P37" s="175"/>
      <c r="Q37" s="175"/>
    </row>
    <row r="38" spans="1:17" ht="15">
      <c r="A38" s="321"/>
      <c r="B38" s="190">
        <f t="shared" si="0"/>
        <v>29</v>
      </c>
      <c r="C38" s="194" t="s">
        <v>2905</v>
      </c>
      <c r="D38" s="195" t="s">
        <v>2889</v>
      </c>
      <c r="E38" s="195" t="s">
        <v>2889</v>
      </c>
      <c r="F38" s="195"/>
      <c r="G38" s="195">
        <v>0</v>
      </c>
      <c r="H38" s="195" t="s">
        <v>2889</v>
      </c>
      <c r="I38" s="193"/>
      <c r="J38" s="181"/>
      <c r="K38" s="181"/>
      <c r="L38" s="189"/>
      <c r="M38" s="175"/>
      <c r="N38" s="175"/>
      <c r="O38" s="175"/>
      <c r="P38" s="175"/>
      <c r="Q38" s="175"/>
    </row>
    <row r="39" spans="1:17" ht="15">
      <c r="A39" s="321"/>
      <c r="B39" s="190">
        <f t="shared" si="0"/>
        <v>30</v>
      </c>
      <c r="C39" s="194" t="s">
        <v>2908</v>
      </c>
      <c r="D39" s="195" t="s">
        <v>2979</v>
      </c>
      <c r="E39" s="195" t="s">
        <v>2887</v>
      </c>
      <c r="F39" s="195" t="s">
        <v>2980</v>
      </c>
      <c r="G39" s="195">
        <v>0</v>
      </c>
      <c r="H39" s="195" t="s">
        <v>2889</v>
      </c>
      <c r="I39" s="193"/>
      <c r="J39" s="181"/>
      <c r="K39" s="181"/>
      <c r="L39" s="189"/>
      <c r="M39" s="175"/>
      <c r="N39" s="175"/>
      <c r="O39" s="175"/>
      <c r="P39" s="175"/>
      <c r="Q39" s="175"/>
    </row>
    <row r="40" spans="1:17" ht="15">
      <c r="A40" s="321"/>
      <c r="B40" s="190">
        <f t="shared" si="0"/>
        <v>31</v>
      </c>
      <c r="C40" s="194" t="s">
        <v>2909</v>
      </c>
      <c r="D40" s="195" t="s">
        <v>2979</v>
      </c>
      <c r="E40" s="195" t="s">
        <v>2889</v>
      </c>
      <c r="F40" s="195" t="s">
        <v>2892</v>
      </c>
      <c r="G40" s="195">
        <v>0</v>
      </c>
      <c r="H40" s="195" t="s">
        <v>2889</v>
      </c>
      <c r="I40" s="193"/>
      <c r="J40" s="181"/>
      <c r="K40" s="181"/>
      <c r="L40" s="189"/>
      <c r="M40" s="175"/>
      <c r="N40" s="175"/>
      <c r="O40" s="175"/>
      <c r="P40" s="175"/>
      <c r="Q40" s="175"/>
    </row>
    <row r="41" spans="1:17" ht="15">
      <c r="A41" s="321"/>
      <c r="B41" s="190">
        <f t="shared" si="0"/>
        <v>32</v>
      </c>
      <c r="C41" s="194" t="s">
        <v>2910</v>
      </c>
      <c r="D41" s="195" t="s">
        <v>2979</v>
      </c>
      <c r="E41" s="195" t="s">
        <v>2892</v>
      </c>
      <c r="F41" s="195" t="s">
        <v>2892</v>
      </c>
      <c r="G41" s="195">
        <v>0</v>
      </c>
      <c r="H41" s="195" t="s">
        <v>2892</v>
      </c>
      <c r="I41" s="193"/>
      <c r="J41" s="181"/>
      <c r="K41" s="181"/>
      <c r="L41" s="189"/>
      <c r="M41" s="175"/>
      <c r="N41" s="175"/>
      <c r="O41" s="175"/>
      <c r="P41" s="175"/>
      <c r="Q41" s="175"/>
    </row>
    <row r="42" spans="1:17" ht="15">
      <c r="A42" s="321"/>
      <c r="B42" s="190">
        <f t="shared" si="0"/>
        <v>33</v>
      </c>
      <c r="C42" s="194" t="s">
        <v>1615</v>
      </c>
      <c r="D42" s="195" t="s">
        <v>2889</v>
      </c>
      <c r="E42" s="195" t="s">
        <v>2889</v>
      </c>
      <c r="F42" s="195" t="s">
        <v>2889</v>
      </c>
      <c r="G42" s="195">
        <v>0</v>
      </c>
      <c r="H42" s="195" t="s">
        <v>2889</v>
      </c>
      <c r="I42" s="193"/>
      <c r="J42" s="181"/>
      <c r="K42" s="181"/>
      <c r="L42" s="189"/>
      <c r="M42" s="175"/>
      <c r="N42" s="175"/>
      <c r="O42" s="175"/>
      <c r="P42" s="175"/>
      <c r="Q42" s="175"/>
    </row>
    <row r="43" spans="1:17" ht="15">
      <c r="A43" s="321"/>
      <c r="B43" s="190">
        <f t="shared" si="0"/>
        <v>34</v>
      </c>
      <c r="C43" s="194" t="s">
        <v>3023</v>
      </c>
      <c r="D43" s="195"/>
      <c r="E43" s="195"/>
      <c r="F43" s="195"/>
      <c r="G43" s="195">
        <v>0</v>
      </c>
      <c r="H43" s="195" t="s">
        <v>2980</v>
      </c>
      <c r="I43" s="193"/>
      <c r="J43" s="181"/>
      <c r="K43" s="181"/>
      <c r="L43" s="189"/>
      <c r="M43" s="175"/>
      <c r="N43" s="175"/>
      <c r="O43" s="175"/>
      <c r="P43" s="175"/>
      <c r="Q43" s="175"/>
    </row>
    <row r="44" spans="1:17" ht="15.3">
      <c r="A44" s="321"/>
      <c r="B44" s="242">
        <f t="shared" si="0"/>
        <v>35</v>
      </c>
      <c r="C44" s="243" t="s">
        <v>3024</v>
      </c>
      <c r="D44" s="244"/>
      <c r="E44" s="244"/>
      <c r="F44" s="244" t="s">
        <v>2929</v>
      </c>
      <c r="G44" s="195">
        <v>0</v>
      </c>
      <c r="H44" s="244">
        <v>0</v>
      </c>
      <c r="I44" s="193"/>
      <c r="J44" s="181"/>
      <c r="K44" s="181"/>
      <c r="L44" s="189"/>
      <c r="M44" s="175"/>
      <c r="N44" s="175"/>
      <c r="O44" s="175"/>
      <c r="P44" s="175"/>
      <c r="Q44" s="175"/>
    </row>
    <row r="45" spans="1:17" ht="15">
      <c r="A45" s="321"/>
      <c r="B45" s="190">
        <f t="shared" si="0"/>
        <v>36</v>
      </c>
      <c r="C45" s="194" t="s">
        <v>2912</v>
      </c>
      <c r="D45" s="195" t="s">
        <v>2889</v>
      </c>
      <c r="E45" s="195" t="s">
        <v>2889</v>
      </c>
      <c r="F45" s="195" t="s">
        <v>2887</v>
      </c>
      <c r="G45" s="195">
        <v>0</v>
      </c>
      <c r="H45" s="195" t="s">
        <v>2897</v>
      </c>
      <c r="I45" s="193"/>
      <c r="J45" s="181"/>
      <c r="K45" s="181"/>
      <c r="L45" s="189"/>
      <c r="M45" s="175"/>
      <c r="N45" s="175"/>
      <c r="O45" s="175"/>
      <c r="P45" s="175"/>
      <c r="Q45" s="175"/>
    </row>
    <row r="46" spans="1:17" ht="15">
      <c r="A46" s="354">
        <v>7</v>
      </c>
      <c r="B46" s="205">
        <f t="shared" si="0"/>
        <v>37</v>
      </c>
      <c r="C46" s="206" t="s">
        <v>1614</v>
      </c>
      <c r="D46" s="207" t="s">
        <v>2889</v>
      </c>
      <c r="E46" s="207" t="s">
        <v>2889</v>
      </c>
      <c r="F46" s="207" t="s">
        <v>2889</v>
      </c>
      <c r="G46" s="207" t="s">
        <v>2889</v>
      </c>
      <c r="H46" s="207" t="s">
        <v>2889</v>
      </c>
      <c r="I46" s="208"/>
      <c r="J46" s="181"/>
      <c r="K46" s="181"/>
      <c r="L46" s="189"/>
      <c r="M46" s="175"/>
      <c r="N46" s="175"/>
      <c r="O46" s="175"/>
      <c r="P46" s="175"/>
      <c r="Q46" s="175"/>
    </row>
    <row r="47" spans="1:17" ht="15">
      <c r="A47" s="321"/>
      <c r="B47" s="205">
        <f t="shared" si="0"/>
        <v>38</v>
      </c>
      <c r="C47" s="206" t="s">
        <v>1616</v>
      </c>
      <c r="D47" s="207" t="s">
        <v>2889</v>
      </c>
      <c r="E47" s="207" t="s">
        <v>2889</v>
      </c>
      <c r="F47" s="207" t="s">
        <v>2889</v>
      </c>
      <c r="G47" s="207" t="s">
        <v>2889</v>
      </c>
      <c r="H47" s="207" t="s">
        <v>2889</v>
      </c>
      <c r="I47" s="208"/>
      <c r="J47" s="181"/>
      <c r="K47" s="181"/>
      <c r="L47" s="189"/>
      <c r="M47" s="175"/>
      <c r="N47" s="175"/>
      <c r="O47" s="175"/>
      <c r="P47" s="175"/>
      <c r="Q47" s="175"/>
    </row>
    <row r="48" spans="1:17" ht="15">
      <c r="A48" s="321"/>
      <c r="B48" s="205">
        <f t="shared" si="0"/>
        <v>39</v>
      </c>
      <c r="C48" s="206" t="s">
        <v>1608</v>
      </c>
      <c r="D48" s="207" t="s">
        <v>2889</v>
      </c>
      <c r="E48" s="207" t="s">
        <v>2979</v>
      </c>
      <c r="F48" s="207" t="s">
        <v>2897</v>
      </c>
      <c r="G48" s="207" t="s">
        <v>2979</v>
      </c>
      <c r="H48" s="207">
        <v>0</v>
      </c>
      <c r="I48" s="208"/>
      <c r="J48" s="181"/>
      <c r="K48" s="181"/>
      <c r="L48" s="189"/>
      <c r="M48" s="175"/>
      <c r="N48" s="175"/>
      <c r="O48" s="175"/>
      <c r="P48" s="175"/>
      <c r="Q48" s="175"/>
    </row>
    <row r="49" spans="1:17" ht="15">
      <c r="A49" s="321"/>
      <c r="B49" s="205">
        <f t="shared" si="0"/>
        <v>40</v>
      </c>
      <c r="C49" s="206" t="s">
        <v>1623</v>
      </c>
      <c r="D49" s="209" t="s">
        <v>2979</v>
      </c>
      <c r="E49" s="209" t="s">
        <v>2979</v>
      </c>
      <c r="F49" s="209" t="s">
        <v>2979</v>
      </c>
      <c r="G49" s="209" t="s">
        <v>2979</v>
      </c>
      <c r="H49" s="209" t="s">
        <v>2979</v>
      </c>
      <c r="I49" s="208"/>
      <c r="J49" s="181"/>
      <c r="K49" s="181"/>
      <c r="L49" s="189"/>
      <c r="M49" s="175"/>
      <c r="N49" s="175"/>
      <c r="O49" s="175"/>
      <c r="P49" s="175"/>
      <c r="Q49" s="175"/>
    </row>
    <row r="50" spans="1:17" ht="15">
      <c r="A50" s="321"/>
      <c r="B50" s="205">
        <f t="shared" si="0"/>
        <v>41</v>
      </c>
      <c r="C50" s="206" t="s">
        <v>1621</v>
      </c>
      <c r="D50" s="207" t="s">
        <v>2889</v>
      </c>
      <c r="E50" s="207" t="s">
        <v>2889</v>
      </c>
      <c r="F50" s="207" t="s">
        <v>2889</v>
      </c>
      <c r="G50" s="207" t="s">
        <v>2889</v>
      </c>
      <c r="H50" s="207" t="s">
        <v>2889</v>
      </c>
      <c r="I50" s="208"/>
      <c r="J50" s="181"/>
      <c r="K50" s="181"/>
      <c r="L50" s="189"/>
      <c r="M50" s="175"/>
      <c r="N50" s="175"/>
      <c r="O50" s="175"/>
      <c r="P50" s="175"/>
      <c r="Q50" s="175"/>
    </row>
    <row r="51" spans="1:17" ht="15">
      <c r="A51" s="321"/>
      <c r="B51" s="205">
        <f t="shared" si="0"/>
        <v>42</v>
      </c>
      <c r="C51" s="206" t="s">
        <v>1627</v>
      </c>
      <c r="D51" s="209" t="s">
        <v>2979</v>
      </c>
      <c r="E51" s="209" t="s">
        <v>2979</v>
      </c>
      <c r="F51" s="209" t="s">
        <v>2979</v>
      </c>
      <c r="G51" s="209" t="s">
        <v>2979</v>
      </c>
      <c r="H51" s="209" t="s">
        <v>2979</v>
      </c>
      <c r="I51" s="208"/>
      <c r="J51" s="181"/>
      <c r="K51" s="181"/>
      <c r="L51" s="189"/>
      <c r="M51" s="175"/>
      <c r="N51" s="175"/>
      <c r="O51" s="175"/>
      <c r="P51" s="175"/>
      <c r="Q51" s="175"/>
    </row>
    <row r="52" spans="1:17" ht="15">
      <c r="A52" s="321"/>
      <c r="B52" s="205">
        <f t="shared" si="0"/>
        <v>43</v>
      </c>
      <c r="C52" s="206" t="s">
        <v>1624</v>
      </c>
      <c r="D52" s="207" t="s">
        <v>2892</v>
      </c>
      <c r="E52" s="207" t="s">
        <v>2892</v>
      </c>
      <c r="F52" s="207" t="s">
        <v>2889</v>
      </c>
      <c r="G52" s="207" t="s">
        <v>2889</v>
      </c>
      <c r="H52" s="207" t="s">
        <v>2889</v>
      </c>
      <c r="I52" s="208"/>
      <c r="J52" s="181"/>
      <c r="K52" s="181"/>
      <c r="L52" s="189"/>
      <c r="M52" s="175"/>
      <c r="N52" s="175"/>
      <c r="O52" s="175"/>
      <c r="P52" s="175"/>
      <c r="Q52" s="175"/>
    </row>
    <row r="53" spans="1:17" ht="18.75" customHeight="1">
      <c r="A53" s="321"/>
      <c r="B53" s="205">
        <f t="shared" si="0"/>
        <v>44</v>
      </c>
      <c r="C53" s="206" t="s">
        <v>1626</v>
      </c>
      <c r="D53" s="207" t="s">
        <v>2889</v>
      </c>
      <c r="E53" s="207" t="s">
        <v>2889</v>
      </c>
      <c r="F53" s="207" t="s">
        <v>2889</v>
      </c>
      <c r="G53" s="207" t="s">
        <v>2889</v>
      </c>
      <c r="H53" s="207" t="s">
        <v>2979</v>
      </c>
      <c r="I53" s="208"/>
      <c r="J53" s="181"/>
      <c r="K53" s="181"/>
      <c r="L53" s="189"/>
      <c r="M53" s="175"/>
      <c r="N53" s="175"/>
      <c r="O53" s="175"/>
      <c r="P53" s="175"/>
      <c r="Q53" s="175"/>
    </row>
    <row r="54" spans="1:17" ht="15">
      <c r="A54" s="321"/>
      <c r="B54" s="205">
        <f t="shared" si="0"/>
        <v>45</v>
      </c>
      <c r="C54" s="206" t="s">
        <v>1628</v>
      </c>
      <c r="D54" s="207" t="s">
        <v>2889</v>
      </c>
      <c r="E54" s="209" t="s">
        <v>2887</v>
      </c>
      <c r="F54" s="209" t="s">
        <v>2889</v>
      </c>
      <c r="G54" s="209" t="s">
        <v>2889</v>
      </c>
      <c r="H54" s="209" t="s">
        <v>2889</v>
      </c>
      <c r="I54" s="134"/>
      <c r="J54" s="181"/>
      <c r="K54" s="181"/>
      <c r="L54" s="189"/>
      <c r="M54" s="175"/>
      <c r="N54" s="175"/>
      <c r="O54" s="175"/>
      <c r="P54" s="175"/>
      <c r="Q54" s="175"/>
    </row>
    <row r="55" spans="1:17" ht="15">
      <c r="A55" s="321"/>
      <c r="B55" s="205">
        <f t="shared" si="0"/>
        <v>46</v>
      </c>
      <c r="C55" s="206" t="s">
        <v>1630</v>
      </c>
      <c r="D55" s="207" t="s">
        <v>2889</v>
      </c>
      <c r="E55" s="209" t="s">
        <v>2889</v>
      </c>
      <c r="F55" s="209" t="s">
        <v>2889</v>
      </c>
      <c r="G55" s="209" t="s">
        <v>2889</v>
      </c>
      <c r="H55" s="209" t="s">
        <v>2889</v>
      </c>
      <c r="I55" s="210"/>
      <c r="J55" s="181"/>
      <c r="K55" s="181"/>
      <c r="L55" s="189"/>
      <c r="M55" s="175"/>
      <c r="N55" s="175"/>
      <c r="O55" s="175"/>
      <c r="P55" s="175"/>
      <c r="Q55" s="175"/>
    </row>
    <row r="56" spans="1:17" ht="15">
      <c r="A56" s="321"/>
      <c r="B56" s="205">
        <f t="shared" si="0"/>
        <v>47</v>
      </c>
      <c r="C56" s="206" t="s">
        <v>1631</v>
      </c>
      <c r="D56" s="207" t="s">
        <v>2889</v>
      </c>
      <c r="E56" s="209" t="s">
        <v>2979</v>
      </c>
      <c r="F56" s="209" t="s">
        <v>2889</v>
      </c>
      <c r="G56" s="209" t="s">
        <v>2889</v>
      </c>
      <c r="H56" s="209">
        <v>0</v>
      </c>
      <c r="I56" s="134"/>
      <c r="J56" s="181"/>
      <c r="K56" s="181"/>
      <c r="L56" s="189"/>
      <c r="M56" s="175"/>
      <c r="N56" s="175"/>
      <c r="O56" s="175"/>
      <c r="P56" s="175"/>
      <c r="Q56" s="175"/>
    </row>
    <row r="57" spans="1:17" ht="15">
      <c r="A57" s="321"/>
      <c r="B57" s="205">
        <f t="shared" si="0"/>
        <v>48</v>
      </c>
      <c r="C57" s="206" t="s">
        <v>1639</v>
      </c>
      <c r="D57" s="209" t="s">
        <v>2889</v>
      </c>
      <c r="E57" s="209" t="s">
        <v>2889</v>
      </c>
      <c r="F57" s="209" t="s">
        <v>2889</v>
      </c>
      <c r="G57" s="209" t="s">
        <v>2889</v>
      </c>
      <c r="H57" s="209" t="s">
        <v>2889</v>
      </c>
      <c r="I57" s="210"/>
      <c r="J57" s="181"/>
      <c r="K57" s="181"/>
      <c r="L57" s="189"/>
      <c r="M57" s="175"/>
      <c r="N57" s="175"/>
      <c r="O57" s="175"/>
      <c r="P57" s="175"/>
      <c r="Q57" s="175"/>
    </row>
    <row r="58" spans="1:17" ht="15">
      <c r="A58" s="321"/>
      <c r="B58" s="205">
        <f t="shared" si="0"/>
        <v>49</v>
      </c>
      <c r="C58" s="206" t="s">
        <v>1636</v>
      </c>
      <c r="D58" s="207"/>
      <c r="E58" s="209"/>
      <c r="F58" s="209"/>
      <c r="G58" s="209"/>
      <c r="H58" s="209"/>
      <c r="I58" s="212"/>
      <c r="J58" s="181"/>
      <c r="K58" s="181"/>
      <c r="L58" s="189"/>
      <c r="M58" s="175"/>
      <c r="N58" s="175"/>
      <c r="O58" s="175"/>
      <c r="P58" s="175"/>
      <c r="Q58" s="175"/>
    </row>
    <row r="59" spans="1:17" ht="15">
      <c r="A59" s="321"/>
      <c r="B59" s="205">
        <f t="shared" si="0"/>
        <v>50</v>
      </c>
      <c r="C59" s="206" t="s">
        <v>1637</v>
      </c>
      <c r="D59" s="209">
        <v>0</v>
      </c>
      <c r="E59" s="209" t="s">
        <v>2979</v>
      </c>
      <c r="F59" s="209" t="s">
        <v>2889</v>
      </c>
      <c r="G59" s="209" t="s">
        <v>2889</v>
      </c>
      <c r="H59" s="209" t="s">
        <v>2889</v>
      </c>
      <c r="I59" s="212"/>
      <c r="J59" s="181"/>
      <c r="K59" s="181"/>
      <c r="L59" s="189"/>
      <c r="M59" s="175"/>
      <c r="N59" s="175"/>
      <c r="O59" s="175"/>
      <c r="P59" s="175"/>
      <c r="Q59" s="175"/>
    </row>
    <row r="60" spans="1:17" ht="15">
      <c r="A60" s="321"/>
      <c r="B60" s="205">
        <f t="shared" si="0"/>
        <v>51</v>
      </c>
      <c r="C60" s="206" t="s">
        <v>1651</v>
      </c>
      <c r="D60" s="209" t="s">
        <v>2889</v>
      </c>
      <c r="E60" s="209" t="s">
        <v>2889</v>
      </c>
      <c r="F60" s="209" t="s">
        <v>2889</v>
      </c>
      <c r="G60" s="209" t="s">
        <v>2889</v>
      </c>
      <c r="H60" s="209" t="s">
        <v>2889</v>
      </c>
      <c r="I60" s="211"/>
      <c r="J60" s="181"/>
      <c r="K60" s="181"/>
      <c r="L60" s="189"/>
      <c r="M60" s="175"/>
      <c r="N60" s="175"/>
      <c r="O60" s="175"/>
      <c r="P60" s="175"/>
      <c r="Q60" s="175"/>
    </row>
    <row r="61" spans="1:17" ht="15">
      <c r="A61" s="321"/>
      <c r="B61" s="205">
        <f t="shared" si="0"/>
        <v>52</v>
      </c>
      <c r="C61" s="206" t="s">
        <v>1634</v>
      </c>
      <c r="D61" s="207" t="s">
        <v>2892</v>
      </c>
      <c r="E61" s="209" t="s">
        <v>2979</v>
      </c>
      <c r="F61" s="209" t="s">
        <v>2892</v>
      </c>
      <c r="G61" s="209" t="s">
        <v>2892</v>
      </c>
      <c r="H61" s="209" t="s">
        <v>2892</v>
      </c>
      <c r="I61" s="211"/>
      <c r="J61" s="181"/>
      <c r="K61" s="181"/>
      <c r="L61" s="189"/>
      <c r="M61" s="175"/>
      <c r="N61" s="175"/>
      <c r="O61" s="175"/>
      <c r="P61" s="175"/>
      <c r="Q61" s="175"/>
    </row>
    <row r="62" spans="1:17" ht="15">
      <c r="A62" s="321"/>
      <c r="B62" s="205">
        <f t="shared" si="0"/>
        <v>53</v>
      </c>
      <c r="C62" s="206" t="s">
        <v>1658</v>
      </c>
      <c r="D62" s="207" t="s">
        <v>2889</v>
      </c>
      <c r="E62" s="209" t="s">
        <v>2889</v>
      </c>
      <c r="F62" s="209" t="s">
        <v>2887</v>
      </c>
      <c r="G62" s="209" t="s">
        <v>2889</v>
      </c>
      <c r="H62" s="209" t="s">
        <v>2889</v>
      </c>
      <c r="I62" s="211"/>
      <c r="J62" s="181"/>
      <c r="K62" s="181"/>
      <c r="L62" s="189"/>
      <c r="M62" s="175"/>
      <c r="N62" s="175"/>
      <c r="O62" s="175"/>
      <c r="P62" s="175"/>
      <c r="Q62" s="175"/>
    </row>
    <row r="63" spans="1:17" ht="15">
      <c r="A63" s="321"/>
      <c r="B63" s="205">
        <f t="shared" si="0"/>
        <v>54</v>
      </c>
      <c r="C63" s="206" t="s">
        <v>1633</v>
      </c>
      <c r="D63" s="207" t="s">
        <v>2979</v>
      </c>
      <c r="E63" s="209" t="s">
        <v>2897</v>
      </c>
      <c r="F63" s="209" t="s">
        <v>2980</v>
      </c>
      <c r="G63" s="209" t="s">
        <v>2979</v>
      </c>
      <c r="H63" s="209" t="s">
        <v>2979</v>
      </c>
      <c r="I63" s="211"/>
      <c r="J63" s="181"/>
      <c r="K63" s="181"/>
      <c r="L63" s="189"/>
      <c r="M63" s="175"/>
      <c r="N63" s="175"/>
      <c r="O63" s="175"/>
      <c r="P63" s="175"/>
      <c r="Q63" s="175"/>
    </row>
    <row r="64" spans="1:17" ht="15">
      <c r="A64" s="321"/>
      <c r="B64" s="205">
        <f t="shared" si="0"/>
        <v>55</v>
      </c>
      <c r="C64" s="206" t="s">
        <v>1640</v>
      </c>
      <c r="D64" s="207" t="s">
        <v>2980</v>
      </c>
      <c r="E64" s="207" t="s">
        <v>2889</v>
      </c>
      <c r="F64" s="207" t="s">
        <v>2897</v>
      </c>
      <c r="G64" s="207" t="s">
        <v>2889</v>
      </c>
      <c r="H64" s="207" t="s">
        <v>2889</v>
      </c>
      <c r="I64" s="210"/>
      <c r="J64" s="181"/>
      <c r="K64" s="181"/>
      <c r="L64" s="189"/>
      <c r="M64" s="175"/>
      <c r="N64" s="175"/>
      <c r="O64" s="175"/>
      <c r="P64" s="175"/>
      <c r="Q64" s="175"/>
    </row>
    <row r="65" spans="1:17" ht="15">
      <c r="A65" s="321"/>
      <c r="B65" s="205">
        <f t="shared" si="0"/>
        <v>56</v>
      </c>
      <c r="C65" s="206" t="s">
        <v>1635</v>
      </c>
      <c r="D65" s="207" t="s">
        <v>2889</v>
      </c>
      <c r="E65" s="209" t="s">
        <v>2889</v>
      </c>
      <c r="F65" s="209" t="s">
        <v>2889</v>
      </c>
      <c r="G65" s="209" t="s">
        <v>2889</v>
      </c>
      <c r="H65" s="209" t="s">
        <v>2889</v>
      </c>
      <c r="I65" s="208"/>
      <c r="J65" s="181"/>
      <c r="K65" s="181"/>
      <c r="L65" s="189"/>
      <c r="M65" s="175"/>
      <c r="N65" s="175"/>
      <c r="O65" s="175"/>
      <c r="P65" s="175"/>
      <c r="Q65" s="175"/>
    </row>
    <row r="66" spans="1:17" ht="15">
      <c r="A66" s="321"/>
      <c r="B66" s="205">
        <f t="shared" si="0"/>
        <v>57</v>
      </c>
      <c r="C66" s="206" t="s">
        <v>1657</v>
      </c>
      <c r="D66" s="207" t="s">
        <v>2979</v>
      </c>
      <c r="E66" s="207" t="s">
        <v>2892</v>
      </c>
      <c r="F66" s="207" t="s">
        <v>2892</v>
      </c>
      <c r="G66" s="207" t="s">
        <v>2979</v>
      </c>
      <c r="H66" s="207" t="s">
        <v>2889</v>
      </c>
      <c r="I66" s="208"/>
      <c r="J66" s="181"/>
      <c r="K66" s="181"/>
      <c r="L66" s="189"/>
      <c r="M66" s="175"/>
      <c r="N66" s="175"/>
      <c r="O66" s="175"/>
      <c r="P66" s="175"/>
      <c r="Q66" s="175"/>
    </row>
    <row r="67" spans="1:17" ht="15">
      <c r="A67" s="321"/>
      <c r="B67" s="205">
        <f t="shared" si="0"/>
        <v>58</v>
      </c>
      <c r="C67" s="206" t="s">
        <v>1641</v>
      </c>
      <c r="D67" s="207" t="s">
        <v>2889</v>
      </c>
      <c r="E67" s="209" t="s">
        <v>2889</v>
      </c>
      <c r="F67" s="209" t="s">
        <v>2889</v>
      </c>
      <c r="G67" s="209" t="s">
        <v>2889</v>
      </c>
      <c r="H67" s="209" t="s">
        <v>2889</v>
      </c>
      <c r="I67" s="208"/>
      <c r="J67" s="181"/>
      <c r="K67" s="181"/>
      <c r="L67" s="189"/>
      <c r="M67" s="175"/>
      <c r="N67" s="175"/>
      <c r="O67" s="175"/>
      <c r="P67" s="175"/>
      <c r="Q67" s="175"/>
    </row>
    <row r="68" spans="1:17" ht="15">
      <c r="A68" s="321"/>
      <c r="B68" s="205">
        <f t="shared" si="0"/>
        <v>59</v>
      </c>
      <c r="C68" s="206" t="s">
        <v>1644</v>
      </c>
      <c r="D68" s="209" t="s">
        <v>2889</v>
      </c>
      <c r="E68" s="209" t="s">
        <v>2889</v>
      </c>
      <c r="F68" s="209" t="s">
        <v>2980</v>
      </c>
      <c r="G68" s="209" t="s">
        <v>2887</v>
      </c>
      <c r="H68" s="209" t="s">
        <v>2980</v>
      </c>
      <c r="I68" s="208"/>
      <c r="J68" s="181"/>
      <c r="K68" s="181"/>
      <c r="L68" s="189"/>
      <c r="M68" s="175"/>
      <c r="N68" s="175"/>
      <c r="O68" s="175"/>
      <c r="P68" s="175"/>
      <c r="Q68" s="175"/>
    </row>
    <row r="69" spans="1:17" ht="15">
      <c r="A69" s="321"/>
      <c r="B69" s="205">
        <f t="shared" si="0"/>
        <v>60</v>
      </c>
      <c r="C69" s="206" t="s">
        <v>1647</v>
      </c>
      <c r="D69" s="207" t="s">
        <v>2889</v>
      </c>
      <c r="E69" s="209" t="s">
        <v>2889</v>
      </c>
      <c r="F69" s="209" t="s">
        <v>2889</v>
      </c>
      <c r="G69" s="209" t="s">
        <v>2889</v>
      </c>
      <c r="H69" s="209" t="s">
        <v>2889</v>
      </c>
      <c r="I69" s="208"/>
      <c r="J69" s="181"/>
      <c r="K69" s="181"/>
      <c r="L69" s="189"/>
      <c r="M69" s="175"/>
      <c r="N69" s="175"/>
      <c r="O69" s="175"/>
      <c r="P69" s="175"/>
      <c r="Q69" s="175"/>
    </row>
    <row r="70" spans="1:17" ht="15">
      <c r="A70" s="321"/>
      <c r="B70" s="205">
        <f t="shared" si="0"/>
        <v>61</v>
      </c>
      <c r="C70" s="206" t="s">
        <v>1643</v>
      </c>
      <c r="D70" s="209" t="s">
        <v>2889</v>
      </c>
      <c r="E70" s="209" t="s">
        <v>2889</v>
      </c>
      <c r="F70" s="209" t="s">
        <v>2889</v>
      </c>
      <c r="G70" s="209" t="s">
        <v>2889</v>
      </c>
      <c r="H70" s="209" t="s">
        <v>2889</v>
      </c>
      <c r="I70" s="208"/>
      <c r="J70" s="181"/>
      <c r="K70" s="181"/>
      <c r="L70" s="189"/>
      <c r="M70" s="175"/>
      <c r="N70" s="175"/>
      <c r="O70" s="175"/>
      <c r="P70" s="175"/>
      <c r="Q70" s="175"/>
    </row>
    <row r="71" spans="1:17" ht="15">
      <c r="A71" s="321"/>
      <c r="B71" s="205">
        <f t="shared" si="0"/>
        <v>62</v>
      </c>
      <c r="C71" s="206" t="s">
        <v>1645</v>
      </c>
      <c r="D71" s="207" t="s">
        <v>2889</v>
      </c>
      <c r="E71" s="207" t="s">
        <v>2889</v>
      </c>
      <c r="F71" s="207" t="s">
        <v>2889</v>
      </c>
      <c r="G71" s="207" t="s">
        <v>2889</v>
      </c>
      <c r="H71" s="207" t="s">
        <v>2889</v>
      </c>
      <c r="I71" s="208"/>
      <c r="J71" s="181"/>
      <c r="K71" s="181"/>
      <c r="L71" s="189"/>
      <c r="M71" s="175"/>
      <c r="N71" s="175"/>
      <c r="O71" s="175"/>
      <c r="P71" s="175"/>
      <c r="Q71" s="175"/>
    </row>
    <row r="72" spans="1:17" ht="15">
      <c r="A72" s="321"/>
      <c r="B72" s="205">
        <f t="shared" si="0"/>
        <v>63</v>
      </c>
      <c r="C72" s="206" t="s">
        <v>1648</v>
      </c>
      <c r="D72" s="207" t="s">
        <v>2889</v>
      </c>
      <c r="E72" s="209" t="s">
        <v>2889</v>
      </c>
      <c r="F72" s="209" t="s">
        <v>2889</v>
      </c>
      <c r="G72" s="209" t="s">
        <v>2889</v>
      </c>
      <c r="H72" s="209" t="s">
        <v>2889</v>
      </c>
      <c r="I72" s="208"/>
      <c r="J72" s="181"/>
      <c r="K72" s="181"/>
      <c r="L72" s="189"/>
      <c r="M72" s="175"/>
      <c r="N72" s="175"/>
      <c r="O72" s="175"/>
      <c r="P72" s="175"/>
      <c r="Q72" s="175"/>
    </row>
    <row r="73" spans="1:17" ht="15">
      <c r="A73" s="321"/>
      <c r="B73" s="205">
        <f t="shared" si="0"/>
        <v>64</v>
      </c>
      <c r="C73" s="206" t="s">
        <v>1649</v>
      </c>
      <c r="D73" s="207" t="s">
        <v>2897</v>
      </c>
      <c r="E73" s="209" t="s">
        <v>2897</v>
      </c>
      <c r="F73" s="209" t="s">
        <v>2980</v>
      </c>
      <c r="G73" s="209" t="s">
        <v>2889</v>
      </c>
      <c r="H73" s="209" t="s">
        <v>2889</v>
      </c>
      <c r="I73" s="208"/>
      <c r="J73" s="181"/>
      <c r="K73" s="181"/>
      <c r="L73" s="189"/>
      <c r="M73" s="175"/>
      <c r="N73" s="175"/>
      <c r="O73" s="175"/>
      <c r="P73" s="175"/>
      <c r="Q73" s="175"/>
    </row>
    <row r="74" spans="1:17" ht="15">
      <c r="A74" s="321"/>
      <c r="B74" s="205">
        <f t="shared" si="0"/>
        <v>65</v>
      </c>
      <c r="C74" s="206" t="s">
        <v>1666</v>
      </c>
      <c r="D74" s="207" t="s">
        <v>2892</v>
      </c>
      <c r="E74" s="209" t="s">
        <v>2892</v>
      </c>
      <c r="F74" s="209" t="s">
        <v>2892</v>
      </c>
      <c r="G74" s="209" t="s">
        <v>2892</v>
      </c>
      <c r="H74" s="209" t="s">
        <v>2892</v>
      </c>
      <c r="I74" s="208"/>
      <c r="J74" s="181"/>
      <c r="K74" s="181"/>
      <c r="L74" s="189"/>
      <c r="M74" s="175"/>
      <c r="N74" s="175"/>
      <c r="O74" s="175"/>
      <c r="P74" s="175"/>
      <c r="Q74" s="175"/>
    </row>
    <row r="75" spans="1:17" ht="15">
      <c r="A75" s="321"/>
      <c r="B75" s="205">
        <f t="shared" si="0"/>
        <v>66</v>
      </c>
      <c r="C75" s="206" t="s">
        <v>1660</v>
      </c>
      <c r="D75" s="207" t="s">
        <v>2889</v>
      </c>
      <c r="E75" s="207" t="s">
        <v>2889</v>
      </c>
      <c r="F75" s="207" t="s">
        <v>2889</v>
      </c>
      <c r="G75" s="207" t="s">
        <v>2889</v>
      </c>
      <c r="H75" s="207" t="s">
        <v>2889</v>
      </c>
      <c r="I75" s="208"/>
      <c r="J75" s="181"/>
      <c r="K75" s="181"/>
      <c r="L75" s="189"/>
      <c r="M75" s="175"/>
      <c r="N75" s="175"/>
      <c r="O75" s="175"/>
      <c r="P75" s="175"/>
      <c r="Q75" s="175"/>
    </row>
    <row r="76" spans="1:17" ht="15">
      <c r="A76" s="321"/>
      <c r="B76" s="205">
        <f t="shared" si="0"/>
        <v>67</v>
      </c>
      <c r="C76" s="206" t="s">
        <v>1656</v>
      </c>
      <c r="D76" s="213" t="s">
        <v>2892</v>
      </c>
      <c r="E76" s="214" t="s">
        <v>2892</v>
      </c>
      <c r="F76" s="214" t="s">
        <v>2892</v>
      </c>
      <c r="G76" s="214" t="s">
        <v>2892</v>
      </c>
      <c r="H76" s="214" t="s">
        <v>2892</v>
      </c>
      <c r="I76" s="208"/>
      <c r="J76" s="181"/>
      <c r="K76" s="181"/>
      <c r="L76" s="189"/>
      <c r="M76" s="175"/>
      <c r="N76" s="175"/>
      <c r="O76" s="175"/>
      <c r="P76" s="175"/>
      <c r="Q76" s="175"/>
    </row>
    <row r="77" spans="1:17" ht="15">
      <c r="A77" s="321"/>
      <c r="B77" s="205">
        <f t="shared" si="0"/>
        <v>68</v>
      </c>
      <c r="C77" s="206" t="s">
        <v>1654</v>
      </c>
      <c r="D77" s="209">
        <v>0</v>
      </c>
      <c r="E77" s="209">
        <v>0</v>
      </c>
      <c r="F77" s="209">
        <v>0</v>
      </c>
      <c r="G77" s="209">
        <v>0</v>
      </c>
      <c r="H77" s="209">
        <v>0</v>
      </c>
      <c r="I77" s="208"/>
      <c r="J77" s="181"/>
      <c r="K77" s="181"/>
      <c r="L77" s="189"/>
      <c r="M77" s="175"/>
      <c r="N77" s="175"/>
      <c r="O77" s="175"/>
      <c r="P77" s="175"/>
      <c r="Q77" s="175"/>
    </row>
    <row r="78" spans="1:17" ht="15">
      <c r="A78" s="321"/>
      <c r="B78" s="205">
        <f t="shared" si="0"/>
        <v>69</v>
      </c>
      <c r="C78" s="206" t="s">
        <v>1653</v>
      </c>
      <c r="D78" s="207" t="s">
        <v>2889</v>
      </c>
      <c r="E78" s="207" t="s">
        <v>2889</v>
      </c>
      <c r="F78" s="207" t="s">
        <v>2897</v>
      </c>
      <c r="G78" s="207" t="s">
        <v>2889</v>
      </c>
      <c r="H78" s="207" t="s">
        <v>2889</v>
      </c>
      <c r="I78" s="208"/>
      <c r="J78" s="181"/>
      <c r="K78" s="181"/>
      <c r="L78" s="189"/>
      <c r="M78" s="175"/>
      <c r="N78" s="175"/>
      <c r="O78" s="175"/>
      <c r="P78" s="175"/>
      <c r="Q78" s="175"/>
    </row>
    <row r="79" spans="1:17" ht="15">
      <c r="A79" s="321"/>
      <c r="B79" s="205">
        <f t="shared" si="0"/>
        <v>70</v>
      </c>
      <c r="C79" s="206" t="s">
        <v>1662</v>
      </c>
      <c r="D79" s="209" t="s">
        <v>2889</v>
      </c>
      <c r="E79" s="209" t="s">
        <v>2979</v>
      </c>
      <c r="F79" s="209" t="s">
        <v>2889</v>
      </c>
      <c r="G79" s="209" t="s">
        <v>2889</v>
      </c>
      <c r="H79" s="209" t="s">
        <v>2889</v>
      </c>
      <c r="I79" s="208"/>
      <c r="J79" s="181"/>
      <c r="K79" s="181"/>
      <c r="L79" s="189"/>
      <c r="M79" s="175"/>
      <c r="N79" s="175"/>
      <c r="O79" s="175"/>
      <c r="P79" s="175"/>
      <c r="Q79" s="175"/>
    </row>
    <row r="80" spans="1:17" ht="15">
      <c r="A80" s="321"/>
      <c r="B80" s="205">
        <f t="shared" si="0"/>
        <v>71</v>
      </c>
      <c r="C80" s="206" t="s">
        <v>1667</v>
      </c>
      <c r="D80" s="209" t="s">
        <v>2889</v>
      </c>
      <c r="E80" s="209" t="s">
        <v>2889</v>
      </c>
      <c r="F80" s="209" t="s">
        <v>2887</v>
      </c>
      <c r="G80" s="209" t="s">
        <v>2889</v>
      </c>
      <c r="H80" s="209" t="s">
        <v>2979</v>
      </c>
      <c r="I80" s="208"/>
      <c r="J80" s="181"/>
      <c r="K80" s="181"/>
      <c r="L80" s="189"/>
      <c r="M80" s="175"/>
      <c r="N80" s="175"/>
      <c r="O80" s="175"/>
      <c r="P80" s="175"/>
      <c r="Q80" s="175"/>
    </row>
    <row r="81" spans="1:17" ht="15">
      <c r="A81" s="321"/>
      <c r="B81" s="205">
        <f t="shared" si="0"/>
        <v>72</v>
      </c>
      <c r="C81" s="206" t="s">
        <v>1668</v>
      </c>
      <c r="D81" s="207" t="s">
        <v>2889</v>
      </c>
      <c r="E81" s="209" t="s">
        <v>2897</v>
      </c>
      <c r="F81" s="209" t="s">
        <v>2979</v>
      </c>
      <c r="G81" s="209" t="s">
        <v>2889</v>
      </c>
      <c r="H81" s="209" t="s">
        <v>2889</v>
      </c>
      <c r="I81" s="208"/>
      <c r="J81" s="181"/>
      <c r="K81" s="181"/>
      <c r="L81" s="189"/>
      <c r="M81" s="175"/>
      <c r="N81" s="175"/>
      <c r="O81" s="175"/>
      <c r="P81" s="175"/>
      <c r="Q81" s="175"/>
    </row>
    <row r="82" spans="1:17" ht="15">
      <c r="A82" s="321"/>
      <c r="B82" s="205">
        <f t="shared" si="0"/>
        <v>73</v>
      </c>
      <c r="C82" s="206" t="s">
        <v>1669</v>
      </c>
      <c r="D82" s="207" t="s">
        <v>2889</v>
      </c>
      <c r="E82" s="209" t="s">
        <v>2889</v>
      </c>
      <c r="F82" s="209" t="s">
        <v>2889</v>
      </c>
      <c r="G82" s="209">
        <v>0</v>
      </c>
      <c r="H82" s="209">
        <v>0</v>
      </c>
      <c r="I82" s="208"/>
      <c r="J82" s="181"/>
      <c r="K82" s="181"/>
      <c r="L82" s="189"/>
      <c r="M82" s="175"/>
      <c r="N82" s="175"/>
      <c r="O82" s="175"/>
      <c r="P82" s="175"/>
      <c r="Q82" s="175"/>
    </row>
    <row r="83" spans="1:17" ht="15">
      <c r="A83" s="321"/>
      <c r="B83" s="205">
        <f t="shared" si="0"/>
        <v>74</v>
      </c>
      <c r="C83" s="206" t="s">
        <v>1673</v>
      </c>
      <c r="D83" s="207" t="s">
        <v>2889</v>
      </c>
      <c r="E83" s="207" t="s">
        <v>2889</v>
      </c>
      <c r="F83" s="207" t="s">
        <v>2889</v>
      </c>
      <c r="G83" s="207" t="s">
        <v>2889</v>
      </c>
      <c r="H83" s="207" t="s">
        <v>2889</v>
      </c>
      <c r="I83" s="208"/>
      <c r="J83" s="181"/>
      <c r="K83" s="181"/>
      <c r="L83" s="189"/>
      <c r="M83" s="175"/>
      <c r="N83" s="175"/>
      <c r="O83" s="175"/>
      <c r="P83" s="175"/>
      <c r="Q83" s="175"/>
    </row>
    <row r="84" spans="1:17" ht="15">
      <c r="A84" s="321"/>
      <c r="B84" s="205">
        <f t="shared" si="0"/>
        <v>75</v>
      </c>
      <c r="C84" s="206" t="s">
        <v>1672</v>
      </c>
      <c r="D84" s="207" t="s">
        <v>2889</v>
      </c>
      <c r="E84" s="209" t="s">
        <v>2889</v>
      </c>
      <c r="F84" s="209" t="s">
        <v>2889</v>
      </c>
      <c r="G84" s="209" t="s">
        <v>2889</v>
      </c>
      <c r="H84" s="209" t="s">
        <v>2889</v>
      </c>
      <c r="I84" s="208"/>
      <c r="J84" s="181"/>
      <c r="K84" s="181"/>
      <c r="L84" s="189"/>
      <c r="M84" s="175"/>
      <c r="N84" s="175"/>
      <c r="O84" s="175"/>
      <c r="P84" s="175"/>
      <c r="Q84" s="175"/>
    </row>
    <row r="85" spans="1:17" ht="15">
      <c r="A85" s="321"/>
      <c r="B85" s="205">
        <f t="shared" si="0"/>
        <v>76</v>
      </c>
      <c r="C85" s="206" t="s">
        <v>1677</v>
      </c>
      <c r="D85" s="207">
        <v>0</v>
      </c>
      <c r="E85" s="207" t="s">
        <v>2980</v>
      </c>
      <c r="F85" s="207" t="s">
        <v>2892</v>
      </c>
      <c r="G85" s="207" t="s">
        <v>2887</v>
      </c>
      <c r="H85" s="207">
        <v>0</v>
      </c>
      <c r="I85" s="208"/>
      <c r="J85" s="181"/>
      <c r="K85" s="181"/>
      <c r="L85" s="189"/>
      <c r="M85" s="175"/>
      <c r="N85" s="175"/>
      <c r="O85" s="175"/>
      <c r="P85" s="175"/>
      <c r="Q85" s="175"/>
    </row>
    <row r="86" spans="1:17" ht="15">
      <c r="A86" s="321"/>
      <c r="B86" s="205">
        <f t="shared" si="0"/>
        <v>77</v>
      </c>
      <c r="C86" s="206" t="s">
        <v>1692</v>
      </c>
      <c r="D86" s="207">
        <v>0</v>
      </c>
      <c r="E86" s="207" t="s">
        <v>2889</v>
      </c>
      <c r="F86" s="207" t="s">
        <v>2889</v>
      </c>
      <c r="G86" s="207" t="s">
        <v>2889</v>
      </c>
      <c r="H86" s="207" t="s">
        <v>2889</v>
      </c>
      <c r="I86" s="208"/>
      <c r="J86" s="181"/>
      <c r="K86" s="181"/>
      <c r="L86" s="189"/>
      <c r="M86" s="175"/>
      <c r="N86" s="175"/>
      <c r="O86" s="175"/>
      <c r="P86" s="175"/>
      <c r="Q86" s="175"/>
    </row>
    <row r="87" spans="1:17" ht="15">
      <c r="A87" s="321"/>
      <c r="B87" s="205">
        <f t="shared" si="0"/>
        <v>78</v>
      </c>
      <c r="C87" s="206" t="s">
        <v>1682</v>
      </c>
      <c r="D87" s="207" t="s">
        <v>2979</v>
      </c>
      <c r="E87" s="207" t="s">
        <v>2887</v>
      </c>
      <c r="F87" s="207" t="s">
        <v>2892</v>
      </c>
      <c r="G87" s="207" t="s">
        <v>2887</v>
      </c>
      <c r="H87" s="207" t="s">
        <v>2892</v>
      </c>
      <c r="I87" s="208"/>
      <c r="J87" s="181"/>
      <c r="K87" s="181"/>
      <c r="L87" s="189"/>
      <c r="M87" s="175"/>
      <c r="N87" s="175"/>
      <c r="O87" s="175"/>
      <c r="P87" s="175"/>
      <c r="Q87" s="175"/>
    </row>
    <row r="88" spans="1:17" ht="15">
      <c r="A88" s="321"/>
      <c r="B88" s="205">
        <f t="shared" si="0"/>
        <v>79</v>
      </c>
      <c r="C88" s="206" t="s">
        <v>1675</v>
      </c>
      <c r="D88" s="215" t="s">
        <v>2889</v>
      </c>
      <c r="E88" s="216" t="s">
        <v>2915</v>
      </c>
      <c r="F88" s="217" t="s">
        <v>2915</v>
      </c>
      <c r="G88" s="216" t="s">
        <v>2915</v>
      </c>
      <c r="H88" s="216" t="s">
        <v>2915</v>
      </c>
      <c r="I88" s="208"/>
      <c r="J88" s="181"/>
      <c r="K88" s="181"/>
      <c r="L88" s="189"/>
      <c r="M88" s="175"/>
      <c r="N88" s="175"/>
      <c r="O88" s="175"/>
      <c r="P88" s="175"/>
      <c r="Q88" s="175"/>
    </row>
    <row r="89" spans="1:17" ht="15">
      <c r="A89" s="321"/>
      <c r="B89" s="205">
        <f t="shared" si="0"/>
        <v>80</v>
      </c>
      <c r="C89" s="218" t="s">
        <v>1681</v>
      </c>
      <c r="D89" s="207" t="s">
        <v>2889</v>
      </c>
      <c r="E89" s="219" t="s">
        <v>2889</v>
      </c>
      <c r="F89" s="219" t="s">
        <v>2889</v>
      </c>
      <c r="G89" s="219" t="s">
        <v>2889</v>
      </c>
      <c r="H89" s="209" t="s">
        <v>2889</v>
      </c>
      <c r="I89" s="208"/>
      <c r="J89" s="181"/>
      <c r="K89" s="181"/>
      <c r="L89" s="189"/>
      <c r="M89" s="175"/>
      <c r="N89" s="175"/>
      <c r="O89" s="175"/>
      <c r="P89" s="175"/>
      <c r="Q89" s="175"/>
    </row>
    <row r="90" spans="1:17" ht="15">
      <c r="A90" s="321"/>
      <c r="B90" s="205">
        <f t="shared" si="0"/>
        <v>81</v>
      </c>
      <c r="C90" s="206" t="s">
        <v>1683</v>
      </c>
      <c r="D90" s="207" t="s">
        <v>2897</v>
      </c>
      <c r="E90" s="207" t="s">
        <v>2889</v>
      </c>
      <c r="F90" s="207" t="s">
        <v>2897</v>
      </c>
      <c r="G90" s="207" t="s">
        <v>2889</v>
      </c>
      <c r="H90" s="207" t="s">
        <v>2889</v>
      </c>
      <c r="I90" s="208"/>
      <c r="J90" s="181"/>
      <c r="K90" s="181"/>
      <c r="L90" s="189"/>
      <c r="M90" s="175"/>
      <c r="N90" s="175"/>
      <c r="O90" s="175"/>
      <c r="P90" s="175"/>
      <c r="Q90" s="175"/>
    </row>
    <row r="91" spans="1:17" ht="15">
      <c r="A91" s="321"/>
      <c r="B91" s="205">
        <f t="shared" si="0"/>
        <v>82</v>
      </c>
      <c r="C91" s="206" t="s">
        <v>1687</v>
      </c>
      <c r="D91" s="207" t="s">
        <v>2889</v>
      </c>
      <c r="E91" s="209" t="s">
        <v>2889</v>
      </c>
      <c r="F91" s="209" t="s">
        <v>2889</v>
      </c>
      <c r="G91" s="209" t="s">
        <v>2889</v>
      </c>
      <c r="H91" s="209" t="s">
        <v>2889</v>
      </c>
      <c r="I91" s="208"/>
      <c r="J91" s="181"/>
      <c r="K91" s="181"/>
      <c r="L91" s="189"/>
      <c r="M91" s="175"/>
      <c r="N91" s="175"/>
      <c r="O91" s="175"/>
      <c r="P91" s="175"/>
      <c r="Q91" s="175"/>
    </row>
    <row r="92" spans="1:17" ht="15">
      <c r="A92" s="321"/>
      <c r="B92" s="205">
        <f t="shared" si="0"/>
        <v>83</v>
      </c>
      <c r="C92" s="206" t="s">
        <v>1684</v>
      </c>
      <c r="D92" s="207" t="s">
        <v>2889</v>
      </c>
      <c r="E92" s="209" t="s">
        <v>2979</v>
      </c>
      <c r="F92" s="209" t="s">
        <v>2889</v>
      </c>
      <c r="G92" s="209" t="s">
        <v>2979</v>
      </c>
      <c r="H92" s="209" t="s">
        <v>2889</v>
      </c>
      <c r="I92" s="208"/>
      <c r="J92" s="181"/>
      <c r="K92" s="181"/>
      <c r="L92" s="189"/>
      <c r="M92" s="175"/>
      <c r="N92" s="175"/>
      <c r="O92" s="175"/>
      <c r="P92" s="175"/>
      <c r="Q92" s="175"/>
    </row>
    <row r="93" spans="1:17" ht="15">
      <c r="A93" s="321"/>
      <c r="B93" s="205">
        <f t="shared" si="0"/>
        <v>84</v>
      </c>
      <c r="C93" s="206" t="s">
        <v>1694</v>
      </c>
      <c r="D93" s="207" t="s">
        <v>2979</v>
      </c>
      <c r="E93" s="209">
        <v>0</v>
      </c>
      <c r="F93" s="209" t="s">
        <v>2979</v>
      </c>
      <c r="G93" s="209" t="s">
        <v>2889</v>
      </c>
      <c r="H93" s="209">
        <v>0</v>
      </c>
      <c r="I93" s="208"/>
      <c r="J93" s="181"/>
      <c r="K93" s="181"/>
      <c r="L93" s="189"/>
      <c r="M93" s="175"/>
      <c r="N93" s="175"/>
      <c r="O93" s="175"/>
      <c r="P93" s="175"/>
      <c r="Q93" s="175"/>
    </row>
    <row r="94" spans="1:17" ht="15">
      <c r="A94" s="321"/>
      <c r="B94" s="205">
        <f t="shared" si="0"/>
        <v>85</v>
      </c>
      <c r="C94" s="206" t="s">
        <v>1699</v>
      </c>
      <c r="D94" s="207"/>
      <c r="E94" s="209" t="s">
        <v>2889</v>
      </c>
      <c r="F94" s="209" t="s">
        <v>2889</v>
      </c>
      <c r="G94" s="209" t="s">
        <v>2889</v>
      </c>
      <c r="H94" s="209" t="s">
        <v>2889</v>
      </c>
      <c r="I94" s="208"/>
      <c r="J94" s="181"/>
      <c r="K94" s="181"/>
      <c r="L94" s="189"/>
      <c r="M94" s="175"/>
      <c r="N94" s="175"/>
      <c r="O94" s="175"/>
      <c r="P94" s="175"/>
      <c r="Q94" s="175"/>
    </row>
    <row r="95" spans="1:17" ht="15">
      <c r="A95" s="321"/>
      <c r="B95" s="205">
        <f t="shared" si="0"/>
        <v>86</v>
      </c>
      <c r="C95" s="206" t="s">
        <v>1691</v>
      </c>
      <c r="D95" s="207" t="s">
        <v>2889</v>
      </c>
      <c r="E95" s="207" t="s">
        <v>2889</v>
      </c>
      <c r="F95" s="207" t="s">
        <v>2889</v>
      </c>
      <c r="G95" s="207" t="s">
        <v>2889</v>
      </c>
      <c r="H95" s="207" t="s">
        <v>2889</v>
      </c>
      <c r="I95" s="208"/>
      <c r="J95" s="181"/>
      <c r="K95" s="181"/>
      <c r="L95" s="189"/>
      <c r="M95" s="175"/>
      <c r="N95" s="175"/>
      <c r="O95" s="175"/>
      <c r="P95" s="175"/>
      <c r="Q95" s="175"/>
    </row>
    <row r="96" spans="1:17" ht="32.25" customHeight="1">
      <c r="A96" s="321"/>
      <c r="B96" s="205">
        <f t="shared" si="0"/>
        <v>87</v>
      </c>
      <c r="C96" s="206" t="s">
        <v>1686</v>
      </c>
      <c r="D96" s="209" t="s">
        <v>2887</v>
      </c>
      <c r="E96" s="209" t="s">
        <v>2889</v>
      </c>
      <c r="F96" s="209" t="s">
        <v>2892</v>
      </c>
      <c r="G96" s="209" t="s">
        <v>2892</v>
      </c>
      <c r="H96" s="209" t="s">
        <v>2897</v>
      </c>
      <c r="I96" s="208"/>
      <c r="J96" s="181"/>
      <c r="K96" s="181"/>
      <c r="L96" s="189"/>
      <c r="M96" s="175"/>
      <c r="N96" s="175"/>
      <c r="O96" s="175"/>
      <c r="P96" s="175"/>
      <c r="Q96" s="175"/>
    </row>
    <row r="97" spans="1:17" ht="36.75" customHeight="1">
      <c r="A97" s="321"/>
      <c r="B97" s="205">
        <f t="shared" si="0"/>
        <v>88</v>
      </c>
      <c r="C97" s="206" t="s">
        <v>1698</v>
      </c>
      <c r="D97" s="209" t="s">
        <v>2889</v>
      </c>
      <c r="E97" s="209" t="s">
        <v>2889</v>
      </c>
      <c r="F97" s="209" t="s">
        <v>2887</v>
      </c>
      <c r="G97" s="209" t="s">
        <v>2889</v>
      </c>
      <c r="H97" s="209" t="s">
        <v>2887</v>
      </c>
      <c r="I97" s="208"/>
      <c r="J97" s="181"/>
      <c r="K97" s="181"/>
      <c r="L97" s="189"/>
      <c r="M97" s="175"/>
      <c r="N97" s="175"/>
      <c r="O97" s="175"/>
      <c r="P97" s="175"/>
      <c r="Q97" s="175"/>
    </row>
    <row r="98" spans="1:17" ht="48.75" customHeight="1">
      <c r="A98" s="321"/>
      <c r="B98" s="205">
        <f t="shared" si="0"/>
        <v>89</v>
      </c>
      <c r="C98" s="206" t="s">
        <v>1700</v>
      </c>
      <c r="D98" s="207" t="s">
        <v>2889</v>
      </c>
      <c r="E98" s="207" t="s">
        <v>2889</v>
      </c>
      <c r="F98" s="207" t="s">
        <v>2889</v>
      </c>
      <c r="G98" s="207" t="s">
        <v>2889</v>
      </c>
      <c r="H98" s="207" t="s">
        <v>2889</v>
      </c>
      <c r="I98" s="208"/>
      <c r="J98" s="181"/>
      <c r="K98" s="181"/>
      <c r="L98" s="189"/>
      <c r="M98" s="175"/>
      <c r="N98" s="175"/>
      <c r="O98" s="175"/>
      <c r="P98" s="175"/>
      <c r="Q98" s="175"/>
    </row>
    <row r="99" spans="1:17" ht="15">
      <c r="A99" s="321"/>
      <c r="B99" s="205">
        <f t="shared" si="0"/>
        <v>90</v>
      </c>
      <c r="C99" s="206" t="s">
        <v>1706</v>
      </c>
      <c r="D99" s="209" t="s">
        <v>2889</v>
      </c>
      <c r="E99" s="209" t="s">
        <v>2889</v>
      </c>
      <c r="F99" s="209" t="s">
        <v>2889</v>
      </c>
      <c r="G99" s="209" t="s">
        <v>2889</v>
      </c>
      <c r="H99" s="209" t="s">
        <v>2889</v>
      </c>
      <c r="I99" s="208"/>
      <c r="J99" s="181"/>
      <c r="K99" s="181"/>
      <c r="L99" s="189"/>
      <c r="M99" s="175"/>
      <c r="N99" s="175"/>
      <c r="O99" s="175"/>
      <c r="P99" s="175"/>
      <c r="Q99" s="175"/>
    </row>
    <row r="100" spans="1:17" ht="23.25" customHeight="1">
      <c r="A100" s="321"/>
      <c r="B100" s="205">
        <f t="shared" si="0"/>
        <v>91</v>
      </c>
      <c r="C100" s="206" t="s">
        <v>1705</v>
      </c>
      <c r="D100" s="207" t="s">
        <v>2980</v>
      </c>
      <c r="E100" s="209" t="s">
        <v>2889</v>
      </c>
      <c r="F100" s="209" t="s">
        <v>2980</v>
      </c>
      <c r="G100" s="209" t="s">
        <v>2897</v>
      </c>
      <c r="H100" s="209" t="s">
        <v>2897</v>
      </c>
      <c r="I100" s="208"/>
      <c r="J100" s="181"/>
      <c r="K100" s="181"/>
      <c r="L100" s="189"/>
      <c r="M100" s="175"/>
      <c r="N100" s="175"/>
      <c r="O100" s="175"/>
      <c r="P100" s="175"/>
      <c r="Q100" s="175"/>
    </row>
    <row r="101" spans="1:17" ht="18" customHeight="1">
      <c r="A101" s="321"/>
      <c r="B101" s="205">
        <f t="shared" si="0"/>
        <v>92</v>
      </c>
      <c r="C101" s="206" t="s">
        <v>1707</v>
      </c>
      <c r="D101" s="209" t="s">
        <v>2892</v>
      </c>
      <c r="E101" s="209" t="s">
        <v>2979</v>
      </c>
      <c r="F101" s="209" t="s">
        <v>2979</v>
      </c>
      <c r="G101" s="209" t="s">
        <v>2887</v>
      </c>
      <c r="H101" s="209" t="s">
        <v>2980</v>
      </c>
      <c r="I101" s="208"/>
      <c r="J101" s="181"/>
      <c r="K101" s="181"/>
      <c r="L101" s="189"/>
      <c r="M101" s="175"/>
      <c r="N101" s="175"/>
      <c r="O101" s="175"/>
      <c r="P101" s="175"/>
      <c r="Q101" s="175"/>
    </row>
    <row r="102" spans="1:17" ht="15">
      <c r="A102" s="321"/>
      <c r="B102" s="205">
        <f t="shared" si="0"/>
        <v>93</v>
      </c>
      <c r="C102" s="206" t="s">
        <v>1708</v>
      </c>
      <c r="D102" s="207" t="s">
        <v>2889</v>
      </c>
      <c r="E102" s="209" t="s">
        <v>2889</v>
      </c>
      <c r="F102" s="209" t="s">
        <v>2980</v>
      </c>
      <c r="G102" s="209" t="s">
        <v>2892</v>
      </c>
      <c r="H102" s="209" t="s">
        <v>2980</v>
      </c>
      <c r="I102" s="208"/>
      <c r="J102" s="181"/>
      <c r="K102" s="181"/>
      <c r="L102" s="189"/>
      <c r="M102" s="175"/>
      <c r="N102" s="175"/>
      <c r="O102" s="175"/>
      <c r="P102" s="175"/>
      <c r="Q102" s="175"/>
    </row>
    <row r="103" spans="1:17" ht="15">
      <c r="A103" s="321"/>
      <c r="B103" s="205">
        <f t="shared" si="0"/>
        <v>94</v>
      </c>
      <c r="C103" s="206" t="s">
        <v>1765</v>
      </c>
      <c r="D103" s="207" t="s">
        <v>2889</v>
      </c>
      <c r="E103" s="207" t="s">
        <v>2889</v>
      </c>
      <c r="F103" s="207" t="s">
        <v>2897</v>
      </c>
      <c r="G103" s="209" t="s">
        <v>2897</v>
      </c>
      <c r="H103" s="209" t="s">
        <v>2979</v>
      </c>
      <c r="I103" s="208"/>
      <c r="J103" s="181"/>
      <c r="K103" s="181"/>
      <c r="L103" s="189"/>
      <c r="M103" s="175"/>
      <c r="N103" s="175"/>
      <c r="O103" s="175"/>
      <c r="P103" s="175"/>
      <c r="Q103" s="175"/>
    </row>
    <row r="104" spans="1:17" ht="15">
      <c r="A104" s="321"/>
      <c r="B104" s="205">
        <f t="shared" si="0"/>
        <v>95</v>
      </c>
      <c r="C104" s="206" t="s">
        <v>1764</v>
      </c>
      <c r="D104" s="207" t="s">
        <v>2979</v>
      </c>
      <c r="E104" s="207" t="s">
        <v>2892</v>
      </c>
      <c r="F104" s="207" t="s">
        <v>2892</v>
      </c>
      <c r="G104" s="207" t="s">
        <v>2889</v>
      </c>
      <c r="H104" s="207" t="s">
        <v>2892</v>
      </c>
      <c r="I104" s="208"/>
      <c r="J104" s="181"/>
      <c r="K104" s="181"/>
      <c r="L104" s="189"/>
      <c r="M104" s="175"/>
      <c r="N104" s="175"/>
      <c r="O104" s="175"/>
      <c r="P104" s="175"/>
      <c r="Q104" s="175"/>
    </row>
    <row r="105" spans="1:17" ht="15">
      <c r="A105" s="321"/>
      <c r="B105" s="205">
        <f t="shared" si="0"/>
        <v>96</v>
      </c>
      <c r="C105" s="206" t="s">
        <v>1826</v>
      </c>
      <c r="D105" s="209" t="s">
        <v>2889</v>
      </c>
      <c r="E105" s="207" t="s">
        <v>2889</v>
      </c>
      <c r="F105" s="207" t="s">
        <v>2979</v>
      </c>
      <c r="G105" s="207" t="s">
        <v>2889</v>
      </c>
      <c r="H105" s="207" t="s">
        <v>2980</v>
      </c>
      <c r="I105" s="208"/>
      <c r="J105" s="181"/>
      <c r="K105" s="181"/>
      <c r="M105" s="175"/>
      <c r="N105" s="175"/>
      <c r="O105" s="175"/>
      <c r="P105" s="175"/>
      <c r="Q105" s="175"/>
    </row>
    <row r="106" spans="1:17" ht="15">
      <c r="A106" s="321"/>
      <c r="B106" s="205">
        <f t="shared" si="0"/>
        <v>97</v>
      </c>
      <c r="C106" s="206" t="s">
        <v>1993</v>
      </c>
      <c r="D106" s="207" t="s">
        <v>2889</v>
      </c>
      <c r="E106" s="209" t="s">
        <v>2889</v>
      </c>
      <c r="F106" s="209" t="s">
        <v>2889</v>
      </c>
      <c r="G106" s="209" t="s">
        <v>2889</v>
      </c>
      <c r="H106" s="209" t="s">
        <v>2889</v>
      </c>
      <c r="I106" s="208"/>
      <c r="J106" s="181"/>
      <c r="K106" s="181"/>
      <c r="L106" s="189"/>
      <c r="M106" s="175"/>
      <c r="N106" s="175"/>
      <c r="O106" s="175"/>
      <c r="P106" s="175"/>
      <c r="Q106" s="175"/>
    </row>
    <row r="107" spans="1:17" ht="15">
      <c r="A107" s="321"/>
      <c r="B107" s="205">
        <f t="shared" si="0"/>
        <v>98</v>
      </c>
      <c r="C107" s="206" t="s">
        <v>1973</v>
      </c>
      <c r="D107" s="209" t="s">
        <v>2979</v>
      </c>
      <c r="E107" s="209" t="s">
        <v>2979</v>
      </c>
      <c r="F107" s="209" t="s">
        <v>2979</v>
      </c>
      <c r="G107" s="209" t="s">
        <v>2979</v>
      </c>
      <c r="H107" s="209" t="s">
        <v>2979</v>
      </c>
      <c r="I107" s="208"/>
      <c r="J107" s="181"/>
      <c r="K107" s="181"/>
      <c r="L107" s="189"/>
      <c r="M107" s="175"/>
      <c r="N107" s="175"/>
      <c r="O107" s="175"/>
      <c r="P107" s="175"/>
      <c r="Q107" s="175"/>
    </row>
    <row r="108" spans="1:17" ht="15">
      <c r="A108" s="321"/>
      <c r="B108" s="205">
        <f t="shared" si="0"/>
        <v>99</v>
      </c>
      <c r="C108" s="206" t="s">
        <v>1970</v>
      </c>
      <c r="D108" s="207" t="s">
        <v>2889</v>
      </c>
      <c r="E108" s="209" t="s">
        <v>2979</v>
      </c>
      <c r="F108" s="209" t="s">
        <v>2889</v>
      </c>
      <c r="G108" s="209" t="s">
        <v>2897</v>
      </c>
      <c r="H108" s="209">
        <v>0</v>
      </c>
      <c r="I108" s="208"/>
      <c r="J108" s="181"/>
      <c r="K108" s="181"/>
      <c r="L108" s="189"/>
      <c r="M108" s="175"/>
      <c r="N108" s="175"/>
      <c r="O108" s="175"/>
      <c r="P108" s="175"/>
      <c r="Q108" s="175"/>
    </row>
    <row r="109" spans="1:17" ht="15">
      <c r="A109" s="321"/>
      <c r="B109" s="205">
        <f t="shared" si="0"/>
        <v>100</v>
      </c>
      <c r="C109" s="206" t="s">
        <v>1974</v>
      </c>
      <c r="D109" s="207" t="s">
        <v>2892</v>
      </c>
      <c r="E109" s="207" t="s">
        <v>2887</v>
      </c>
      <c r="F109" s="207" t="s">
        <v>2892</v>
      </c>
      <c r="G109" s="207" t="s">
        <v>2889</v>
      </c>
      <c r="H109" s="207" t="s">
        <v>2980</v>
      </c>
      <c r="I109" s="208"/>
      <c r="J109" s="181"/>
      <c r="K109" s="181"/>
      <c r="L109" s="189"/>
      <c r="M109" s="175"/>
      <c r="N109" s="175"/>
      <c r="O109" s="175"/>
      <c r="P109" s="175"/>
      <c r="Q109" s="175"/>
    </row>
    <row r="110" spans="1:17" ht="22.5" customHeight="1">
      <c r="A110" s="321"/>
      <c r="B110" s="205">
        <f t="shared" si="0"/>
        <v>101</v>
      </c>
      <c r="C110" s="206" t="s">
        <v>1971</v>
      </c>
      <c r="D110" s="207">
        <v>0</v>
      </c>
      <c r="E110" s="209">
        <v>0</v>
      </c>
      <c r="F110" s="209">
        <v>0</v>
      </c>
      <c r="G110" s="209">
        <v>0</v>
      </c>
      <c r="H110" s="209">
        <v>0</v>
      </c>
      <c r="I110" s="208"/>
      <c r="J110" s="181"/>
      <c r="K110" s="181"/>
      <c r="L110" s="189"/>
      <c r="M110" s="175"/>
      <c r="N110" s="175"/>
      <c r="O110" s="175"/>
      <c r="P110" s="175"/>
      <c r="Q110" s="175"/>
    </row>
    <row r="111" spans="1:17" ht="15">
      <c r="A111" s="321"/>
      <c r="B111" s="205">
        <f t="shared" si="0"/>
        <v>102</v>
      </c>
      <c r="C111" s="206" t="s">
        <v>1609</v>
      </c>
      <c r="D111" s="209" t="s">
        <v>2889</v>
      </c>
      <c r="E111" s="209" t="s">
        <v>2889</v>
      </c>
      <c r="F111" s="209" t="s">
        <v>2889</v>
      </c>
      <c r="G111" s="209" t="s">
        <v>2889</v>
      </c>
      <c r="H111" s="209" t="s">
        <v>2889</v>
      </c>
      <c r="I111" s="208"/>
      <c r="J111" s="181"/>
      <c r="K111" s="181"/>
      <c r="L111" s="189"/>
      <c r="M111" s="175"/>
      <c r="N111" s="175"/>
      <c r="O111" s="175"/>
      <c r="P111" s="175"/>
      <c r="Q111" s="175"/>
    </row>
    <row r="112" spans="1:17" ht="15">
      <c r="A112" s="321"/>
      <c r="B112" s="205">
        <f t="shared" si="0"/>
        <v>103</v>
      </c>
      <c r="C112" s="206" t="s">
        <v>1607</v>
      </c>
      <c r="D112" s="209" t="s">
        <v>2979</v>
      </c>
      <c r="E112" s="209" t="s">
        <v>2889</v>
      </c>
      <c r="F112" s="209" t="s">
        <v>2887</v>
      </c>
      <c r="G112" s="209" t="s">
        <v>2889</v>
      </c>
      <c r="H112" s="209" t="s">
        <v>2980</v>
      </c>
      <c r="I112" s="208"/>
      <c r="J112" s="181"/>
      <c r="K112" s="181"/>
      <c r="L112" s="189"/>
      <c r="M112" s="175"/>
      <c r="N112" s="175"/>
      <c r="O112" s="175"/>
      <c r="P112" s="175"/>
      <c r="Q112" s="175"/>
    </row>
    <row r="113" spans="1:17" ht="15">
      <c r="A113" s="321"/>
      <c r="B113" s="205">
        <f t="shared" si="0"/>
        <v>104</v>
      </c>
      <c r="C113" s="206" t="s">
        <v>2282</v>
      </c>
      <c r="D113" s="209" t="s">
        <v>2889</v>
      </c>
      <c r="E113" s="209" t="s">
        <v>2889</v>
      </c>
      <c r="F113" s="209" t="s">
        <v>2887</v>
      </c>
      <c r="G113" s="209" t="s">
        <v>2979</v>
      </c>
      <c r="H113" s="209" t="s">
        <v>2892</v>
      </c>
      <c r="I113" s="208"/>
      <c r="J113" s="181"/>
      <c r="K113" s="181"/>
      <c r="L113" s="189"/>
      <c r="M113" s="175"/>
      <c r="N113" s="175"/>
      <c r="O113" s="175"/>
      <c r="P113" s="175"/>
      <c r="Q113" s="175"/>
    </row>
    <row r="114" spans="1:17" ht="15">
      <c r="A114" s="321"/>
      <c r="B114" s="205">
        <f t="shared" si="0"/>
        <v>105</v>
      </c>
      <c r="C114" s="206" t="s">
        <v>2281</v>
      </c>
      <c r="D114" s="215" t="s">
        <v>2892</v>
      </c>
      <c r="E114" s="215" t="s">
        <v>2892</v>
      </c>
      <c r="F114" s="215" t="s">
        <v>2979</v>
      </c>
      <c r="G114" s="215" t="s">
        <v>2889</v>
      </c>
      <c r="H114" s="215" t="s">
        <v>2892</v>
      </c>
      <c r="I114" s="208"/>
      <c r="J114" s="181"/>
      <c r="K114" s="181"/>
      <c r="L114" s="189"/>
      <c r="M114" s="175"/>
      <c r="N114" s="175"/>
      <c r="O114" s="175"/>
      <c r="P114" s="175"/>
      <c r="Q114" s="175"/>
    </row>
    <row r="115" spans="1:17" ht="15">
      <c r="A115" s="321"/>
      <c r="B115" s="205">
        <f t="shared" si="0"/>
        <v>106</v>
      </c>
      <c r="C115" s="206" t="s">
        <v>2294</v>
      </c>
      <c r="D115" s="209" t="s">
        <v>2892</v>
      </c>
      <c r="E115" s="209" t="s">
        <v>2892</v>
      </c>
      <c r="F115" s="209" t="s">
        <v>2892</v>
      </c>
      <c r="G115" s="209" t="s">
        <v>2892</v>
      </c>
      <c r="H115" s="209" t="s">
        <v>2892</v>
      </c>
      <c r="I115" s="208"/>
      <c r="J115" s="181"/>
      <c r="K115" s="181"/>
      <c r="L115" s="189"/>
      <c r="M115" s="175"/>
      <c r="N115" s="175"/>
      <c r="O115" s="175"/>
      <c r="P115" s="175"/>
      <c r="Q115" s="175"/>
    </row>
    <row r="116" spans="1:17" ht="15">
      <c r="A116" s="321"/>
      <c r="B116" s="205">
        <f t="shared" si="0"/>
        <v>107</v>
      </c>
      <c r="C116" s="206" t="s">
        <v>2374</v>
      </c>
      <c r="D116" s="209" t="s">
        <v>2889</v>
      </c>
      <c r="E116" s="209" t="s">
        <v>2980</v>
      </c>
      <c r="F116" s="209" t="s">
        <v>2889</v>
      </c>
      <c r="G116" s="209" t="s">
        <v>2892</v>
      </c>
      <c r="H116" s="209" t="s">
        <v>2892</v>
      </c>
      <c r="I116" s="208"/>
      <c r="J116" s="181"/>
      <c r="K116" s="181"/>
      <c r="L116" s="189"/>
      <c r="M116" s="175"/>
      <c r="N116" s="175"/>
      <c r="O116" s="175"/>
      <c r="P116" s="175"/>
      <c r="Q116" s="175"/>
    </row>
    <row r="117" spans="1:17" ht="15">
      <c r="A117" s="321"/>
      <c r="B117" s="205">
        <f t="shared" si="0"/>
        <v>108</v>
      </c>
      <c r="C117" s="206" t="s">
        <v>1618</v>
      </c>
      <c r="D117" s="209" t="s">
        <v>2889</v>
      </c>
      <c r="E117" s="209">
        <v>0</v>
      </c>
      <c r="F117" s="209" t="s">
        <v>2889</v>
      </c>
      <c r="G117" s="209" t="s">
        <v>2889</v>
      </c>
      <c r="H117" s="209" t="s">
        <v>2889</v>
      </c>
      <c r="I117" s="208"/>
      <c r="J117" s="181"/>
      <c r="K117" s="181"/>
      <c r="L117" s="189"/>
      <c r="M117" s="175"/>
      <c r="N117" s="175"/>
      <c r="O117" s="175"/>
      <c r="P117" s="175"/>
      <c r="Q117" s="175"/>
    </row>
    <row r="118" spans="1:17" ht="15">
      <c r="A118" s="321"/>
      <c r="B118" s="205">
        <f t="shared" si="0"/>
        <v>109</v>
      </c>
      <c r="C118" s="206" t="s">
        <v>2292</v>
      </c>
      <c r="D118" s="209">
        <v>0</v>
      </c>
      <c r="E118" s="209" t="s">
        <v>2889</v>
      </c>
      <c r="F118" s="209" t="s">
        <v>2889</v>
      </c>
      <c r="G118" s="209" t="s">
        <v>2889</v>
      </c>
      <c r="H118" s="209" t="s">
        <v>2889</v>
      </c>
      <c r="I118" s="208"/>
      <c r="J118" s="181"/>
      <c r="K118" s="181"/>
      <c r="L118" s="189"/>
      <c r="M118" s="175"/>
      <c r="N118" s="175"/>
      <c r="O118" s="175"/>
      <c r="P118" s="175"/>
      <c r="Q118" s="175"/>
    </row>
    <row r="119" spans="1:17" ht="15">
      <c r="A119" s="321"/>
      <c r="B119" s="205">
        <f t="shared" si="0"/>
        <v>110</v>
      </c>
      <c r="C119" s="206" t="s">
        <v>2396</v>
      </c>
      <c r="D119" s="207" t="s">
        <v>2889</v>
      </c>
      <c r="E119" s="209" t="s">
        <v>2979</v>
      </c>
      <c r="F119" s="209" t="s">
        <v>2980</v>
      </c>
      <c r="G119" s="209" t="s">
        <v>2889</v>
      </c>
      <c r="H119" s="209" t="s">
        <v>2889</v>
      </c>
      <c r="I119" s="208"/>
      <c r="J119" s="181"/>
      <c r="K119" s="181"/>
      <c r="L119" s="189"/>
      <c r="M119" s="175"/>
      <c r="N119" s="175"/>
      <c r="O119" s="175"/>
      <c r="P119" s="175"/>
      <c r="Q119" s="175"/>
    </row>
    <row r="120" spans="1:17" ht="15">
      <c r="A120" s="321"/>
      <c r="B120" s="205">
        <f t="shared" si="0"/>
        <v>111</v>
      </c>
      <c r="C120" s="206" t="s">
        <v>2379</v>
      </c>
      <c r="D120" s="207" t="s">
        <v>2889</v>
      </c>
      <c r="E120" s="209" t="s">
        <v>2889</v>
      </c>
      <c r="F120" s="209" t="s">
        <v>2889</v>
      </c>
      <c r="G120" s="209" t="s">
        <v>2889</v>
      </c>
      <c r="H120" s="209" t="s">
        <v>2889</v>
      </c>
      <c r="I120" s="208"/>
      <c r="J120" s="181"/>
      <c r="K120" s="181"/>
      <c r="L120" s="189"/>
      <c r="M120" s="175"/>
      <c r="N120" s="175"/>
      <c r="O120" s="175"/>
      <c r="P120" s="175"/>
      <c r="Q120" s="175"/>
    </row>
    <row r="121" spans="1:17" ht="15">
      <c r="A121" s="321"/>
      <c r="B121" s="205">
        <f t="shared" si="0"/>
        <v>112</v>
      </c>
      <c r="C121" s="206" t="s">
        <v>2916</v>
      </c>
      <c r="D121" s="209" t="s">
        <v>2889</v>
      </c>
      <c r="E121" s="209" t="s">
        <v>2889</v>
      </c>
      <c r="F121" s="209" t="s">
        <v>2887</v>
      </c>
      <c r="G121" s="209" t="s">
        <v>2889</v>
      </c>
      <c r="H121" s="209" t="s">
        <v>2887</v>
      </c>
      <c r="I121" s="208"/>
      <c r="J121" s="181"/>
      <c r="K121" s="181"/>
      <c r="L121" s="189"/>
      <c r="M121" s="175"/>
      <c r="N121" s="175"/>
      <c r="O121" s="175"/>
      <c r="P121" s="175"/>
      <c r="Q121" s="175"/>
    </row>
    <row r="122" spans="1:17" ht="15">
      <c r="A122" s="321"/>
      <c r="B122" s="205">
        <f t="shared" si="0"/>
        <v>113</v>
      </c>
      <c r="C122" s="206" t="s">
        <v>2917</v>
      </c>
      <c r="D122" s="209" t="s">
        <v>2980</v>
      </c>
      <c r="E122" s="209" t="s">
        <v>2979</v>
      </c>
      <c r="F122" s="209" t="s">
        <v>2892</v>
      </c>
      <c r="G122" s="209" t="s">
        <v>2889</v>
      </c>
      <c r="H122" s="209" t="s">
        <v>2889</v>
      </c>
      <c r="I122" s="208"/>
      <c r="J122" s="181"/>
      <c r="K122" s="181"/>
      <c r="L122" s="189"/>
      <c r="M122" s="175"/>
      <c r="N122" s="175"/>
      <c r="O122" s="175"/>
      <c r="P122" s="175"/>
      <c r="Q122" s="175"/>
    </row>
    <row r="123" spans="1:17" ht="15">
      <c r="A123" s="321"/>
      <c r="B123" s="205">
        <f t="shared" si="0"/>
        <v>114</v>
      </c>
      <c r="C123" s="206" t="s">
        <v>2918</v>
      </c>
      <c r="D123" s="209"/>
      <c r="E123" s="209" t="s">
        <v>2889</v>
      </c>
      <c r="F123" s="209" t="s">
        <v>2889</v>
      </c>
      <c r="G123" s="209" t="s">
        <v>2889</v>
      </c>
      <c r="H123" s="209" t="s">
        <v>2889</v>
      </c>
      <c r="I123" s="208"/>
      <c r="J123" s="181"/>
      <c r="K123" s="181"/>
      <c r="L123" s="189"/>
      <c r="M123" s="175"/>
      <c r="N123" s="175"/>
      <c r="O123" s="175"/>
      <c r="P123" s="175"/>
      <c r="Q123" s="175"/>
    </row>
    <row r="124" spans="1:17" ht="15">
      <c r="A124" s="321"/>
      <c r="B124" s="205">
        <f t="shared" si="0"/>
        <v>115</v>
      </c>
      <c r="C124" s="206" t="s">
        <v>2474</v>
      </c>
      <c r="D124" s="209" t="s">
        <v>2889</v>
      </c>
      <c r="E124" s="209" t="s">
        <v>2889</v>
      </c>
      <c r="F124" s="209" t="s">
        <v>2889</v>
      </c>
      <c r="G124" s="209" t="s">
        <v>2889</v>
      </c>
      <c r="H124" s="209" t="s">
        <v>2889</v>
      </c>
      <c r="I124" s="208"/>
      <c r="J124" s="181"/>
      <c r="K124" s="181"/>
      <c r="L124" s="189"/>
      <c r="M124" s="175"/>
      <c r="N124" s="175"/>
      <c r="O124" s="175"/>
      <c r="P124" s="175"/>
      <c r="Q124" s="175"/>
    </row>
    <row r="125" spans="1:17" ht="15">
      <c r="A125" s="321"/>
      <c r="B125" s="205">
        <f t="shared" si="0"/>
        <v>116</v>
      </c>
      <c r="C125" s="206" t="s">
        <v>2477</v>
      </c>
      <c r="D125" s="209" t="s">
        <v>2979</v>
      </c>
      <c r="E125" s="209" t="s">
        <v>2887</v>
      </c>
      <c r="F125" s="209" t="s">
        <v>2897</v>
      </c>
      <c r="G125" s="209" t="s">
        <v>2887</v>
      </c>
      <c r="H125" s="209" t="s">
        <v>2897</v>
      </c>
      <c r="I125" s="208"/>
      <c r="J125" s="181"/>
      <c r="K125" s="181"/>
      <c r="L125" s="189"/>
      <c r="M125" s="175"/>
      <c r="N125" s="175"/>
      <c r="O125" s="175"/>
      <c r="P125" s="175"/>
      <c r="Q125" s="175"/>
    </row>
    <row r="126" spans="1:17" ht="15">
      <c r="A126" s="321"/>
      <c r="B126" s="205">
        <f t="shared" si="0"/>
        <v>117</v>
      </c>
      <c r="C126" s="206" t="s">
        <v>2479</v>
      </c>
      <c r="D126" s="209" t="s">
        <v>2889</v>
      </c>
      <c r="E126" s="209" t="s">
        <v>2889</v>
      </c>
      <c r="F126" s="209" t="s">
        <v>2889</v>
      </c>
      <c r="G126" s="209">
        <v>0</v>
      </c>
      <c r="H126" s="209" t="s">
        <v>2889</v>
      </c>
      <c r="I126" s="208"/>
      <c r="J126" s="181"/>
      <c r="K126" s="181"/>
      <c r="L126" s="189"/>
      <c r="M126" s="175"/>
      <c r="N126" s="175"/>
      <c r="O126" s="175"/>
      <c r="P126" s="175"/>
      <c r="Q126" s="175"/>
    </row>
    <row r="127" spans="1:17" ht="15">
      <c r="A127" s="321"/>
      <c r="B127" s="205">
        <f t="shared" si="0"/>
        <v>118</v>
      </c>
      <c r="C127" s="206" t="s">
        <v>2482</v>
      </c>
      <c r="D127" s="209" t="s">
        <v>2889</v>
      </c>
      <c r="E127" s="209" t="s">
        <v>2887</v>
      </c>
      <c r="F127" s="209" t="s">
        <v>2889</v>
      </c>
      <c r="G127" s="209" t="s">
        <v>2979</v>
      </c>
      <c r="H127" s="209">
        <v>0</v>
      </c>
      <c r="I127" s="208"/>
      <c r="J127" s="181"/>
      <c r="K127" s="181"/>
      <c r="L127" s="189"/>
      <c r="M127" s="175"/>
      <c r="N127" s="175"/>
      <c r="O127" s="175"/>
      <c r="P127" s="175"/>
      <c r="Q127" s="175"/>
    </row>
    <row r="128" spans="1:17" ht="15">
      <c r="A128" s="321"/>
      <c r="B128" s="205">
        <f t="shared" si="0"/>
        <v>119</v>
      </c>
      <c r="C128" s="206" t="s">
        <v>2919</v>
      </c>
      <c r="D128" s="209" t="s">
        <v>2980</v>
      </c>
      <c r="E128" s="209" t="s">
        <v>2887</v>
      </c>
      <c r="F128" s="209" t="s">
        <v>2889</v>
      </c>
      <c r="G128" s="209" t="s">
        <v>2892</v>
      </c>
      <c r="H128" s="209" t="s">
        <v>2979</v>
      </c>
      <c r="I128" s="208"/>
      <c r="J128" s="181"/>
      <c r="K128" s="181"/>
      <c r="L128" s="189"/>
      <c r="M128" s="175"/>
      <c r="N128" s="175"/>
      <c r="O128" s="175"/>
      <c r="P128" s="175"/>
      <c r="Q128" s="175"/>
    </row>
    <row r="129" spans="1:17" ht="15">
      <c r="A129" s="321"/>
      <c r="B129" s="205">
        <f t="shared" si="0"/>
        <v>120</v>
      </c>
      <c r="C129" s="206" t="s">
        <v>2920</v>
      </c>
      <c r="D129" s="209" t="s">
        <v>2889</v>
      </c>
      <c r="E129" s="209" t="s">
        <v>2889</v>
      </c>
      <c r="F129" s="209" t="s">
        <v>2889</v>
      </c>
      <c r="G129" s="209" t="s">
        <v>2889</v>
      </c>
      <c r="H129" s="209" t="s">
        <v>2889</v>
      </c>
      <c r="I129" s="208"/>
      <c r="J129" s="181"/>
      <c r="K129" s="181"/>
      <c r="L129" s="189"/>
      <c r="M129" s="175"/>
      <c r="N129" s="175"/>
      <c r="O129" s="175"/>
      <c r="P129" s="175"/>
      <c r="Q129" s="175"/>
    </row>
    <row r="130" spans="1:17" ht="15">
      <c r="A130" s="321"/>
      <c r="B130" s="205">
        <f t="shared" si="0"/>
        <v>121</v>
      </c>
      <c r="C130" s="206" t="s">
        <v>2478</v>
      </c>
      <c r="D130" s="209" t="s">
        <v>2889</v>
      </c>
      <c r="E130" s="209" t="s">
        <v>2889</v>
      </c>
      <c r="F130" s="209" t="s">
        <v>2889</v>
      </c>
      <c r="G130" s="209" t="s">
        <v>2889</v>
      </c>
      <c r="H130" s="209" t="s">
        <v>2889</v>
      </c>
      <c r="I130" s="208"/>
      <c r="J130" s="181"/>
      <c r="K130" s="181"/>
      <c r="L130" s="189"/>
      <c r="M130" s="175"/>
      <c r="N130" s="175"/>
      <c r="O130" s="175"/>
      <c r="P130" s="175"/>
      <c r="Q130" s="175"/>
    </row>
    <row r="131" spans="1:17" ht="15">
      <c r="A131" s="321"/>
      <c r="B131" s="205">
        <f t="shared" si="0"/>
        <v>122</v>
      </c>
      <c r="C131" s="206" t="s">
        <v>2483</v>
      </c>
      <c r="D131" s="209" t="s">
        <v>2889</v>
      </c>
      <c r="E131" s="209" t="s">
        <v>2889</v>
      </c>
      <c r="F131" s="209" t="s">
        <v>2889</v>
      </c>
      <c r="G131" s="209" t="s">
        <v>2889</v>
      </c>
      <c r="H131" s="209" t="s">
        <v>2889</v>
      </c>
      <c r="I131" s="208"/>
      <c r="J131" s="181"/>
      <c r="K131" s="181"/>
      <c r="L131" s="189"/>
      <c r="M131" s="175"/>
      <c r="N131" s="175"/>
      <c r="O131" s="175"/>
      <c r="P131" s="175"/>
      <c r="Q131" s="175"/>
    </row>
    <row r="132" spans="1:17" ht="15">
      <c r="A132" s="321"/>
      <c r="B132" s="205">
        <f t="shared" si="0"/>
        <v>123</v>
      </c>
      <c r="C132" s="206" t="s">
        <v>2921</v>
      </c>
      <c r="D132" s="209">
        <v>0</v>
      </c>
      <c r="E132" s="209">
        <v>0</v>
      </c>
      <c r="F132" s="209">
        <v>0</v>
      </c>
      <c r="G132" s="209">
        <v>0</v>
      </c>
      <c r="H132" s="209">
        <v>0</v>
      </c>
      <c r="I132" s="208"/>
      <c r="J132" s="181"/>
      <c r="K132" s="181"/>
      <c r="L132" s="189"/>
      <c r="M132" s="175"/>
      <c r="N132" s="175"/>
      <c r="O132" s="175"/>
      <c r="P132" s="175"/>
      <c r="Q132" s="175"/>
    </row>
    <row r="133" spans="1:17" ht="15">
      <c r="A133" s="321"/>
      <c r="B133" s="205">
        <f t="shared" si="0"/>
        <v>124</v>
      </c>
      <c r="C133" s="206" t="s">
        <v>2376</v>
      </c>
      <c r="D133" s="209" t="s">
        <v>2889</v>
      </c>
      <c r="E133" s="209" t="s">
        <v>2889</v>
      </c>
      <c r="F133" s="209" t="s">
        <v>2889</v>
      </c>
      <c r="G133" s="209" t="s">
        <v>2889</v>
      </c>
      <c r="H133" s="209" t="s">
        <v>2889</v>
      </c>
      <c r="I133" s="220"/>
      <c r="J133" s="181"/>
      <c r="K133" s="181"/>
      <c r="L133" s="189"/>
      <c r="M133" s="175"/>
      <c r="N133" s="175"/>
      <c r="O133" s="175"/>
      <c r="P133" s="175"/>
      <c r="Q133" s="175"/>
    </row>
    <row r="134" spans="1:17" ht="15">
      <c r="A134" s="321"/>
      <c r="B134" s="205">
        <f t="shared" si="0"/>
        <v>125</v>
      </c>
      <c r="C134" s="206" t="s">
        <v>2573</v>
      </c>
      <c r="D134" s="209" t="s">
        <v>2889</v>
      </c>
      <c r="E134" s="209" t="s">
        <v>2889</v>
      </c>
      <c r="F134" s="209" t="s">
        <v>2980</v>
      </c>
      <c r="G134" s="209" t="s">
        <v>2979</v>
      </c>
      <c r="H134" s="209" t="s">
        <v>2889</v>
      </c>
      <c r="I134" s="208"/>
      <c r="J134" s="181"/>
      <c r="K134" s="181"/>
      <c r="L134" s="189"/>
      <c r="M134" s="175"/>
      <c r="N134" s="175"/>
      <c r="O134" s="175"/>
      <c r="P134" s="175"/>
      <c r="Q134" s="175"/>
    </row>
    <row r="135" spans="1:17" ht="15">
      <c r="A135" s="321"/>
      <c r="B135" s="205">
        <f t="shared" si="0"/>
        <v>126</v>
      </c>
      <c r="C135" s="206" t="s">
        <v>2922</v>
      </c>
      <c r="D135" s="209" t="s">
        <v>2980</v>
      </c>
      <c r="E135" s="209" t="s">
        <v>2980</v>
      </c>
      <c r="F135" s="209" t="s">
        <v>2889</v>
      </c>
      <c r="G135" s="209" t="s">
        <v>2889</v>
      </c>
      <c r="H135" s="209" t="s">
        <v>2889</v>
      </c>
      <c r="I135" s="208"/>
      <c r="J135" s="181"/>
      <c r="K135" s="181"/>
      <c r="L135" s="189"/>
      <c r="M135" s="175"/>
      <c r="N135" s="175"/>
      <c r="O135" s="175"/>
      <c r="P135" s="175"/>
      <c r="Q135" s="175"/>
    </row>
    <row r="136" spans="1:17" ht="15">
      <c r="A136" s="321"/>
      <c r="B136" s="205">
        <f t="shared" si="0"/>
        <v>127</v>
      </c>
      <c r="C136" s="206" t="s">
        <v>1690</v>
      </c>
      <c r="D136" s="209" t="s">
        <v>2889</v>
      </c>
      <c r="E136" s="209" t="s">
        <v>2889</v>
      </c>
      <c r="F136" s="209" t="s">
        <v>2889</v>
      </c>
      <c r="G136" s="209" t="s">
        <v>2889</v>
      </c>
      <c r="H136" s="209" t="s">
        <v>2889</v>
      </c>
      <c r="I136" s="208"/>
      <c r="J136" s="181"/>
      <c r="K136" s="181"/>
      <c r="L136" s="189"/>
      <c r="M136" s="175"/>
      <c r="N136" s="175"/>
      <c r="O136" s="175"/>
      <c r="P136" s="175"/>
      <c r="Q136" s="175"/>
    </row>
    <row r="137" spans="1:17" ht="15">
      <c r="A137" s="321"/>
      <c r="B137" s="205">
        <f t="shared" si="0"/>
        <v>128</v>
      </c>
      <c r="C137" s="206" t="s">
        <v>2923</v>
      </c>
      <c r="D137" s="209" t="s">
        <v>2889</v>
      </c>
      <c r="E137" s="209" t="s">
        <v>2889</v>
      </c>
      <c r="F137" s="209" t="s">
        <v>2889</v>
      </c>
      <c r="G137" s="209" t="s">
        <v>2889</v>
      </c>
      <c r="H137" s="209" t="s">
        <v>2889</v>
      </c>
      <c r="I137" s="208"/>
      <c r="J137" s="181"/>
      <c r="K137" s="181"/>
      <c r="L137" s="189"/>
      <c r="M137" s="175"/>
      <c r="N137" s="175"/>
      <c r="O137" s="175"/>
      <c r="P137" s="175"/>
      <c r="Q137" s="175"/>
    </row>
    <row r="138" spans="1:17" ht="15">
      <c r="A138" s="321"/>
      <c r="B138" s="205">
        <f t="shared" si="0"/>
        <v>129</v>
      </c>
      <c r="C138" s="206" t="s">
        <v>1642</v>
      </c>
      <c r="D138" s="209" t="s">
        <v>2889</v>
      </c>
      <c r="E138" s="209" t="s">
        <v>2889</v>
      </c>
      <c r="F138" s="209" t="s">
        <v>2889</v>
      </c>
      <c r="G138" s="209" t="s">
        <v>2889</v>
      </c>
      <c r="H138" s="209" t="s">
        <v>2889</v>
      </c>
      <c r="I138" s="211"/>
      <c r="J138" s="181"/>
      <c r="K138" s="181"/>
      <c r="L138" s="189"/>
      <c r="M138" s="175"/>
      <c r="N138" s="175"/>
      <c r="O138" s="175"/>
      <c r="P138" s="175"/>
      <c r="Q138" s="175"/>
    </row>
    <row r="139" spans="1:17" ht="15">
      <c r="A139" s="321"/>
      <c r="B139" s="205">
        <f t="shared" si="0"/>
        <v>130</v>
      </c>
      <c r="C139" s="206" t="s">
        <v>2533</v>
      </c>
      <c r="D139" s="209" t="s">
        <v>2889</v>
      </c>
      <c r="E139" s="209" t="s">
        <v>2889</v>
      </c>
      <c r="F139" s="209" t="s">
        <v>2889</v>
      </c>
      <c r="G139" s="209" t="s">
        <v>2889</v>
      </c>
      <c r="H139" s="209" t="s">
        <v>2889</v>
      </c>
      <c r="I139" s="208"/>
      <c r="J139" s="181"/>
      <c r="K139" s="181"/>
      <c r="L139" s="189"/>
      <c r="M139" s="175"/>
      <c r="N139" s="175"/>
      <c r="O139" s="175"/>
      <c r="P139" s="175"/>
      <c r="Q139" s="175"/>
    </row>
    <row r="140" spans="1:17" ht="15">
      <c r="A140" s="321"/>
      <c r="B140" s="205">
        <f t="shared" si="0"/>
        <v>131</v>
      </c>
      <c r="C140" s="206" t="s">
        <v>2924</v>
      </c>
      <c r="D140" s="209" t="s">
        <v>2889</v>
      </c>
      <c r="E140" s="209" t="s">
        <v>2889</v>
      </c>
      <c r="F140" s="209" t="s">
        <v>2889</v>
      </c>
      <c r="G140" s="209" t="s">
        <v>2889</v>
      </c>
      <c r="H140" s="209" t="s">
        <v>2889</v>
      </c>
      <c r="I140" s="211"/>
      <c r="J140" s="181"/>
      <c r="K140" s="181"/>
      <c r="L140" s="189"/>
      <c r="M140" s="175"/>
      <c r="N140" s="175"/>
      <c r="O140" s="175"/>
      <c r="P140" s="175"/>
      <c r="Q140" s="175"/>
    </row>
    <row r="141" spans="1:17" ht="15">
      <c r="A141" s="321"/>
      <c r="B141" s="205">
        <f t="shared" si="0"/>
        <v>132</v>
      </c>
      <c r="C141" s="206" t="s">
        <v>2928</v>
      </c>
      <c r="D141" s="209" t="s">
        <v>2979</v>
      </c>
      <c r="E141" s="209" t="s">
        <v>2889</v>
      </c>
      <c r="F141" s="219" t="s">
        <v>2889</v>
      </c>
      <c r="G141" s="219" t="s">
        <v>2889</v>
      </c>
      <c r="H141" s="219" t="s">
        <v>2979</v>
      </c>
      <c r="I141" s="211"/>
      <c r="J141" s="181"/>
      <c r="K141" s="181"/>
      <c r="L141" s="189"/>
      <c r="M141" s="175"/>
      <c r="N141" s="175"/>
      <c r="O141" s="175"/>
      <c r="P141" s="175"/>
      <c r="Q141" s="175"/>
    </row>
    <row r="142" spans="1:17" ht="15.3">
      <c r="A142" s="321"/>
      <c r="B142" s="205">
        <f t="shared" si="0"/>
        <v>133</v>
      </c>
      <c r="C142" s="221" t="s">
        <v>2926</v>
      </c>
      <c r="D142" s="209" t="s">
        <v>2889</v>
      </c>
      <c r="E142" s="209" t="s">
        <v>2889</v>
      </c>
      <c r="F142" s="209" t="s">
        <v>2889</v>
      </c>
      <c r="G142" s="209" t="s">
        <v>2889</v>
      </c>
      <c r="H142" s="209" t="s">
        <v>2889</v>
      </c>
      <c r="I142" s="211"/>
      <c r="J142" s="189"/>
      <c r="K142" s="181"/>
      <c r="L142" s="189"/>
      <c r="M142" s="175"/>
      <c r="N142" s="175"/>
      <c r="O142" s="175"/>
      <c r="P142" s="175"/>
      <c r="Q142" s="175"/>
    </row>
    <row r="143" spans="1:17" ht="15.3">
      <c r="A143" s="321"/>
      <c r="B143" s="205">
        <f t="shared" si="0"/>
        <v>134</v>
      </c>
      <c r="C143" s="221" t="s">
        <v>2925</v>
      </c>
      <c r="D143" s="209">
        <v>0</v>
      </c>
      <c r="E143" s="209" t="s">
        <v>2980</v>
      </c>
      <c r="F143" s="209" t="s">
        <v>2897</v>
      </c>
      <c r="G143" s="209" t="s">
        <v>2979</v>
      </c>
      <c r="H143" s="222" t="s">
        <v>2985</v>
      </c>
      <c r="I143" s="211"/>
      <c r="J143" s="181"/>
      <c r="K143" s="181"/>
      <c r="L143" s="189"/>
      <c r="M143" s="175"/>
      <c r="N143" s="175"/>
      <c r="O143" s="175"/>
      <c r="P143" s="175"/>
      <c r="Q143" s="175"/>
    </row>
    <row r="144" spans="1:17" ht="15.3">
      <c r="A144" s="321"/>
      <c r="B144" s="205">
        <f t="shared" si="0"/>
        <v>135</v>
      </c>
      <c r="C144" s="223" t="s">
        <v>2932</v>
      </c>
      <c r="D144" s="209" t="s">
        <v>2889</v>
      </c>
      <c r="E144" s="209" t="s">
        <v>2889</v>
      </c>
      <c r="F144" s="209" t="s">
        <v>2889</v>
      </c>
      <c r="G144" s="209" t="s">
        <v>2892</v>
      </c>
      <c r="H144" s="222" t="s">
        <v>2986</v>
      </c>
      <c r="I144" s="208"/>
      <c r="J144" s="181"/>
      <c r="K144" s="181"/>
      <c r="L144" s="189"/>
      <c r="M144" s="175"/>
      <c r="N144" s="175"/>
      <c r="O144" s="175"/>
      <c r="P144" s="175"/>
      <c r="Q144" s="175"/>
    </row>
    <row r="145" spans="1:17" ht="15.3">
      <c r="A145" s="321"/>
      <c r="B145" s="205">
        <f t="shared" si="0"/>
        <v>136</v>
      </c>
      <c r="C145" s="223" t="s">
        <v>2931</v>
      </c>
      <c r="D145" s="224" t="s">
        <v>2929</v>
      </c>
      <c r="E145" s="224" t="s">
        <v>2929</v>
      </c>
      <c r="F145" s="224" t="s">
        <v>2930</v>
      </c>
      <c r="G145" s="224" t="s">
        <v>2929</v>
      </c>
      <c r="H145" s="224" t="s">
        <v>2934</v>
      </c>
      <c r="I145" s="211"/>
      <c r="J145" s="181"/>
      <c r="K145" s="181"/>
      <c r="L145" s="189"/>
      <c r="M145" s="175"/>
      <c r="N145" s="175"/>
      <c r="O145" s="175"/>
      <c r="P145" s="175"/>
      <c r="Q145" s="175"/>
    </row>
    <row r="146" spans="1:17" ht="15.3">
      <c r="A146" s="321"/>
      <c r="B146" s="205">
        <v>141</v>
      </c>
      <c r="C146" s="221" t="s">
        <v>2933</v>
      </c>
      <c r="D146" s="224" t="s">
        <v>2929</v>
      </c>
      <c r="E146" s="224" t="s">
        <v>2929</v>
      </c>
      <c r="F146" s="224" t="s">
        <v>2929</v>
      </c>
      <c r="G146" s="209" t="s">
        <v>2892</v>
      </c>
      <c r="H146" s="225" t="s">
        <v>2986</v>
      </c>
      <c r="I146" s="226"/>
      <c r="J146" s="181"/>
      <c r="K146" s="181"/>
      <c r="L146" s="189"/>
      <c r="M146" s="175"/>
      <c r="N146" s="175"/>
      <c r="O146" s="175"/>
      <c r="P146" s="175"/>
      <c r="Q146" s="175"/>
    </row>
    <row r="147" spans="1:17" ht="15.3">
      <c r="A147" s="321"/>
      <c r="B147" s="205">
        <f t="shared" ref="B147:B148" si="1">ROW(C147)-9</f>
        <v>138</v>
      </c>
      <c r="C147" s="221" t="s">
        <v>2935</v>
      </c>
      <c r="D147" s="225">
        <v>0</v>
      </c>
      <c r="E147" s="225">
        <v>0</v>
      </c>
      <c r="F147" s="225" t="s">
        <v>2929</v>
      </c>
      <c r="G147" s="225" t="s">
        <v>2934</v>
      </c>
      <c r="H147" s="225" t="s">
        <v>2929</v>
      </c>
      <c r="I147" s="226"/>
      <c r="J147" s="181"/>
      <c r="K147" s="181"/>
      <c r="L147" s="189"/>
      <c r="M147" s="175"/>
      <c r="N147" s="175"/>
      <c r="O147" s="175"/>
      <c r="P147" s="175"/>
      <c r="Q147" s="175"/>
    </row>
    <row r="148" spans="1:17" ht="15.3">
      <c r="A148" s="321"/>
      <c r="B148" s="205">
        <f t="shared" si="1"/>
        <v>139</v>
      </c>
      <c r="C148" s="221" t="s">
        <v>2936</v>
      </c>
      <c r="D148" s="224" t="s">
        <v>2929</v>
      </c>
      <c r="E148" s="224" t="s">
        <v>2929</v>
      </c>
      <c r="F148" s="224" t="s">
        <v>2929</v>
      </c>
      <c r="G148" s="224" t="s">
        <v>2986</v>
      </c>
      <c r="H148" s="224" t="s">
        <v>2929</v>
      </c>
      <c r="I148" s="226"/>
      <c r="J148" s="181"/>
      <c r="K148" s="181"/>
      <c r="L148" s="189"/>
      <c r="M148" s="175"/>
      <c r="N148" s="175"/>
      <c r="O148" s="175"/>
      <c r="P148" s="175"/>
      <c r="Q148" s="175"/>
    </row>
    <row r="149" spans="1:17" ht="15.3">
      <c r="A149" s="321"/>
      <c r="B149" s="205">
        <v>146</v>
      </c>
      <c r="C149" s="221" t="s">
        <v>2938</v>
      </c>
      <c r="D149" s="224" t="s">
        <v>2929</v>
      </c>
      <c r="E149" s="224" t="s">
        <v>2927</v>
      </c>
      <c r="F149" s="224" t="s">
        <v>2929</v>
      </c>
      <c r="G149" s="224" t="s">
        <v>2927</v>
      </c>
      <c r="H149" s="224" t="s">
        <v>2929</v>
      </c>
      <c r="I149" s="226"/>
      <c r="J149" s="181"/>
      <c r="K149" s="181"/>
      <c r="L149" s="189"/>
      <c r="M149" s="175"/>
      <c r="N149" s="175"/>
      <c r="O149" s="175"/>
      <c r="P149" s="175"/>
      <c r="Q149" s="175"/>
    </row>
    <row r="150" spans="1:17" ht="15.3">
      <c r="A150" s="321"/>
      <c r="B150" s="205">
        <f t="shared" ref="B150:B153" si="2">ROW(C150)-9</f>
        <v>141</v>
      </c>
      <c r="C150" s="221" t="s">
        <v>2939</v>
      </c>
      <c r="D150" s="224" t="s">
        <v>2929</v>
      </c>
      <c r="E150" s="224" t="s">
        <v>2929</v>
      </c>
      <c r="F150" s="224" t="s">
        <v>2929</v>
      </c>
      <c r="G150" s="224" t="s">
        <v>2929</v>
      </c>
      <c r="H150" s="224" t="s">
        <v>2986</v>
      </c>
      <c r="I150" s="226"/>
      <c r="J150" s="181"/>
      <c r="K150" s="181"/>
      <c r="L150" s="189"/>
      <c r="M150" s="175"/>
      <c r="N150" s="175"/>
      <c r="O150" s="175"/>
      <c r="P150" s="175"/>
      <c r="Q150" s="175"/>
    </row>
    <row r="151" spans="1:17" ht="15.3">
      <c r="A151" s="321"/>
      <c r="B151" s="205">
        <f t="shared" si="2"/>
        <v>142</v>
      </c>
      <c r="C151" s="221"/>
      <c r="D151" s="224"/>
      <c r="E151" s="224"/>
      <c r="F151" s="224"/>
      <c r="G151" s="224"/>
      <c r="H151" s="224"/>
      <c r="I151" s="226"/>
      <c r="J151" s="181"/>
      <c r="K151" s="181"/>
      <c r="L151" s="189"/>
      <c r="M151" s="175"/>
      <c r="N151" s="175"/>
      <c r="O151" s="175"/>
      <c r="P151" s="175"/>
      <c r="Q151" s="175"/>
    </row>
    <row r="152" spans="1:17" ht="15.3">
      <c r="A152" s="321"/>
      <c r="B152" s="205">
        <f t="shared" si="2"/>
        <v>143</v>
      </c>
      <c r="C152" s="221" t="s">
        <v>2987</v>
      </c>
      <c r="D152" s="224" t="s">
        <v>2929</v>
      </c>
      <c r="E152" s="224" t="s">
        <v>2929</v>
      </c>
      <c r="F152" s="224">
        <v>0</v>
      </c>
      <c r="G152" s="224">
        <v>0</v>
      </c>
      <c r="H152" s="224">
        <v>0</v>
      </c>
      <c r="I152" s="227"/>
      <c r="J152" s="181"/>
      <c r="K152" s="181"/>
      <c r="L152" s="189"/>
      <c r="M152" s="175"/>
      <c r="N152" s="175"/>
      <c r="O152" s="175"/>
      <c r="P152" s="175"/>
      <c r="Q152" s="175"/>
    </row>
    <row r="153" spans="1:17" ht="15.3">
      <c r="A153" s="321"/>
      <c r="B153" s="205">
        <f t="shared" si="2"/>
        <v>144</v>
      </c>
      <c r="C153" s="221" t="s">
        <v>3025</v>
      </c>
      <c r="D153" s="224" t="s">
        <v>2929</v>
      </c>
      <c r="E153" s="224" t="s">
        <v>2929</v>
      </c>
      <c r="F153" s="224" t="s">
        <v>2929</v>
      </c>
      <c r="G153" s="224" t="s">
        <v>2929</v>
      </c>
      <c r="H153" s="224" t="s">
        <v>2929</v>
      </c>
      <c r="I153" s="227"/>
      <c r="J153" s="181"/>
      <c r="K153" s="181"/>
      <c r="L153" s="189"/>
      <c r="M153" s="175"/>
      <c r="N153" s="175"/>
      <c r="O153" s="175"/>
      <c r="P153" s="175"/>
      <c r="Q153" s="175"/>
    </row>
    <row r="154" spans="1:17" ht="15.3">
      <c r="A154" s="321"/>
      <c r="B154" s="205"/>
      <c r="C154" s="221"/>
      <c r="D154" s="224"/>
      <c r="E154" s="224"/>
      <c r="F154" s="224"/>
      <c r="G154" s="224"/>
      <c r="H154" s="224"/>
      <c r="I154" s="227"/>
      <c r="J154" s="181"/>
      <c r="K154" s="181"/>
      <c r="L154" s="189"/>
      <c r="M154" s="175"/>
      <c r="N154" s="175"/>
      <c r="O154" s="175"/>
      <c r="P154" s="175"/>
      <c r="Q154" s="175"/>
    </row>
    <row r="155" spans="1:17" ht="15.3">
      <c r="A155" s="321"/>
      <c r="B155" s="205">
        <f t="shared" ref="B155:B157" si="3">ROW(C155)-9</f>
        <v>146</v>
      </c>
      <c r="C155" s="221" t="s">
        <v>2941</v>
      </c>
      <c r="D155" s="224"/>
      <c r="E155" s="224"/>
      <c r="F155" s="224"/>
      <c r="G155" s="224" t="s">
        <v>2929</v>
      </c>
      <c r="H155" s="224"/>
      <c r="I155" s="227"/>
      <c r="J155" s="181"/>
      <c r="K155" s="181"/>
      <c r="L155" s="189"/>
      <c r="M155" s="175"/>
      <c r="N155" s="175"/>
      <c r="O155" s="175"/>
      <c r="P155" s="175"/>
      <c r="Q155" s="175"/>
    </row>
    <row r="156" spans="1:17" ht="15.3">
      <c r="A156" s="321"/>
      <c r="B156" s="205">
        <f t="shared" si="3"/>
        <v>147</v>
      </c>
      <c r="C156" s="221"/>
      <c r="D156" s="224"/>
      <c r="E156" s="224"/>
      <c r="F156" s="224"/>
      <c r="G156" s="224"/>
      <c r="H156" s="224"/>
      <c r="I156" s="227"/>
      <c r="J156" s="181"/>
      <c r="K156" s="181"/>
      <c r="L156" s="189"/>
      <c r="M156" s="175"/>
      <c r="N156" s="175"/>
      <c r="O156" s="175"/>
      <c r="P156" s="175"/>
      <c r="Q156" s="175"/>
    </row>
    <row r="157" spans="1:17" ht="15.3">
      <c r="A157" s="321"/>
      <c r="B157" s="205">
        <f t="shared" si="3"/>
        <v>148</v>
      </c>
      <c r="C157" s="221" t="s">
        <v>2942</v>
      </c>
      <c r="D157" s="224" t="s">
        <v>2929</v>
      </c>
      <c r="E157" s="224" t="s">
        <v>2929</v>
      </c>
      <c r="F157" s="224" t="s">
        <v>2929</v>
      </c>
      <c r="G157" s="224" t="s">
        <v>2929</v>
      </c>
      <c r="H157" s="224" t="s">
        <v>2929</v>
      </c>
      <c r="I157" s="227"/>
      <c r="J157" s="181"/>
      <c r="K157" s="181"/>
      <c r="L157" s="189"/>
      <c r="M157" s="175"/>
      <c r="N157" s="175"/>
      <c r="O157" s="175"/>
      <c r="P157" s="175"/>
      <c r="Q157" s="175"/>
    </row>
    <row r="158" spans="1:17" ht="14.1">
      <c r="A158" s="355" t="s">
        <v>1710</v>
      </c>
      <c r="B158" s="323"/>
      <c r="C158" s="324"/>
      <c r="D158" s="228">
        <f t="shared" ref="D158:H158" si="4">COUNTA(D10:D157)</f>
        <v>139</v>
      </c>
      <c r="E158" s="228">
        <f t="shared" si="4"/>
        <v>141</v>
      </c>
      <c r="F158" s="228">
        <f t="shared" si="4"/>
        <v>141</v>
      </c>
      <c r="G158" s="228">
        <f t="shared" si="4"/>
        <v>144</v>
      </c>
      <c r="H158" s="228">
        <f t="shared" si="4"/>
        <v>143</v>
      </c>
      <c r="I158" s="2"/>
      <c r="J158" s="181"/>
      <c r="K158" s="181"/>
      <c r="L158" s="189"/>
      <c r="M158" s="175"/>
      <c r="N158" s="175"/>
      <c r="O158" s="175"/>
      <c r="P158" s="175"/>
      <c r="Q158" s="175"/>
    </row>
    <row r="159" spans="1:17" ht="12.3">
      <c r="A159" s="356" t="s">
        <v>1712</v>
      </c>
      <c r="B159" s="323"/>
      <c r="C159" s="324"/>
      <c r="D159" s="229">
        <f t="shared" ref="D159:H159" si="5">COUNTA(D10:D45)</f>
        <v>34</v>
      </c>
      <c r="E159" s="229">
        <f t="shared" si="5"/>
        <v>34</v>
      </c>
      <c r="F159" s="229">
        <f t="shared" si="5"/>
        <v>34</v>
      </c>
      <c r="G159" s="229">
        <f t="shared" si="5"/>
        <v>36</v>
      </c>
      <c r="H159" s="229">
        <f t="shared" si="5"/>
        <v>36</v>
      </c>
      <c r="I159" s="22"/>
      <c r="J159" s="181"/>
      <c r="K159" s="181"/>
      <c r="L159" s="189"/>
      <c r="M159" s="175"/>
      <c r="N159" s="175"/>
      <c r="O159" s="175"/>
      <c r="P159" s="175"/>
      <c r="Q159" s="175"/>
    </row>
    <row r="160" spans="1:17" ht="12.3">
      <c r="A160" s="356" t="s">
        <v>1709</v>
      </c>
      <c r="B160" s="323"/>
      <c r="C160" s="324"/>
      <c r="D160" s="229">
        <f t="shared" ref="D160:H160" si="6">D158-D159</f>
        <v>105</v>
      </c>
      <c r="E160" s="229">
        <f t="shared" si="6"/>
        <v>107</v>
      </c>
      <c r="F160" s="229">
        <f t="shared" si="6"/>
        <v>107</v>
      </c>
      <c r="G160" s="229">
        <f t="shared" si="6"/>
        <v>108</v>
      </c>
      <c r="H160" s="229">
        <f t="shared" si="6"/>
        <v>107</v>
      </c>
      <c r="I160" s="22"/>
      <c r="J160" s="181"/>
      <c r="K160" s="181"/>
      <c r="L160" s="189"/>
      <c r="M160" s="175"/>
      <c r="N160" s="175"/>
      <c r="O160" s="175"/>
      <c r="P160" s="175"/>
      <c r="Q160" s="175"/>
    </row>
    <row r="161" spans="1:17" ht="12.3">
      <c r="A161" s="22"/>
      <c r="B161" s="22"/>
      <c r="C161" s="22" t="s">
        <v>2943</v>
      </c>
      <c r="D161" s="230">
        <f>COUNTIFS($D$10:$D$45,"0")</f>
        <v>5</v>
      </c>
      <c r="E161" s="230">
        <f>COUNTIFS($E$10:$E$45,"0")</f>
        <v>2</v>
      </c>
      <c r="F161" s="230">
        <f>COUNTIFS($F$10:$F$45,"0")</f>
        <v>1</v>
      </c>
      <c r="G161" s="230">
        <f>COUNTIFS($G$10:$G$45,"0")</f>
        <v>35</v>
      </c>
      <c r="H161" s="230">
        <f>COUNTIFS($H$10:$H$45,"0")</f>
        <v>4</v>
      </c>
      <c r="I161" s="22"/>
      <c r="J161" s="181"/>
      <c r="K161" s="181"/>
      <c r="L161" s="189"/>
      <c r="M161" s="175"/>
      <c r="N161" s="175"/>
      <c r="O161" s="175"/>
      <c r="P161" s="175"/>
      <c r="Q161" s="175"/>
    </row>
    <row r="162" spans="1:17" ht="12.3">
      <c r="A162" s="22"/>
      <c r="B162" s="22"/>
      <c r="C162" s="22" t="s">
        <v>2943</v>
      </c>
      <c r="D162" s="230">
        <f>COUNTIFS($D$46:$D$157,0)</f>
        <v>9</v>
      </c>
      <c r="E162" s="230">
        <f>COUNTIFS($E$46:$E$157,0)</f>
        <v>6</v>
      </c>
      <c r="F162" s="230">
        <f>COUNTIFS($F$46:$F$157,0)</f>
        <v>4</v>
      </c>
      <c r="G162" s="230">
        <f>COUNTIFS($G$46:$G$157,0)</f>
        <v>6</v>
      </c>
      <c r="H162" s="230">
        <f>COUNTIFS($H$46:$H$157,0)</f>
        <v>11</v>
      </c>
      <c r="I162" s="22"/>
      <c r="J162" s="181"/>
      <c r="K162" s="181"/>
      <c r="L162" s="189"/>
      <c r="M162" s="175"/>
      <c r="N162" s="175"/>
      <c r="O162" s="175"/>
      <c r="P162" s="175"/>
      <c r="Q162" s="175"/>
    </row>
    <row r="163" spans="1:17" ht="12.3">
      <c r="A163" s="22"/>
      <c r="B163" s="349" t="s">
        <v>2944</v>
      </c>
      <c r="C163" s="231" t="s">
        <v>2929</v>
      </c>
      <c r="D163" s="232">
        <f t="shared" ref="D163:D168" si="7">COUNTIFS($D$10:$D$45,C163)</f>
        <v>14</v>
      </c>
      <c r="E163" s="232">
        <f t="shared" ref="E163:E168" si="8">COUNTIFS($E$10:$E$45,C163)</f>
        <v>14</v>
      </c>
      <c r="F163" s="232">
        <f t="shared" ref="F163:F168" si="9">COUNTIFS($F$10:$F$45,C163)</f>
        <v>13</v>
      </c>
      <c r="G163" s="232">
        <f t="shared" ref="G163:G168" si="10">COUNTIFS($G$10:$G$45,C163)</f>
        <v>1</v>
      </c>
      <c r="H163" s="232">
        <f t="shared" ref="H163:H168" si="11">COUNTIFS($H$10:$H$45,C163)</f>
        <v>15</v>
      </c>
      <c r="I163" s="22"/>
      <c r="J163" s="181"/>
      <c r="K163" s="181"/>
      <c r="L163" s="189"/>
      <c r="M163" s="175"/>
      <c r="N163" s="175"/>
      <c r="O163" s="175"/>
      <c r="P163" s="175"/>
      <c r="Q163" s="175"/>
    </row>
    <row r="164" spans="1:17" ht="12.3">
      <c r="A164" s="22"/>
      <c r="B164" s="313"/>
      <c r="C164" s="233" t="s">
        <v>2934</v>
      </c>
      <c r="D164" s="232">
        <f t="shared" si="7"/>
        <v>1</v>
      </c>
      <c r="E164" s="232">
        <f t="shared" si="8"/>
        <v>2</v>
      </c>
      <c r="F164" s="232">
        <f t="shared" si="9"/>
        <v>0</v>
      </c>
      <c r="G164" s="232">
        <f t="shared" si="10"/>
        <v>0</v>
      </c>
      <c r="H164" s="232">
        <f t="shared" si="11"/>
        <v>2</v>
      </c>
      <c r="I164" s="22"/>
      <c r="J164" s="181"/>
      <c r="K164" s="181"/>
      <c r="L164" s="189"/>
      <c r="M164" s="175"/>
      <c r="N164" s="175"/>
      <c r="O164" s="175"/>
      <c r="P164" s="175"/>
      <c r="Q164" s="175"/>
    </row>
    <row r="165" spans="1:17" ht="12.3">
      <c r="A165" s="22"/>
      <c r="B165" s="313"/>
      <c r="C165" s="231" t="s">
        <v>2985</v>
      </c>
      <c r="D165" s="232">
        <f t="shared" si="7"/>
        <v>8</v>
      </c>
      <c r="E165" s="232">
        <f t="shared" si="8"/>
        <v>2</v>
      </c>
      <c r="F165" s="232">
        <f t="shared" si="9"/>
        <v>5</v>
      </c>
      <c r="G165" s="232">
        <f t="shared" si="10"/>
        <v>0</v>
      </c>
      <c r="H165" s="232">
        <f t="shared" si="11"/>
        <v>4</v>
      </c>
      <c r="I165" s="22"/>
      <c r="J165" s="181"/>
      <c r="K165" s="181"/>
      <c r="L165" s="189"/>
      <c r="M165" s="175"/>
      <c r="N165" s="175"/>
      <c r="O165" s="175"/>
      <c r="P165" s="175"/>
      <c r="Q165" s="175"/>
    </row>
    <row r="166" spans="1:17" ht="12.3">
      <c r="A166" s="22"/>
      <c r="B166" s="313"/>
      <c r="C166" s="231" t="s">
        <v>2930</v>
      </c>
      <c r="D166" s="232">
        <f t="shared" si="7"/>
        <v>1</v>
      </c>
      <c r="E166" s="232">
        <f t="shared" si="8"/>
        <v>4</v>
      </c>
      <c r="F166" s="232">
        <f t="shared" si="9"/>
        <v>2</v>
      </c>
      <c r="G166" s="232">
        <f t="shared" si="10"/>
        <v>0</v>
      </c>
      <c r="H166" s="232">
        <f t="shared" si="11"/>
        <v>1</v>
      </c>
      <c r="I166" s="22"/>
      <c r="J166" s="181"/>
      <c r="K166" s="181"/>
      <c r="L166" s="189"/>
      <c r="M166" s="175"/>
      <c r="N166" s="175"/>
      <c r="O166" s="175"/>
      <c r="P166" s="175"/>
      <c r="Q166" s="175"/>
    </row>
    <row r="167" spans="1:17" ht="12.3">
      <c r="A167" s="22"/>
      <c r="B167" s="313"/>
      <c r="C167" s="231" t="s">
        <v>2986</v>
      </c>
      <c r="D167" s="232">
        <f t="shared" si="7"/>
        <v>0</v>
      </c>
      <c r="E167" s="232">
        <f t="shared" si="8"/>
        <v>1</v>
      </c>
      <c r="F167" s="232">
        <f t="shared" si="9"/>
        <v>2</v>
      </c>
      <c r="G167" s="232">
        <f t="shared" si="10"/>
        <v>0</v>
      </c>
      <c r="H167" s="232">
        <f t="shared" si="11"/>
        <v>2</v>
      </c>
      <c r="I167" s="22"/>
      <c r="J167" s="181"/>
      <c r="K167" s="181"/>
      <c r="L167" s="189"/>
      <c r="M167" s="175"/>
      <c r="N167" s="175"/>
      <c r="O167" s="175"/>
      <c r="P167" s="175"/>
      <c r="Q167" s="175"/>
    </row>
    <row r="168" spans="1:17" ht="12.3">
      <c r="A168" s="22"/>
      <c r="B168" s="313"/>
      <c r="C168" s="233" t="s">
        <v>2927</v>
      </c>
      <c r="D168" s="232">
        <f t="shared" si="7"/>
        <v>5</v>
      </c>
      <c r="E168" s="232">
        <f t="shared" si="8"/>
        <v>9</v>
      </c>
      <c r="F168" s="232">
        <f t="shared" si="9"/>
        <v>11</v>
      </c>
      <c r="G168" s="232">
        <f t="shared" si="10"/>
        <v>0</v>
      </c>
      <c r="H168" s="232">
        <f t="shared" si="11"/>
        <v>8</v>
      </c>
      <c r="I168" s="22"/>
      <c r="J168" s="181"/>
      <c r="K168" s="181"/>
      <c r="L168" s="189"/>
      <c r="M168" s="175"/>
      <c r="N168" s="175"/>
      <c r="O168" s="175"/>
      <c r="P168" s="175"/>
      <c r="Q168" s="175"/>
    </row>
    <row r="169" spans="1:17" ht="12.3">
      <c r="A169" s="22"/>
      <c r="B169" s="22"/>
      <c r="C169" s="234">
        <v>0</v>
      </c>
      <c r="D169" s="235">
        <f t="shared" ref="D169:H169" si="12">SUM(D163:D168)</f>
        <v>29</v>
      </c>
      <c r="E169" s="235">
        <f t="shared" si="12"/>
        <v>32</v>
      </c>
      <c r="F169" s="235">
        <f t="shared" si="12"/>
        <v>33</v>
      </c>
      <c r="G169" s="235">
        <f t="shared" si="12"/>
        <v>1</v>
      </c>
      <c r="H169" s="235">
        <f t="shared" si="12"/>
        <v>32</v>
      </c>
      <c r="I169" s="22"/>
      <c r="J169" s="181"/>
      <c r="K169" s="181"/>
      <c r="L169" s="189"/>
      <c r="M169" s="175"/>
      <c r="N169" s="175"/>
      <c r="O169" s="175"/>
      <c r="P169" s="175"/>
      <c r="Q169" s="175"/>
    </row>
    <row r="170" spans="1:17" ht="12.3">
      <c r="A170" s="22"/>
      <c r="B170" s="22"/>
      <c r="C170" s="234"/>
      <c r="D170" s="236" t="b">
        <f t="shared" ref="D170:H170" si="13">D169=D159-D161</f>
        <v>1</v>
      </c>
      <c r="E170" s="236" t="b">
        <f t="shared" si="13"/>
        <v>1</v>
      </c>
      <c r="F170" s="236" t="b">
        <f t="shared" si="13"/>
        <v>1</v>
      </c>
      <c r="G170" s="236" t="b">
        <f t="shared" si="13"/>
        <v>1</v>
      </c>
      <c r="H170" s="236" t="b">
        <f t="shared" si="13"/>
        <v>1</v>
      </c>
      <c r="I170" s="22"/>
      <c r="J170" s="181"/>
      <c r="K170" s="181"/>
      <c r="L170" s="189"/>
      <c r="M170" s="175"/>
      <c r="N170" s="175"/>
      <c r="O170" s="175"/>
      <c r="P170" s="175"/>
      <c r="Q170" s="175"/>
    </row>
    <row r="171" spans="1:17" ht="12.3">
      <c r="A171" s="22"/>
      <c r="B171" s="350" t="s">
        <v>2945</v>
      </c>
      <c r="C171" s="237" t="s">
        <v>2929</v>
      </c>
      <c r="D171" s="238">
        <f t="shared" ref="D171:D176" si="14">COUNTIFS($D$46:$D$157,C171)</f>
        <v>69</v>
      </c>
      <c r="E171" s="238">
        <f t="shared" ref="E171:E176" si="15">COUNTIFS($E$46:$E$157,C171)</f>
        <v>67</v>
      </c>
      <c r="F171" s="238">
        <f t="shared" ref="F171:F176" si="16">COUNTIFS($F$46:$F$157,C171)</f>
        <v>63</v>
      </c>
      <c r="G171" s="238">
        <f t="shared" ref="G171:G176" si="17">COUNTIFS($G$46:$G$157,C171)</f>
        <v>70</v>
      </c>
      <c r="H171" s="238">
        <f t="shared" ref="H171:H176" si="18">COUNTIFS($H$46:$H$157,C171)</f>
        <v>62</v>
      </c>
      <c r="I171" s="22"/>
      <c r="J171" s="181"/>
      <c r="K171" s="181"/>
      <c r="L171" s="189"/>
      <c r="M171" s="175"/>
      <c r="N171" s="175"/>
      <c r="O171" s="175"/>
      <c r="P171" s="175"/>
      <c r="Q171" s="175"/>
    </row>
    <row r="172" spans="1:17" ht="12.3">
      <c r="A172" s="22"/>
      <c r="B172" s="313"/>
      <c r="C172" s="239" t="s">
        <v>2934</v>
      </c>
      <c r="D172" s="238">
        <f t="shared" si="14"/>
        <v>2</v>
      </c>
      <c r="E172" s="238">
        <f t="shared" si="15"/>
        <v>3</v>
      </c>
      <c r="F172" s="238">
        <f t="shared" si="16"/>
        <v>7</v>
      </c>
      <c r="G172" s="238">
        <f t="shared" si="17"/>
        <v>4</v>
      </c>
      <c r="H172" s="238">
        <f t="shared" si="18"/>
        <v>4</v>
      </c>
      <c r="I172" s="22"/>
      <c r="J172" s="181"/>
      <c r="K172" s="181"/>
      <c r="L172" s="189"/>
      <c r="M172" s="175"/>
      <c r="N172" s="175"/>
      <c r="O172" s="175"/>
      <c r="P172" s="175"/>
      <c r="Q172" s="175"/>
    </row>
    <row r="173" spans="1:17" ht="12.3">
      <c r="A173" s="22"/>
      <c r="B173" s="313"/>
      <c r="C173" s="237" t="s">
        <v>2985</v>
      </c>
      <c r="D173" s="238">
        <f t="shared" si="14"/>
        <v>11</v>
      </c>
      <c r="E173" s="238">
        <f t="shared" si="15"/>
        <v>13</v>
      </c>
      <c r="F173" s="238">
        <f t="shared" si="16"/>
        <v>8</v>
      </c>
      <c r="G173" s="238">
        <f t="shared" si="17"/>
        <v>11</v>
      </c>
      <c r="H173" s="238">
        <f t="shared" si="18"/>
        <v>10</v>
      </c>
      <c r="I173" s="22"/>
      <c r="J173" s="181"/>
      <c r="K173" s="181"/>
      <c r="L173" s="189"/>
      <c r="M173" s="175"/>
      <c r="N173" s="175"/>
      <c r="O173" s="175"/>
      <c r="P173" s="175"/>
      <c r="Q173" s="175"/>
    </row>
    <row r="174" spans="1:17" ht="12.3">
      <c r="A174" s="22"/>
      <c r="B174" s="313"/>
      <c r="C174" s="237" t="s">
        <v>2930</v>
      </c>
      <c r="D174" s="238">
        <f t="shared" si="14"/>
        <v>1</v>
      </c>
      <c r="E174" s="238">
        <f t="shared" si="15"/>
        <v>6</v>
      </c>
      <c r="F174" s="238">
        <f t="shared" si="16"/>
        <v>7</v>
      </c>
      <c r="G174" s="238">
        <f t="shared" si="17"/>
        <v>5</v>
      </c>
      <c r="H174" s="238">
        <f t="shared" si="18"/>
        <v>2</v>
      </c>
      <c r="I174" s="22"/>
      <c r="J174" s="181"/>
      <c r="K174" s="181"/>
      <c r="L174" s="189"/>
      <c r="M174" s="175"/>
      <c r="N174" s="175"/>
      <c r="O174" s="175"/>
      <c r="P174" s="175"/>
      <c r="Q174" s="175"/>
    </row>
    <row r="175" spans="1:17" ht="12.3">
      <c r="A175" s="22"/>
      <c r="B175" s="313"/>
      <c r="C175" s="237" t="s">
        <v>2986</v>
      </c>
      <c r="D175" s="238">
        <f t="shared" si="14"/>
        <v>5</v>
      </c>
      <c r="E175" s="238">
        <f t="shared" si="15"/>
        <v>4</v>
      </c>
      <c r="F175" s="238">
        <f t="shared" si="16"/>
        <v>7</v>
      </c>
      <c r="G175" s="238">
        <f t="shared" si="17"/>
        <v>1</v>
      </c>
      <c r="H175" s="238">
        <f t="shared" si="18"/>
        <v>9</v>
      </c>
      <c r="I175" s="22"/>
      <c r="J175" s="181"/>
      <c r="K175" s="181"/>
      <c r="L175" s="189"/>
      <c r="M175" s="175"/>
      <c r="N175" s="175"/>
      <c r="O175" s="175"/>
      <c r="P175" s="175"/>
      <c r="Q175" s="175"/>
    </row>
    <row r="176" spans="1:17" ht="12.3">
      <c r="A176" s="22"/>
      <c r="B176" s="313"/>
      <c r="C176" s="239" t="s">
        <v>2927</v>
      </c>
      <c r="D176" s="238">
        <f t="shared" si="14"/>
        <v>8</v>
      </c>
      <c r="E176" s="238">
        <f t="shared" si="15"/>
        <v>8</v>
      </c>
      <c r="F176" s="238">
        <f t="shared" si="16"/>
        <v>11</v>
      </c>
      <c r="G176" s="238">
        <f t="shared" si="17"/>
        <v>11</v>
      </c>
      <c r="H176" s="238">
        <f t="shared" si="18"/>
        <v>9</v>
      </c>
      <c r="I176" s="22"/>
      <c r="J176" s="181"/>
      <c r="K176" s="181"/>
      <c r="L176" s="189"/>
      <c r="M176" s="175"/>
      <c r="N176" s="175"/>
      <c r="O176" s="175"/>
      <c r="P176" s="175"/>
      <c r="Q176" s="175"/>
    </row>
    <row r="177" spans="1:17" ht="12.3">
      <c r="A177" s="22"/>
      <c r="B177" s="22"/>
      <c r="C177" s="234">
        <v>0</v>
      </c>
      <c r="D177" s="235">
        <f t="shared" ref="D177:H177" si="19">SUM(D171:D176)</f>
        <v>96</v>
      </c>
      <c r="E177" s="235">
        <f t="shared" si="19"/>
        <v>101</v>
      </c>
      <c r="F177" s="235">
        <f t="shared" si="19"/>
        <v>103</v>
      </c>
      <c r="G177" s="235">
        <f t="shared" si="19"/>
        <v>102</v>
      </c>
      <c r="H177" s="235">
        <f t="shared" si="19"/>
        <v>96</v>
      </c>
      <c r="I177" s="22"/>
      <c r="J177" s="181"/>
      <c r="K177" s="181"/>
      <c r="L177" s="189"/>
      <c r="M177" s="175"/>
      <c r="N177" s="175"/>
      <c r="O177" s="175"/>
      <c r="P177" s="175"/>
      <c r="Q177" s="175"/>
    </row>
    <row r="178" spans="1:17" ht="12.3">
      <c r="A178" s="22"/>
      <c r="B178" s="22"/>
      <c r="C178" s="234"/>
      <c r="D178" s="236" t="b">
        <f t="shared" ref="D178:H178" si="20">D177=D160-D162</f>
        <v>1</v>
      </c>
      <c r="E178" s="236" t="b">
        <f t="shared" si="20"/>
        <v>1</v>
      </c>
      <c r="F178" s="236" t="b">
        <f t="shared" si="20"/>
        <v>1</v>
      </c>
      <c r="G178" s="236" t="b">
        <f t="shared" si="20"/>
        <v>1</v>
      </c>
      <c r="H178" s="236" t="b">
        <f t="shared" si="20"/>
        <v>1</v>
      </c>
      <c r="I178" s="22"/>
      <c r="J178" s="181"/>
      <c r="K178" s="181"/>
      <c r="L178" s="189"/>
      <c r="M178" s="175"/>
      <c r="N178" s="175"/>
      <c r="O178" s="175"/>
      <c r="P178" s="175"/>
      <c r="Q178" s="175"/>
    </row>
    <row r="179" spans="1:17" ht="12.3">
      <c r="A179" s="22"/>
      <c r="B179" s="22"/>
      <c r="C179" s="234"/>
      <c r="D179" s="236"/>
      <c r="E179" s="236"/>
      <c r="F179" s="236"/>
      <c r="G179" s="236"/>
      <c r="H179" s="236"/>
      <c r="I179" s="22"/>
      <c r="J179" s="181"/>
      <c r="K179" s="181"/>
      <c r="L179" s="189"/>
      <c r="M179" s="175"/>
      <c r="N179" s="175"/>
      <c r="O179" s="175"/>
      <c r="P179" s="175"/>
      <c r="Q179" s="175"/>
    </row>
    <row r="180" spans="1:17" ht="12.3">
      <c r="A180" s="22"/>
      <c r="B180" s="22"/>
      <c r="C180" s="234"/>
      <c r="D180" s="236"/>
      <c r="E180" s="236"/>
      <c r="F180" s="236"/>
      <c r="G180" s="236"/>
      <c r="H180" s="236"/>
      <c r="I180" s="22"/>
      <c r="J180" s="181"/>
      <c r="K180" s="181"/>
      <c r="L180" s="189"/>
      <c r="M180" s="175"/>
      <c r="N180" s="175"/>
      <c r="O180" s="175"/>
      <c r="P180" s="175"/>
      <c r="Q180" s="175"/>
    </row>
    <row r="181" spans="1:17" ht="12.3">
      <c r="A181" s="22"/>
      <c r="B181" s="22"/>
      <c r="C181" s="234"/>
      <c r="D181" s="236"/>
      <c r="E181" s="236"/>
      <c r="F181" s="236"/>
      <c r="G181" s="236"/>
      <c r="H181" s="236"/>
      <c r="I181" s="22"/>
      <c r="J181" s="181"/>
      <c r="K181" s="181"/>
      <c r="L181" s="189"/>
      <c r="M181" s="175"/>
      <c r="N181" s="175"/>
      <c r="O181" s="175"/>
      <c r="P181" s="175"/>
      <c r="Q181" s="175"/>
    </row>
    <row r="182" spans="1:17" ht="12.3">
      <c r="A182" s="22"/>
      <c r="B182" s="22"/>
      <c r="C182" s="234"/>
      <c r="D182" s="236"/>
      <c r="E182" s="236"/>
      <c r="F182" s="236"/>
      <c r="G182" s="236"/>
      <c r="H182" s="236"/>
      <c r="I182" s="22"/>
      <c r="J182" s="181"/>
      <c r="K182" s="181"/>
      <c r="L182" s="189"/>
      <c r="M182" s="175"/>
      <c r="N182" s="175"/>
      <c r="O182" s="175"/>
      <c r="P182" s="175"/>
      <c r="Q182" s="175"/>
    </row>
    <row r="183" spans="1:17" ht="12.3">
      <c r="A183" s="22"/>
      <c r="B183" s="22"/>
      <c r="C183" s="234"/>
      <c r="D183" s="236"/>
      <c r="E183" s="236"/>
      <c r="F183" s="236"/>
      <c r="G183" s="236"/>
      <c r="H183" s="236"/>
      <c r="I183" s="22"/>
      <c r="J183" s="181"/>
      <c r="K183" s="181"/>
      <c r="L183" s="189"/>
      <c r="M183" s="175"/>
      <c r="N183" s="175"/>
      <c r="O183" s="175"/>
      <c r="P183" s="175"/>
      <c r="Q183" s="175"/>
    </row>
    <row r="184" spans="1:17" ht="12.3">
      <c r="A184" s="22"/>
      <c r="B184" s="22"/>
      <c r="C184" s="234"/>
      <c r="D184" s="236"/>
      <c r="E184" s="236"/>
      <c r="F184" s="236"/>
      <c r="G184" s="236"/>
      <c r="H184" s="236"/>
      <c r="I184" s="22"/>
      <c r="J184" s="181"/>
      <c r="K184" s="181"/>
      <c r="L184" s="189"/>
      <c r="M184" s="175"/>
      <c r="N184" s="175"/>
      <c r="O184" s="175"/>
      <c r="P184" s="175"/>
      <c r="Q184" s="175"/>
    </row>
    <row r="185" spans="1:17" ht="12.3">
      <c r="A185" s="22"/>
      <c r="B185" s="22"/>
      <c r="C185" s="234"/>
      <c r="D185" s="236"/>
      <c r="E185" s="236"/>
      <c r="F185" s="236"/>
      <c r="G185" s="236"/>
      <c r="H185" s="236"/>
      <c r="I185" s="22"/>
      <c r="J185" s="181"/>
      <c r="K185" s="181"/>
      <c r="L185" s="189"/>
      <c r="M185" s="175"/>
      <c r="N185" s="175"/>
      <c r="O185" s="175"/>
      <c r="P185" s="175"/>
      <c r="Q185" s="175"/>
    </row>
    <row r="186" spans="1:17" ht="12.3">
      <c r="A186" s="22"/>
      <c r="B186" s="22"/>
      <c r="C186" s="234"/>
      <c r="D186" s="236"/>
      <c r="E186" s="236"/>
      <c r="F186" s="236"/>
      <c r="G186" s="236"/>
      <c r="H186" s="236"/>
      <c r="I186" s="22"/>
      <c r="J186" s="181"/>
      <c r="K186" s="181"/>
      <c r="L186" s="189"/>
      <c r="M186" s="175"/>
      <c r="N186" s="175"/>
      <c r="O186" s="175"/>
      <c r="P186" s="175"/>
      <c r="Q186" s="175"/>
    </row>
    <row r="187" spans="1:17" ht="12.3">
      <c r="A187" s="22"/>
      <c r="B187" s="22"/>
      <c r="C187" s="234"/>
      <c r="D187" s="236"/>
      <c r="E187" s="236"/>
      <c r="F187" s="236"/>
      <c r="G187" s="236"/>
      <c r="H187" s="236"/>
      <c r="I187" s="22"/>
      <c r="J187" s="181"/>
      <c r="K187" s="181"/>
      <c r="L187" s="189"/>
      <c r="M187" s="175"/>
      <c r="N187" s="175"/>
      <c r="O187" s="175"/>
      <c r="P187" s="175"/>
      <c r="Q187" s="175"/>
    </row>
    <row r="188" spans="1:17" ht="12.3">
      <c r="A188" s="22"/>
      <c r="B188" s="22"/>
      <c r="C188" s="234"/>
      <c r="D188" s="236"/>
      <c r="E188" s="236"/>
      <c r="F188" s="236"/>
      <c r="G188" s="236"/>
      <c r="H188" s="236"/>
      <c r="I188" s="22"/>
      <c r="J188" s="181"/>
      <c r="K188" s="181"/>
      <c r="L188" s="189"/>
      <c r="M188" s="175"/>
      <c r="N188" s="175"/>
      <c r="O188" s="175"/>
      <c r="P188" s="175"/>
      <c r="Q188" s="175"/>
    </row>
    <row r="189" spans="1:17" ht="12.3">
      <c r="A189" s="22"/>
      <c r="B189" s="22"/>
      <c r="C189" s="234"/>
      <c r="D189" s="236"/>
      <c r="E189" s="236"/>
      <c r="F189" s="236"/>
      <c r="G189" s="236"/>
      <c r="H189" s="236"/>
      <c r="I189" s="22"/>
      <c r="J189" s="181"/>
      <c r="K189" s="181"/>
      <c r="L189" s="189"/>
      <c r="M189" s="175"/>
      <c r="N189" s="175"/>
      <c r="O189" s="175"/>
      <c r="P189" s="175"/>
      <c r="Q189" s="175"/>
    </row>
    <row r="190" spans="1:17" ht="12.3">
      <c r="A190" s="22"/>
      <c r="B190" s="22"/>
      <c r="C190" s="234"/>
      <c r="D190" s="236"/>
      <c r="E190" s="236"/>
      <c r="F190" s="236"/>
      <c r="G190" s="236"/>
      <c r="H190" s="236"/>
      <c r="I190" s="22"/>
      <c r="J190" s="181"/>
      <c r="K190" s="181"/>
      <c r="L190" s="189"/>
      <c r="M190" s="175"/>
      <c r="N190" s="175"/>
      <c r="O190" s="175"/>
      <c r="P190" s="175"/>
      <c r="Q190" s="175"/>
    </row>
    <row r="191" spans="1:17" ht="12.3">
      <c r="A191" s="22"/>
      <c r="B191" s="22"/>
      <c r="C191" s="234"/>
      <c r="D191" s="236"/>
      <c r="E191" s="236"/>
      <c r="F191" s="236"/>
      <c r="G191" s="236"/>
      <c r="H191" s="236"/>
      <c r="I191" s="22"/>
      <c r="J191" s="181"/>
      <c r="K191" s="181"/>
      <c r="L191" s="189"/>
      <c r="M191" s="175"/>
      <c r="N191" s="175"/>
      <c r="O191" s="175"/>
      <c r="P191" s="175"/>
      <c r="Q191" s="175"/>
    </row>
    <row r="192" spans="1:17" ht="12.3">
      <c r="A192" s="22"/>
      <c r="B192" s="22"/>
      <c r="C192" s="234"/>
      <c r="D192" s="236"/>
      <c r="E192" s="236"/>
      <c r="F192" s="236"/>
      <c r="G192" s="236"/>
      <c r="H192" s="236"/>
      <c r="I192" s="22"/>
      <c r="J192" s="181"/>
      <c r="K192" s="181"/>
      <c r="L192" s="189"/>
      <c r="M192" s="175"/>
      <c r="N192" s="175"/>
      <c r="O192" s="175"/>
      <c r="P192" s="175"/>
      <c r="Q192" s="175"/>
    </row>
    <row r="193" spans="1:17" ht="12.3">
      <c r="A193" s="22"/>
      <c r="B193" s="22"/>
      <c r="C193" s="234"/>
      <c r="D193" s="236"/>
      <c r="E193" s="236"/>
      <c r="F193" s="236"/>
      <c r="G193" s="236"/>
      <c r="H193" s="236"/>
      <c r="I193" s="22"/>
      <c r="J193" s="181"/>
      <c r="K193" s="181"/>
      <c r="L193" s="189"/>
      <c r="M193" s="175"/>
      <c r="N193" s="175"/>
      <c r="O193" s="175"/>
      <c r="P193" s="175"/>
      <c r="Q193" s="175"/>
    </row>
    <row r="194" spans="1:17" ht="12.3">
      <c r="A194" s="22"/>
      <c r="B194" s="22"/>
      <c r="C194" s="234"/>
      <c r="D194" s="236"/>
      <c r="E194" s="236"/>
      <c r="F194" s="236"/>
      <c r="G194" s="236"/>
      <c r="H194" s="236"/>
      <c r="I194" s="22"/>
      <c r="J194" s="181"/>
      <c r="K194" s="181"/>
      <c r="L194" s="189"/>
      <c r="M194" s="175"/>
      <c r="N194" s="175"/>
      <c r="O194" s="175"/>
      <c r="P194" s="175"/>
      <c r="Q194" s="175"/>
    </row>
    <row r="195" spans="1:17" ht="12.3">
      <c r="A195" s="22"/>
      <c r="B195" s="22"/>
      <c r="C195" s="234"/>
      <c r="D195" s="236"/>
      <c r="E195" s="236"/>
      <c r="F195" s="236"/>
      <c r="G195" s="236"/>
      <c r="H195" s="236"/>
      <c r="I195" s="22"/>
      <c r="J195" s="181"/>
      <c r="K195" s="181"/>
      <c r="L195" s="189"/>
      <c r="M195" s="175"/>
      <c r="N195" s="175"/>
      <c r="O195" s="175"/>
      <c r="P195" s="175"/>
      <c r="Q195" s="175"/>
    </row>
    <row r="196" spans="1:17" ht="12.3">
      <c r="A196" s="22"/>
      <c r="B196" s="22"/>
      <c r="C196" s="234"/>
      <c r="D196" s="236"/>
      <c r="E196" s="236"/>
      <c r="F196" s="236"/>
      <c r="G196" s="236"/>
      <c r="H196" s="236"/>
      <c r="I196" s="22"/>
      <c r="J196" s="181"/>
      <c r="K196" s="181"/>
      <c r="L196" s="189"/>
      <c r="M196" s="175"/>
      <c r="N196" s="175"/>
      <c r="O196" s="175"/>
      <c r="P196" s="175"/>
      <c r="Q196" s="175"/>
    </row>
    <row r="197" spans="1:17" ht="12.3">
      <c r="A197" s="22"/>
      <c r="B197" s="22"/>
      <c r="C197" s="234"/>
      <c r="D197" s="236"/>
      <c r="E197" s="236"/>
      <c r="F197" s="236"/>
      <c r="G197" s="236"/>
      <c r="H197" s="236"/>
      <c r="I197" s="22"/>
      <c r="J197" s="181"/>
      <c r="K197" s="181"/>
      <c r="L197" s="189"/>
      <c r="M197" s="175"/>
      <c r="N197" s="175"/>
      <c r="O197" s="175"/>
      <c r="P197" s="175"/>
      <c r="Q197" s="175"/>
    </row>
    <row r="198" spans="1:17" ht="12.3">
      <c r="A198" s="22"/>
      <c r="B198" s="22"/>
      <c r="C198" s="234"/>
      <c r="D198" s="236"/>
      <c r="E198" s="236"/>
      <c r="F198" s="236"/>
      <c r="G198" s="236"/>
      <c r="H198" s="236"/>
      <c r="I198" s="22"/>
      <c r="J198" s="181"/>
      <c r="K198" s="181"/>
      <c r="L198" s="189"/>
      <c r="M198" s="175"/>
      <c r="N198" s="175"/>
      <c r="O198" s="175"/>
      <c r="P198" s="175"/>
      <c r="Q198" s="175"/>
    </row>
    <row r="199" spans="1:17" ht="12.3">
      <c r="A199" s="22"/>
      <c r="B199" s="22"/>
      <c r="C199" s="234"/>
      <c r="D199" s="236"/>
      <c r="E199" s="236"/>
      <c r="F199" s="236"/>
      <c r="G199" s="236"/>
      <c r="H199" s="236"/>
      <c r="I199" s="22"/>
      <c r="J199" s="181"/>
      <c r="K199" s="181"/>
      <c r="L199" s="189"/>
      <c r="M199" s="175"/>
      <c r="N199" s="175"/>
      <c r="O199" s="175"/>
      <c r="P199" s="175"/>
      <c r="Q199" s="175"/>
    </row>
    <row r="200" spans="1:17" ht="12.3">
      <c r="A200" s="22"/>
      <c r="B200" s="22"/>
      <c r="C200" s="234"/>
      <c r="D200" s="236"/>
      <c r="E200" s="236"/>
      <c r="F200" s="236"/>
      <c r="G200" s="236"/>
      <c r="H200" s="236"/>
      <c r="I200" s="22"/>
      <c r="J200" s="181"/>
      <c r="K200" s="181"/>
      <c r="L200" s="189"/>
      <c r="M200" s="175"/>
      <c r="N200" s="175"/>
      <c r="O200" s="175"/>
      <c r="P200" s="175"/>
      <c r="Q200" s="175"/>
    </row>
    <row r="201" spans="1:17" ht="12.3">
      <c r="A201" s="22"/>
      <c r="B201" s="22"/>
      <c r="C201" s="234"/>
      <c r="D201" s="236"/>
      <c r="E201" s="236"/>
      <c r="F201" s="236"/>
      <c r="G201" s="236"/>
      <c r="H201" s="236"/>
      <c r="I201" s="22"/>
      <c r="J201" s="181"/>
      <c r="K201" s="181"/>
      <c r="L201" s="189"/>
      <c r="M201" s="175"/>
      <c r="N201" s="175"/>
      <c r="O201" s="175"/>
      <c r="P201" s="175"/>
      <c r="Q201" s="175"/>
    </row>
    <row r="202" spans="1:17" ht="12.3">
      <c r="A202" s="22"/>
      <c r="B202" s="22"/>
      <c r="C202" s="234"/>
      <c r="D202" s="236"/>
      <c r="E202" s="236"/>
      <c r="F202" s="236"/>
      <c r="G202" s="236"/>
      <c r="H202" s="236"/>
      <c r="I202" s="22"/>
      <c r="J202" s="181"/>
      <c r="K202" s="181"/>
      <c r="L202" s="189"/>
      <c r="M202" s="175"/>
      <c r="N202" s="175"/>
      <c r="O202" s="175"/>
      <c r="P202" s="175"/>
      <c r="Q202" s="175"/>
    </row>
    <row r="203" spans="1:17" ht="12.3">
      <c r="A203" s="22"/>
      <c r="B203" s="22"/>
      <c r="C203" s="234"/>
      <c r="D203" s="236"/>
      <c r="E203" s="236"/>
      <c r="F203" s="236"/>
      <c r="G203" s="236"/>
      <c r="H203" s="236"/>
      <c r="I203" s="22"/>
      <c r="J203" s="181"/>
      <c r="K203" s="181"/>
      <c r="L203" s="189"/>
      <c r="M203" s="175"/>
      <c r="N203" s="175"/>
      <c r="O203" s="175"/>
      <c r="P203" s="175"/>
      <c r="Q203" s="175"/>
    </row>
    <row r="204" spans="1:17" ht="12.3">
      <c r="A204" s="22"/>
      <c r="B204" s="22"/>
      <c r="C204" s="234"/>
      <c r="D204" s="236"/>
      <c r="E204" s="236"/>
      <c r="F204" s="236"/>
      <c r="G204" s="236"/>
      <c r="H204" s="236"/>
      <c r="I204" s="22"/>
      <c r="J204" s="181"/>
      <c r="K204" s="181"/>
      <c r="L204" s="189"/>
      <c r="M204" s="175"/>
      <c r="N204" s="175"/>
      <c r="O204" s="175"/>
      <c r="P204" s="175"/>
      <c r="Q204" s="175"/>
    </row>
    <row r="205" spans="1:17" ht="12.3">
      <c r="A205" s="22"/>
      <c r="B205" s="22"/>
      <c r="C205" s="234"/>
      <c r="D205" s="236"/>
      <c r="E205" s="236"/>
      <c r="F205" s="236"/>
      <c r="G205" s="236"/>
      <c r="H205" s="236"/>
      <c r="I205" s="22"/>
      <c r="J205" s="181"/>
      <c r="K205" s="181"/>
      <c r="L205" s="189"/>
      <c r="M205" s="175"/>
      <c r="N205" s="175"/>
      <c r="O205" s="175"/>
      <c r="P205" s="175"/>
      <c r="Q205" s="175"/>
    </row>
    <row r="206" spans="1:17" ht="12.3">
      <c r="A206" s="22"/>
      <c r="B206" s="22"/>
      <c r="C206" s="234"/>
      <c r="D206" s="236"/>
      <c r="E206" s="236"/>
      <c r="F206" s="236"/>
      <c r="G206" s="236"/>
      <c r="H206" s="236"/>
      <c r="I206" s="22"/>
      <c r="J206" s="181"/>
      <c r="K206" s="181"/>
      <c r="L206" s="189"/>
      <c r="M206" s="175"/>
      <c r="N206" s="175"/>
      <c r="O206" s="175"/>
      <c r="P206" s="175"/>
      <c r="Q206" s="175"/>
    </row>
    <row r="207" spans="1:17" ht="12.3">
      <c r="A207" s="22"/>
      <c r="B207" s="22"/>
      <c r="C207" s="234"/>
      <c r="D207" s="236"/>
      <c r="E207" s="236"/>
      <c r="F207" s="236"/>
      <c r="G207" s="236"/>
      <c r="H207" s="236"/>
      <c r="I207" s="22"/>
      <c r="J207" s="181"/>
      <c r="K207" s="181"/>
      <c r="L207" s="189"/>
      <c r="M207" s="175"/>
      <c r="N207" s="175"/>
      <c r="O207" s="175"/>
      <c r="P207" s="175"/>
      <c r="Q207" s="175"/>
    </row>
    <row r="208" spans="1:17" ht="12.3">
      <c r="A208" s="22"/>
      <c r="B208" s="22"/>
      <c r="C208" s="234"/>
      <c r="D208" s="236"/>
      <c r="E208" s="236"/>
      <c r="F208" s="236"/>
      <c r="G208" s="236"/>
      <c r="H208" s="236"/>
      <c r="I208" s="22"/>
      <c r="J208" s="181"/>
      <c r="K208" s="181"/>
      <c r="L208" s="189"/>
      <c r="M208" s="175"/>
      <c r="N208" s="175"/>
      <c r="O208" s="175"/>
      <c r="P208" s="175"/>
      <c r="Q208" s="175"/>
    </row>
    <row r="209" spans="1:17" ht="12.3">
      <c r="A209" s="22"/>
      <c r="B209" s="22"/>
      <c r="C209" s="234"/>
      <c r="D209" s="236"/>
      <c r="E209" s="236"/>
      <c r="F209" s="236"/>
      <c r="G209" s="236"/>
      <c r="H209" s="236"/>
      <c r="I209" s="22"/>
      <c r="J209" s="181"/>
      <c r="K209" s="181"/>
      <c r="L209" s="189"/>
      <c r="M209" s="175"/>
      <c r="N209" s="175"/>
      <c r="O209" s="175"/>
      <c r="P209" s="175"/>
      <c r="Q209" s="175"/>
    </row>
    <row r="210" spans="1:17" ht="12.3">
      <c r="A210" s="22"/>
      <c r="B210" s="22"/>
      <c r="C210" s="234"/>
      <c r="D210" s="236"/>
      <c r="E210" s="236"/>
      <c r="F210" s="236"/>
      <c r="G210" s="236"/>
      <c r="H210" s="236"/>
      <c r="I210" s="22"/>
      <c r="J210" s="181"/>
      <c r="K210" s="181"/>
      <c r="L210" s="189"/>
      <c r="M210" s="175"/>
      <c r="N210" s="175"/>
      <c r="O210" s="175"/>
      <c r="P210" s="175"/>
      <c r="Q210" s="175"/>
    </row>
    <row r="211" spans="1:17" ht="12.3">
      <c r="A211" s="22"/>
      <c r="B211" s="22"/>
      <c r="C211" s="234"/>
      <c r="D211" s="236"/>
      <c r="E211" s="236"/>
      <c r="F211" s="236"/>
      <c r="G211" s="236"/>
      <c r="H211" s="236"/>
      <c r="I211" s="22"/>
      <c r="J211" s="181"/>
      <c r="K211" s="181"/>
      <c r="L211" s="189"/>
      <c r="M211" s="175"/>
      <c r="N211" s="175"/>
      <c r="O211" s="175"/>
      <c r="P211" s="175"/>
      <c r="Q211" s="175"/>
    </row>
    <row r="212" spans="1:17" ht="12.3">
      <c r="A212" s="22"/>
      <c r="B212" s="22"/>
      <c r="C212" s="234"/>
      <c r="D212" s="236"/>
      <c r="E212" s="236"/>
      <c r="F212" s="236"/>
      <c r="G212" s="236"/>
      <c r="H212" s="236"/>
      <c r="I212" s="22"/>
      <c r="J212" s="181"/>
      <c r="K212" s="181"/>
      <c r="L212" s="189"/>
      <c r="M212" s="175"/>
      <c r="N212" s="175"/>
      <c r="O212" s="175"/>
      <c r="P212" s="175"/>
      <c r="Q212" s="175"/>
    </row>
    <row r="213" spans="1:17" ht="12.3">
      <c r="A213" s="22"/>
      <c r="B213" s="22"/>
      <c r="C213" s="234"/>
      <c r="D213" s="236"/>
      <c r="E213" s="236"/>
      <c r="F213" s="236"/>
      <c r="G213" s="236"/>
      <c r="H213" s="236"/>
      <c r="I213" s="22"/>
      <c r="J213" s="181"/>
      <c r="K213" s="181"/>
      <c r="L213" s="189"/>
      <c r="M213" s="175"/>
      <c r="N213" s="175"/>
      <c r="O213" s="175"/>
      <c r="P213" s="175"/>
      <c r="Q213" s="175"/>
    </row>
    <row r="214" spans="1:17" ht="12.3">
      <c r="A214" s="22"/>
      <c r="B214" s="22"/>
      <c r="C214" s="234"/>
      <c r="D214" s="236"/>
      <c r="E214" s="236"/>
      <c r="F214" s="236"/>
      <c r="G214" s="236"/>
      <c r="H214" s="236"/>
      <c r="I214" s="22"/>
      <c r="J214" s="181"/>
      <c r="K214" s="181"/>
      <c r="L214" s="189"/>
      <c r="M214" s="175"/>
      <c r="N214" s="175"/>
      <c r="O214" s="175"/>
      <c r="P214" s="175"/>
      <c r="Q214" s="175"/>
    </row>
    <row r="215" spans="1:17" ht="12.3">
      <c r="A215" s="22"/>
      <c r="B215" s="22"/>
      <c r="C215" s="234"/>
      <c r="D215" s="236"/>
      <c r="E215" s="236"/>
      <c r="F215" s="236"/>
      <c r="G215" s="236"/>
      <c r="H215" s="236"/>
      <c r="I215" s="22"/>
      <c r="J215" s="181"/>
      <c r="K215" s="181"/>
      <c r="L215" s="189"/>
      <c r="M215" s="175"/>
      <c r="N215" s="175"/>
      <c r="O215" s="175"/>
      <c r="P215" s="175"/>
      <c r="Q215" s="175"/>
    </row>
    <row r="216" spans="1:17" ht="12.3">
      <c r="A216" s="22"/>
      <c r="B216" s="22"/>
      <c r="C216" s="234"/>
      <c r="D216" s="236"/>
      <c r="E216" s="236"/>
      <c r="F216" s="236"/>
      <c r="G216" s="236"/>
      <c r="H216" s="236"/>
      <c r="I216" s="22"/>
      <c r="J216" s="181"/>
      <c r="K216" s="181"/>
      <c r="L216" s="189"/>
      <c r="M216" s="175"/>
      <c r="N216" s="175"/>
      <c r="O216" s="175"/>
      <c r="P216" s="175"/>
      <c r="Q216" s="175"/>
    </row>
    <row r="217" spans="1:17" ht="12.3">
      <c r="A217" s="22"/>
      <c r="B217" s="22"/>
      <c r="C217" s="234"/>
      <c r="D217" s="236"/>
      <c r="E217" s="236"/>
      <c r="F217" s="236"/>
      <c r="G217" s="236"/>
      <c r="H217" s="236"/>
      <c r="I217" s="22"/>
      <c r="J217" s="181"/>
      <c r="K217" s="181"/>
      <c r="L217" s="189"/>
      <c r="M217" s="175"/>
      <c r="N217" s="175"/>
      <c r="O217" s="175"/>
      <c r="P217" s="175"/>
      <c r="Q217" s="175"/>
    </row>
    <row r="218" spans="1:17" ht="12.3">
      <c r="A218" s="22"/>
      <c r="B218" s="22"/>
      <c r="C218" s="234"/>
      <c r="D218" s="236"/>
      <c r="E218" s="236"/>
      <c r="F218" s="236"/>
      <c r="G218" s="236"/>
      <c r="H218" s="236"/>
      <c r="I218" s="22"/>
      <c r="J218" s="181"/>
      <c r="K218" s="181"/>
      <c r="L218" s="189"/>
      <c r="M218" s="175"/>
      <c r="N218" s="175"/>
      <c r="O218" s="175"/>
      <c r="P218" s="175"/>
      <c r="Q218" s="175"/>
    </row>
    <row r="219" spans="1:17" ht="12.3">
      <c r="A219" s="22"/>
      <c r="B219" s="22"/>
      <c r="C219" s="234"/>
      <c r="D219" s="236"/>
      <c r="E219" s="236"/>
      <c r="F219" s="236"/>
      <c r="G219" s="236"/>
      <c r="H219" s="236"/>
      <c r="I219" s="22"/>
      <c r="J219" s="181"/>
      <c r="K219" s="181"/>
      <c r="L219" s="189"/>
      <c r="M219" s="175"/>
      <c r="N219" s="175"/>
      <c r="O219" s="175"/>
      <c r="P219" s="175"/>
      <c r="Q219" s="175"/>
    </row>
    <row r="220" spans="1:17" ht="12.3">
      <c r="A220" s="22"/>
      <c r="B220" s="22"/>
      <c r="C220" s="234"/>
      <c r="D220" s="236"/>
      <c r="E220" s="236"/>
      <c r="F220" s="236"/>
      <c r="G220" s="236"/>
      <c r="H220" s="236"/>
      <c r="I220" s="22"/>
      <c r="J220" s="181"/>
      <c r="K220" s="181"/>
      <c r="L220" s="189"/>
      <c r="M220" s="175"/>
      <c r="N220" s="175"/>
      <c r="O220" s="175"/>
      <c r="P220" s="175"/>
      <c r="Q220" s="175"/>
    </row>
    <row r="221" spans="1:17" ht="12.3">
      <c r="A221" s="22"/>
      <c r="B221" s="22"/>
      <c r="C221" s="234"/>
      <c r="D221" s="236"/>
      <c r="E221" s="236"/>
      <c r="F221" s="236"/>
      <c r="G221" s="236"/>
      <c r="H221" s="236"/>
      <c r="I221" s="22"/>
      <c r="J221" s="181"/>
      <c r="K221" s="181"/>
      <c r="L221" s="189"/>
      <c r="M221" s="175"/>
      <c r="N221" s="175"/>
      <c r="O221" s="175"/>
      <c r="P221" s="175"/>
      <c r="Q221" s="175"/>
    </row>
    <row r="222" spans="1:17" ht="12.3">
      <c r="A222" s="22"/>
      <c r="B222" s="22"/>
      <c r="C222" s="234"/>
      <c r="D222" s="236"/>
      <c r="E222" s="236"/>
      <c r="F222" s="236"/>
      <c r="G222" s="236"/>
      <c r="H222" s="236"/>
      <c r="I222" s="22"/>
      <c r="J222" s="181"/>
      <c r="K222" s="181"/>
      <c r="L222" s="189"/>
      <c r="M222" s="175"/>
      <c r="N222" s="175"/>
      <c r="O222" s="175"/>
      <c r="P222" s="175"/>
      <c r="Q222" s="175"/>
    </row>
    <row r="223" spans="1:17" ht="12.3">
      <c r="A223" s="22"/>
      <c r="B223" s="22"/>
      <c r="C223" s="234"/>
      <c r="D223" s="236"/>
      <c r="E223" s="236"/>
      <c r="F223" s="236"/>
      <c r="G223" s="236"/>
      <c r="H223" s="236"/>
      <c r="I223" s="22"/>
      <c r="J223" s="181"/>
      <c r="K223" s="181"/>
      <c r="L223" s="189"/>
      <c r="M223" s="175"/>
      <c r="N223" s="175"/>
      <c r="O223" s="175"/>
      <c r="P223" s="175"/>
      <c r="Q223" s="175"/>
    </row>
    <row r="224" spans="1:17" ht="12.3">
      <c r="A224" s="22"/>
      <c r="B224" s="22"/>
      <c r="C224" s="234"/>
      <c r="D224" s="236"/>
      <c r="E224" s="236"/>
      <c r="F224" s="236"/>
      <c r="G224" s="236"/>
      <c r="H224" s="236"/>
      <c r="I224" s="22"/>
      <c r="J224" s="181"/>
      <c r="K224" s="181"/>
      <c r="L224" s="189"/>
      <c r="M224" s="175"/>
      <c r="N224" s="175"/>
      <c r="O224" s="175"/>
      <c r="P224" s="175"/>
      <c r="Q224" s="175"/>
    </row>
    <row r="225" spans="1:17" ht="12.3">
      <c r="A225" s="22"/>
      <c r="B225" s="22"/>
      <c r="C225" s="234"/>
      <c r="D225" s="236"/>
      <c r="E225" s="236"/>
      <c r="F225" s="236"/>
      <c r="G225" s="236"/>
      <c r="H225" s="236"/>
      <c r="I225" s="22"/>
      <c r="J225" s="181"/>
      <c r="K225" s="181"/>
      <c r="L225" s="189"/>
      <c r="M225" s="175"/>
      <c r="N225" s="175"/>
      <c r="O225" s="175"/>
      <c r="P225" s="175"/>
      <c r="Q225" s="175"/>
    </row>
    <row r="226" spans="1:17" ht="12.3">
      <c r="A226" s="22"/>
      <c r="B226" s="22"/>
      <c r="C226" s="234"/>
      <c r="D226" s="236"/>
      <c r="E226" s="236"/>
      <c r="F226" s="236"/>
      <c r="G226" s="236"/>
      <c r="H226" s="236"/>
      <c r="I226" s="22"/>
      <c r="J226" s="181"/>
      <c r="K226" s="181"/>
      <c r="L226" s="189"/>
      <c r="M226" s="175"/>
      <c r="N226" s="175"/>
      <c r="O226" s="175"/>
      <c r="P226" s="175"/>
      <c r="Q226" s="175"/>
    </row>
    <row r="227" spans="1:17" ht="12.3">
      <c r="A227" s="22"/>
      <c r="B227" s="22"/>
      <c r="C227" s="234"/>
      <c r="D227" s="236"/>
      <c r="E227" s="236"/>
      <c r="F227" s="236"/>
      <c r="G227" s="236"/>
      <c r="H227" s="236"/>
      <c r="I227" s="22"/>
      <c r="J227" s="181"/>
      <c r="K227" s="181"/>
      <c r="L227" s="189"/>
      <c r="M227" s="175"/>
      <c r="N227" s="175"/>
      <c r="O227" s="175"/>
      <c r="P227" s="175"/>
      <c r="Q227" s="175"/>
    </row>
    <row r="228" spans="1:17" ht="12.3">
      <c r="A228" s="22"/>
      <c r="B228" s="22"/>
      <c r="C228" s="234"/>
      <c r="D228" s="236"/>
      <c r="E228" s="236"/>
      <c r="F228" s="236"/>
      <c r="G228" s="236"/>
      <c r="H228" s="236"/>
      <c r="I228" s="22"/>
      <c r="J228" s="181"/>
      <c r="K228" s="181"/>
      <c r="L228" s="189"/>
      <c r="M228" s="175"/>
      <c r="N228" s="175"/>
      <c r="O228" s="175"/>
      <c r="P228" s="175"/>
      <c r="Q228" s="175"/>
    </row>
    <row r="229" spans="1:17" ht="12.3">
      <c r="A229" s="22"/>
      <c r="B229" s="22"/>
      <c r="C229" s="234"/>
      <c r="D229" s="236"/>
      <c r="E229" s="236"/>
      <c r="F229" s="236"/>
      <c r="G229" s="236"/>
      <c r="H229" s="236"/>
      <c r="I229" s="22"/>
      <c r="J229" s="181"/>
      <c r="K229" s="181"/>
      <c r="L229" s="189"/>
      <c r="M229" s="175"/>
      <c r="N229" s="175"/>
      <c r="O229" s="175"/>
      <c r="P229" s="175"/>
      <c r="Q229" s="175"/>
    </row>
    <row r="230" spans="1:17" ht="12.3">
      <c r="A230" s="22"/>
      <c r="B230" s="22"/>
      <c r="C230" s="234"/>
      <c r="D230" s="236"/>
      <c r="E230" s="236"/>
      <c r="F230" s="236"/>
      <c r="G230" s="236"/>
      <c r="H230" s="236"/>
      <c r="I230" s="22"/>
      <c r="J230" s="181"/>
      <c r="K230" s="181"/>
      <c r="L230" s="189"/>
      <c r="M230" s="175"/>
      <c r="N230" s="175"/>
      <c r="O230" s="175"/>
      <c r="P230" s="175"/>
      <c r="Q230" s="175"/>
    </row>
    <row r="231" spans="1:17" ht="12.3">
      <c r="A231" s="22"/>
      <c r="B231" s="22"/>
      <c r="C231" s="234"/>
      <c r="D231" s="236"/>
      <c r="E231" s="236"/>
      <c r="F231" s="236"/>
      <c r="G231" s="236"/>
      <c r="H231" s="236"/>
      <c r="I231" s="22"/>
      <c r="J231" s="181"/>
      <c r="K231" s="181"/>
      <c r="L231" s="189"/>
      <c r="M231" s="175"/>
      <c r="N231" s="175"/>
      <c r="O231" s="175"/>
      <c r="P231" s="175"/>
      <c r="Q231" s="175"/>
    </row>
    <row r="232" spans="1:17" ht="12.3">
      <c r="A232" s="22"/>
      <c r="B232" s="22"/>
      <c r="C232" s="234"/>
      <c r="D232" s="236"/>
      <c r="E232" s="236"/>
      <c r="F232" s="236"/>
      <c r="G232" s="236"/>
      <c r="H232" s="236"/>
      <c r="I232" s="22"/>
      <c r="J232" s="181"/>
      <c r="K232" s="181"/>
      <c r="L232" s="189"/>
      <c r="M232" s="175"/>
      <c r="N232" s="175"/>
      <c r="O232" s="175"/>
      <c r="P232" s="175"/>
      <c r="Q232" s="175"/>
    </row>
    <row r="233" spans="1:17" ht="12.3">
      <c r="A233" s="22"/>
      <c r="B233" s="22"/>
      <c r="C233" s="234"/>
      <c r="D233" s="236"/>
      <c r="E233" s="236"/>
      <c r="F233" s="236"/>
      <c r="G233" s="236"/>
      <c r="H233" s="236"/>
      <c r="I233" s="22"/>
      <c r="J233" s="181"/>
      <c r="K233" s="181"/>
      <c r="L233" s="189"/>
      <c r="M233" s="175"/>
      <c r="N233" s="175"/>
      <c r="O233" s="175"/>
      <c r="P233" s="175"/>
      <c r="Q233" s="175"/>
    </row>
    <row r="234" spans="1:17" ht="12.3">
      <c r="A234" s="22"/>
      <c r="B234" s="22"/>
      <c r="C234" s="234"/>
      <c r="D234" s="236"/>
      <c r="E234" s="236"/>
      <c r="F234" s="236"/>
      <c r="G234" s="236"/>
      <c r="H234" s="236"/>
      <c r="I234" s="22"/>
      <c r="J234" s="181"/>
      <c r="K234" s="181"/>
      <c r="L234" s="189"/>
      <c r="M234" s="175"/>
      <c r="N234" s="175"/>
      <c r="O234" s="175"/>
      <c r="P234" s="175"/>
      <c r="Q234" s="175"/>
    </row>
    <row r="235" spans="1:17" ht="12.3">
      <c r="A235" s="22"/>
      <c r="B235" s="22"/>
      <c r="C235" s="234"/>
      <c r="D235" s="236"/>
      <c r="E235" s="236"/>
      <c r="F235" s="236"/>
      <c r="G235" s="236"/>
      <c r="H235" s="236"/>
      <c r="I235" s="22"/>
      <c r="J235" s="181"/>
      <c r="K235" s="181"/>
      <c r="L235" s="189"/>
      <c r="M235" s="175"/>
      <c r="N235" s="175"/>
      <c r="O235" s="175"/>
      <c r="P235" s="175"/>
      <c r="Q235" s="175"/>
    </row>
    <row r="236" spans="1:17" ht="12.3">
      <c r="A236" s="22"/>
      <c r="B236" s="22"/>
      <c r="C236" s="234"/>
      <c r="D236" s="236"/>
      <c r="E236" s="236"/>
      <c r="F236" s="236"/>
      <c r="G236" s="236"/>
      <c r="H236" s="236"/>
      <c r="I236" s="22"/>
      <c r="J236" s="181"/>
      <c r="K236" s="181"/>
      <c r="L236" s="189"/>
      <c r="M236" s="175"/>
      <c r="N236" s="175"/>
      <c r="O236" s="175"/>
      <c r="P236" s="175"/>
      <c r="Q236" s="175"/>
    </row>
    <row r="237" spans="1:17" ht="12.3">
      <c r="A237" s="22"/>
      <c r="B237" s="22"/>
      <c r="C237" s="234"/>
      <c r="D237" s="236"/>
      <c r="E237" s="236"/>
      <c r="F237" s="236"/>
      <c r="G237" s="236"/>
      <c r="H237" s="236"/>
      <c r="I237" s="22"/>
      <c r="J237" s="181"/>
      <c r="K237" s="181"/>
      <c r="L237" s="189"/>
      <c r="M237" s="175"/>
      <c r="N237" s="175"/>
      <c r="O237" s="175"/>
      <c r="P237" s="175"/>
      <c r="Q237" s="175"/>
    </row>
    <row r="238" spans="1:17" ht="12.3">
      <c r="A238" s="22"/>
      <c r="B238" s="22"/>
      <c r="C238" s="234"/>
      <c r="D238" s="236"/>
      <c r="E238" s="236"/>
      <c r="F238" s="236"/>
      <c r="G238" s="236"/>
      <c r="H238" s="236"/>
      <c r="I238" s="22"/>
      <c r="J238" s="181"/>
      <c r="K238" s="181"/>
      <c r="L238" s="189"/>
      <c r="M238" s="175"/>
      <c r="N238" s="175"/>
      <c r="O238" s="175"/>
      <c r="P238" s="175"/>
      <c r="Q238" s="175"/>
    </row>
    <row r="239" spans="1:17" ht="12.3">
      <c r="A239" s="22"/>
      <c r="B239" s="22"/>
      <c r="C239" s="234"/>
      <c r="D239" s="236"/>
      <c r="E239" s="236"/>
      <c r="F239" s="236"/>
      <c r="G239" s="236"/>
      <c r="H239" s="236"/>
      <c r="I239" s="22"/>
      <c r="J239" s="181"/>
      <c r="K239" s="181"/>
      <c r="L239" s="189"/>
      <c r="M239" s="175"/>
      <c r="N239" s="175"/>
      <c r="O239" s="175"/>
      <c r="P239" s="175"/>
      <c r="Q239" s="175"/>
    </row>
    <row r="240" spans="1:17" ht="12.3">
      <c r="A240" s="22"/>
      <c r="B240" s="22"/>
      <c r="C240" s="234"/>
      <c r="D240" s="236"/>
      <c r="E240" s="236"/>
      <c r="F240" s="236"/>
      <c r="G240" s="236"/>
      <c r="H240" s="236"/>
      <c r="I240" s="22"/>
      <c r="J240" s="181"/>
      <c r="K240" s="181"/>
      <c r="L240" s="189"/>
      <c r="M240" s="175"/>
      <c r="N240" s="175"/>
      <c r="O240" s="175"/>
      <c r="P240" s="175"/>
      <c r="Q240" s="175"/>
    </row>
    <row r="241" spans="1:17" ht="12.3">
      <c r="A241" s="22"/>
      <c r="B241" s="22"/>
      <c r="C241" s="234"/>
      <c r="D241" s="236"/>
      <c r="E241" s="236"/>
      <c r="F241" s="236"/>
      <c r="G241" s="236"/>
      <c r="H241" s="236"/>
      <c r="I241" s="22"/>
      <c r="J241" s="181"/>
      <c r="K241" s="181"/>
      <c r="L241" s="189"/>
      <c r="M241" s="175"/>
      <c r="N241" s="175"/>
      <c r="O241" s="175"/>
      <c r="P241" s="175"/>
      <c r="Q241" s="175"/>
    </row>
    <row r="242" spans="1:17" ht="12.3">
      <c r="A242" s="22"/>
      <c r="B242" s="22"/>
      <c r="C242" s="234"/>
      <c r="D242" s="236"/>
      <c r="E242" s="236"/>
      <c r="F242" s="236"/>
      <c r="G242" s="236"/>
      <c r="H242" s="236"/>
      <c r="I242" s="22"/>
      <c r="J242" s="181"/>
      <c r="K242" s="181"/>
      <c r="L242" s="189"/>
      <c r="M242" s="175"/>
      <c r="N242" s="175"/>
      <c r="O242" s="175"/>
      <c r="P242" s="175"/>
      <c r="Q242" s="175"/>
    </row>
    <row r="243" spans="1:17" ht="12.3">
      <c r="A243" s="22"/>
      <c r="B243" s="22"/>
      <c r="C243" s="234"/>
      <c r="D243" s="236"/>
      <c r="E243" s="236"/>
      <c r="F243" s="236"/>
      <c r="G243" s="236"/>
      <c r="H243" s="236"/>
      <c r="I243" s="22"/>
      <c r="J243" s="181"/>
      <c r="K243" s="181"/>
      <c r="L243" s="189"/>
      <c r="M243" s="175"/>
      <c r="N243" s="175"/>
      <c r="O243" s="175"/>
      <c r="P243" s="175"/>
      <c r="Q243" s="175"/>
    </row>
    <row r="244" spans="1:17" ht="12.3">
      <c r="A244" s="22"/>
      <c r="B244" s="22"/>
      <c r="C244" s="234"/>
      <c r="D244" s="236"/>
      <c r="E244" s="236"/>
      <c r="F244" s="236"/>
      <c r="G244" s="236"/>
      <c r="H244" s="236"/>
      <c r="I244" s="22"/>
      <c r="J244" s="181"/>
      <c r="K244" s="181"/>
      <c r="L244" s="189"/>
      <c r="M244" s="175"/>
      <c r="N244" s="175"/>
      <c r="O244" s="175"/>
      <c r="P244" s="175"/>
      <c r="Q244" s="175"/>
    </row>
    <row r="245" spans="1:17" ht="12.3">
      <c r="A245" s="22"/>
      <c r="B245" s="22"/>
      <c r="C245" s="234"/>
      <c r="D245" s="236"/>
      <c r="E245" s="236"/>
      <c r="F245" s="236"/>
      <c r="G245" s="236"/>
      <c r="H245" s="236"/>
      <c r="I245" s="22"/>
      <c r="J245" s="181"/>
      <c r="K245" s="181"/>
      <c r="L245" s="189"/>
      <c r="M245" s="175"/>
      <c r="N245" s="175"/>
      <c r="O245" s="175"/>
      <c r="P245" s="175"/>
      <c r="Q245" s="175"/>
    </row>
    <row r="246" spans="1:17" ht="12.3">
      <c r="A246" s="22"/>
      <c r="B246" s="22"/>
      <c r="C246" s="234"/>
      <c r="D246" s="236"/>
      <c r="E246" s="236"/>
      <c r="F246" s="236"/>
      <c r="G246" s="236"/>
      <c r="H246" s="236"/>
      <c r="I246" s="22"/>
      <c r="J246" s="181"/>
      <c r="K246" s="181"/>
      <c r="L246" s="189"/>
      <c r="M246" s="175"/>
      <c r="N246" s="175"/>
      <c r="O246" s="175"/>
      <c r="P246" s="175"/>
      <c r="Q246" s="175"/>
    </row>
    <row r="247" spans="1:17" ht="12.3">
      <c r="A247" s="22"/>
      <c r="B247" s="22"/>
      <c r="C247" s="234"/>
      <c r="D247" s="236"/>
      <c r="E247" s="236"/>
      <c r="F247" s="236"/>
      <c r="G247" s="236"/>
      <c r="H247" s="236"/>
      <c r="I247" s="22"/>
      <c r="J247" s="181"/>
      <c r="K247" s="181"/>
      <c r="L247" s="189"/>
      <c r="M247" s="175"/>
      <c r="N247" s="175"/>
      <c r="O247" s="175"/>
      <c r="P247" s="175"/>
      <c r="Q247" s="175"/>
    </row>
    <row r="248" spans="1:17" ht="12.3">
      <c r="A248" s="22"/>
      <c r="B248" s="22"/>
      <c r="C248" s="234"/>
      <c r="D248" s="236"/>
      <c r="E248" s="236"/>
      <c r="F248" s="236"/>
      <c r="G248" s="236"/>
      <c r="H248" s="236"/>
      <c r="I248" s="22"/>
      <c r="J248" s="181"/>
      <c r="K248" s="181"/>
      <c r="L248" s="189"/>
      <c r="M248" s="175"/>
      <c r="N248" s="175"/>
      <c r="O248" s="175"/>
      <c r="P248" s="175"/>
      <c r="Q248" s="175"/>
    </row>
    <row r="249" spans="1:17" ht="12.3">
      <c r="A249" s="22"/>
      <c r="B249" s="22"/>
      <c r="C249" s="234"/>
      <c r="D249" s="236"/>
      <c r="E249" s="236"/>
      <c r="F249" s="236"/>
      <c r="G249" s="236"/>
      <c r="H249" s="236"/>
      <c r="I249" s="22"/>
      <c r="J249" s="181"/>
      <c r="K249" s="181"/>
      <c r="L249" s="189"/>
      <c r="M249" s="175"/>
      <c r="N249" s="175"/>
      <c r="O249" s="175"/>
      <c r="P249" s="175"/>
      <c r="Q249" s="175"/>
    </row>
    <row r="250" spans="1:17" ht="12.3">
      <c r="A250" s="22"/>
      <c r="B250" s="22"/>
      <c r="C250" s="234"/>
      <c r="D250" s="236"/>
      <c r="E250" s="236"/>
      <c r="F250" s="236"/>
      <c r="G250" s="236"/>
      <c r="H250" s="236"/>
      <c r="I250" s="22"/>
      <c r="J250" s="181"/>
      <c r="K250" s="181"/>
      <c r="L250" s="189"/>
      <c r="M250" s="175"/>
      <c r="N250" s="175"/>
      <c r="O250" s="175"/>
      <c r="P250" s="175"/>
      <c r="Q250" s="175"/>
    </row>
    <row r="251" spans="1:17" ht="12.3">
      <c r="A251" s="22"/>
      <c r="B251" s="22"/>
      <c r="C251" s="234"/>
      <c r="D251" s="236"/>
      <c r="E251" s="236"/>
      <c r="F251" s="236"/>
      <c r="G251" s="236"/>
      <c r="H251" s="236"/>
      <c r="I251" s="22"/>
      <c r="J251" s="181"/>
      <c r="K251" s="181"/>
      <c r="L251" s="189"/>
      <c r="M251" s="175"/>
      <c r="N251" s="175"/>
      <c r="O251" s="175"/>
      <c r="P251" s="175"/>
      <c r="Q251" s="175"/>
    </row>
    <row r="252" spans="1:17" ht="12.3">
      <c r="A252" s="22"/>
      <c r="B252" s="22"/>
      <c r="C252" s="234"/>
      <c r="D252" s="236"/>
      <c r="E252" s="236"/>
      <c r="F252" s="236"/>
      <c r="G252" s="236"/>
      <c r="H252" s="236"/>
      <c r="I252" s="22"/>
      <c r="J252" s="181"/>
      <c r="K252" s="181"/>
      <c r="L252" s="189"/>
      <c r="M252" s="175"/>
      <c r="N252" s="175"/>
      <c r="O252" s="175"/>
      <c r="P252" s="175"/>
      <c r="Q252" s="175"/>
    </row>
    <row r="253" spans="1:17" ht="12.3">
      <c r="A253" s="22"/>
      <c r="B253" s="22"/>
      <c r="C253" s="234"/>
      <c r="D253" s="236"/>
      <c r="E253" s="236"/>
      <c r="F253" s="236"/>
      <c r="G253" s="236"/>
      <c r="H253" s="236"/>
      <c r="I253" s="22"/>
      <c r="J253" s="181"/>
      <c r="K253" s="181"/>
      <c r="L253" s="189"/>
      <c r="M253" s="175"/>
      <c r="N253" s="175"/>
      <c r="O253" s="175"/>
      <c r="P253" s="175"/>
      <c r="Q253" s="175"/>
    </row>
    <row r="254" spans="1:17" ht="12.3">
      <c r="A254" s="22"/>
      <c r="B254" s="22"/>
      <c r="C254" s="234"/>
      <c r="D254" s="236"/>
      <c r="E254" s="236"/>
      <c r="F254" s="236"/>
      <c r="G254" s="236"/>
      <c r="H254" s="236"/>
      <c r="I254" s="22"/>
      <c r="J254" s="181"/>
      <c r="K254" s="181"/>
      <c r="L254" s="189"/>
      <c r="M254" s="175"/>
      <c r="N254" s="175"/>
      <c r="O254" s="175"/>
      <c r="P254" s="175"/>
      <c r="Q254" s="175"/>
    </row>
    <row r="255" spans="1:17" ht="12.3">
      <c r="A255" s="22"/>
      <c r="B255" s="22"/>
      <c r="C255" s="234"/>
      <c r="D255" s="236"/>
      <c r="E255" s="236"/>
      <c r="F255" s="236"/>
      <c r="G255" s="236"/>
      <c r="H255" s="236"/>
      <c r="I255" s="22"/>
      <c r="J255" s="181"/>
      <c r="K255" s="181"/>
      <c r="L255" s="189"/>
      <c r="M255" s="175"/>
      <c r="N255" s="175"/>
      <c r="O255" s="175"/>
      <c r="P255" s="175"/>
      <c r="Q255" s="175"/>
    </row>
    <row r="256" spans="1:17" ht="12.3">
      <c r="A256" s="22"/>
      <c r="B256" s="22"/>
      <c r="C256" s="234"/>
      <c r="D256" s="236"/>
      <c r="E256" s="236"/>
      <c r="F256" s="236"/>
      <c r="G256" s="236"/>
      <c r="H256" s="236"/>
      <c r="I256" s="22"/>
      <c r="J256" s="181"/>
      <c r="K256" s="181"/>
      <c r="L256" s="189"/>
      <c r="M256" s="175"/>
      <c r="N256" s="175"/>
      <c r="O256" s="175"/>
      <c r="P256" s="175"/>
      <c r="Q256" s="175"/>
    </row>
    <row r="257" spans="1:17" ht="12.3">
      <c r="A257" s="22"/>
      <c r="B257" s="22"/>
      <c r="C257" s="234"/>
      <c r="D257" s="236"/>
      <c r="E257" s="236"/>
      <c r="F257" s="236"/>
      <c r="G257" s="236"/>
      <c r="H257" s="236"/>
      <c r="I257" s="22"/>
      <c r="J257" s="181"/>
      <c r="K257" s="181"/>
      <c r="L257" s="189"/>
      <c r="M257" s="175"/>
      <c r="N257" s="175"/>
      <c r="O257" s="175"/>
      <c r="P257" s="175"/>
      <c r="Q257" s="175"/>
    </row>
    <row r="258" spans="1:17" ht="12.3">
      <c r="A258" s="22"/>
      <c r="B258" s="22"/>
      <c r="C258" s="234"/>
      <c r="D258" s="236"/>
      <c r="E258" s="236"/>
      <c r="F258" s="236"/>
      <c r="G258" s="236"/>
      <c r="H258" s="236"/>
      <c r="I258" s="22"/>
      <c r="J258" s="181"/>
      <c r="K258" s="181"/>
      <c r="L258" s="189"/>
      <c r="M258" s="175"/>
      <c r="N258" s="175"/>
      <c r="O258" s="175"/>
      <c r="P258" s="175"/>
      <c r="Q258" s="175"/>
    </row>
    <row r="259" spans="1:17" ht="12.3">
      <c r="A259" s="22"/>
      <c r="B259" s="22"/>
      <c r="C259" s="234"/>
      <c r="D259" s="236"/>
      <c r="E259" s="236"/>
      <c r="F259" s="236"/>
      <c r="G259" s="236"/>
      <c r="H259" s="236"/>
      <c r="I259" s="22"/>
      <c r="J259" s="181"/>
      <c r="K259" s="181"/>
      <c r="L259" s="189"/>
      <c r="M259" s="175"/>
      <c r="N259" s="175"/>
      <c r="O259" s="175"/>
      <c r="P259" s="175"/>
      <c r="Q259" s="175"/>
    </row>
    <row r="260" spans="1:17" ht="12.3">
      <c r="A260" s="22"/>
      <c r="B260" s="22"/>
      <c r="C260" s="234"/>
      <c r="D260" s="236"/>
      <c r="E260" s="236"/>
      <c r="F260" s="236"/>
      <c r="G260" s="236"/>
      <c r="H260" s="236"/>
      <c r="I260" s="22"/>
      <c r="J260" s="181"/>
      <c r="K260" s="181"/>
      <c r="L260" s="189"/>
      <c r="M260" s="175"/>
      <c r="N260" s="175"/>
      <c r="O260" s="175"/>
      <c r="P260" s="175"/>
      <c r="Q260" s="175"/>
    </row>
    <row r="261" spans="1:17" ht="12.3">
      <c r="A261" s="22"/>
      <c r="B261" s="22"/>
      <c r="C261" s="234"/>
      <c r="D261" s="236"/>
      <c r="E261" s="236"/>
      <c r="F261" s="236"/>
      <c r="G261" s="236"/>
      <c r="H261" s="236"/>
      <c r="I261" s="22"/>
      <c r="J261" s="181"/>
      <c r="K261" s="181"/>
      <c r="L261" s="189"/>
      <c r="M261" s="175"/>
      <c r="N261" s="175"/>
      <c r="O261" s="175"/>
      <c r="P261" s="175"/>
      <c r="Q261" s="175"/>
    </row>
    <row r="262" spans="1:17" ht="12.3">
      <c r="A262" s="22"/>
      <c r="B262" s="22"/>
      <c r="C262" s="234"/>
      <c r="D262" s="236"/>
      <c r="E262" s="236"/>
      <c r="F262" s="236"/>
      <c r="G262" s="236"/>
      <c r="H262" s="236"/>
      <c r="I262" s="22"/>
      <c r="J262" s="181"/>
      <c r="K262" s="181"/>
      <c r="L262" s="189"/>
      <c r="M262" s="175"/>
      <c r="N262" s="175"/>
      <c r="O262" s="175"/>
      <c r="P262" s="175"/>
      <c r="Q262" s="175"/>
    </row>
    <row r="263" spans="1:17" ht="12.3">
      <c r="A263" s="22"/>
      <c r="B263" s="22"/>
      <c r="C263" s="234"/>
      <c r="D263" s="236"/>
      <c r="E263" s="236"/>
      <c r="F263" s="236"/>
      <c r="G263" s="236"/>
      <c r="H263" s="236"/>
      <c r="I263" s="22"/>
      <c r="J263" s="181"/>
      <c r="K263" s="181"/>
      <c r="L263" s="189"/>
      <c r="M263" s="175"/>
      <c r="N263" s="175"/>
      <c r="O263" s="175"/>
      <c r="P263" s="175"/>
      <c r="Q263" s="175"/>
    </row>
    <row r="264" spans="1:17" ht="12.3">
      <c r="A264" s="22"/>
      <c r="B264" s="22"/>
      <c r="C264" s="234"/>
      <c r="D264" s="236"/>
      <c r="E264" s="236"/>
      <c r="F264" s="236"/>
      <c r="G264" s="236"/>
      <c r="H264" s="236"/>
      <c r="I264" s="22"/>
      <c r="J264" s="181"/>
      <c r="K264" s="181"/>
      <c r="L264" s="189"/>
      <c r="M264" s="175"/>
      <c r="N264" s="175"/>
      <c r="O264" s="175"/>
      <c r="P264" s="175"/>
      <c r="Q264" s="175"/>
    </row>
    <row r="265" spans="1:17" ht="12.3">
      <c r="A265" s="22"/>
      <c r="B265" s="22"/>
      <c r="C265" s="234"/>
      <c r="D265" s="236"/>
      <c r="E265" s="236"/>
      <c r="F265" s="236"/>
      <c r="G265" s="236"/>
      <c r="H265" s="236"/>
      <c r="I265" s="22"/>
      <c r="J265" s="181"/>
      <c r="K265" s="181"/>
      <c r="L265" s="189"/>
      <c r="M265" s="175"/>
      <c r="N265" s="175"/>
      <c r="O265" s="175"/>
      <c r="P265" s="175"/>
      <c r="Q265" s="175"/>
    </row>
    <row r="266" spans="1:17" ht="12.3">
      <c r="A266" s="22"/>
      <c r="B266" s="22"/>
      <c r="C266" s="234"/>
      <c r="D266" s="236"/>
      <c r="E266" s="236"/>
      <c r="F266" s="236"/>
      <c r="G266" s="236"/>
      <c r="H266" s="236"/>
      <c r="I266" s="22"/>
      <c r="J266" s="181"/>
      <c r="K266" s="181"/>
      <c r="L266" s="189"/>
      <c r="M266" s="175"/>
      <c r="N266" s="175"/>
      <c r="O266" s="175"/>
      <c r="P266" s="175"/>
      <c r="Q266" s="175"/>
    </row>
    <row r="267" spans="1:17" ht="12.3">
      <c r="A267" s="22"/>
      <c r="B267" s="22"/>
      <c r="C267" s="234"/>
      <c r="D267" s="236"/>
      <c r="E267" s="236"/>
      <c r="F267" s="236"/>
      <c r="G267" s="236"/>
      <c r="H267" s="236"/>
      <c r="I267" s="22"/>
      <c r="J267" s="181"/>
      <c r="K267" s="181"/>
      <c r="L267" s="189"/>
      <c r="M267" s="175"/>
      <c r="N267" s="175"/>
      <c r="O267" s="175"/>
      <c r="P267" s="175"/>
      <c r="Q267" s="175"/>
    </row>
    <row r="268" spans="1:17" ht="12.3">
      <c r="A268" s="22"/>
      <c r="B268" s="22"/>
      <c r="C268" s="234"/>
      <c r="D268" s="236"/>
      <c r="E268" s="236"/>
      <c r="F268" s="236"/>
      <c r="G268" s="236"/>
      <c r="H268" s="236"/>
      <c r="I268" s="22"/>
      <c r="J268" s="181"/>
      <c r="K268" s="181"/>
      <c r="L268" s="189"/>
      <c r="M268" s="175"/>
      <c r="N268" s="175"/>
      <c r="O268" s="175"/>
      <c r="P268" s="175"/>
      <c r="Q268" s="175"/>
    </row>
    <row r="269" spans="1:17" ht="12.3">
      <c r="A269" s="22"/>
      <c r="B269" s="22"/>
      <c r="C269" s="234"/>
      <c r="D269" s="236"/>
      <c r="E269" s="236"/>
      <c r="F269" s="236"/>
      <c r="G269" s="236"/>
      <c r="H269" s="236"/>
      <c r="I269" s="22"/>
      <c r="J269" s="181"/>
      <c r="K269" s="181"/>
      <c r="L269" s="189"/>
      <c r="M269" s="175"/>
      <c r="N269" s="175"/>
      <c r="O269" s="175"/>
      <c r="P269" s="175"/>
      <c r="Q269" s="175"/>
    </row>
    <row r="270" spans="1:17" ht="12.3">
      <c r="A270" s="22"/>
      <c r="B270" s="22"/>
      <c r="C270" s="234"/>
      <c r="D270" s="236"/>
      <c r="E270" s="236"/>
      <c r="F270" s="236"/>
      <c r="G270" s="236"/>
      <c r="H270" s="236"/>
      <c r="I270" s="22"/>
      <c r="J270" s="181"/>
      <c r="K270" s="181"/>
      <c r="L270" s="189"/>
      <c r="M270" s="175"/>
      <c r="N270" s="175"/>
      <c r="O270" s="175"/>
      <c r="P270" s="175"/>
      <c r="Q270" s="175"/>
    </row>
    <row r="271" spans="1:17" ht="12.3">
      <c r="A271" s="22"/>
      <c r="B271" s="22"/>
      <c r="C271" s="234"/>
      <c r="D271" s="236"/>
      <c r="E271" s="236"/>
      <c r="F271" s="236"/>
      <c r="G271" s="236"/>
      <c r="H271" s="236"/>
      <c r="I271" s="22"/>
      <c r="J271" s="181"/>
      <c r="K271" s="181"/>
      <c r="L271" s="189"/>
      <c r="M271" s="175"/>
      <c r="N271" s="175"/>
      <c r="O271" s="175"/>
      <c r="P271" s="175"/>
      <c r="Q271" s="175"/>
    </row>
    <row r="272" spans="1:17" ht="12.3">
      <c r="A272" s="22"/>
      <c r="B272" s="22"/>
      <c r="C272" s="234"/>
      <c r="D272" s="236"/>
      <c r="E272" s="236"/>
      <c r="F272" s="236"/>
      <c r="G272" s="236"/>
      <c r="H272" s="236"/>
      <c r="I272" s="22"/>
      <c r="J272" s="181"/>
      <c r="K272" s="181"/>
      <c r="L272" s="189"/>
      <c r="M272" s="175"/>
      <c r="N272" s="175"/>
      <c r="O272" s="175"/>
      <c r="P272" s="175"/>
      <c r="Q272" s="175"/>
    </row>
    <row r="273" spans="1:17" ht="12.3">
      <c r="A273" s="22"/>
      <c r="B273" s="22"/>
      <c r="C273" s="234"/>
      <c r="D273" s="236"/>
      <c r="E273" s="236"/>
      <c r="F273" s="236"/>
      <c r="G273" s="236"/>
      <c r="H273" s="236"/>
      <c r="I273" s="22"/>
      <c r="J273" s="181"/>
      <c r="K273" s="181"/>
      <c r="L273" s="189"/>
      <c r="M273" s="175"/>
      <c r="N273" s="175"/>
      <c r="O273" s="175"/>
      <c r="P273" s="175"/>
      <c r="Q273" s="175"/>
    </row>
    <row r="274" spans="1:17" ht="12.3">
      <c r="A274" s="22"/>
      <c r="B274" s="22"/>
      <c r="C274" s="234"/>
      <c r="D274" s="236"/>
      <c r="E274" s="236"/>
      <c r="F274" s="236"/>
      <c r="G274" s="236"/>
      <c r="H274" s="236"/>
      <c r="I274" s="22"/>
      <c r="J274" s="181"/>
      <c r="K274" s="181"/>
      <c r="L274" s="189"/>
      <c r="M274" s="175"/>
      <c r="N274" s="175"/>
      <c r="O274" s="175"/>
      <c r="P274" s="175"/>
      <c r="Q274" s="175"/>
    </row>
    <row r="275" spans="1:17" ht="12.3">
      <c r="A275" s="22"/>
      <c r="B275" s="22"/>
      <c r="C275" s="234"/>
      <c r="D275" s="236"/>
      <c r="E275" s="236"/>
      <c r="F275" s="236"/>
      <c r="G275" s="236"/>
      <c r="H275" s="236"/>
      <c r="I275" s="22"/>
      <c r="J275" s="181"/>
      <c r="K275" s="181"/>
      <c r="L275" s="189"/>
      <c r="M275" s="175"/>
      <c r="N275" s="175"/>
      <c r="O275" s="175"/>
      <c r="P275" s="175"/>
      <c r="Q275" s="175"/>
    </row>
    <row r="276" spans="1:17" ht="12.3">
      <c r="A276" s="22"/>
      <c r="B276" s="22"/>
      <c r="C276" s="234"/>
      <c r="D276" s="236"/>
      <c r="E276" s="236"/>
      <c r="F276" s="236"/>
      <c r="G276" s="236"/>
      <c r="H276" s="236"/>
      <c r="I276" s="22"/>
      <c r="J276" s="181"/>
      <c r="K276" s="181"/>
      <c r="L276" s="189"/>
      <c r="M276" s="175"/>
      <c r="N276" s="175"/>
      <c r="O276" s="175"/>
      <c r="P276" s="175"/>
      <c r="Q276" s="175"/>
    </row>
    <row r="277" spans="1:17" ht="12.3">
      <c r="A277" s="22"/>
      <c r="B277" s="22"/>
      <c r="C277" s="234"/>
      <c r="D277" s="236"/>
      <c r="E277" s="236"/>
      <c r="F277" s="236"/>
      <c r="G277" s="236"/>
      <c r="H277" s="236"/>
      <c r="I277" s="22"/>
      <c r="J277" s="181"/>
      <c r="K277" s="181"/>
      <c r="L277" s="189"/>
      <c r="M277" s="175"/>
      <c r="N277" s="175"/>
      <c r="O277" s="175"/>
      <c r="P277" s="175"/>
      <c r="Q277" s="175"/>
    </row>
    <row r="278" spans="1:17" ht="12.3">
      <c r="A278" s="22"/>
      <c r="B278" s="22"/>
      <c r="C278" s="234"/>
      <c r="D278" s="236"/>
      <c r="E278" s="236"/>
      <c r="F278" s="236"/>
      <c r="G278" s="236"/>
      <c r="H278" s="236"/>
      <c r="I278" s="22"/>
      <c r="J278" s="181"/>
      <c r="K278" s="181"/>
      <c r="L278" s="189"/>
      <c r="M278" s="175"/>
      <c r="N278" s="175"/>
      <c r="O278" s="175"/>
      <c r="P278" s="175"/>
      <c r="Q278" s="175"/>
    </row>
    <row r="279" spans="1:17" ht="12.3">
      <c r="A279" s="22"/>
      <c r="B279" s="22"/>
      <c r="C279" s="234"/>
      <c r="D279" s="236"/>
      <c r="E279" s="236"/>
      <c r="F279" s="236"/>
      <c r="G279" s="236"/>
      <c r="H279" s="236"/>
      <c r="I279" s="22"/>
      <c r="J279" s="181"/>
      <c r="K279" s="181"/>
      <c r="L279" s="189"/>
      <c r="M279" s="175"/>
      <c r="N279" s="175"/>
      <c r="O279" s="175"/>
      <c r="P279" s="175"/>
      <c r="Q279" s="175"/>
    </row>
    <row r="280" spans="1:17" ht="12.3">
      <c r="A280" s="22"/>
      <c r="B280" s="22"/>
      <c r="C280" s="234"/>
      <c r="D280" s="236"/>
      <c r="E280" s="236"/>
      <c r="F280" s="236"/>
      <c r="G280" s="236"/>
      <c r="H280" s="236"/>
      <c r="I280" s="22"/>
      <c r="J280" s="181"/>
      <c r="K280" s="181"/>
      <c r="L280" s="189"/>
      <c r="M280" s="175"/>
      <c r="N280" s="175"/>
      <c r="O280" s="175"/>
      <c r="P280" s="175"/>
      <c r="Q280" s="175"/>
    </row>
    <row r="281" spans="1:17" ht="12.3">
      <c r="A281" s="22"/>
      <c r="B281" s="22"/>
      <c r="C281" s="234"/>
      <c r="D281" s="236"/>
      <c r="E281" s="236"/>
      <c r="F281" s="236"/>
      <c r="G281" s="236"/>
      <c r="H281" s="236"/>
      <c r="I281" s="22"/>
      <c r="J281" s="181"/>
      <c r="K281" s="181"/>
      <c r="L281" s="189"/>
      <c r="M281" s="175"/>
      <c r="N281" s="175"/>
      <c r="O281" s="175"/>
      <c r="P281" s="175"/>
      <c r="Q281" s="175"/>
    </row>
    <row r="282" spans="1:17" ht="12.3">
      <c r="A282" s="22"/>
      <c r="B282" s="22"/>
      <c r="C282" s="234"/>
      <c r="D282" s="236"/>
      <c r="E282" s="236"/>
      <c r="F282" s="236"/>
      <c r="G282" s="236"/>
      <c r="H282" s="236"/>
      <c r="I282" s="22"/>
      <c r="J282" s="181"/>
      <c r="K282" s="181"/>
      <c r="L282" s="189"/>
      <c r="M282" s="175"/>
      <c r="N282" s="175"/>
      <c r="O282" s="175"/>
      <c r="P282" s="175"/>
      <c r="Q282" s="175"/>
    </row>
    <row r="283" spans="1:17" ht="12.3">
      <c r="A283" s="22"/>
      <c r="B283" s="22"/>
      <c r="C283" s="234"/>
      <c r="D283" s="236"/>
      <c r="E283" s="236"/>
      <c r="F283" s="236"/>
      <c r="G283" s="236"/>
      <c r="H283" s="236"/>
      <c r="I283" s="22"/>
      <c r="J283" s="181"/>
      <c r="K283" s="181"/>
      <c r="L283" s="189"/>
      <c r="M283" s="175"/>
      <c r="N283" s="175"/>
      <c r="O283" s="175"/>
      <c r="P283" s="175"/>
      <c r="Q283" s="175"/>
    </row>
    <row r="284" spans="1:17" ht="12.3">
      <c r="A284" s="22"/>
      <c r="B284" s="22"/>
      <c r="C284" s="234"/>
      <c r="D284" s="236"/>
      <c r="E284" s="236"/>
      <c r="F284" s="236"/>
      <c r="G284" s="236"/>
      <c r="H284" s="236"/>
      <c r="I284" s="22"/>
      <c r="J284" s="181"/>
      <c r="K284" s="181"/>
      <c r="L284" s="189"/>
      <c r="M284" s="175"/>
      <c r="N284" s="175"/>
      <c r="O284" s="175"/>
      <c r="P284" s="175"/>
      <c r="Q284" s="175"/>
    </row>
    <row r="285" spans="1:17" ht="12.3">
      <c r="A285" s="22"/>
      <c r="B285" s="22"/>
      <c r="C285" s="234"/>
      <c r="D285" s="236"/>
      <c r="E285" s="236"/>
      <c r="F285" s="236"/>
      <c r="G285" s="236"/>
      <c r="H285" s="236"/>
      <c r="I285" s="22"/>
      <c r="J285" s="181"/>
      <c r="K285" s="181"/>
      <c r="L285" s="189"/>
      <c r="M285" s="175"/>
      <c r="N285" s="175"/>
      <c r="O285" s="175"/>
      <c r="P285" s="175"/>
      <c r="Q285" s="175"/>
    </row>
    <row r="286" spans="1:17" ht="12.3">
      <c r="A286" s="22"/>
      <c r="B286" s="22"/>
      <c r="C286" s="234"/>
      <c r="D286" s="236"/>
      <c r="E286" s="236"/>
      <c r="F286" s="236"/>
      <c r="G286" s="236"/>
      <c r="H286" s="236"/>
      <c r="I286" s="22"/>
      <c r="J286" s="181"/>
      <c r="K286" s="181"/>
      <c r="L286" s="189"/>
      <c r="M286" s="175"/>
      <c r="N286" s="175"/>
      <c r="O286" s="175"/>
      <c r="P286" s="175"/>
      <c r="Q286" s="175"/>
    </row>
    <row r="287" spans="1:17" ht="12.3">
      <c r="A287" s="22"/>
      <c r="B287" s="22"/>
      <c r="C287" s="234"/>
      <c r="D287" s="236"/>
      <c r="E287" s="236"/>
      <c r="F287" s="236"/>
      <c r="G287" s="236"/>
      <c r="H287" s="236"/>
      <c r="I287" s="22"/>
      <c r="J287" s="181"/>
      <c r="K287" s="181"/>
      <c r="L287" s="189"/>
      <c r="M287" s="175"/>
      <c r="N287" s="175"/>
      <c r="O287" s="175"/>
      <c r="P287" s="175"/>
      <c r="Q287" s="175"/>
    </row>
    <row r="288" spans="1:17" ht="12.3">
      <c r="A288" s="22"/>
      <c r="B288" s="22"/>
      <c r="C288" s="234"/>
      <c r="D288" s="236"/>
      <c r="E288" s="236"/>
      <c r="F288" s="236"/>
      <c r="G288" s="236"/>
      <c r="H288" s="236"/>
      <c r="I288" s="22"/>
      <c r="J288" s="181"/>
      <c r="K288" s="181"/>
      <c r="L288" s="189"/>
      <c r="M288" s="175"/>
      <c r="N288" s="175"/>
      <c r="O288" s="175"/>
      <c r="P288" s="175"/>
      <c r="Q288" s="175"/>
    </row>
    <row r="289" spans="1:17" ht="12.3">
      <c r="A289" s="22"/>
      <c r="B289" s="22"/>
      <c r="C289" s="234"/>
      <c r="D289" s="236"/>
      <c r="E289" s="236"/>
      <c r="F289" s="236"/>
      <c r="G289" s="236"/>
      <c r="H289" s="236"/>
      <c r="I289" s="22"/>
      <c r="J289" s="181"/>
      <c r="K289" s="181"/>
      <c r="L289" s="189"/>
      <c r="M289" s="175"/>
      <c r="N289" s="175"/>
      <c r="O289" s="175"/>
      <c r="P289" s="175"/>
      <c r="Q289" s="175"/>
    </row>
    <row r="290" spans="1:17" ht="12.3">
      <c r="A290" s="22"/>
      <c r="B290" s="22"/>
      <c r="C290" s="234"/>
      <c r="D290" s="236"/>
      <c r="E290" s="236"/>
      <c r="F290" s="236"/>
      <c r="G290" s="236"/>
      <c r="H290" s="236"/>
      <c r="I290" s="22"/>
      <c r="J290" s="181"/>
      <c r="K290" s="181"/>
      <c r="L290" s="189"/>
      <c r="M290" s="175"/>
      <c r="N290" s="175"/>
      <c r="O290" s="175"/>
      <c r="P290" s="175"/>
      <c r="Q290" s="175"/>
    </row>
    <row r="291" spans="1:17" ht="12.3">
      <c r="A291" s="22"/>
      <c r="B291" s="22"/>
      <c r="C291" s="234"/>
      <c r="D291" s="236"/>
      <c r="E291" s="236"/>
      <c r="F291" s="236"/>
      <c r="G291" s="236"/>
      <c r="H291" s="236"/>
      <c r="I291" s="22"/>
      <c r="J291" s="181"/>
      <c r="K291" s="181"/>
      <c r="L291" s="189"/>
      <c r="M291" s="175"/>
      <c r="N291" s="175"/>
      <c r="O291" s="175"/>
      <c r="P291" s="175"/>
      <c r="Q291" s="175"/>
    </row>
    <row r="292" spans="1:17" ht="12.3">
      <c r="A292" s="22"/>
      <c r="B292" s="22"/>
      <c r="C292" s="234"/>
      <c r="D292" s="236"/>
      <c r="E292" s="236"/>
      <c r="F292" s="236"/>
      <c r="G292" s="236"/>
      <c r="H292" s="236"/>
      <c r="I292" s="22"/>
      <c r="J292" s="181"/>
      <c r="K292" s="181"/>
      <c r="L292" s="189"/>
      <c r="M292" s="175"/>
      <c r="N292" s="175"/>
      <c r="O292" s="175"/>
      <c r="P292" s="175"/>
      <c r="Q292" s="175"/>
    </row>
    <row r="293" spans="1:17" ht="12.3">
      <c r="A293" s="22"/>
      <c r="B293" s="22"/>
      <c r="C293" s="234"/>
      <c r="D293" s="236"/>
      <c r="E293" s="236"/>
      <c r="F293" s="236"/>
      <c r="G293" s="236"/>
      <c r="H293" s="236"/>
      <c r="I293" s="22"/>
      <c r="J293" s="181"/>
      <c r="K293" s="181"/>
      <c r="L293" s="189"/>
      <c r="M293" s="175"/>
      <c r="N293" s="175"/>
      <c r="O293" s="175"/>
      <c r="P293" s="175"/>
      <c r="Q293" s="175"/>
    </row>
    <row r="294" spans="1:17" ht="12.3">
      <c r="A294" s="22"/>
      <c r="B294" s="22"/>
      <c r="C294" s="234"/>
      <c r="D294" s="236"/>
      <c r="E294" s="236"/>
      <c r="F294" s="236"/>
      <c r="G294" s="236"/>
      <c r="H294" s="236"/>
      <c r="I294" s="22"/>
      <c r="J294" s="181"/>
      <c r="K294" s="181"/>
      <c r="L294" s="189"/>
      <c r="M294" s="175"/>
      <c r="N294" s="175"/>
      <c r="O294" s="175"/>
      <c r="P294" s="175"/>
      <c r="Q294" s="175"/>
    </row>
    <row r="295" spans="1:17" ht="12.3">
      <c r="A295" s="22"/>
      <c r="B295" s="22"/>
      <c r="C295" s="234"/>
      <c r="D295" s="236"/>
      <c r="E295" s="236"/>
      <c r="F295" s="236"/>
      <c r="G295" s="236"/>
      <c r="H295" s="236"/>
      <c r="I295" s="22"/>
      <c r="J295" s="181"/>
      <c r="K295" s="181"/>
      <c r="L295" s="189"/>
      <c r="M295" s="175"/>
      <c r="N295" s="175"/>
      <c r="O295" s="175"/>
      <c r="P295" s="175"/>
      <c r="Q295" s="175"/>
    </row>
    <row r="296" spans="1:17" ht="12.3">
      <c r="A296" s="22"/>
      <c r="B296" s="22"/>
      <c r="C296" s="234"/>
      <c r="D296" s="236"/>
      <c r="E296" s="236"/>
      <c r="F296" s="236"/>
      <c r="G296" s="236"/>
      <c r="H296" s="236"/>
      <c r="I296" s="22"/>
      <c r="J296" s="181"/>
      <c r="K296" s="181"/>
      <c r="L296" s="189"/>
      <c r="M296" s="175"/>
      <c r="N296" s="175"/>
      <c r="O296" s="175"/>
      <c r="P296" s="175"/>
      <c r="Q296" s="175"/>
    </row>
    <row r="297" spans="1:17" ht="12.3">
      <c r="A297" s="22"/>
      <c r="B297" s="22"/>
      <c r="C297" s="234"/>
      <c r="D297" s="236"/>
      <c r="E297" s="236"/>
      <c r="F297" s="236"/>
      <c r="G297" s="236"/>
      <c r="H297" s="236"/>
      <c r="I297" s="22"/>
      <c r="J297" s="181"/>
      <c r="K297" s="181"/>
      <c r="L297" s="189"/>
      <c r="M297" s="175"/>
      <c r="N297" s="175"/>
      <c r="O297" s="175"/>
      <c r="P297" s="175"/>
      <c r="Q297" s="175"/>
    </row>
    <row r="298" spans="1:17" ht="12.3">
      <c r="A298" s="22"/>
      <c r="B298" s="22"/>
      <c r="C298" s="234"/>
      <c r="D298" s="236"/>
      <c r="E298" s="236"/>
      <c r="F298" s="236"/>
      <c r="G298" s="236"/>
      <c r="H298" s="236"/>
      <c r="I298" s="22"/>
      <c r="J298" s="181"/>
      <c r="K298" s="181"/>
      <c r="L298" s="189"/>
      <c r="M298" s="175"/>
      <c r="N298" s="175"/>
      <c r="O298" s="175"/>
      <c r="P298" s="175"/>
      <c r="Q298" s="175"/>
    </row>
    <row r="299" spans="1:17" ht="12.3">
      <c r="A299" s="22"/>
      <c r="B299" s="22"/>
      <c r="C299" s="234"/>
      <c r="D299" s="236"/>
      <c r="E299" s="236"/>
      <c r="F299" s="236"/>
      <c r="G299" s="236"/>
      <c r="H299" s="236"/>
      <c r="I299" s="22"/>
      <c r="J299" s="181"/>
      <c r="K299" s="181"/>
      <c r="L299" s="189"/>
      <c r="M299" s="175"/>
      <c r="N299" s="175"/>
      <c r="O299" s="175"/>
      <c r="P299" s="175"/>
      <c r="Q299" s="175"/>
    </row>
    <row r="300" spans="1:17" ht="12.3">
      <c r="A300" s="22"/>
      <c r="B300" s="22"/>
      <c r="C300" s="234"/>
      <c r="D300" s="236"/>
      <c r="E300" s="236"/>
      <c r="F300" s="236"/>
      <c r="G300" s="236"/>
      <c r="H300" s="236"/>
      <c r="I300" s="22"/>
      <c r="J300" s="181"/>
      <c r="K300" s="181"/>
      <c r="L300" s="189"/>
      <c r="M300" s="175"/>
      <c r="N300" s="175"/>
      <c r="O300" s="175"/>
      <c r="P300" s="175"/>
      <c r="Q300" s="175"/>
    </row>
    <row r="301" spans="1:17" ht="12.3">
      <c r="A301" s="22"/>
      <c r="B301" s="22"/>
      <c r="C301" s="234"/>
      <c r="D301" s="236"/>
      <c r="E301" s="236"/>
      <c r="F301" s="236"/>
      <c r="G301" s="236"/>
      <c r="H301" s="236"/>
      <c r="I301" s="22"/>
      <c r="J301" s="181"/>
      <c r="K301" s="181"/>
      <c r="L301" s="189"/>
      <c r="M301" s="175"/>
      <c r="N301" s="175"/>
      <c r="O301" s="175"/>
      <c r="P301" s="175"/>
      <c r="Q301" s="175"/>
    </row>
    <row r="302" spans="1:17" ht="12.3">
      <c r="A302" s="22"/>
      <c r="B302" s="22"/>
      <c r="C302" s="234"/>
      <c r="D302" s="236"/>
      <c r="E302" s="236"/>
      <c r="F302" s="236"/>
      <c r="G302" s="236"/>
      <c r="H302" s="236"/>
      <c r="I302" s="22"/>
      <c r="J302" s="181"/>
      <c r="K302" s="181"/>
      <c r="L302" s="189"/>
      <c r="M302" s="175"/>
      <c r="N302" s="175"/>
      <c r="O302" s="175"/>
      <c r="P302" s="175"/>
      <c r="Q302" s="175"/>
    </row>
    <row r="303" spans="1:17" ht="12.3">
      <c r="A303" s="22"/>
      <c r="B303" s="22"/>
      <c r="C303" s="234"/>
      <c r="D303" s="236"/>
      <c r="E303" s="236"/>
      <c r="F303" s="236"/>
      <c r="G303" s="236"/>
      <c r="H303" s="236"/>
      <c r="I303" s="22"/>
      <c r="J303" s="181"/>
      <c r="K303" s="181"/>
      <c r="L303" s="189"/>
      <c r="M303" s="175"/>
      <c r="N303" s="175"/>
      <c r="O303" s="175"/>
      <c r="P303" s="175"/>
      <c r="Q303" s="175"/>
    </row>
    <row r="304" spans="1:17" ht="12.3">
      <c r="A304" s="22"/>
      <c r="B304" s="22"/>
      <c r="C304" s="234"/>
      <c r="D304" s="236"/>
      <c r="E304" s="236"/>
      <c r="F304" s="236"/>
      <c r="G304" s="236"/>
      <c r="H304" s="236"/>
      <c r="I304" s="22"/>
      <c r="J304" s="181"/>
      <c r="K304" s="181"/>
      <c r="L304" s="189"/>
      <c r="M304" s="175"/>
      <c r="N304" s="175"/>
      <c r="O304" s="175"/>
      <c r="P304" s="175"/>
      <c r="Q304" s="175"/>
    </row>
    <row r="305" spans="1:17" ht="12.3">
      <c r="A305" s="22"/>
      <c r="B305" s="22"/>
      <c r="C305" s="234"/>
      <c r="D305" s="236"/>
      <c r="E305" s="236"/>
      <c r="F305" s="236"/>
      <c r="G305" s="236"/>
      <c r="H305" s="236"/>
      <c r="I305" s="22"/>
      <c r="J305" s="181"/>
      <c r="K305" s="181"/>
      <c r="L305" s="189"/>
      <c r="M305" s="175"/>
      <c r="N305" s="175"/>
      <c r="O305" s="175"/>
      <c r="P305" s="175"/>
      <c r="Q305" s="175"/>
    </row>
    <row r="306" spans="1:17" ht="12.3">
      <c r="A306" s="22"/>
      <c r="B306" s="22"/>
      <c r="C306" s="234"/>
      <c r="D306" s="236"/>
      <c r="E306" s="236"/>
      <c r="F306" s="236"/>
      <c r="G306" s="236"/>
      <c r="H306" s="236"/>
      <c r="I306" s="22"/>
      <c r="J306" s="181"/>
      <c r="K306" s="181"/>
      <c r="L306" s="189"/>
      <c r="M306" s="175"/>
      <c r="N306" s="175"/>
      <c r="O306" s="175"/>
      <c r="P306" s="175"/>
      <c r="Q306" s="175"/>
    </row>
    <row r="307" spans="1:17" ht="12.3">
      <c r="A307" s="22"/>
      <c r="B307" s="22"/>
      <c r="C307" s="234"/>
      <c r="D307" s="236"/>
      <c r="E307" s="236"/>
      <c r="F307" s="236"/>
      <c r="G307" s="236"/>
      <c r="H307" s="236"/>
      <c r="I307" s="22"/>
      <c r="J307" s="181"/>
      <c r="K307" s="181"/>
      <c r="L307" s="189"/>
      <c r="M307" s="175"/>
      <c r="N307" s="175"/>
      <c r="O307" s="175"/>
      <c r="P307" s="175"/>
      <c r="Q307" s="175"/>
    </row>
    <row r="308" spans="1:17" ht="12.3">
      <c r="A308" s="22"/>
      <c r="B308" s="22"/>
      <c r="C308" s="234"/>
      <c r="D308" s="236"/>
      <c r="E308" s="236"/>
      <c r="F308" s="236"/>
      <c r="G308" s="236"/>
      <c r="H308" s="236"/>
      <c r="I308" s="22"/>
      <c r="J308" s="181"/>
      <c r="K308" s="181"/>
      <c r="L308" s="189"/>
      <c r="M308" s="175"/>
      <c r="N308" s="175"/>
      <c r="O308" s="175"/>
      <c r="P308" s="175"/>
      <c r="Q308" s="175"/>
    </row>
    <row r="309" spans="1:17" ht="12.3">
      <c r="A309" s="22"/>
      <c r="B309" s="22"/>
      <c r="C309" s="234"/>
      <c r="D309" s="236"/>
      <c r="E309" s="236"/>
      <c r="F309" s="236"/>
      <c r="G309" s="236"/>
      <c r="H309" s="236"/>
      <c r="I309" s="22"/>
      <c r="J309" s="181"/>
      <c r="K309" s="181"/>
      <c r="L309" s="189"/>
      <c r="M309" s="175"/>
      <c r="N309" s="175"/>
      <c r="O309" s="175"/>
      <c r="P309" s="175"/>
      <c r="Q309" s="175"/>
    </row>
    <row r="310" spans="1:17" ht="12.3">
      <c r="A310" s="22"/>
      <c r="B310" s="22"/>
      <c r="C310" s="234"/>
      <c r="D310" s="236"/>
      <c r="E310" s="236"/>
      <c r="F310" s="236"/>
      <c r="G310" s="236"/>
      <c r="H310" s="236"/>
      <c r="I310" s="22"/>
      <c r="J310" s="181"/>
      <c r="K310" s="181"/>
      <c r="L310" s="189"/>
      <c r="M310" s="175"/>
      <c r="N310" s="175"/>
      <c r="O310" s="175"/>
      <c r="P310" s="175"/>
      <c r="Q310" s="175"/>
    </row>
    <row r="311" spans="1:17" ht="12.3">
      <c r="A311" s="22"/>
      <c r="B311" s="22"/>
      <c r="C311" s="234"/>
      <c r="D311" s="236"/>
      <c r="E311" s="236"/>
      <c r="F311" s="236"/>
      <c r="G311" s="236"/>
      <c r="H311" s="236"/>
      <c r="I311" s="22"/>
      <c r="J311" s="181"/>
      <c r="K311" s="181"/>
      <c r="L311" s="189"/>
      <c r="M311" s="175"/>
      <c r="N311" s="175"/>
      <c r="O311" s="175"/>
      <c r="P311" s="175"/>
      <c r="Q311" s="175"/>
    </row>
    <row r="312" spans="1:17" ht="12.3">
      <c r="A312" s="22"/>
      <c r="B312" s="22"/>
      <c r="C312" s="234"/>
      <c r="D312" s="236"/>
      <c r="E312" s="236"/>
      <c r="F312" s="236"/>
      <c r="G312" s="236"/>
      <c r="H312" s="236"/>
      <c r="I312" s="22"/>
      <c r="J312" s="181"/>
      <c r="K312" s="181"/>
      <c r="L312" s="189"/>
      <c r="M312" s="175"/>
      <c r="N312" s="175"/>
      <c r="O312" s="175"/>
      <c r="P312" s="175"/>
      <c r="Q312" s="175"/>
    </row>
    <row r="313" spans="1:17" ht="12.3">
      <c r="A313" s="22"/>
      <c r="B313" s="22"/>
      <c r="C313" s="234"/>
      <c r="D313" s="236"/>
      <c r="E313" s="236"/>
      <c r="F313" s="236"/>
      <c r="G313" s="236"/>
      <c r="H313" s="236"/>
      <c r="I313" s="22"/>
      <c r="J313" s="181"/>
      <c r="K313" s="181"/>
      <c r="L313" s="189"/>
      <c r="M313" s="175"/>
      <c r="N313" s="175"/>
      <c r="O313" s="175"/>
      <c r="P313" s="175"/>
      <c r="Q313" s="175"/>
    </row>
    <row r="314" spans="1:17" ht="12.3">
      <c r="A314" s="22"/>
      <c r="B314" s="22"/>
      <c r="C314" s="234"/>
      <c r="D314" s="236"/>
      <c r="E314" s="236"/>
      <c r="F314" s="236"/>
      <c r="G314" s="236"/>
      <c r="H314" s="236"/>
      <c r="I314" s="22"/>
      <c r="J314" s="181"/>
      <c r="K314" s="181"/>
      <c r="L314" s="189"/>
      <c r="M314" s="175"/>
      <c r="N314" s="175"/>
      <c r="O314" s="175"/>
      <c r="P314" s="175"/>
      <c r="Q314" s="175"/>
    </row>
    <row r="315" spans="1:17" ht="12.3">
      <c r="A315" s="22"/>
      <c r="B315" s="22"/>
      <c r="C315" s="234"/>
      <c r="D315" s="236"/>
      <c r="E315" s="236"/>
      <c r="F315" s="236"/>
      <c r="G315" s="236"/>
      <c r="H315" s="236"/>
      <c r="I315" s="22"/>
      <c r="J315" s="181"/>
      <c r="K315" s="181"/>
      <c r="L315" s="189"/>
      <c r="M315" s="175"/>
      <c r="N315" s="175"/>
      <c r="O315" s="175"/>
      <c r="P315" s="175"/>
      <c r="Q315" s="175"/>
    </row>
    <row r="316" spans="1:17" ht="12.3">
      <c r="A316" s="22"/>
      <c r="B316" s="22"/>
      <c r="C316" s="234"/>
      <c r="D316" s="236"/>
      <c r="E316" s="236"/>
      <c r="F316" s="236"/>
      <c r="G316" s="236"/>
      <c r="H316" s="236"/>
      <c r="I316" s="22"/>
      <c r="J316" s="181"/>
      <c r="K316" s="181"/>
      <c r="L316" s="189"/>
      <c r="M316" s="175"/>
      <c r="N316" s="175"/>
      <c r="O316" s="175"/>
      <c r="P316" s="175"/>
      <c r="Q316" s="175"/>
    </row>
    <row r="317" spans="1:17" ht="12.3">
      <c r="A317" s="22"/>
      <c r="B317" s="22"/>
      <c r="C317" s="234"/>
      <c r="D317" s="236"/>
      <c r="E317" s="236"/>
      <c r="F317" s="236"/>
      <c r="G317" s="236"/>
      <c r="H317" s="236"/>
      <c r="I317" s="22"/>
      <c r="J317" s="181"/>
      <c r="K317" s="181"/>
      <c r="L317" s="189"/>
      <c r="M317" s="175"/>
      <c r="N317" s="175"/>
      <c r="O317" s="175"/>
      <c r="P317" s="175"/>
      <c r="Q317" s="175"/>
    </row>
    <row r="318" spans="1:17" ht="12.3">
      <c r="A318" s="22"/>
      <c r="B318" s="22"/>
      <c r="C318" s="234"/>
      <c r="D318" s="236"/>
      <c r="E318" s="236"/>
      <c r="F318" s="236"/>
      <c r="G318" s="236"/>
      <c r="H318" s="236"/>
      <c r="I318" s="22"/>
      <c r="J318" s="181"/>
      <c r="K318" s="181"/>
      <c r="L318" s="189"/>
      <c r="M318" s="175"/>
      <c r="N318" s="175"/>
      <c r="O318" s="175"/>
      <c r="P318" s="175"/>
      <c r="Q318" s="175"/>
    </row>
    <row r="319" spans="1:17" ht="12.3">
      <c r="A319" s="22"/>
      <c r="B319" s="22"/>
      <c r="C319" s="234"/>
      <c r="D319" s="236"/>
      <c r="E319" s="236"/>
      <c r="F319" s="236"/>
      <c r="G319" s="236"/>
      <c r="H319" s="236"/>
      <c r="I319" s="22"/>
      <c r="J319" s="181"/>
      <c r="K319" s="181"/>
      <c r="L319" s="189"/>
      <c r="M319" s="175"/>
      <c r="N319" s="175"/>
      <c r="O319" s="175"/>
      <c r="P319" s="175"/>
      <c r="Q319" s="175"/>
    </row>
    <row r="320" spans="1:17" ht="12.3">
      <c r="A320" s="22"/>
      <c r="B320" s="22"/>
      <c r="C320" s="234"/>
      <c r="D320" s="236"/>
      <c r="E320" s="236"/>
      <c r="F320" s="236"/>
      <c r="G320" s="236"/>
      <c r="H320" s="236"/>
      <c r="I320" s="22"/>
      <c r="J320" s="181"/>
      <c r="K320" s="181"/>
      <c r="L320" s="189"/>
      <c r="M320" s="175"/>
      <c r="N320" s="175"/>
      <c r="O320" s="175"/>
      <c r="P320" s="175"/>
      <c r="Q320" s="175"/>
    </row>
    <row r="321" spans="1:17" ht="12.3">
      <c r="A321" s="22"/>
      <c r="B321" s="22"/>
      <c r="C321" s="234"/>
      <c r="D321" s="236"/>
      <c r="E321" s="236"/>
      <c r="F321" s="236"/>
      <c r="G321" s="236"/>
      <c r="H321" s="236"/>
      <c r="I321" s="22"/>
      <c r="J321" s="181"/>
      <c r="K321" s="181"/>
      <c r="L321" s="189"/>
      <c r="M321" s="175"/>
      <c r="N321" s="175"/>
      <c r="O321" s="175"/>
      <c r="P321" s="175"/>
      <c r="Q321" s="175"/>
    </row>
    <row r="322" spans="1:17" ht="12.3">
      <c r="A322" s="22"/>
      <c r="B322" s="22"/>
      <c r="C322" s="234"/>
      <c r="D322" s="236"/>
      <c r="E322" s="236"/>
      <c r="F322" s="236"/>
      <c r="G322" s="236"/>
      <c r="H322" s="236"/>
      <c r="I322" s="22"/>
      <c r="J322" s="181"/>
      <c r="K322" s="181"/>
      <c r="L322" s="189"/>
      <c r="M322" s="175"/>
      <c r="N322" s="175"/>
      <c r="O322" s="175"/>
      <c r="P322" s="175"/>
      <c r="Q322" s="175"/>
    </row>
    <row r="323" spans="1:17" ht="12.3">
      <c r="A323" s="22"/>
      <c r="B323" s="22"/>
      <c r="C323" s="234"/>
      <c r="D323" s="236"/>
      <c r="E323" s="236"/>
      <c r="F323" s="236"/>
      <c r="G323" s="236"/>
      <c r="H323" s="236"/>
      <c r="I323" s="22"/>
      <c r="J323" s="181"/>
      <c r="K323" s="181"/>
      <c r="L323" s="189"/>
      <c r="M323" s="175"/>
      <c r="N323" s="175"/>
      <c r="O323" s="175"/>
      <c r="P323" s="175"/>
      <c r="Q323" s="175"/>
    </row>
    <row r="324" spans="1:17" ht="12.3">
      <c r="A324" s="22"/>
      <c r="B324" s="22"/>
      <c r="C324" s="234"/>
      <c r="D324" s="236"/>
      <c r="E324" s="236"/>
      <c r="F324" s="236"/>
      <c r="G324" s="236"/>
      <c r="H324" s="236"/>
      <c r="I324" s="22"/>
      <c r="J324" s="181"/>
      <c r="K324" s="181"/>
      <c r="L324" s="189"/>
      <c r="M324" s="175"/>
      <c r="N324" s="175"/>
      <c r="O324" s="175"/>
      <c r="P324" s="175"/>
      <c r="Q324" s="175"/>
    </row>
    <row r="325" spans="1:17" ht="12.3">
      <c r="A325" s="22"/>
      <c r="B325" s="22"/>
      <c r="C325" s="234"/>
      <c r="D325" s="236"/>
      <c r="E325" s="236"/>
      <c r="F325" s="236"/>
      <c r="G325" s="236"/>
      <c r="H325" s="236"/>
      <c r="I325" s="22"/>
      <c r="J325" s="181"/>
      <c r="K325" s="181"/>
      <c r="L325" s="189"/>
      <c r="M325" s="175"/>
      <c r="N325" s="175"/>
      <c r="O325" s="175"/>
      <c r="P325" s="175"/>
      <c r="Q325" s="175"/>
    </row>
    <row r="326" spans="1:17" ht="12.3">
      <c r="A326" s="22"/>
      <c r="B326" s="22"/>
      <c r="C326" s="234"/>
      <c r="D326" s="236"/>
      <c r="E326" s="236"/>
      <c r="F326" s="236"/>
      <c r="G326" s="236"/>
      <c r="H326" s="236"/>
      <c r="I326" s="22"/>
      <c r="J326" s="181"/>
      <c r="K326" s="181"/>
      <c r="L326" s="189"/>
      <c r="M326" s="175"/>
      <c r="N326" s="175"/>
      <c r="O326" s="175"/>
      <c r="P326" s="175"/>
      <c r="Q326" s="175"/>
    </row>
    <row r="327" spans="1:17" ht="12.3">
      <c r="A327" s="22"/>
      <c r="B327" s="22"/>
      <c r="C327" s="234"/>
      <c r="D327" s="236"/>
      <c r="E327" s="236"/>
      <c r="F327" s="236"/>
      <c r="G327" s="236"/>
      <c r="H327" s="236"/>
      <c r="I327" s="22"/>
      <c r="J327" s="181"/>
      <c r="K327" s="181"/>
      <c r="L327" s="189"/>
      <c r="M327" s="175"/>
      <c r="N327" s="175"/>
      <c r="O327" s="175"/>
      <c r="P327" s="175"/>
      <c r="Q327" s="175"/>
    </row>
    <row r="328" spans="1:17" ht="12.3">
      <c r="A328" s="22"/>
      <c r="B328" s="22"/>
      <c r="C328" s="234"/>
      <c r="D328" s="236"/>
      <c r="E328" s="236"/>
      <c r="F328" s="236"/>
      <c r="G328" s="236"/>
      <c r="H328" s="236"/>
      <c r="I328" s="22"/>
      <c r="J328" s="181"/>
      <c r="K328" s="181"/>
      <c r="L328" s="189"/>
      <c r="M328" s="175"/>
      <c r="N328" s="175"/>
      <c r="O328" s="175"/>
      <c r="P328" s="175"/>
      <c r="Q328" s="175"/>
    </row>
    <row r="329" spans="1:17" ht="12.3">
      <c r="A329" s="22"/>
      <c r="B329" s="22"/>
      <c r="C329" s="234"/>
      <c r="D329" s="236"/>
      <c r="E329" s="236"/>
      <c r="F329" s="236"/>
      <c r="G329" s="236"/>
      <c r="H329" s="236"/>
      <c r="I329" s="22"/>
      <c r="J329" s="181"/>
      <c r="K329" s="181"/>
      <c r="L329" s="189"/>
      <c r="M329" s="175"/>
      <c r="N329" s="175"/>
      <c r="O329" s="175"/>
      <c r="P329" s="175"/>
      <c r="Q329" s="175"/>
    </row>
    <row r="330" spans="1:17" ht="12.3">
      <c r="A330" s="22"/>
      <c r="B330" s="22"/>
      <c r="C330" s="234"/>
      <c r="D330" s="236"/>
      <c r="E330" s="236"/>
      <c r="F330" s="236"/>
      <c r="G330" s="236"/>
      <c r="H330" s="236"/>
      <c r="I330" s="22"/>
      <c r="J330" s="181"/>
      <c r="K330" s="181"/>
      <c r="L330" s="189"/>
      <c r="M330" s="175"/>
      <c r="N330" s="175"/>
      <c r="O330" s="175"/>
      <c r="P330" s="175"/>
      <c r="Q330" s="175"/>
    </row>
    <row r="331" spans="1:17" ht="12.3">
      <c r="A331" s="22"/>
      <c r="B331" s="22"/>
      <c r="C331" s="234"/>
      <c r="D331" s="236"/>
      <c r="E331" s="236"/>
      <c r="F331" s="236"/>
      <c r="G331" s="236"/>
      <c r="H331" s="236"/>
      <c r="I331" s="22"/>
      <c r="J331" s="181"/>
      <c r="K331" s="181"/>
      <c r="L331" s="189"/>
      <c r="M331" s="175"/>
      <c r="N331" s="175"/>
      <c r="O331" s="175"/>
      <c r="P331" s="175"/>
      <c r="Q331" s="175"/>
    </row>
    <row r="332" spans="1:17" ht="12.3">
      <c r="A332" s="22"/>
      <c r="B332" s="22"/>
      <c r="C332" s="234"/>
      <c r="D332" s="236"/>
      <c r="E332" s="236"/>
      <c r="F332" s="236"/>
      <c r="G332" s="236"/>
      <c r="H332" s="236"/>
      <c r="I332" s="22"/>
      <c r="J332" s="181"/>
      <c r="K332" s="181"/>
      <c r="L332" s="189"/>
      <c r="M332" s="175"/>
      <c r="N332" s="175"/>
      <c r="O332" s="175"/>
      <c r="P332" s="175"/>
      <c r="Q332" s="175"/>
    </row>
    <row r="333" spans="1:17" ht="12.3">
      <c r="A333" s="22"/>
      <c r="B333" s="22"/>
      <c r="C333" s="234"/>
      <c r="D333" s="236"/>
      <c r="E333" s="236"/>
      <c r="F333" s="236"/>
      <c r="G333" s="236"/>
      <c r="H333" s="236"/>
      <c r="I333" s="22"/>
      <c r="J333" s="181"/>
      <c r="K333" s="181"/>
      <c r="L333" s="189"/>
      <c r="M333" s="175"/>
      <c r="N333" s="175"/>
      <c r="O333" s="175"/>
      <c r="P333" s="175"/>
      <c r="Q333" s="175"/>
    </row>
    <row r="334" spans="1:17" ht="12.3">
      <c r="A334" s="22"/>
      <c r="B334" s="22"/>
      <c r="C334" s="234"/>
      <c r="D334" s="236"/>
      <c r="E334" s="236"/>
      <c r="F334" s="236"/>
      <c r="G334" s="236"/>
      <c r="H334" s="236"/>
      <c r="I334" s="22"/>
      <c r="J334" s="181"/>
      <c r="K334" s="181"/>
      <c r="L334" s="189"/>
      <c r="M334" s="175"/>
      <c r="N334" s="175"/>
      <c r="O334" s="175"/>
      <c r="P334" s="175"/>
      <c r="Q334" s="175"/>
    </row>
    <row r="335" spans="1:17" ht="12.3">
      <c r="A335" s="22"/>
      <c r="B335" s="22"/>
      <c r="C335" s="234"/>
      <c r="D335" s="236"/>
      <c r="E335" s="236"/>
      <c r="F335" s="236"/>
      <c r="G335" s="236"/>
      <c r="H335" s="236"/>
      <c r="I335" s="22"/>
      <c r="J335" s="181"/>
      <c r="K335" s="181"/>
      <c r="L335" s="189"/>
      <c r="M335" s="175"/>
      <c r="N335" s="175"/>
      <c r="O335" s="175"/>
      <c r="P335" s="175"/>
      <c r="Q335" s="175"/>
    </row>
    <row r="336" spans="1:17" ht="12.3">
      <c r="A336" s="22"/>
      <c r="B336" s="22"/>
      <c r="C336" s="234"/>
      <c r="D336" s="236"/>
      <c r="E336" s="236"/>
      <c r="F336" s="236"/>
      <c r="G336" s="236"/>
      <c r="H336" s="236"/>
      <c r="I336" s="22"/>
      <c r="J336" s="181"/>
      <c r="K336" s="181"/>
      <c r="L336" s="189"/>
      <c r="M336" s="175"/>
      <c r="N336" s="175"/>
      <c r="O336" s="175"/>
      <c r="P336" s="175"/>
      <c r="Q336" s="175"/>
    </row>
    <row r="337" spans="1:17" ht="12.3">
      <c r="A337" s="22"/>
      <c r="B337" s="22"/>
      <c r="C337" s="234"/>
      <c r="D337" s="236"/>
      <c r="E337" s="236"/>
      <c r="F337" s="236"/>
      <c r="G337" s="236"/>
      <c r="H337" s="236"/>
      <c r="I337" s="22"/>
      <c r="J337" s="181"/>
      <c r="K337" s="181"/>
      <c r="L337" s="189"/>
      <c r="M337" s="175"/>
      <c r="N337" s="175"/>
      <c r="O337" s="175"/>
      <c r="P337" s="175"/>
      <c r="Q337" s="175"/>
    </row>
    <row r="338" spans="1:17" ht="12.3">
      <c r="A338" s="22"/>
      <c r="B338" s="22"/>
      <c r="C338" s="234"/>
      <c r="D338" s="236"/>
      <c r="E338" s="236"/>
      <c r="F338" s="236"/>
      <c r="G338" s="236"/>
      <c r="H338" s="236"/>
      <c r="I338" s="22"/>
      <c r="J338" s="181"/>
      <c r="K338" s="181"/>
      <c r="L338" s="189"/>
      <c r="M338" s="175"/>
      <c r="N338" s="175"/>
      <c r="O338" s="175"/>
      <c r="P338" s="175"/>
      <c r="Q338" s="175"/>
    </row>
    <row r="339" spans="1:17" ht="12.3">
      <c r="A339" s="22"/>
      <c r="B339" s="22"/>
      <c r="C339" s="234"/>
      <c r="D339" s="236"/>
      <c r="E339" s="236"/>
      <c r="F339" s="236"/>
      <c r="G339" s="236"/>
      <c r="H339" s="236"/>
      <c r="I339" s="22"/>
      <c r="J339" s="181"/>
      <c r="K339" s="181"/>
      <c r="L339" s="189"/>
      <c r="M339" s="175"/>
      <c r="N339" s="175"/>
      <c r="O339" s="175"/>
      <c r="P339" s="175"/>
      <c r="Q339" s="175"/>
    </row>
    <row r="340" spans="1:17" ht="12.3">
      <c r="A340" s="22"/>
      <c r="B340" s="22"/>
      <c r="C340" s="234"/>
      <c r="D340" s="236"/>
      <c r="E340" s="236"/>
      <c r="F340" s="236"/>
      <c r="G340" s="236"/>
      <c r="H340" s="236"/>
      <c r="I340" s="22"/>
      <c r="J340" s="181"/>
      <c r="K340" s="181"/>
      <c r="L340" s="189"/>
      <c r="M340" s="175"/>
      <c r="N340" s="175"/>
      <c r="O340" s="175"/>
      <c r="P340" s="175"/>
      <c r="Q340" s="175"/>
    </row>
    <row r="341" spans="1:17" ht="12.3">
      <c r="A341" s="22"/>
      <c r="B341" s="22"/>
      <c r="C341" s="234"/>
      <c r="D341" s="236"/>
      <c r="E341" s="236"/>
      <c r="F341" s="236"/>
      <c r="G341" s="236"/>
      <c r="H341" s="236"/>
      <c r="I341" s="22"/>
      <c r="J341" s="181"/>
      <c r="K341" s="181"/>
      <c r="L341" s="189"/>
      <c r="M341" s="175"/>
      <c r="N341" s="175"/>
      <c r="O341" s="175"/>
      <c r="P341" s="175"/>
      <c r="Q341" s="175"/>
    </row>
    <row r="342" spans="1:17" ht="12.3">
      <c r="A342" s="22"/>
      <c r="B342" s="22"/>
      <c r="C342" s="234"/>
      <c r="D342" s="236"/>
      <c r="E342" s="236"/>
      <c r="F342" s="236"/>
      <c r="G342" s="236"/>
      <c r="H342" s="236"/>
      <c r="I342" s="22"/>
      <c r="J342" s="181"/>
      <c r="K342" s="181"/>
      <c r="L342" s="189"/>
      <c r="M342" s="175"/>
      <c r="N342" s="175"/>
      <c r="O342" s="175"/>
      <c r="P342" s="175"/>
      <c r="Q342" s="175"/>
    </row>
    <row r="343" spans="1:17" ht="12.3">
      <c r="A343" s="22"/>
      <c r="B343" s="22"/>
      <c r="C343" s="234"/>
      <c r="D343" s="236"/>
      <c r="E343" s="236"/>
      <c r="F343" s="236"/>
      <c r="G343" s="236"/>
      <c r="H343" s="236"/>
      <c r="I343" s="22"/>
      <c r="J343" s="181"/>
      <c r="K343" s="181"/>
      <c r="L343" s="189"/>
      <c r="M343" s="175"/>
      <c r="N343" s="175"/>
      <c r="O343" s="175"/>
      <c r="P343" s="175"/>
      <c r="Q343" s="175"/>
    </row>
    <row r="344" spans="1:17" ht="12.3">
      <c r="A344" s="22"/>
      <c r="B344" s="22"/>
      <c r="C344" s="234"/>
      <c r="D344" s="236"/>
      <c r="E344" s="236"/>
      <c r="F344" s="236"/>
      <c r="G344" s="236"/>
      <c r="H344" s="236"/>
      <c r="I344" s="22"/>
      <c r="J344" s="181"/>
      <c r="K344" s="181"/>
      <c r="L344" s="189"/>
      <c r="M344" s="175"/>
      <c r="N344" s="175"/>
      <c r="O344" s="175"/>
      <c r="P344" s="175"/>
      <c r="Q344" s="175"/>
    </row>
    <row r="345" spans="1:17" ht="12.3">
      <c r="A345" s="22"/>
      <c r="B345" s="22"/>
      <c r="C345" s="234"/>
      <c r="D345" s="236"/>
      <c r="E345" s="236"/>
      <c r="F345" s="236"/>
      <c r="G345" s="236"/>
      <c r="H345" s="236"/>
      <c r="I345" s="22"/>
      <c r="J345" s="181"/>
      <c r="K345" s="181"/>
      <c r="L345" s="189"/>
      <c r="M345" s="175"/>
      <c r="N345" s="175"/>
      <c r="O345" s="175"/>
      <c r="P345" s="175"/>
      <c r="Q345" s="175"/>
    </row>
    <row r="346" spans="1:17" ht="12.3">
      <c r="A346" s="22"/>
      <c r="B346" s="22"/>
      <c r="C346" s="234"/>
      <c r="D346" s="236"/>
      <c r="E346" s="236"/>
      <c r="F346" s="236"/>
      <c r="G346" s="236"/>
      <c r="H346" s="236"/>
      <c r="I346" s="22"/>
      <c r="J346" s="181"/>
      <c r="K346" s="181"/>
      <c r="L346" s="189"/>
      <c r="M346" s="175"/>
      <c r="N346" s="175"/>
      <c r="O346" s="175"/>
      <c r="P346" s="175"/>
      <c r="Q346" s="175"/>
    </row>
    <row r="347" spans="1:17" ht="12.3">
      <c r="A347" s="22"/>
      <c r="B347" s="22"/>
      <c r="C347" s="234"/>
      <c r="D347" s="236"/>
      <c r="E347" s="236"/>
      <c r="F347" s="236"/>
      <c r="G347" s="236"/>
      <c r="H347" s="236"/>
      <c r="I347" s="22"/>
      <c r="J347" s="181"/>
      <c r="K347" s="181"/>
      <c r="L347" s="189"/>
      <c r="M347" s="175"/>
      <c r="N347" s="175"/>
      <c r="O347" s="175"/>
      <c r="P347" s="175"/>
      <c r="Q347" s="175"/>
    </row>
    <row r="348" spans="1:17" ht="12.3">
      <c r="A348" s="22"/>
      <c r="B348" s="22"/>
      <c r="C348" s="234"/>
      <c r="D348" s="236"/>
      <c r="E348" s="236"/>
      <c r="F348" s="236"/>
      <c r="G348" s="236"/>
      <c r="H348" s="236"/>
      <c r="I348" s="22"/>
      <c r="J348" s="181"/>
      <c r="K348" s="181"/>
      <c r="L348" s="189"/>
      <c r="M348" s="175"/>
      <c r="N348" s="175"/>
      <c r="O348" s="175"/>
      <c r="P348" s="175"/>
      <c r="Q348" s="175"/>
    </row>
    <row r="349" spans="1:17" ht="12.3">
      <c r="A349" s="22"/>
      <c r="B349" s="22"/>
      <c r="C349" s="234"/>
      <c r="D349" s="236"/>
      <c r="E349" s="236"/>
      <c r="F349" s="236"/>
      <c r="G349" s="236"/>
      <c r="H349" s="236"/>
      <c r="I349" s="22"/>
      <c r="J349" s="181"/>
      <c r="K349" s="181"/>
      <c r="L349" s="189"/>
      <c r="M349" s="175"/>
      <c r="N349" s="175"/>
      <c r="O349" s="175"/>
      <c r="P349" s="175"/>
      <c r="Q349" s="175"/>
    </row>
    <row r="350" spans="1:17" ht="12.3">
      <c r="A350" s="22"/>
      <c r="B350" s="22"/>
      <c r="C350" s="234"/>
      <c r="D350" s="236"/>
      <c r="E350" s="236"/>
      <c r="F350" s="236"/>
      <c r="G350" s="236"/>
      <c r="H350" s="236"/>
      <c r="I350" s="22"/>
      <c r="J350" s="181"/>
      <c r="K350" s="181"/>
      <c r="L350" s="189"/>
      <c r="M350" s="175"/>
      <c r="N350" s="175"/>
      <c r="O350" s="175"/>
      <c r="P350" s="175"/>
      <c r="Q350" s="175"/>
    </row>
    <row r="351" spans="1:17" ht="12.3">
      <c r="A351" s="22"/>
      <c r="B351" s="22"/>
      <c r="C351" s="234"/>
      <c r="D351" s="236"/>
      <c r="E351" s="236"/>
      <c r="F351" s="236"/>
      <c r="G351" s="236"/>
      <c r="H351" s="236"/>
      <c r="I351" s="22"/>
      <c r="J351" s="181"/>
      <c r="K351" s="181"/>
      <c r="L351" s="189"/>
      <c r="M351" s="175"/>
      <c r="N351" s="175"/>
      <c r="O351" s="175"/>
      <c r="P351" s="175"/>
      <c r="Q351" s="175"/>
    </row>
    <row r="352" spans="1:17" ht="12.3">
      <c r="A352" s="22"/>
      <c r="B352" s="22"/>
      <c r="C352" s="234"/>
      <c r="D352" s="236"/>
      <c r="E352" s="236"/>
      <c r="F352" s="236"/>
      <c r="G352" s="236"/>
      <c r="H352" s="236"/>
      <c r="I352" s="22"/>
      <c r="J352" s="181"/>
      <c r="K352" s="181"/>
      <c r="L352" s="189"/>
      <c r="M352" s="175"/>
      <c r="N352" s="175"/>
      <c r="O352" s="175"/>
      <c r="P352" s="175"/>
      <c r="Q352" s="175"/>
    </row>
    <row r="353" spans="1:17" ht="12.3">
      <c r="A353" s="22"/>
      <c r="B353" s="22"/>
      <c r="C353" s="234"/>
      <c r="D353" s="236"/>
      <c r="E353" s="236"/>
      <c r="F353" s="236"/>
      <c r="G353" s="236"/>
      <c r="H353" s="236"/>
      <c r="I353" s="22"/>
      <c r="J353" s="181"/>
      <c r="K353" s="181"/>
      <c r="L353" s="189"/>
      <c r="M353" s="175"/>
      <c r="N353" s="175"/>
      <c r="O353" s="175"/>
      <c r="P353" s="175"/>
      <c r="Q353" s="175"/>
    </row>
    <row r="354" spans="1:17" ht="12.3">
      <c r="A354" s="22"/>
      <c r="B354" s="22"/>
      <c r="C354" s="234"/>
      <c r="D354" s="236"/>
      <c r="E354" s="236"/>
      <c r="F354" s="236"/>
      <c r="G354" s="236"/>
      <c r="H354" s="236"/>
      <c r="I354" s="22"/>
      <c r="J354" s="181"/>
      <c r="K354" s="181"/>
      <c r="L354" s="189"/>
      <c r="M354" s="175"/>
      <c r="N354" s="175"/>
      <c r="O354" s="175"/>
      <c r="P354" s="175"/>
      <c r="Q354" s="175"/>
    </row>
    <row r="355" spans="1:17" ht="12.3">
      <c r="A355" s="22"/>
      <c r="B355" s="22"/>
      <c r="C355" s="234"/>
      <c r="D355" s="236"/>
      <c r="E355" s="236"/>
      <c r="F355" s="236"/>
      <c r="G355" s="236"/>
      <c r="H355" s="236"/>
      <c r="I355" s="22"/>
      <c r="J355" s="181"/>
      <c r="K355" s="181"/>
      <c r="L355" s="189"/>
      <c r="M355" s="175"/>
      <c r="N355" s="175"/>
      <c r="O355" s="175"/>
      <c r="P355" s="175"/>
      <c r="Q355" s="175"/>
    </row>
    <row r="356" spans="1:17" ht="12.3">
      <c r="A356" s="22"/>
      <c r="B356" s="22"/>
      <c r="C356" s="234"/>
      <c r="D356" s="236"/>
      <c r="E356" s="236"/>
      <c r="F356" s="236"/>
      <c r="G356" s="236"/>
      <c r="H356" s="236"/>
      <c r="I356" s="22"/>
      <c r="J356" s="181"/>
      <c r="K356" s="181"/>
      <c r="L356" s="189"/>
      <c r="M356" s="175"/>
      <c r="N356" s="175"/>
      <c r="O356" s="175"/>
      <c r="P356" s="175"/>
      <c r="Q356" s="175"/>
    </row>
    <row r="357" spans="1:17" ht="12.3">
      <c r="A357" s="22"/>
      <c r="B357" s="22"/>
      <c r="C357" s="234"/>
      <c r="D357" s="236"/>
      <c r="E357" s="236"/>
      <c r="F357" s="236"/>
      <c r="G357" s="236"/>
      <c r="H357" s="236"/>
      <c r="I357" s="22"/>
      <c r="J357" s="181"/>
      <c r="K357" s="181"/>
      <c r="L357" s="189"/>
      <c r="M357" s="175"/>
      <c r="N357" s="175"/>
      <c r="O357" s="175"/>
      <c r="P357" s="175"/>
      <c r="Q357" s="175"/>
    </row>
    <row r="358" spans="1:17" ht="12.3">
      <c r="A358" s="22"/>
      <c r="B358" s="22"/>
      <c r="C358" s="234"/>
      <c r="D358" s="236"/>
      <c r="E358" s="236"/>
      <c r="F358" s="236"/>
      <c r="G358" s="236"/>
      <c r="H358" s="236"/>
      <c r="I358" s="22"/>
      <c r="J358" s="181"/>
      <c r="K358" s="181"/>
      <c r="L358" s="189"/>
      <c r="M358" s="175"/>
      <c r="N358" s="175"/>
      <c r="O358" s="175"/>
      <c r="P358" s="175"/>
      <c r="Q358" s="175"/>
    </row>
    <row r="359" spans="1:17" ht="12.3">
      <c r="A359" s="22"/>
      <c r="B359" s="22"/>
      <c r="C359" s="234"/>
      <c r="D359" s="236"/>
      <c r="E359" s="236"/>
      <c r="F359" s="236"/>
      <c r="G359" s="236"/>
      <c r="H359" s="236"/>
      <c r="I359" s="22"/>
      <c r="J359" s="181"/>
      <c r="K359" s="181"/>
      <c r="L359" s="189"/>
      <c r="M359" s="175"/>
      <c r="N359" s="175"/>
      <c r="O359" s="175"/>
      <c r="P359" s="175"/>
      <c r="Q359" s="175"/>
    </row>
    <row r="360" spans="1:17" ht="12.3">
      <c r="A360" s="22"/>
      <c r="B360" s="22"/>
      <c r="C360" s="234"/>
      <c r="D360" s="236"/>
      <c r="E360" s="236"/>
      <c r="F360" s="236"/>
      <c r="G360" s="236"/>
      <c r="H360" s="236"/>
      <c r="I360" s="22"/>
      <c r="J360" s="181"/>
      <c r="K360" s="181"/>
      <c r="L360" s="189"/>
      <c r="M360" s="175"/>
      <c r="N360" s="175"/>
      <c r="O360" s="175"/>
      <c r="P360" s="175"/>
      <c r="Q360" s="175"/>
    </row>
    <row r="361" spans="1:17" ht="12.3">
      <c r="A361" s="22"/>
      <c r="B361" s="22"/>
      <c r="C361" s="234"/>
      <c r="D361" s="236"/>
      <c r="E361" s="236"/>
      <c r="F361" s="236"/>
      <c r="G361" s="236"/>
      <c r="H361" s="236"/>
      <c r="I361" s="22"/>
      <c r="J361" s="181"/>
      <c r="K361" s="181"/>
      <c r="L361" s="189"/>
      <c r="M361" s="175"/>
      <c r="N361" s="175"/>
      <c r="O361" s="175"/>
      <c r="P361" s="175"/>
      <c r="Q361" s="175"/>
    </row>
    <row r="362" spans="1:17" ht="12.3">
      <c r="A362" s="22"/>
      <c r="B362" s="22"/>
      <c r="C362" s="234"/>
      <c r="D362" s="236"/>
      <c r="E362" s="236"/>
      <c r="F362" s="236"/>
      <c r="G362" s="236"/>
      <c r="H362" s="236"/>
      <c r="I362" s="22"/>
      <c r="J362" s="181"/>
      <c r="K362" s="181"/>
      <c r="L362" s="189"/>
      <c r="M362" s="175"/>
      <c r="N362" s="175"/>
      <c r="O362" s="175"/>
      <c r="P362" s="175"/>
      <c r="Q362" s="175"/>
    </row>
    <row r="363" spans="1:17" ht="12.3">
      <c r="A363" s="22"/>
      <c r="B363" s="22"/>
      <c r="C363" s="234"/>
      <c r="D363" s="236"/>
      <c r="E363" s="236"/>
      <c r="F363" s="236"/>
      <c r="G363" s="236"/>
      <c r="H363" s="236"/>
      <c r="I363" s="22"/>
      <c r="J363" s="181"/>
      <c r="K363" s="181"/>
      <c r="L363" s="189"/>
      <c r="M363" s="175"/>
      <c r="N363" s="175"/>
      <c r="O363" s="175"/>
      <c r="P363" s="175"/>
      <c r="Q363" s="175"/>
    </row>
    <row r="364" spans="1:17" ht="12.3">
      <c r="A364" s="22"/>
      <c r="B364" s="22"/>
      <c r="C364" s="234"/>
      <c r="D364" s="236"/>
      <c r="E364" s="236"/>
      <c r="F364" s="236"/>
      <c r="G364" s="236"/>
      <c r="H364" s="236"/>
      <c r="I364" s="22"/>
      <c r="J364" s="181"/>
      <c r="K364" s="181"/>
      <c r="L364" s="189"/>
      <c r="M364" s="175"/>
      <c r="N364" s="175"/>
      <c r="O364" s="175"/>
      <c r="P364" s="175"/>
      <c r="Q364" s="175"/>
    </row>
    <row r="365" spans="1:17" ht="12.3">
      <c r="A365" s="22"/>
      <c r="B365" s="22"/>
      <c r="C365" s="234"/>
      <c r="D365" s="236"/>
      <c r="E365" s="236"/>
      <c r="F365" s="236"/>
      <c r="G365" s="236"/>
      <c r="H365" s="236"/>
      <c r="I365" s="22"/>
      <c r="J365" s="181"/>
      <c r="K365" s="181"/>
      <c r="L365" s="189"/>
      <c r="M365" s="175"/>
      <c r="N365" s="175"/>
      <c r="O365" s="175"/>
      <c r="P365" s="175"/>
      <c r="Q365" s="175"/>
    </row>
    <row r="366" spans="1:17" ht="12.3">
      <c r="A366" s="22"/>
      <c r="B366" s="22"/>
      <c r="C366" s="234"/>
      <c r="D366" s="236"/>
      <c r="E366" s="236"/>
      <c r="F366" s="236"/>
      <c r="G366" s="236"/>
      <c r="H366" s="236"/>
      <c r="I366" s="22"/>
      <c r="J366" s="181"/>
      <c r="K366" s="181"/>
      <c r="L366" s="189"/>
      <c r="M366" s="175"/>
      <c r="N366" s="175"/>
      <c r="O366" s="175"/>
      <c r="P366" s="175"/>
      <c r="Q366" s="175"/>
    </row>
    <row r="367" spans="1:17" ht="12.3">
      <c r="A367" s="22"/>
      <c r="B367" s="22"/>
      <c r="C367" s="234"/>
      <c r="D367" s="236"/>
      <c r="E367" s="236"/>
      <c r="F367" s="236"/>
      <c r="G367" s="236"/>
      <c r="H367" s="236"/>
      <c r="I367" s="22"/>
      <c r="J367" s="181"/>
      <c r="K367" s="181"/>
      <c r="L367" s="189"/>
      <c r="M367" s="175"/>
      <c r="N367" s="175"/>
      <c r="O367" s="175"/>
      <c r="P367" s="175"/>
      <c r="Q367" s="175"/>
    </row>
    <row r="368" spans="1:17" ht="12.3">
      <c r="A368" s="22"/>
      <c r="B368" s="22"/>
      <c r="C368" s="234"/>
      <c r="D368" s="236"/>
      <c r="E368" s="236"/>
      <c r="F368" s="236"/>
      <c r="G368" s="236"/>
      <c r="H368" s="236"/>
      <c r="I368" s="22"/>
      <c r="J368" s="181"/>
      <c r="K368" s="181"/>
      <c r="L368" s="189"/>
      <c r="M368" s="175"/>
      <c r="N368" s="175"/>
      <c r="O368" s="175"/>
      <c r="P368" s="175"/>
      <c r="Q368" s="175"/>
    </row>
    <row r="369" spans="1:17" ht="12.3">
      <c r="A369" s="22"/>
      <c r="B369" s="22"/>
      <c r="C369" s="234"/>
      <c r="D369" s="236"/>
      <c r="E369" s="236"/>
      <c r="F369" s="236"/>
      <c r="G369" s="236"/>
      <c r="H369" s="236"/>
      <c r="I369" s="22"/>
      <c r="J369" s="181"/>
      <c r="K369" s="181"/>
      <c r="L369" s="189"/>
      <c r="M369" s="175"/>
      <c r="N369" s="175"/>
      <c r="O369" s="175"/>
      <c r="P369" s="175"/>
      <c r="Q369" s="175"/>
    </row>
    <row r="370" spans="1:17" ht="12.3">
      <c r="A370" s="22"/>
      <c r="B370" s="22"/>
      <c r="C370" s="234"/>
      <c r="D370" s="236"/>
      <c r="E370" s="236"/>
      <c r="F370" s="236"/>
      <c r="G370" s="236"/>
      <c r="H370" s="236"/>
      <c r="I370" s="22"/>
      <c r="J370" s="181"/>
      <c r="K370" s="181"/>
      <c r="L370" s="189"/>
      <c r="M370" s="175"/>
      <c r="N370" s="175"/>
      <c r="O370" s="175"/>
      <c r="P370" s="175"/>
      <c r="Q370" s="175"/>
    </row>
    <row r="371" spans="1:17" ht="12.3">
      <c r="A371" s="22"/>
      <c r="B371" s="22"/>
      <c r="C371" s="234"/>
      <c r="D371" s="236"/>
      <c r="E371" s="236"/>
      <c r="F371" s="236"/>
      <c r="G371" s="236"/>
      <c r="H371" s="236"/>
      <c r="I371" s="22"/>
      <c r="J371" s="181"/>
      <c r="K371" s="181"/>
      <c r="L371" s="189"/>
      <c r="M371" s="175"/>
      <c r="N371" s="175"/>
      <c r="O371" s="175"/>
      <c r="P371" s="175"/>
      <c r="Q371" s="175"/>
    </row>
    <row r="372" spans="1:17" ht="12.3">
      <c r="A372" s="22"/>
      <c r="B372" s="22"/>
      <c r="C372" s="234"/>
      <c r="D372" s="236"/>
      <c r="E372" s="236"/>
      <c r="F372" s="236"/>
      <c r="G372" s="236"/>
      <c r="H372" s="236"/>
      <c r="I372" s="22"/>
      <c r="J372" s="181"/>
      <c r="K372" s="181"/>
      <c r="L372" s="189"/>
      <c r="M372" s="175"/>
      <c r="N372" s="175"/>
      <c r="O372" s="175"/>
      <c r="P372" s="175"/>
      <c r="Q372" s="175"/>
    </row>
    <row r="373" spans="1:17" ht="12.3">
      <c r="A373" s="22"/>
      <c r="B373" s="22"/>
      <c r="C373" s="234"/>
      <c r="D373" s="236"/>
      <c r="E373" s="236"/>
      <c r="F373" s="236"/>
      <c r="G373" s="236"/>
      <c r="H373" s="236"/>
      <c r="I373" s="22"/>
      <c r="J373" s="181"/>
      <c r="K373" s="181"/>
      <c r="L373" s="189"/>
      <c r="M373" s="175"/>
      <c r="N373" s="175"/>
      <c r="O373" s="175"/>
      <c r="P373" s="175"/>
      <c r="Q373" s="175"/>
    </row>
    <row r="374" spans="1:17" ht="12.3">
      <c r="A374" s="22"/>
      <c r="B374" s="22"/>
      <c r="C374" s="234"/>
      <c r="D374" s="236"/>
      <c r="E374" s="236"/>
      <c r="F374" s="236"/>
      <c r="G374" s="236"/>
      <c r="H374" s="236"/>
      <c r="I374" s="22"/>
      <c r="J374" s="181"/>
      <c r="K374" s="181"/>
      <c r="L374" s="189"/>
      <c r="M374" s="175"/>
      <c r="N374" s="175"/>
      <c r="O374" s="175"/>
      <c r="P374" s="175"/>
      <c r="Q374" s="175"/>
    </row>
    <row r="375" spans="1:17" ht="12.3">
      <c r="A375" s="22"/>
      <c r="B375" s="22"/>
      <c r="C375" s="234"/>
      <c r="D375" s="236"/>
      <c r="E375" s="236"/>
      <c r="F375" s="236"/>
      <c r="G375" s="236"/>
      <c r="H375" s="236"/>
      <c r="I375" s="22"/>
      <c r="J375" s="181"/>
      <c r="K375" s="181"/>
      <c r="L375" s="189"/>
      <c r="M375" s="175"/>
      <c r="N375" s="175"/>
      <c r="O375" s="175"/>
      <c r="P375" s="175"/>
      <c r="Q375" s="175"/>
    </row>
    <row r="376" spans="1:17" ht="12.3">
      <c r="A376" s="22"/>
      <c r="B376" s="22"/>
      <c r="C376" s="234"/>
      <c r="D376" s="236"/>
      <c r="E376" s="236"/>
      <c r="F376" s="236"/>
      <c r="G376" s="236"/>
      <c r="H376" s="236"/>
      <c r="I376" s="22"/>
      <c r="J376" s="181"/>
      <c r="K376" s="181"/>
      <c r="L376" s="189"/>
      <c r="M376" s="175"/>
      <c r="N376" s="175"/>
      <c r="O376" s="175"/>
      <c r="P376" s="175"/>
      <c r="Q376" s="175"/>
    </row>
    <row r="377" spans="1:17" ht="12.3">
      <c r="A377" s="22"/>
      <c r="B377" s="22"/>
      <c r="C377" s="234"/>
      <c r="D377" s="236"/>
      <c r="E377" s="236"/>
      <c r="F377" s="236"/>
      <c r="G377" s="236"/>
      <c r="H377" s="236"/>
      <c r="I377" s="22"/>
      <c r="J377" s="181"/>
      <c r="K377" s="181"/>
      <c r="L377" s="189"/>
      <c r="M377" s="175"/>
      <c r="N377" s="175"/>
      <c r="O377" s="175"/>
      <c r="P377" s="175"/>
      <c r="Q377" s="175"/>
    </row>
    <row r="378" spans="1:17" ht="12.3">
      <c r="A378" s="22"/>
      <c r="B378" s="22"/>
      <c r="C378" s="234"/>
      <c r="D378" s="236"/>
      <c r="E378" s="236"/>
      <c r="F378" s="236"/>
      <c r="G378" s="236"/>
      <c r="H378" s="236"/>
      <c r="I378" s="22"/>
      <c r="J378" s="181"/>
      <c r="K378" s="181"/>
      <c r="L378" s="189"/>
      <c r="M378" s="175"/>
      <c r="N378" s="175"/>
      <c r="O378" s="175"/>
      <c r="P378" s="175"/>
      <c r="Q378" s="175"/>
    </row>
    <row r="379" spans="1:17" ht="12.3">
      <c r="A379" s="22"/>
      <c r="B379" s="22"/>
      <c r="C379" s="234"/>
      <c r="D379" s="236"/>
      <c r="E379" s="236"/>
      <c r="F379" s="236"/>
      <c r="G379" s="236"/>
      <c r="H379" s="236"/>
      <c r="I379" s="22"/>
      <c r="J379" s="181"/>
      <c r="K379" s="181"/>
      <c r="L379" s="189"/>
      <c r="M379" s="175"/>
      <c r="N379" s="175"/>
      <c r="O379" s="175"/>
      <c r="P379" s="175"/>
      <c r="Q379" s="175"/>
    </row>
    <row r="380" spans="1:17" ht="12.3">
      <c r="A380" s="22"/>
      <c r="B380" s="22"/>
      <c r="C380" s="234"/>
      <c r="D380" s="236"/>
      <c r="E380" s="236"/>
      <c r="F380" s="236"/>
      <c r="G380" s="236"/>
      <c r="H380" s="236"/>
      <c r="I380" s="22"/>
      <c r="J380" s="181"/>
      <c r="K380" s="181"/>
      <c r="L380" s="189"/>
      <c r="M380" s="175"/>
      <c r="N380" s="175"/>
      <c r="O380" s="175"/>
      <c r="P380" s="175"/>
      <c r="Q380" s="175"/>
    </row>
    <row r="381" spans="1:17" ht="12.3">
      <c r="A381" s="22"/>
      <c r="B381" s="22"/>
      <c r="C381" s="234"/>
      <c r="D381" s="236"/>
      <c r="E381" s="236"/>
      <c r="F381" s="236"/>
      <c r="G381" s="236"/>
      <c r="H381" s="236"/>
      <c r="I381" s="22"/>
      <c r="J381" s="181"/>
      <c r="K381" s="181"/>
      <c r="L381" s="189"/>
      <c r="M381" s="175"/>
      <c r="N381" s="175"/>
      <c r="O381" s="175"/>
      <c r="P381" s="175"/>
      <c r="Q381" s="175"/>
    </row>
    <row r="382" spans="1:17" ht="12.3">
      <c r="A382" s="22"/>
      <c r="B382" s="22"/>
      <c r="C382" s="234"/>
      <c r="D382" s="236"/>
      <c r="E382" s="236"/>
      <c r="F382" s="236"/>
      <c r="G382" s="236"/>
      <c r="H382" s="236"/>
      <c r="I382" s="22"/>
      <c r="J382" s="181"/>
      <c r="K382" s="181"/>
      <c r="L382" s="189"/>
      <c r="M382" s="175"/>
      <c r="N382" s="175"/>
      <c r="O382" s="175"/>
      <c r="P382" s="175"/>
      <c r="Q382" s="175"/>
    </row>
    <row r="383" spans="1:17" ht="12.3">
      <c r="A383" s="22"/>
      <c r="B383" s="22"/>
      <c r="C383" s="234"/>
      <c r="D383" s="236"/>
      <c r="E383" s="236"/>
      <c r="F383" s="236"/>
      <c r="G383" s="236"/>
      <c r="H383" s="236"/>
      <c r="I383" s="22"/>
      <c r="J383" s="181"/>
      <c r="K383" s="181"/>
      <c r="L383" s="189"/>
      <c r="M383" s="175"/>
      <c r="N383" s="175"/>
      <c r="O383" s="175"/>
      <c r="P383" s="175"/>
      <c r="Q383" s="175"/>
    </row>
    <row r="384" spans="1:17" ht="12.3">
      <c r="A384" s="22"/>
      <c r="B384" s="22"/>
      <c r="C384" s="234"/>
      <c r="D384" s="236"/>
      <c r="E384" s="236"/>
      <c r="F384" s="236"/>
      <c r="G384" s="236"/>
      <c r="H384" s="236"/>
      <c r="I384" s="22"/>
      <c r="J384" s="181"/>
      <c r="K384" s="181"/>
      <c r="L384" s="189"/>
      <c r="M384" s="175"/>
      <c r="N384" s="175"/>
      <c r="O384" s="175"/>
      <c r="P384" s="175"/>
      <c r="Q384" s="175"/>
    </row>
    <row r="385" spans="1:17" ht="12.3">
      <c r="A385" s="22"/>
      <c r="B385" s="22"/>
      <c r="C385" s="234"/>
      <c r="D385" s="236"/>
      <c r="E385" s="236"/>
      <c r="F385" s="236"/>
      <c r="G385" s="236"/>
      <c r="H385" s="236"/>
      <c r="I385" s="22"/>
      <c r="J385" s="181"/>
      <c r="K385" s="181"/>
      <c r="L385" s="189"/>
      <c r="M385" s="175"/>
      <c r="N385" s="175"/>
      <c r="O385" s="175"/>
      <c r="P385" s="175"/>
      <c r="Q385" s="175"/>
    </row>
    <row r="386" spans="1:17" ht="12.3">
      <c r="A386" s="22"/>
      <c r="B386" s="22"/>
      <c r="C386" s="234"/>
      <c r="D386" s="236"/>
      <c r="E386" s="236"/>
      <c r="F386" s="236"/>
      <c r="G386" s="236"/>
      <c r="H386" s="236"/>
      <c r="I386" s="22"/>
      <c r="J386" s="181"/>
      <c r="K386" s="181"/>
      <c r="L386" s="189"/>
      <c r="M386" s="175"/>
      <c r="N386" s="175"/>
      <c r="O386" s="175"/>
      <c r="P386" s="175"/>
      <c r="Q386" s="175"/>
    </row>
    <row r="387" spans="1:17" ht="12.3">
      <c r="A387" s="22"/>
      <c r="B387" s="22"/>
      <c r="C387" s="234"/>
      <c r="D387" s="236"/>
      <c r="E387" s="236"/>
      <c r="F387" s="236"/>
      <c r="G387" s="236"/>
      <c r="H387" s="236"/>
      <c r="I387" s="22"/>
      <c r="J387" s="181"/>
      <c r="K387" s="181"/>
      <c r="L387" s="189"/>
      <c r="M387" s="175"/>
      <c r="N387" s="175"/>
      <c r="O387" s="175"/>
      <c r="P387" s="175"/>
      <c r="Q387" s="175"/>
    </row>
    <row r="388" spans="1:17" ht="12.3">
      <c r="A388" s="22"/>
      <c r="B388" s="22"/>
      <c r="C388" s="234"/>
      <c r="D388" s="236"/>
      <c r="E388" s="236"/>
      <c r="F388" s="236"/>
      <c r="G388" s="236"/>
      <c r="H388" s="236"/>
      <c r="I388" s="22"/>
      <c r="J388" s="181"/>
      <c r="K388" s="181"/>
      <c r="L388" s="189"/>
      <c r="M388" s="175"/>
      <c r="N388" s="175"/>
      <c r="O388" s="175"/>
      <c r="P388" s="175"/>
      <c r="Q388" s="175"/>
    </row>
    <row r="389" spans="1:17" ht="12.3">
      <c r="A389" s="22"/>
      <c r="B389" s="22"/>
      <c r="C389" s="234"/>
      <c r="D389" s="236"/>
      <c r="E389" s="236"/>
      <c r="F389" s="236"/>
      <c r="G389" s="236"/>
      <c r="H389" s="236"/>
      <c r="I389" s="22"/>
      <c r="J389" s="181"/>
      <c r="K389" s="181"/>
      <c r="L389" s="189"/>
      <c r="M389" s="175"/>
      <c r="N389" s="175"/>
      <c r="O389" s="175"/>
      <c r="P389" s="175"/>
      <c r="Q389" s="175"/>
    </row>
    <row r="390" spans="1:17" ht="12.3">
      <c r="A390" s="22"/>
      <c r="B390" s="22"/>
      <c r="C390" s="234"/>
      <c r="D390" s="236"/>
      <c r="E390" s="236"/>
      <c r="F390" s="236"/>
      <c r="G390" s="236"/>
      <c r="H390" s="236"/>
      <c r="I390" s="22"/>
      <c r="J390" s="181"/>
      <c r="K390" s="181"/>
      <c r="L390" s="189"/>
      <c r="M390" s="175"/>
      <c r="N390" s="175"/>
      <c r="O390" s="175"/>
      <c r="P390" s="175"/>
      <c r="Q390" s="175"/>
    </row>
    <row r="391" spans="1:17" ht="12.3">
      <c r="A391" s="22"/>
      <c r="B391" s="22"/>
      <c r="C391" s="234"/>
      <c r="D391" s="236"/>
      <c r="E391" s="236"/>
      <c r="F391" s="236"/>
      <c r="G391" s="236"/>
      <c r="H391" s="236"/>
      <c r="I391" s="22"/>
      <c r="J391" s="181"/>
      <c r="K391" s="181"/>
      <c r="L391" s="189"/>
      <c r="M391" s="175"/>
      <c r="N391" s="175"/>
      <c r="O391" s="175"/>
      <c r="P391" s="175"/>
      <c r="Q391" s="175"/>
    </row>
    <row r="392" spans="1:17" ht="12.3">
      <c r="A392" s="22"/>
      <c r="B392" s="22"/>
      <c r="C392" s="234"/>
      <c r="D392" s="236"/>
      <c r="E392" s="236"/>
      <c r="F392" s="236"/>
      <c r="G392" s="236"/>
      <c r="H392" s="236"/>
      <c r="I392" s="22"/>
      <c r="J392" s="181"/>
      <c r="K392" s="181"/>
      <c r="L392" s="189"/>
      <c r="M392" s="175"/>
      <c r="N392" s="175"/>
      <c r="O392" s="175"/>
      <c r="P392" s="175"/>
      <c r="Q392" s="175"/>
    </row>
    <row r="393" spans="1:17" ht="12.3">
      <c r="A393" s="22"/>
      <c r="B393" s="22"/>
      <c r="C393" s="234"/>
      <c r="D393" s="236"/>
      <c r="E393" s="236"/>
      <c r="F393" s="236"/>
      <c r="G393" s="236"/>
      <c r="H393" s="236"/>
      <c r="I393" s="22"/>
      <c r="J393" s="181"/>
      <c r="K393" s="181"/>
      <c r="L393" s="189"/>
      <c r="M393" s="175"/>
      <c r="N393" s="175"/>
      <c r="O393" s="175"/>
      <c r="P393" s="175"/>
      <c r="Q393" s="175"/>
    </row>
    <row r="394" spans="1:17" ht="12.3">
      <c r="A394" s="22"/>
      <c r="B394" s="22"/>
      <c r="C394" s="234"/>
      <c r="D394" s="236"/>
      <c r="E394" s="236"/>
      <c r="F394" s="236"/>
      <c r="G394" s="236"/>
      <c r="H394" s="236"/>
      <c r="I394" s="22"/>
      <c r="J394" s="181"/>
      <c r="K394" s="181"/>
      <c r="L394" s="189"/>
      <c r="M394" s="175"/>
      <c r="N394" s="175"/>
      <c r="O394" s="175"/>
      <c r="P394" s="175"/>
      <c r="Q394" s="175"/>
    </row>
    <row r="395" spans="1:17" ht="12.3">
      <c r="A395" s="22"/>
      <c r="B395" s="22"/>
      <c r="C395" s="234"/>
      <c r="D395" s="236"/>
      <c r="E395" s="236"/>
      <c r="F395" s="236"/>
      <c r="G395" s="236"/>
      <c r="H395" s="236"/>
      <c r="I395" s="22"/>
      <c r="J395" s="181"/>
      <c r="K395" s="181"/>
      <c r="L395" s="189"/>
      <c r="M395" s="175"/>
      <c r="N395" s="175"/>
      <c r="O395" s="175"/>
      <c r="P395" s="175"/>
      <c r="Q395" s="175"/>
    </row>
    <row r="396" spans="1:17" ht="12.3">
      <c r="A396" s="22"/>
      <c r="B396" s="22"/>
      <c r="C396" s="234"/>
      <c r="D396" s="236"/>
      <c r="E396" s="236"/>
      <c r="F396" s="236"/>
      <c r="G396" s="236"/>
      <c r="H396" s="236"/>
      <c r="I396" s="22"/>
      <c r="J396" s="181"/>
      <c r="K396" s="181"/>
      <c r="L396" s="189"/>
      <c r="M396" s="175"/>
      <c r="N396" s="175"/>
      <c r="O396" s="175"/>
      <c r="P396" s="175"/>
      <c r="Q396" s="175"/>
    </row>
    <row r="397" spans="1:17" ht="12.3">
      <c r="A397" s="22"/>
      <c r="B397" s="22"/>
      <c r="C397" s="234"/>
      <c r="D397" s="236"/>
      <c r="E397" s="236"/>
      <c r="F397" s="236"/>
      <c r="G397" s="236"/>
      <c r="H397" s="236"/>
      <c r="I397" s="22"/>
      <c r="J397" s="181"/>
      <c r="K397" s="181"/>
      <c r="L397" s="189"/>
      <c r="M397" s="175"/>
      <c r="N397" s="175"/>
      <c r="O397" s="175"/>
      <c r="P397" s="175"/>
      <c r="Q397" s="175"/>
    </row>
    <row r="398" spans="1:17" ht="12.3">
      <c r="A398" s="22"/>
      <c r="B398" s="22"/>
      <c r="C398" s="234"/>
      <c r="D398" s="236"/>
      <c r="E398" s="236"/>
      <c r="F398" s="236"/>
      <c r="G398" s="236"/>
      <c r="H398" s="236"/>
      <c r="I398" s="22"/>
      <c r="J398" s="181"/>
      <c r="K398" s="181"/>
      <c r="L398" s="189"/>
      <c r="M398" s="175"/>
      <c r="N398" s="175"/>
      <c r="O398" s="175"/>
      <c r="P398" s="175"/>
      <c r="Q398" s="175"/>
    </row>
    <row r="399" spans="1:17" ht="12.3">
      <c r="A399" s="22"/>
      <c r="B399" s="22"/>
      <c r="C399" s="234"/>
      <c r="D399" s="236"/>
      <c r="E399" s="236"/>
      <c r="F399" s="236"/>
      <c r="G399" s="236"/>
      <c r="H399" s="236"/>
      <c r="I399" s="22"/>
      <c r="J399" s="181"/>
      <c r="K399" s="181"/>
      <c r="L399" s="189"/>
      <c r="M399" s="175"/>
      <c r="N399" s="175"/>
      <c r="O399" s="175"/>
      <c r="P399" s="175"/>
      <c r="Q399" s="175"/>
    </row>
    <row r="400" spans="1:17" ht="12.3">
      <c r="A400" s="22"/>
      <c r="B400" s="22"/>
      <c r="C400" s="234"/>
      <c r="D400" s="236"/>
      <c r="E400" s="236"/>
      <c r="F400" s="236"/>
      <c r="G400" s="236"/>
      <c r="H400" s="236"/>
      <c r="I400" s="22"/>
      <c r="J400" s="181"/>
      <c r="K400" s="181"/>
      <c r="L400" s="189"/>
      <c r="M400" s="175"/>
      <c r="N400" s="175"/>
      <c r="O400" s="175"/>
      <c r="P400" s="175"/>
      <c r="Q400" s="175"/>
    </row>
    <row r="401" spans="1:17" ht="12.3">
      <c r="A401" s="22"/>
      <c r="B401" s="22"/>
      <c r="C401" s="234"/>
      <c r="D401" s="236"/>
      <c r="E401" s="236"/>
      <c r="F401" s="236"/>
      <c r="G401" s="236"/>
      <c r="H401" s="236"/>
      <c r="I401" s="22"/>
      <c r="J401" s="181"/>
      <c r="K401" s="181"/>
      <c r="L401" s="189"/>
      <c r="M401" s="175"/>
      <c r="N401" s="175"/>
      <c r="O401" s="175"/>
      <c r="P401" s="175"/>
      <c r="Q401" s="175"/>
    </row>
    <row r="402" spans="1:17" ht="12.3">
      <c r="A402" s="22"/>
      <c r="B402" s="22"/>
      <c r="C402" s="234"/>
      <c r="D402" s="236"/>
      <c r="E402" s="236"/>
      <c r="F402" s="236"/>
      <c r="G402" s="236"/>
      <c r="H402" s="236"/>
      <c r="I402" s="22"/>
      <c r="J402" s="181"/>
      <c r="K402" s="181"/>
      <c r="L402" s="189"/>
      <c r="M402" s="175"/>
      <c r="N402" s="175"/>
      <c r="O402" s="175"/>
      <c r="P402" s="175"/>
      <c r="Q402" s="175"/>
    </row>
    <row r="403" spans="1:17" ht="12.3">
      <c r="A403" s="22"/>
      <c r="B403" s="22"/>
      <c r="C403" s="234"/>
      <c r="D403" s="236"/>
      <c r="E403" s="236"/>
      <c r="F403" s="236"/>
      <c r="G403" s="236"/>
      <c r="H403" s="236"/>
      <c r="I403" s="22"/>
      <c r="J403" s="181"/>
      <c r="K403" s="181"/>
      <c r="L403" s="189"/>
      <c r="M403" s="175"/>
      <c r="N403" s="175"/>
      <c r="O403" s="175"/>
      <c r="P403" s="175"/>
      <c r="Q403" s="175"/>
    </row>
    <row r="404" spans="1:17" ht="12.3">
      <c r="A404" s="22"/>
      <c r="B404" s="22"/>
      <c r="C404" s="234"/>
      <c r="D404" s="236"/>
      <c r="E404" s="236"/>
      <c r="F404" s="236"/>
      <c r="G404" s="236"/>
      <c r="H404" s="236"/>
      <c r="I404" s="22"/>
      <c r="J404" s="181"/>
      <c r="K404" s="181"/>
      <c r="L404" s="189"/>
      <c r="M404" s="175"/>
      <c r="N404" s="175"/>
      <c r="O404" s="175"/>
      <c r="P404" s="175"/>
      <c r="Q404" s="175"/>
    </row>
    <row r="405" spans="1:17" ht="12.3">
      <c r="A405" s="22"/>
      <c r="B405" s="22"/>
      <c r="C405" s="234"/>
      <c r="D405" s="236"/>
      <c r="E405" s="236"/>
      <c r="F405" s="236"/>
      <c r="G405" s="236"/>
      <c r="H405" s="236"/>
      <c r="I405" s="22"/>
      <c r="J405" s="181"/>
      <c r="K405" s="181"/>
      <c r="L405" s="189"/>
      <c r="M405" s="175"/>
      <c r="N405" s="175"/>
      <c r="O405" s="175"/>
      <c r="P405" s="175"/>
      <c r="Q405" s="175"/>
    </row>
    <row r="406" spans="1:17" ht="12.3">
      <c r="A406" s="22"/>
      <c r="B406" s="22"/>
      <c r="C406" s="234"/>
      <c r="D406" s="236"/>
      <c r="E406" s="236"/>
      <c r="F406" s="236"/>
      <c r="G406" s="236"/>
      <c r="H406" s="236"/>
      <c r="I406" s="22"/>
      <c r="J406" s="181"/>
      <c r="K406" s="181"/>
      <c r="L406" s="189"/>
      <c r="M406" s="175"/>
      <c r="N406" s="175"/>
      <c r="O406" s="175"/>
      <c r="P406" s="175"/>
      <c r="Q406" s="175"/>
    </row>
    <row r="407" spans="1:17" ht="12.3">
      <c r="A407" s="22"/>
      <c r="B407" s="22"/>
      <c r="C407" s="234"/>
      <c r="D407" s="236"/>
      <c r="E407" s="236"/>
      <c r="F407" s="236"/>
      <c r="G407" s="236"/>
      <c r="H407" s="236"/>
      <c r="I407" s="22"/>
      <c r="J407" s="181"/>
      <c r="K407" s="181"/>
      <c r="L407" s="189"/>
      <c r="M407" s="175"/>
      <c r="N407" s="175"/>
      <c r="O407" s="175"/>
      <c r="P407" s="175"/>
      <c r="Q407" s="175"/>
    </row>
    <row r="408" spans="1:17" ht="12.3">
      <c r="A408" s="22"/>
      <c r="B408" s="22"/>
      <c r="C408" s="234"/>
      <c r="D408" s="236"/>
      <c r="E408" s="236"/>
      <c r="F408" s="236"/>
      <c r="G408" s="236"/>
      <c r="H408" s="236"/>
      <c r="I408" s="22"/>
      <c r="J408" s="181"/>
      <c r="K408" s="181"/>
      <c r="L408" s="189"/>
      <c r="M408" s="175"/>
      <c r="N408" s="175"/>
      <c r="O408" s="175"/>
      <c r="P408" s="175"/>
      <c r="Q408" s="175"/>
    </row>
    <row r="409" spans="1:17" ht="12.3">
      <c r="A409" s="22"/>
      <c r="B409" s="22"/>
      <c r="C409" s="234"/>
      <c r="D409" s="236"/>
      <c r="E409" s="236"/>
      <c r="F409" s="236"/>
      <c r="G409" s="236"/>
      <c r="H409" s="236"/>
      <c r="I409" s="22"/>
      <c r="J409" s="181"/>
      <c r="K409" s="181"/>
      <c r="L409" s="189"/>
      <c r="M409" s="175"/>
      <c r="N409" s="175"/>
      <c r="O409" s="175"/>
      <c r="P409" s="175"/>
      <c r="Q409" s="175"/>
    </row>
    <row r="410" spans="1:17" ht="12.3">
      <c r="A410" s="22"/>
      <c r="B410" s="22"/>
      <c r="C410" s="234"/>
      <c r="D410" s="236"/>
      <c r="E410" s="236"/>
      <c r="F410" s="236"/>
      <c r="G410" s="236"/>
      <c r="H410" s="236"/>
      <c r="I410" s="22"/>
      <c r="J410" s="181"/>
      <c r="K410" s="181"/>
      <c r="L410" s="189"/>
      <c r="M410" s="175"/>
      <c r="N410" s="175"/>
      <c r="O410" s="175"/>
      <c r="P410" s="175"/>
      <c r="Q410" s="175"/>
    </row>
    <row r="411" spans="1:17" ht="12.3">
      <c r="A411" s="22"/>
      <c r="B411" s="22"/>
      <c r="C411" s="234"/>
      <c r="D411" s="236"/>
      <c r="E411" s="236"/>
      <c r="F411" s="236"/>
      <c r="G411" s="236"/>
      <c r="H411" s="236"/>
      <c r="I411" s="22"/>
      <c r="J411" s="181"/>
      <c r="K411" s="181"/>
      <c r="L411" s="189"/>
      <c r="M411" s="175"/>
      <c r="N411" s="175"/>
      <c r="O411" s="175"/>
      <c r="P411" s="175"/>
      <c r="Q411" s="175"/>
    </row>
    <row r="412" spans="1:17" ht="12.3">
      <c r="A412" s="22"/>
      <c r="B412" s="22"/>
      <c r="C412" s="234"/>
      <c r="D412" s="236"/>
      <c r="E412" s="236"/>
      <c r="F412" s="236"/>
      <c r="G412" s="236"/>
      <c r="H412" s="236"/>
      <c r="I412" s="22"/>
      <c r="J412" s="181"/>
      <c r="K412" s="181"/>
      <c r="L412" s="189"/>
      <c r="M412" s="175"/>
      <c r="N412" s="175"/>
      <c r="O412" s="175"/>
      <c r="P412" s="175"/>
      <c r="Q412" s="175"/>
    </row>
    <row r="413" spans="1:17" ht="12.3">
      <c r="A413" s="22"/>
      <c r="B413" s="22"/>
      <c r="C413" s="234"/>
      <c r="D413" s="236"/>
      <c r="E413" s="236"/>
      <c r="F413" s="236"/>
      <c r="G413" s="236"/>
      <c r="H413" s="236"/>
      <c r="I413" s="22"/>
      <c r="J413" s="181"/>
      <c r="K413" s="181"/>
      <c r="L413" s="189"/>
      <c r="M413" s="175"/>
      <c r="N413" s="175"/>
      <c r="O413" s="175"/>
      <c r="P413" s="175"/>
      <c r="Q413" s="175"/>
    </row>
    <row r="414" spans="1:17" ht="12.3">
      <c r="A414" s="22"/>
      <c r="B414" s="22"/>
      <c r="C414" s="234"/>
      <c r="D414" s="236"/>
      <c r="E414" s="236"/>
      <c r="F414" s="236"/>
      <c r="G414" s="236"/>
      <c r="H414" s="236"/>
      <c r="I414" s="22"/>
      <c r="J414" s="181"/>
      <c r="K414" s="181"/>
      <c r="L414" s="189"/>
      <c r="M414" s="175"/>
      <c r="N414" s="175"/>
      <c r="O414" s="175"/>
      <c r="P414" s="175"/>
      <c r="Q414" s="175"/>
    </row>
    <row r="415" spans="1:17" ht="12.3">
      <c r="A415" s="22"/>
      <c r="B415" s="22"/>
      <c r="C415" s="234"/>
      <c r="D415" s="236"/>
      <c r="E415" s="236"/>
      <c r="F415" s="236"/>
      <c r="G415" s="236"/>
      <c r="H415" s="236"/>
      <c r="I415" s="22"/>
      <c r="J415" s="181"/>
      <c r="K415" s="181"/>
      <c r="L415" s="189"/>
      <c r="M415" s="175"/>
      <c r="N415" s="175"/>
      <c r="O415" s="175"/>
      <c r="P415" s="175"/>
      <c r="Q415" s="175"/>
    </row>
    <row r="416" spans="1:17" ht="12.3">
      <c r="A416" s="22"/>
      <c r="B416" s="22"/>
      <c r="C416" s="234"/>
      <c r="D416" s="236"/>
      <c r="E416" s="236"/>
      <c r="F416" s="236"/>
      <c r="G416" s="236"/>
      <c r="H416" s="236"/>
      <c r="I416" s="22"/>
      <c r="J416" s="181"/>
      <c r="K416" s="181"/>
      <c r="L416" s="189"/>
      <c r="M416" s="175"/>
      <c r="N416" s="175"/>
      <c r="O416" s="175"/>
      <c r="P416" s="175"/>
      <c r="Q416" s="175"/>
    </row>
    <row r="417" spans="1:17" ht="12.3">
      <c r="A417" s="22"/>
      <c r="B417" s="22"/>
      <c r="C417" s="234"/>
      <c r="D417" s="236"/>
      <c r="E417" s="236"/>
      <c r="F417" s="236"/>
      <c r="G417" s="236"/>
      <c r="H417" s="236"/>
      <c r="I417" s="22"/>
      <c r="J417" s="181"/>
      <c r="K417" s="181"/>
      <c r="L417" s="189"/>
      <c r="M417" s="175"/>
      <c r="N417" s="175"/>
      <c r="O417" s="175"/>
      <c r="P417" s="175"/>
      <c r="Q417" s="175"/>
    </row>
    <row r="418" spans="1:17" ht="12.3">
      <c r="A418" s="22"/>
      <c r="B418" s="22"/>
      <c r="C418" s="234"/>
      <c r="D418" s="236"/>
      <c r="E418" s="236"/>
      <c r="F418" s="236"/>
      <c r="G418" s="236"/>
      <c r="H418" s="236"/>
      <c r="I418" s="22"/>
      <c r="J418" s="181"/>
      <c r="K418" s="181"/>
      <c r="L418" s="189"/>
      <c r="M418" s="175"/>
      <c r="N418" s="175"/>
      <c r="O418" s="175"/>
      <c r="P418" s="175"/>
      <c r="Q418" s="175"/>
    </row>
    <row r="419" spans="1:17" ht="12.3">
      <c r="A419" s="22"/>
      <c r="B419" s="22"/>
      <c r="C419" s="234"/>
      <c r="D419" s="236"/>
      <c r="E419" s="236"/>
      <c r="F419" s="236"/>
      <c r="G419" s="236"/>
      <c r="H419" s="236"/>
      <c r="I419" s="22"/>
      <c r="J419" s="181"/>
      <c r="K419" s="181"/>
      <c r="L419" s="189"/>
      <c r="M419" s="175"/>
      <c r="N419" s="175"/>
      <c r="O419" s="175"/>
      <c r="P419" s="175"/>
      <c r="Q419" s="175"/>
    </row>
    <row r="420" spans="1:17" ht="12.3">
      <c r="A420" s="22"/>
      <c r="B420" s="22"/>
      <c r="C420" s="234"/>
      <c r="D420" s="236"/>
      <c r="E420" s="236"/>
      <c r="F420" s="236"/>
      <c r="G420" s="236"/>
      <c r="H420" s="236"/>
      <c r="I420" s="22"/>
      <c r="J420" s="181"/>
      <c r="K420" s="181"/>
      <c r="L420" s="189"/>
      <c r="M420" s="175"/>
      <c r="N420" s="175"/>
      <c r="O420" s="175"/>
      <c r="P420" s="175"/>
      <c r="Q420" s="175"/>
    </row>
    <row r="421" spans="1:17" ht="12.3">
      <c r="A421" s="22"/>
      <c r="B421" s="22"/>
      <c r="C421" s="234"/>
      <c r="D421" s="236"/>
      <c r="E421" s="236"/>
      <c r="F421" s="236"/>
      <c r="G421" s="236"/>
      <c r="H421" s="236"/>
      <c r="I421" s="22"/>
      <c r="J421" s="181"/>
      <c r="K421" s="181"/>
      <c r="L421" s="189"/>
      <c r="M421" s="175"/>
      <c r="N421" s="175"/>
      <c r="O421" s="175"/>
      <c r="P421" s="175"/>
      <c r="Q421" s="175"/>
    </row>
    <row r="422" spans="1:17" ht="12.3">
      <c r="A422" s="22"/>
      <c r="B422" s="22"/>
      <c r="C422" s="234"/>
      <c r="D422" s="236"/>
      <c r="E422" s="236"/>
      <c r="F422" s="236"/>
      <c r="G422" s="236"/>
      <c r="H422" s="236"/>
      <c r="I422" s="22"/>
      <c r="J422" s="181"/>
      <c r="K422" s="181"/>
      <c r="L422" s="189"/>
      <c r="M422" s="175"/>
      <c r="N422" s="175"/>
      <c r="O422" s="175"/>
      <c r="P422" s="175"/>
      <c r="Q422" s="175"/>
    </row>
    <row r="423" spans="1:17" ht="12.3">
      <c r="A423" s="22"/>
      <c r="B423" s="22"/>
      <c r="C423" s="234"/>
      <c r="D423" s="236"/>
      <c r="E423" s="236"/>
      <c r="F423" s="236"/>
      <c r="G423" s="236"/>
      <c r="H423" s="236"/>
      <c r="I423" s="22"/>
      <c r="J423" s="181"/>
      <c r="K423" s="181"/>
      <c r="L423" s="189"/>
      <c r="M423" s="175"/>
      <c r="N423" s="175"/>
      <c r="O423" s="175"/>
      <c r="P423" s="175"/>
      <c r="Q423" s="175"/>
    </row>
    <row r="424" spans="1:17" ht="12.3">
      <c r="A424" s="22"/>
      <c r="B424" s="22"/>
      <c r="C424" s="234"/>
      <c r="D424" s="236"/>
      <c r="E424" s="236"/>
      <c r="F424" s="236"/>
      <c r="G424" s="236"/>
      <c r="H424" s="236"/>
      <c r="I424" s="22"/>
      <c r="J424" s="181"/>
      <c r="K424" s="181"/>
      <c r="L424" s="189"/>
      <c r="M424" s="175"/>
      <c r="N424" s="175"/>
      <c r="O424" s="175"/>
      <c r="P424" s="175"/>
      <c r="Q424" s="175"/>
    </row>
    <row r="425" spans="1:17" ht="12.3">
      <c r="A425" s="22"/>
      <c r="B425" s="22"/>
      <c r="C425" s="234"/>
      <c r="D425" s="236"/>
      <c r="E425" s="236"/>
      <c r="F425" s="236"/>
      <c r="G425" s="236"/>
      <c r="H425" s="236"/>
      <c r="I425" s="22"/>
      <c r="J425" s="181"/>
      <c r="K425" s="181"/>
      <c r="L425" s="189"/>
      <c r="M425" s="175"/>
      <c r="N425" s="175"/>
      <c r="O425" s="175"/>
      <c r="P425" s="175"/>
      <c r="Q425" s="175"/>
    </row>
    <row r="426" spans="1:17" ht="12.3">
      <c r="A426" s="22"/>
      <c r="B426" s="22"/>
      <c r="C426" s="234"/>
      <c r="D426" s="236"/>
      <c r="E426" s="236"/>
      <c r="F426" s="236"/>
      <c r="G426" s="236"/>
      <c r="H426" s="236"/>
      <c r="I426" s="22"/>
      <c r="J426" s="181"/>
      <c r="K426" s="181"/>
      <c r="L426" s="189"/>
      <c r="M426" s="175"/>
      <c r="N426" s="175"/>
      <c r="O426" s="175"/>
      <c r="P426" s="175"/>
      <c r="Q426" s="175"/>
    </row>
    <row r="427" spans="1:17" ht="12.3">
      <c r="A427" s="22"/>
      <c r="B427" s="22"/>
      <c r="C427" s="234"/>
      <c r="D427" s="236"/>
      <c r="E427" s="236"/>
      <c r="F427" s="236"/>
      <c r="G427" s="236"/>
      <c r="H427" s="236"/>
      <c r="I427" s="22"/>
      <c r="J427" s="181"/>
      <c r="K427" s="181"/>
      <c r="L427" s="189"/>
      <c r="M427" s="175"/>
      <c r="N427" s="175"/>
      <c r="O427" s="175"/>
      <c r="P427" s="175"/>
      <c r="Q427" s="175"/>
    </row>
    <row r="428" spans="1:17" ht="12.3">
      <c r="A428" s="22"/>
      <c r="B428" s="22"/>
      <c r="C428" s="234"/>
      <c r="D428" s="236"/>
      <c r="E428" s="236"/>
      <c r="F428" s="236"/>
      <c r="G428" s="236"/>
      <c r="H428" s="236"/>
      <c r="I428" s="22"/>
      <c r="J428" s="181"/>
      <c r="K428" s="181"/>
      <c r="L428" s="189"/>
      <c r="M428" s="175"/>
      <c r="N428" s="175"/>
      <c r="O428" s="175"/>
      <c r="P428" s="175"/>
      <c r="Q428" s="175"/>
    </row>
    <row r="429" spans="1:17" ht="12.3">
      <c r="A429" s="22"/>
      <c r="B429" s="22"/>
      <c r="C429" s="234"/>
      <c r="D429" s="236"/>
      <c r="E429" s="236"/>
      <c r="F429" s="236"/>
      <c r="G429" s="236"/>
      <c r="H429" s="236"/>
      <c r="I429" s="22"/>
      <c r="J429" s="181"/>
      <c r="K429" s="181"/>
      <c r="L429" s="189"/>
      <c r="M429" s="175"/>
      <c r="N429" s="175"/>
      <c r="O429" s="175"/>
      <c r="P429" s="175"/>
      <c r="Q429" s="175"/>
    </row>
    <row r="430" spans="1:17" ht="12.3">
      <c r="A430" s="22"/>
      <c r="B430" s="22"/>
      <c r="C430" s="234"/>
      <c r="D430" s="236"/>
      <c r="E430" s="236"/>
      <c r="F430" s="236"/>
      <c r="G430" s="236"/>
      <c r="H430" s="236"/>
      <c r="I430" s="22"/>
      <c r="J430" s="181"/>
      <c r="K430" s="181"/>
      <c r="L430" s="189"/>
      <c r="M430" s="175"/>
      <c r="N430" s="175"/>
      <c r="O430" s="175"/>
      <c r="P430" s="175"/>
      <c r="Q430" s="175"/>
    </row>
    <row r="431" spans="1:17" ht="12.3">
      <c r="A431" s="22"/>
      <c r="B431" s="22"/>
      <c r="C431" s="234"/>
      <c r="D431" s="236"/>
      <c r="E431" s="236"/>
      <c r="F431" s="236"/>
      <c r="G431" s="236"/>
      <c r="H431" s="236"/>
      <c r="I431" s="22"/>
      <c r="J431" s="181"/>
      <c r="K431" s="181"/>
      <c r="L431" s="189"/>
      <c r="M431" s="175"/>
      <c r="N431" s="175"/>
      <c r="O431" s="175"/>
      <c r="P431" s="175"/>
      <c r="Q431" s="175"/>
    </row>
    <row r="432" spans="1:17" ht="12.3">
      <c r="A432" s="22"/>
      <c r="B432" s="22"/>
      <c r="C432" s="234"/>
      <c r="D432" s="236"/>
      <c r="E432" s="236"/>
      <c r="F432" s="236"/>
      <c r="G432" s="236"/>
      <c r="H432" s="236"/>
      <c r="I432" s="22"/>
      <c r="J432" s="181"/>
      <c r="K432" s="181"/>
      <c r="L432" s="189"/>
      <c r="M432" s="175"/>
      <c r="N432" s="175"/>
      <c r="O432" s="175"/>
      <c r="P432" s="175"/>
      <c r="Q432" s="175"/>
    </row>
    <row r="433" spans="1:17" ht="12.3">
      <c r="A433" s="22"/>
      <c r="B433" s="22"/>
      <c r="C433" s="234"/>
      <c r="D433" s="236"/>
      <c r="E433" s="236"/>
      <c r="F433" s="236"/>
      <c r="G433" s="236"/>
      <c r="H433" s="236"/>
      <c r="I433" s="22"/>
      <c r="J433" s="181"/>
      <c r="K433" s="181"/>
      <c r="L433" s="189"/>
      <c r="M433" s="175"/>
      <c r="N433" s="175"/>
      <c r="O433" s="175"/>
      <c r="P433" s="175"/>
      <c r="Q433" s="175"/>
    </row>
    <row r="434" spans="1:17" ht="12.3">
      <c r="A434" s="22"/>
      <c r="B434" s="22"/>
      <c r="C434" s="234"/>
      <c r="D434" s="236"/>
      <c r="E434" s="236"/>
      <c r="F434" s="236"/>
      <c r="G434" s="236"/>
      <c r="H434" s="236"/>
      <c r="I434" s="22"/>
      <c r="J434" s="181"/>
      <c r="K434" s="181"/>
      <c r="L434" s="189"/>
      <c r="M434" s="175"/>
      <c r="N434" s="175"/>
      <c r="O434" s="175"/>
      <c r="P434" s="175"/>
      <c r="Q434" s="175"/>
    </row>
    <row r="435" spans="1:17" ht="12.3">
      <c r="A435" s="22"/>
      <c r="B435" s="22"/>
      <c r="C435" s="234"/>
      <c r="D435" s="236"/>
      <c r="E435" s="236"/>
      <c r="F435" s="236"/>
      <c r="G435" s="236"/>
      <c r="H435" s="236"/>
      <c r="I435" s="22"/>
      <c r="J435" s="181"/>
      <c r="K435" s="181"/>
      <c r="L435" s="189"/>
      <c r="M435" s="175"/>
      <c r="N435" s="175"/>
      <c r="O435" s="175"/>
      <c r="P435" s="175"/>
      <c r="Q435" s="175"/>
    </row>
    <row r="436" spans="1:17" ht="12.3">
      <c r="A436" s="22"/>
      <c r="B436" s="22"/>
      <c r="C436" s="234"/>
      <c r="D436" s="236"/>
      <c r="E436" s="236"/>
      <c r="F436" s="236"/>
      <c r="G436" s="236"/>
      <c r="H436" s="236"/>
      <c r="I436" s="22"/>
      <c r="J436" s="181"/>
      <c r="K436" s="181"/>
      <c r="L436" s="189"/>
      <c r="M436" s="175"/>
      <c r="N436" s="175"/>
      <c r="O436" s="175"/>
      <c r="P436" s="175"/>
      <c r="Q436" s="175"/>
    </row>
    <row r="437" spans="1:17" ht="12.3">
      <c r="A437" s="22"/>
      <c r="B437" s="22"/>
      <c r="C437" s="234"/>
      <c r="D437" s="236"/>
      <c r="E437" s="236"/>
      <c r="F437" s="236"/>
      <c r="G437" s="236"/>
      <c r="H437" s="236"/>
      <c r="I437" s="22"/>
      <c r="J437" s="181"/>
      <c r="K437" s="181"/>
      <c r="L437" s="189"/>
      <c r="M437" s="175"/>
      <c r="N437" s="175"/>
      <c r="O437" s="175"/>
      <c r="P437" s="175"/>
      <c r="Q437" s="175"/>
    </row>
    <row r="438" spans="1:17" ht="12.3">
      <c r="A438" s="22"/>
      <c r="B438" s="22"/>
      <c r="C438" s="234"/>
      <c r="D438" s="236"/>
      <c r="E438" s="236"/>
      <c r="F438" s="236"/>
      <c r="G438" s="236"/>
      <c r="H438" s="236"/>
      <c r="I438" s="22"/>
      <c r="J438" s="181"/>
      <c r="K438" s="181"/>
      <c r="L438" s="189"/>
      <c r="M438" s="175"/>
      <c r="N438" s="175"/>
      <c r="O438" s="175"/>
      <c r="P438" s="175"/>
      <c r="Q438" s="175"/>
    </row>
    <row r="439" spans="1:17" ht="12.3">
      <c r="A439" s="22"/>
      <c r="B439" s="22"/>
      <c r="C439" s="234"/>
      <c r="D439" s="236"/>
      <c r="E439" s="236"/>
      <c r="F439" s="236"/>
      <c r="G439" s="236"/>
      <c r="H439" s="236"/>
      <c r="I439" s="22"/>
      <c r="J439" s="181"/>
      <c r="K439" s="181"/>
      <c r="L439" s="189"/>
      <c r="M439" s="175"/>
      <c r="N439" s="175"/>
      <c r="O439" s="175"/>
      <c r="P439" s="175"/>
      <c r="Q439" s="175"/>
    </row>
    <row r="440" spans="1:17" ht="12.3">
      <c r="A440" s="22"/>
      <c r="B440" s="22"/>
      <c r="C440" s="234"/>
      <c r="D440" s="236"/>
      <c r="E440" s="236"/>
      <c r="F440" s="236"/>
      <c r="G440" s="236"/>
      <c r="H440" s="236"/>
      <c r="I440" s="22"/>
      <c r="J440" s="181"/>
      <c r="K440" s="181"/>
      <c r="L440" s="189"/>
      <c r="M440" s="175"/>
      <c r="N440" s="175"/>
      <c r="O440" s="175"/>
      <c r="P440" s="175"/>
      <c r="Q440" s="175"/>
    </row>
    <row r="441" spans="1:17" ht="12.3">
      <c r="A441" s="22"/>
      <c r="B441" s="22"/>
      <c r="C441" s="234"/>
      <c r="D441" s="236"/>
      <c r="E441" s="236"/>
      <c r="F441" s="236"/>
      <c r="G441" s="236"/>
      <c r="H441" s="236"/>
      <c r="I441" s="22"/>
      <c r="J441" s="181"/>
      <c r="K441" s="181"/>
      <c r="L441" s="189"/>
      <c r="M441" s="175"/>
      <c r="N441" s="175"/>
      <c r="O441" s="175"/>
      <c r="P441" s="175"/>
      <c r="Q441" s="175"/>
    </row>
    <row r="442" spans="1:17" ht="12.3">
      <c r="A442" s="22"/>
      <c r="B442" s="22"/>
      <c r="C442" s="234"/>
      <c r="D442" s="236"/>
      <c r="E442" s="236"/>
      <c r="F442" s="236"/>
      <c r="G442" s="236"/>
      <c r="H442" s="236"/>
      <c r="I442" s="22"/>
      <c r="J442" s="181"/>
      <c r="K442" s="181"/>
      <c r="L442" s="189"/>
      <c r="M442" s="175"/>
      <c r="N442" s="175"/>
      <c r="O442" s="175"/>
      <c r="P442" s="175"/>
      <c r="Q442" s="175"/>
    </row>
    <row r="443" spans="1:17" ht="12.3">
      <c r="A443" s="22"/>
      <c r="B443" s="22"/>
      <c r="C443" s="234"/>
      <c r="D443" s="236"/>
      <c r="E443" s="236"/>
      <c r="F443" s="236"/>
      <c r="G443" s="236"/>
      <c r="H443" s="236"/>
      <c r="I443" s="22"/>
      <c r="J443" s="181"/>
      <c r="K443" s="181"/>
      <c r="L443" s="189"/>
      <c r="M443" s="175"/>
      <c r="N443" s="175"/>
      <c r="O443" s="175"/>
      <c r="P443" s="175"/>
      <c r="Q443" s="175"/>
    </row>
    <row r="444" spans="1:17" ht="12.3">
      <c r="A444" s="22"/>
      <c r="B444" s="22"/>
      <c r="C444" s="234"/>
      <c r="D444" s="236"/>
      <c r="E444" s="236"/>
      <c r="F444" s="236"/>
      <c r="G444" s="236"/>
      <c r="H444" s="236"/>
      <c r="I444" s="22"/>
      <c r="J444" s="181"/>
      <c r="K444" s="181"/>
      <c r="L444" s="189"/>
      <c r="M444" s="175"/>
      <c r="N444" s="175"/>
      <c r="O444" s="175"/>
      <c r="P444" s="175"/>
      <c r="Q444" s="175"/>
    </row>
    <row r="445" spans="1:17" ht="12.3">
      <c r="A445" s="22"/>
      <c r="B445" s="22"/>
      <c r="C445" s="234"/>
      <c r="D445" s="236"/>
      <c r="E445" s="236"/>
      <c r="F445" s="236"/>
      <c r="G445" s="236"/>
      <c r="H445" s="236"/>
      <c r="I445" s="22"/>
      <c r="J445" s="181"/>
      <c r="K445" s="181"/>
      <c r="L445" s="189"/>
      <c r="M445" s="175"/>
      <c r="N445" s="175"/>
      <c r="O445" s="175"/>
      <c r="P445" s="175"/>
      <c r="Q445" s="175"/>
    </row>
    <row r="446" spans="1:17" ht="12.3">
      <c r="A446" s="22"/>
      <c r="B446" s="22"/>
      <c r="C446" s="234"/>
      <c r="D446" s="236"/>
      <c r="E446" s="236"/>
      <c r="F446" s="236"/>
      <c r="G446" s="236"/>
      <c r="H446" s="236"/>
      <c r="I446" s="22"/>
      <c r="J446" s="181"/>
      <c r="K446" s="181"/>
      <c r="L446" s="189"/>
      <c r="M446" s="175"/>
      <c r="N446" s="175"/>
      <c r="O446" s="175"/>
      <c r="P446" s="175"/>
      <c r="Q446" s="175"/>
    </row>
    <row r="447" spans="1:17" ht="12.3">
      <c r="A447" s="22"/>
      <c r="B447" s="22"/>
      <c r="C447" s="234"/>
      <c r="D447" s="236"/>
      <c r="E447" s="236"/>
      <c r="F447" s="236"/>
      <c r="G447" s="236"/>
      <c r="H447" s="236"/>
      <c r="I447" s="22"/>
      <c r="J447" s="181"/>
      <c r="K447" s="181"/>
      <c r="L447" s="189"/>
      <c r="M447" s="175"/>
      <c r="N447" s="175"/>
      <c r="O447" s="175"/>
      <c r="P447" s="175"/>
      <c r="Q447" s="175"/>
    </row>
    <row r="448" spans="1:17" ht="12.3">
      <c r="A448" s="22"/>
      <c r="B448" s="22"/>
      <c r="C448" s="234"/>
      <c r="D448" s="236"/>
      <c r="E448" s="236"/>
      <c r="F448" s="236"/>
      <c r="G448" s="236"/>
      <c r="H448" s="236"/>
      <c r="I448" s="22"/>
      <c r="J448" s="181"/>
      <c r="K448" s="181"/>
      <c r="L448" s="189"/>
      <c r="M448" s="175"/>
      <c r="N448" s="175"/>
      <c r="O448" s="175"/>
      <c r="P448" s="175"/>
      <c r="Q448" s="175"/>
    </row>
    <row r="449" spans="1:17" ht="12.3">
      <c r="A449" s="22"/>
      <c r="B449" s="22"/>
      <c r="C449" s="234"/>
      <c r="D449" s="236"/>
      <c r="E449" s="236"/>
      <c r="F449" s="236"/>
      <c r="G449" s="236"/>
      <c r="H449" s="236"/>
      <c r="I449" s="22"/>
      <c r="J449" s="181"/>
      <c r="K449" s="181"/>
      <c r="L449" s="189"/>
      <c r="M449" s="175"/>
      <c r="N449" s="175"/>
      <c r="O449" s="175"/>
      <c r="P449" s="175"/>
      <c r="Q449" s="175"/>
    </row>
    <row r="450" spans="1:17" ht="12.3">
      <c r="A450" s="22"/>
      <c r="B450" s="22"/>
      <c r="C450" s="234"/>
      <c r="D450" s="236"/>
      <c r="E450" s="236"/>
      <c r="F450" s="236"/>
      <c r="G450" s="236"/>
      <c r="H450" s="236"/>
      <c r="I450" s="22"/>
      <c r="J450" s="181"/>
      <c r="K450" s="181"/>
      <c r="L450" s="189"/>
      <c r="M450" s="175"/>
      <c r="N450" s="175"/>
      <c r="O450" s="175"/>
      <c r="P450" s="175"/>
      <c r="Q450" s="175"/>
    </row>
    <row r="451" spans="1:17" ht="12.3">
      <c r="A451" s="22"/>
      <c r="B451" s="22"/>
      <c r="C451" s="234"/>
      <c r="D451" s="236"/>
      <c r="E451" s="236"/>
      <c r="F451" s="236"/>
      <c r="G451" s="236"/>
      <c r="H451" s="236"/>
      <c r="I451" s="22"/>
      <c r="J451" s="181"/>
      <c r="K451" s="181"/>
      <c r="L451" s="189"/>
      <c r="M451" s="175"/>
      <c r="N451" s="175"/>
      <c r="O451" s="175"/>
      <c r="P451" s="175"/>
      <c r="Q451" s="175"/>
    </row>
    <row r="452" spans="1:17" ht="12.3">
      <c r="A452" s="22"/>
      <c r="B452" s="22"/>
      <c r="C452" s="234"/>
      <c r="D452" s="236"/>
      <c r="E452" s="236"/>
      <c r="F452" s="236"/>
      <c r="G452" s="236"/>
      <c r="H452" s="236"/>
      <c r="I452" s="22"/>
      <c r="J452" s="181"/>
      <c r="K452" s="181"/>
      <c r="L452" s="189"/>
      <c r="M452" s="175"/>
      <c r="N452" s="175"/>
      <c r="O452" s="175"/>
      <c r="P452" s="175"/>
      <c r="Q452" s="175"/>
    </row>
    <row r="453" spans="1:17" ht="12.3">
      <c r="A453" s="22"/>
      <c r="B453" s="22"/>
      <c r="C453" s="234"/>
      <c r="D453" s="236"/>
      <c r="E453" s="236"/>
      <c r="F453" s="236"/>
      <c r="G453" s="236"/>
      <c r="H453" s="236"/>
      <c r="I453" s="22"/>
      <c r="J453" s="181"/>
      <c r="K453" s="181"/>
      <c r="L453" s="189"/>
      <c r="M453" s="175"/>
      <c r="N453" s="175"/>
      <c r="O453" s="175"/>
      <c r="P453" s="175"/>
      <c r="Q453" s="175"/>
    </row>
    <row r="454" spans="1:17" ht="12.3">
      <c r="A454" s="22"/>
      <c r="B454" s="22"/>
      <c r="C454" s="234"/>
      <c r="D454" s="236"/>
      <c r="E454" s="236"/>
      <c r="F454" s="236"/>
      <c r="G454" s="236"/>
      <c r="H454" s="236"/>
      <c r="I454" s="22"/>
      <c r="J454" s="181"/>
      <c r="K454" s="181"/>
      <c r="L454" s="189"/>
      <c r="M454" s="175"/>
      <c r="N454" s="175"/>
      <c r="O454" s="175"/>
      <c r="P454" s="175"/>
      <c r="Q454" s="175"/>
    </row>
    <row r="455" spans="1:17" ht="12.3">
      <c r="A455" s="22"/>
      <c r="B455" s="22"/>
      <c r="C455" s="234"/>
      <c r="D455" s="236"/>
      <c r="E455" s="236"/>
      <c r="F455" s="236"/>
      <c r="G455" s="236"/>
      <c r="H455" s="236"/>
      <c r="I455" s="22"/>
      <c r="J455" s="181"/>
      <c r="K455" s="181"/>
      <c r="L455" s="189"/>
      <c r="M455" s="175"/>
      <c r="N455" s="175"/>
      <c r="O455" s="175"/>
      <c r="P455" s="175"/>
      <c r="Q455" s="175"/>
    </row>
    <row r="456" spans="1:17" ht="12.3">
      <c r="A456" s="22"/>
      <c r="B456" s="22"/>
      <c r="C456" s="234"/>
      <c r="D456" s="236"/>
      <c r="E456" s="236"/>
      <c r="F456" s="236"/>
      <c r="G456" s="236"/>
      <c r="H456" s="236"/>
      <c r="I456" s="22"/>
      <c r="J456" s="181"/>
      <c r="K456" s="181"/>
      <c r="L456" s="189"/>
      <c r="M456" s="175"/>
      <c r="N456" s="175"/>
      <c r="O456" s="175"/>
      <c r="P456" s="175"/>
      <c r="Q456" s="175"/>
    </row>
    <row r="457" spans="1:17" ht="12.3">
      <c r="A457" s="22"/>
      <c r="B457" s="22"/>
      <c r="C457" s="234"/>
      <c r="D457" s="236"/>
      <c r="E457" s="236"/>
      <c r="F457" s="236"/>
      <c r="G457" s="236"/>
      <c r="H457" s="236"/>
      <c r="I457" s="22"/>
      <c r="J457" s="181"/>
      <c r="K457" s="181"/>
      <c r="L457" s="189"/>
      <c r="M457" s="175"/>
      <c r="N457" s="175"/>
      <c r="O457" s="175"/>
      <c r="P457" s="175"/>
      <c r="Q457" s="175"/>
    </row>
    <row r="458" spans="1:17" ht="12.3">
      <c r="A458" s="22"/>
      <c r="B458" s="22"/>
      <c r="C458" s="234"/>
      <c r="D458" s="236"/>
      <c r="E458" s="236"/>
      <c r="F458" s="236"/>
      <c r="G458" s="236"/>
      <c r="H458" s="236"/>
      <c r="I458" s="22"/>
      <c r="J458" s="181"/>
      <c r="K458" s="181"/>
      <c r="L458" s="189"/>
      <c r="M458" s="175"/>
      <c r="N458" s="175"/>
      <c r="O458" s="175"/>
      <c r="P458" s="175"/>
      <c r="Q458" s="175"/>
    </row>
    <row r="459" spans="1:17" ht="12.3">
      <c r="A459" s="22"/>
      <c r="B459" s="22"/>
      <c r="C459" s="234"/>
      <c r="D459" s="236"/>
      <c r="E459" s="236"/>
      <c r="F459" s="236"/>
      <c r="G459" s="236"/>
      <c r="H459" s="236"/>
      <c r="I459" s="22"/>
      <c r="J459" s="181"/>
      <c r="K459" s="181"/>
      <c r="L459" s="189"/>
      <c r="M459" s="175"/>
      <c r="N459" s="175"/>
      <c r="O459" s="175"/>
      <c r="P459" s="175"/>
      <c r="Q459" s="175"/>
    </row>
    <row r="460" spans="1:17" ht="12.3">
      <c r="A460" s="22"/>
      <c r="B460" s="22"/>
      <c r="C460" s="234"/>
      <c r="D460" s="236"/>
      <c r="E460" s="236"/>
      <c r="F460" s="236"/>
      <c r="G460" s="236"/>
      <c r="H460" s="236"/>
      <c r="I460" s="22"/>
      <c r="J460" s="181"/>
      <c r="K460" s="181"/>
      <c r="L460" s="189"/>
      <c r="M460" s="175"/>
      <c r="N460" s="175"/>
      <c r="O460" s="175"/>
      <c r="P460" s="175"/>
      <c r="Q460" s="175"/>
    </row>
    <row r="461" spans="1:17" ht="12.3">
      <c r="A461" s="22"/>
      <c r="B461" s="22"/>
      <c r="C461" s="234"/>
      <c r="D461" s="236"/>
      <c r="E461" s="236"/>
      <c r="F461" s="236"/>
      <c r="G461" s="236"/>
      <c r="H461" s="236"/>
      <c r="I461" s="22"/>
      <c r="J461" s="181"/>
      <c r="K461" s="181"/>
      <c r="L461" s="189"/>
      <c r="M461" s="175"/>
      <c r="N461" s="175"/>
      <c r="O461" s="175"/>
      <c r="P461" s="175"/>
      <c r="Q461" s="175"/>
    </row>
    <row r="462" spans="1:17" ht="12.3">
      <c r="A462" s="22"/>
      <c r="B462" s="22"/>
      <c r="C462" s="234"/>
      <c r="D462" s="236"/>
      <c r="E462" s="236"/>
      <c r="F462" s="236"/>
      <c r="G462" s="236"/>
      <c r="H462" s="236"/>
      <c r="I462" s="22"/>
      <c r="J462" s="181"/>
      <c r="K462" s="181"/>
      <c r="L462" s="189"/>
      <c r="M462" s="175"/>
      <c r="N462" s="175"/>
      <c r="O462" s="175"/>
      <c r="P462" s="175"/>
      <c r="Q462" s="175"/>
    </row>
    <row r="463" spans="1:17" ht="12.3">
      <c r="A463" s="22"/>
      <c r="B463" s="22"/>
      <c r="C463" s="234"/>
      <c r="D463" s="236"/>
      <c r="E463" s="236"/>
      <c r="F463" s="236"/>
      <c r="G463" s="236"/>
      <c r="H463" s="236"/>
      <c r="I463" s="22"/>
      <c r="J463" s="181"/>
      <c r="K463" s="181"/>
      <c r="L463" s="189"/>
      <c r="M463" s="175"/>
      <c r="N463" s="175"/>
      <c r="O463" s="175"/>
      <c r="P463" s="175"/>
      <c r="Q463" s="175"/>
    </row>
    <row r="464" spans="1:17" ht="12.3">
      <c r="A464" s="22"/>
      <c r="B464" s="22"/>
      <c r="C464" s="234"/>
      <c r="D464" s="236"/>
      <c r="E464" s="236"/>
      <c r="F464" s="236"/>
      <c r="G464" s="236"/>
      <c r="H464" s="236"/>
      <c r="I464" s="22"/>
      <c r="J464" s="181"/>
      <c r="K464" s="181"/>
      <c r="L464" s="189"/>
      <c r="M464" s="175"/>
      <c r="N464" s="175"/>
      <c r="O464" s="175"/>
      <c r="P464" s="175"/>
      <c r="Q464" s="175"/>
    </row>
    <row r="465" spans="1:17" ht="12.3">
      <c r="A465" s="22"/>
      <c r="B465" s="22"/>
      <c r="C465" s="234"/>
      <c r="D465" s="236"/>
      <c r="E465" s="236"/>
      <c r="F465" s="236"/>
      <c r="G465" s="236"/>
      <c r="H465" s="236"/>
      <c r="I465" s="22"/>
      <c r="J465" s="181"/>
      <c r="K465" s="181"/>
      <c r="L465" s="189"/>
      <c r="M465" s="175"/>
      <c r="N465" s="175"/>
      <c r="O465" s="175"/>
      <c r="P465" s="175"/>
      <c r="Q465" s="175"/>
    </row>
    <row r="466" spans="1:17" ht="12.3">
      <c r="A466" s="22"/>
      <c r="B466" s="22"/>
      <c r="C466" s="234"/>
      <c r="D466" s="236"/>
      <c r="E466" s="236"/>
      <c r="F466" s="236"/>
      <c r="G466" s="236"/>
      <c r="H466" s="236"/>
      <c r="I466" s="22"/>
      <c r="J466" s="181"/>
      <c r="K466" s="181"/>
      <c r="L466" s="189"/>
      <c r="M466" s="175"/>
      <c r="N466" s="175"/>
      <c r="O466" s="175"/>
      <c r="P466" s="175"/>
      <c r="Q466" s="175"/>
    </row>
    <row r="467" spans="1:17" ht="12.3">
      <c r="A467" s="22"/>
      <c r="B467" s="22"/>
      <c r="C467" s="234"/>
      <c r="D467" s="236"/>
      <c r="E467" s="236"/>
      <c r="F467" s="236"/>
      <c r="G467" s="236"/>
      <c r="H467" s="236"/>
      <c r="I467" s="22"/>
      <c r="J467" s="181"/>
      <c r="K467" s="181"/>
      <c r="L467" s="189"/>
      <c r="M467" s="175"/>
      <c r="N467" s="175"/>
      <c r="O467" s="175"/>
      <c r="P467" s="175"/>
      <c r="Q467" s="175"/>
    </row>
    <row r="468" spans="1:17" ht="12.3">
      <c r="A468" s="22"/>
      <c r="B468" s="22"/>
      <c r="C468" s="234"/>
      <c r="D468" s="236"/>
      <c r="E468" s="236"/>
      <c r="F468" s="236"/>
      <c r="G468" s="236"/>
      <c r="H468" s="236"/>
      <c r="I468" s="22"/>
      <c r="J468" s="181"/>
      <c r="K468" s="181"/>
      <c r="L468" s="189"/>
      <c r="M468" s="175"/>
      <c r="N468" s="175"/>
      <c r="O468" s="175"/>
      <c r="P468" s="175"/>
      <c r="Q468" s="175"/>
    </row>
    <row r="469" spans="1:17" ht="12.3">
      <c r="A469" s="22"/>
      <c r="B469" s="22"/>
      <c r="C469" s="234"/>
      <c r="D469" s="236"/>
      <c r="E469" s="236"/>
      <c r="F469" s="236"/>
      <c r="G469" s="236"/>
      <c r="H469" s="236"/>
      <c r="I469" s="22"/>
      <c r="J469" s="181"/>
      <c r="K469" s="181"/>
      <c r="L469" s="189"/>
      <c r="M469" s="175"/>
      <c r="N469" s="175"/>
      <c r="O469" s="175"/>
      <c r="P469" s="175"/>
      <c r="Q469" s="175"/>
    </row>
    <row r="470" spans="1:17" ht="12.3">
      <c r="A470" s="22"/>
      <c r="B470" s="22"/>
      <c r="C470" s="234"/>
      <c r="D470" s="236"/>
      <c r="E470" s="236"/>
      <c r="F470" s="236"/>
      <c r="G470" s="236"/>
      <c r="H470" s="236"/>
      <c r="I470" s="22"/>
      <c r="J470" s="181"/>
      <c r="K470" s="181"/>
      <c r="L470" s="189"/>
      <c r="M470" s="175"/>
      <c r="N470" s="175"/>
      <c r="O470" s="175"/>
      <c r="P470" s="175"/>
      <c r="Q470" s="175"/>
    </row>
    <row r="471" spans="1:17" ht="12.3">
      <c r="A471" s="22"/>
      <c r="B471" s="22"/>
      <c r="C471" s="234"/>
      <c r="D471" s="236"/>
      <c r="E471" s="236"/>
      <c r="F471" s="236"/>
      <c r="G471" s="236"/>
      <c r="H471" s="236"/>
      <c r="I471" s="22"/>
      <c r="J471" s="181"/>
      <c r="K471" s="181"/>
      <c r="L471" s="189"/>
      <c r="M471" s="175"/>
      <c r="N471" s="175"/>
      <c r="O471" s="175"/>
      <c r="P471" s="175"/>
      <c r="Q471" s="175"/>
    </row>
    <row r="472" spans="1:17" ht="12.3">
      <c r="A472" s="22"/>
      <c r="B472" s="22"/>
      <c r="C472" s="234"/>
      <c r="D472" s="236"/>
      <c r="E472" s="236"/>
      <c r="F472" s="236"/>
      <c r="G472" s="236"/>
      <c r="H472" s="236"/>
      <c r="I472" s="22"/>
      <c r="J472" s="181"/>
      <c r="K472" s="181"/>
      <c r="L472" s="189"/>
      <c r="M472" s="175"/>
      <c r="N472" s="175"/>
      <c r="O472" s="175"/>
      <c r="P472" s="175"/>
      <c r="Q472" s="175"/>
    </row>
    <row r="473" spans="1:17" ht="12.3">
      <c r="A473" s="22"/>
      <c r="B473" s="22"/>
      <c r="C473" s="234"/>
      <c r="D473" s="236"/>
      <c r="E473" s="236"/>
      <c r="F473" s="236"/>
      <c r="G473" s="236"/>
      <c r="H473" s="236"/>
      <c r="I473" s="22"/>
      <c r="J473" s="181"/>
      <c r="K473" s="181"/>
      <c r="L473" s="189"/>
      <c r="M473" s="175"/>
      <c r="N473" s="175"/>
      <c r="O473" s="175"/>
      <c r="P473" s="175"/>
      <c r="Q473" s="175"/>
    </row>
    <row r="474" spans="1:17" ht="12.3">
      <c r="A474" s="22"/>
      <c r="B474" s="22"/>
      <c r="C474" s="234"/>
      <c r="D474" s="236"/>
      <c r="E474" s="236"/>
      <c r="F474" s="236"/>
      <c r="G474" s="236"/>
      <c r="H474" s="236"/>
      <c r="I474" s="22"/>
      <c r="J474" s="181"/>
      <c r="K474" s="181"/>
      <c r="L474" s="189"/>
      <c r="M474" s="175"/>
      <c r="N474" s="175"/>
      <c r="O474" s="175"/>
      <c r="P474" s="175"/>
      <c r="Q474" s="175"/>
    </row>
    <row r="475" spans="1:17" ht="12.3">
      <c r="A475" s="22"/>
      <c r="B475" s="22"/>
      <c r="C475" s="234"/>
      <c r="D475" s="236"/>
      <c r="E475" s="236"/>
      <c r="F475" s="236"/>
      <c r="G475" s="236"/>
      <c r="H475" s="236"/>
      <c r="I475" s="22"/>
      <c r="J475" s="181"/>
      <c r="K475" s="181"/>
      <c r="L475" s="189"/>
      <c r="M475" s="175"/>
      <c r="N475" s="175"/>
      <c r="O475" s="175"/>
      <c r="P475" s="175"/>
      <c r="Q475" s="175"/>
    </row>
    <row r="476" spans="1:17" ht="12.3">
      <c r="A476" s="22"/>
      <c r="B476" s="22"/>
      <c r="C476" s="234"/>
      <c r="D476" s="236"/>
      <c r="E476" s="236"/>
      <c r="F476" s="236"/>
      <c r="G476" s="236"/>
      <c r="H476" s="236"/>
      <c r="I476" s="22"/>
      <c r="J476" s="181"/>
      <c r="K476" s="181"/>
      <c r="L476" s="189"/>
      <c r="M476" s="175"/>
      <c r="N476" s="175"/>
      <c r="O476" s="175"/>
      <c r="P476" s="175"/>
      <c r="Q476" s="175"/>
    </row>
    <row r="477" spans="1:17" ht="12.3">
      <c r="A477" s="22"/>
      <c r="B477" s="22"/>
      <c r="C477" s="234"/>
      <c r="D477" s="236"/>
      <c r="E477" s="236"/>
      <c r="F477" s="236"/>
      <c r="G477" s="236"/>
      <c r="H477" s="236"/>
      <c r="I477" s="22"/>
      <c r="J477" s="181"/>
      <c r="K477" s="181"/>
      <c r="L477" s="189"/>
      <c r="M477" s="175"/>
      <c r="N477" s="175"/>
      <c r="O477" s="175"/>
      <c r="P477" s="175"/>
      <c r="Q477" s="175"/>
    </row>
    <row r="478" spans="1:17" ht="12.3">
      <c r="A478" s="22"/>
      <c r="B478" s="22"/>
      <c r="C478" s="234"/>
      <c r="D478" s="236"/>
      <c r="E478" s="236"/>
      <c r="F478" s="236"/>
      <c r="G478" s="236"/>
      <c r="H478" s="236"/>
      <c r="I478" s="22"/>
      <c r="J478" s="181"/>
      <c r="K478" s="181"/>
      <c r="L478" s="189"/>
      <c r="M478" s="175"/>
      <c r="N478" s="175"/>
      <c r="O478" s="175"/>
      <c r="P478" s="175"/>
      <c r="Q478" s="175"/>
    </row>
    <row r="479" spans="1:17" ht="12.3">
      <c r="A479" s="22"/>
      <c r="B479" s="22"/>
      <c r="C479" s="234"/>
      <c r="D479" s="236"/>
      <c r="E479" s="236"/>
      <c r="F479" s="236"/>
      <c r="G479" s="236"/>
      <c r="H479" s="236"/>
      <c r="I479" s="22"/>
      <c r="J479" s="181"/>
      <c r="K479" s="181"/>
      <c r="L479" s="189"/>
      <c r="M479" s="175"/>
      <c r="N479" s="175"/>
      <c r="O479" s="175"/>
      <c r="P479" s="175"/>
      <c r="Q479" s="175"/>
    </row>
    <row r="480" spans="1:17" ht="12.3">
      <c r="A480" s="22"/>
      <c r="B480" s="22"/>
      <c r="C480" s="234"/>
      <c r="D480" s="236"/>
      <c r="E480" s="236"/>
      <c r="F480" s="236"/>
      <c r="G480" s="236"/>
      <c r="H480" s="236"/>
      <c r="I480" s="22"/>
      <c r="J480" s="181"/>
      <c r="K480" s="181"/>
      <c r="L480" s="189"/>
      <c r="M480" s="175"/>
      <c r="N480" s="175"/>
      <c r="O480" s="175"/>
      <c r="P480" s="175"/>
      <c r="Q480" s="175"/>
    </row>
    <row r="481" spans="1:17" ht="12.3">
      <c r="A481" s="22"/>
      <c r="B481" s="22"/>
      <c r="C481" s="234"/>
      <c r="D481" s="236"/>
      <c r="E481" s="236"/>
      <c r="F481" s="236"/>
      <c r="G481" s="236"/>
      <c r="H481" s="236"/>
      <c r="I481" s="22"/>
      <c r="J481" s="181"/>
      <c r="K481" s="181"/>
      <c r="L481" s="189"/>
      <c r="M481" s="175"/>
      <c r="N481" s="175"/>
      <c r="O481" s="175"/>
      <c r="P481" s="175"/>
      <c r="Q481" s="175"/>
    </row>
    <row r="482" spans="1:17" ht="12.3">
      <c r="A482" s="22"/>
      <c r="B482" s="22"/>
      <c r="C482" s="234"/>
      <c r="D482" s="236"/>
      <c r="E482" s="236"/>
      <c r="F482" s="236"/>
      <c r="G482" s="236"/>
      <c r="H482" s="236"/>
      <c r="I482" s="22"/>
      <c r="J482" s="181"/>
      <c r="K482" s="181"/>
      <c r="L482" s="189"/>
      <c r="M482" s="175"/>
      <c r="N482" s="175"/>
      <c r="O482" s="175"/>
      <c r="P482" s="175"/>
      <c r="Q482" s="175"/>
    </row>
    <row r="483" spans="1:17" ht="12.3">
      <c r="A483" s="22"/>
      <c r="B483" s="22"/>
      <c r="C483" s="234"/>
      <c r="D483" s="236"/>
      <c r="E483" s="236"/>
      <c r="F483" s="236"/>
      <c r="G483" s="236"/>
      <c r="H483" s="236"/>
      <c r="I483" s="22"/>
      <c r="J483" s="181"/>
      <c r="K483" s="181"/>
      <c r="L483" s="189"/>
      <c r="M483" s="175"/>
      <c r="N483" s="175"/>
      <c r="O483" s="175"/>
      <c r="P483" s="175"/>
      <c r="Q483" s="175"/>
    </row>
    <row r="484" spans="1:17" ht="12.3">
      <c r="A484" s="22"/>
      <c r="B484" s="22"/>
      <c r="C484" s="234"/>
      <c r="D484" s="236"/>
      <c r="E484" s="236"/>
      <c r="F484" s="236"/>
      <c r="G484" s="236"/>
      <c r="H484" s="236"/>
      <c r="I484" s="22"/>
      <c r="J484" s="181"/>
      <c r="K484" s="181"/>
      <c r="L484" s="189"/>
      <c r="M484" s="175"/>
      <c r="N484" s="175"/>
      <c r="O484" s="175"/>
      <c r="P484" s="175"/>
      <c r="Q484" s="175"/>
    </row>
    <row r="485" spans="1:17" ht="12.3">
      <c r="A485" s="22"/>
      <c r="B485" s="22"/>
      <c r="C485" s="234"/>
      <c r="D485" s="236"/>
      <c r="E485" s="236"/>
      <c r="F485" s="236"/>
      <c r="G485" s="236"/>
      <c r="H485" s="236"/>
      <c r="I485" s="22"/>
      <c r="J485" s="181"/>
      <c r="K485" s="181"/>
      <c r="L485" s="189"/>
      <c r="M485" s="175"/>
      <c r="N485" s="175"/>
      <c r="O485" s="175"/>
      <c r="P485" s="175"/>
      <c r="Q485" s="175"/>
    </row>
    <row r="486" spans="1:17" ht="12.3">
      <c r="A486" s="22"/>
      <c r="B486" s="22"/>
      <c r="C486" s="234"/>
      <c r="D486" s="236"/>
      <c r="E486" s="236"/>
      <c r="F486" s="236"/>
      <c r="G486" s="236"/>
      <c r="H486" s="236"/>
      <c r="I486" s="22"/>
      <c r="J486" s="181"/>
      <c r="K486" s="181"/>
      <c r="L486" s="189"/>
      <c r="M486" s="175"/>
      <c r="N486" s="175"/>
      <c r="O486" s="175"/>
      <c r="P486" s="175"/>
      <c r="Q486" s="175"/>
    </row>
    <row r="487" spans="1:17" ht="12.3">
      <c r="A487" s="22"/>
      <c r="B487" s="22"/>
      <c r="C487" s="234"/>
      <c r="D487" s="236"/>
      <c r="E487" s="236"/>
      <c r="F487" s="236"/>
      <c r="G487" s="236"/>
      <c r="H487" s="236"/>
      <c r="I487" s="22"/>
      <c r="J487" s="181"/>
      <c r="K487" s="181"/>
      <c r="L487" s="189"/>
      <c r="M487" s="175"/>
      <c r="N487" s="175"/>
      <c r="O487" s="175"/>
      <c r="P487" s="175"/>
      <c r="Q487" s="175"/>
    </row>
    <row r="488" spans="1:17" ht="12.3">
      <c r="A488" s="22"/>
      <c r="B488" s="22"/>
      <c r="C488" s="234"/>
      <c r="D488" s="236"/>
      <c r="E488" s="236"/>
      <c r="F488" s="236"/>
      <c r="G488" s="236"/>
      <c r="H488" s="236"/>
      <c r="I488" s="22"/>
      <c r="J488" s="181"/>
      <c r="K488" s="181"/>
      <c r="L488" s="189"/>
      <c r="M488" s="175"/>
      <c r="N488" s="175"/>
      <c r="O488" s="175"/>
      <c r="P488" s="175"/>
      <c r="Q488" s="175"/>
    </row>
    <row r="489" spans="1:17" ht="12.3">
      <c r="A489" s="22"/>
      <c r="B489" s="22"/>
      <c r="C489" s="234"/>
      <c r="D489" s="236"/>
      <c r="E489" s="236"/>
      <c r="F489" s="236"/>
      <c r="G489" s="236"/>
      <c r="H489" s="236"/>
      <c r="I489" s="22"/>
      <c r="J489" s="181"/>
      <c r="K489" s="181"/>
      <c r="L489" s="189"/>
      <c r="M489" s="175"/>
      <c r="N489" s="175"/>
      <c r="O489" s="175"/>
      <c r="P489" s="175"/>
      <c r="Q489" s="175"/>
    </row>
    <row r="490" spans="1:17" ht="12.3">
      <c r="A490" s="22"/>
      <c r="B490" s="22"/>
      <c r="C490" s="234"/>
      <c r="D490" s="236"/>
      <c r="E490" s="236"/>
      <c r="F490" s="236"/>
      <c r="G490" s="236"/>
      <c r="H490" s="236"/>
      <c r="I490" s="22"/>
      <c r="J490" s="181"/>
      <c r="K490" s="181"/>
      <c r="L490" s="189"/>
      <c r="M490" s="175"/>
      <c r="N490" s="175"/>
      <c r="O490" s="175"/>
      <c r="P490" s="175"/>
      <c r="Q490" s="175"/>
    </row>
    <row r="491" spans="1:17" ht="12.3">
      <c r="A491" s="22"/>
      <c r="B491" s="22"/>
      <c r="C491" s="234"/>
      <c r="D491" s="236"/>
      <c r="E491" s="236"/>
      <c r="F491" s="236"/>
      <c r="G491" s="236"/>
      <c r="H491" s="236"/>
      <c r="I491" s="22"/>
      <c r="J491" s="181"/>
      <c r="K491" s="181"/>
      <c r="L491" s="189"/>
      <c r="M491" s="175"/>
      <c r="N491" s="175"/>
      <c r="O491" s="175"/>
      <c r="P491" s="175"/>
      <c r="Q491" s="175"/>
    </row>
    <row r="492" spans="1:17" ht="12.3">
      <c r="A492" s="22"/>
      <c r="B492" s="22"/>
      <c r="C492" s="234"/>
      <c r="D492" s="236"/>
      <c r="E492" s="236"/>
      <c r="F492" s="236"/>
      <c r="G492" s="236"/>
      <c r="H492" s="236"/>
      <c r="I492" s="22"/>
      <c r="J492" s="181"/>
      <c r="K492" s="181"/>
      <c r="L492" s="189"/>
      <c r="M492" s="175"/>
      <c r="N492" s="175"/>
      <c r="O492" s="175"/>
      <c r="P492" s="175"/>
      <c r="Q492" s="175"/>
    </row>
    <row r="493" spans="1:17" ht="12.3">
      <c r="A493" s="22"/>
      <c r="B493" s="22"/>
      <c r="C493" s="234"/>
      <c r="D493" s="236"/>
      <c r="E493" s="236"/>
      <c r="F493" s="236"/>
      <c r="G493" s="236"/>
      <c r="H493" s="236"/>
      <c r="I493" s="22"/>
      <c r="J493" s="181"/>
      <c r="K493" s="181"/>
      <c r="L493" s="189"/>
      <c r="M493" s="175"/>
      <c r="N493" s="175"/>
      <c r="O493" s="175"/>
      <c r="P493" s="175"/>
      <c r="Q493" s="175"/>
    </row>
    <row r="494" spans="1:17" ht="12.3">
      <c r="A494" s="22"/>
      <c r="B494" s="22"/>
      <c r="C494" s="234"/>
      <c r="D494" s="236"/>
      <c r="E494" s="236"/>
      <c r="F494" s="236"/>
      <c r="G494" s="236"/>
      <c r="H494" s="236"/>
      <c r="I494" s="22"/>
      <c r="J494" s="181"/>
      <c r="K494" s="181"/>
      <c r="L494" s="189"/>
      <c r="M494" s="175"/>
      <c r="N494" s="175"/>
      <c r="O494" s="175"/>
      <c r="P494" s="175"/>
      <c r="Q494" s="175"/>
    </row>
    <row r="495" spans="1:17" ht="12.3">
      <c r="A495" s="22"/>
      <c r="B495" s="22"/>
      <c r="C495" s="234"/>
      <c r="D495" s="236"/>
      <c r="E495" s="236"/>
      <c r="F495" s="236"/>
      <c r="G495" s="236"/>
      <c r="H495" s="236"/>
      <c r="I495" s="22"/>
      <c r="J495" s="181"/>
      <c r="K495" s="181"/>
      <c r="L495" s="189"/>
      <c r="M495" s="175"/>
      <c r="N495" s="175"/>
      <c r="O495" s="175"/>
      <c r="P495" s="175"/>
      <c r="Q495" s="175"/>
    </row>
    <row r="496" spans="1:17" ht="12.3">
      <c r="A496" s="22"/>
      <c r="B496" s="22"/>
      <c r="C496" s="234"/>
      <c r="D496" s="236"/>
      <c r="E496" s="236"/>
      <c r="F496" s="236"/>
      <c r="G496" s="236"/>
      <c r="H496" s="236"/>
      <c r="I496" s="22"/>
      <c r="J496" s="181"/>
      <c r="K496" s="181"/>
      <c r="L496" s="189"/>
      <c r="M496" s="175"/>
      <c r="N496" s="175"/>
      <c r="O496" s="175"/>
      <c r="P496" s="175"/>
      <c r="Q496" s="175"/>
    </row>
    <row r="497" spans="1:17" ht="12.3">
      <c r="A497" s="22"/>
      <c r="B497" s="22"/>
      <c r="C497" s="234"/>
      <c r="D497" s="236"/>
      <c r="E497" s="236"/>
      <c r="F497" s="236"/>
      <c r="G497" s="236"/>
      <c r="H497" s="236"/>
      <c r="I497" s="22"/>
      <c r="J497" s="181"/>
      <c r="K497" s="181"/>
      <c r="L497" s="189"/>
      <c r="M497" s="175"/>
      <c r="N497" s="175"/>
      <c r="O497" s="175"/>
      <c r="P497" s="175"/>
      <c r="Q497" s="175"/>
    </row>
    <row r="498" spans="1:17" ht="12.3">
      <c r="A498" s="22"/>
      <c r="B498" s="22"/>
      <c r="C498" s="234"/>
      <c r="D498" s="236"/>
      <c r="E498" s="236"/>
      <c r="F498" s="236"/>
      <c r="G498" s="236"/>
      <c r="H498" s="236"/>
      <c r="I498" s="22"/>
      <c r="J498" s="181"/>
      <c r="K498" s="181"/>
      <c r="L498" s="189"/>
      <c r="M498" s="175"/>
      <c r="N498" s="175"/>
      <c r="O498" s="175"/>
      <c r="P498" s="175"/>
      <c r="Q498" s="175"/>
    </row>
    <row r="499" spans="1:17" ht="12.3">
      <c r="A499" s="22"/>
      <c r="B499" s="22"/>
      <c r="C499" s="234"/>
      <c r="D499" s="236"/>
      <c r="E499" s="236"/>
      <c r="F499" s="236"/>
      <c r="G499" s="236"/>
      <c r="H499" s="236"/>
      <c r="I499" s="22"/>
      <c r="J499" s="181"/>
      <c r="K499" s="181"/>
      <c r="L499" s="189"/>
      <c r="M499" s="175"/>
      <c r="N499" s="175"/>
      <c r="O499" s="175"/>
      <c r="P499" s="175"/>
      <c r="Q499" s="175"/>
    </row>
    <row r="500" spans="1:17" ht="12.3">
      <c r="A500" s="22"/>
      <c r="B500" s="22"/>
      <c r="C500" s="234"/>
      <c r="D500" s="236"/>
      <c r="E500" s="236"/>
      <c r="F500" s="236"/>
      <c r="G500" s="236"/>
      <c r="H500" s="236"/>
      <c r="I500" s="22"/>
      <c r="J500" s="181"/>
      <c r="K500" s="181"/>
      <c r="L500" s="189"/>
      <c r="M500" s="175"/>
      <c r="N500" s="175"/>
      <c r="O500" s="175"/>
      <c r="P500" s="175"/>
      <c r="Q500" s="175"/>
    </row>
    <row r="501" spans="1:17" ht="12.3">
      <c r="A501" s="22"/>
      <c r="B501" s="22"/>
      <c r="C501" s="234"/>
      <c r="D501" s="236"/>
      <c r="E501" s="236"/>
      <c r="F501" s="236"/>
      <c r="G501" s="236"/>
      <c r="H501" s="236"/>
      <c r="I501" s="22"/>
      <c r="J501" s="181"/>
      <c r="K501" s="181"/>
      <c r="L501" s="189"/>
      <c r="M501" s="175"/>
      <c r="N501" s="175"/>
      <c r="O501" s="175"/>
      <c r="P501" s="175"/>
      <c r="Q501" s="175"/>
    </row>
    <row r="502" spans="1:17" ht="12.3">
      <c r="A502" s="22"/>
      <c r="B502" s="22"/>
      <c r="C502" s="234"/>
      <c r="D502" s="236"/>
      <c r="E502" s="236"/>
      <c r="F502" s="236"/>
      <c r="G502" s="236"/>
      <c r="H502" s="236"/>
      <c r="I502" s="22"/>
      <c r="J502" s="181"/>
      <c r="K502" s="181"/>
      <c r="L502" s="189"/>
      <c r="M502" s="175"/>
      <c r="N502" s="175"/>
      <c r="O502" s="175"/>
      <c r="P502" s="175"/>
      <c r="Q502" s="175"/>
    </row>
    <row r="503" spans="1:17" ht="12.3">
      <c r="A503" s="22"/>
      <c r="B503" s="22"/>
      <c r="C503" s="234"/>
      <c r="D503" s="236"/>
      <c r="E503" s="236"/>
      <c r="F503" s="236"/>
      <c r="G503" s="236"/>
      <c r="H503" s="236"/>
      <c r="I503" s="22"/>
      <c r="J503" s="181"/>
      <c r="K503" s="181"/>
      <c r="L503" s="189"/>
      <c r="M503" s="175"/>
      <c r="N503" s="175"/>
      <c r="O503" s="175"/>
      <c r="P503" s="175"/>
      <c r="Q503" s="175"/>
    </row>
    <row r="504" spans="1:17" ht="12.3">
      <c r="A504" s="22"/>
      <c r="B504" s="22"/>
      <c r="C504" s="234"/>
      <c r="D504" s="236"/>
      <c r="E504" s="236"/>
      <c r="F504" s="236"/>
      <c r="G504" s="236"/>
      <c r="H504" s="236"/>
      <c r="I504" s="22"/>
      <c r="J504" s="181"/>
      <c r="K504" s="181"/>
      <c r="L504" s="189"/>
      <c r="M504" s="175"/>
      <c r="N504" s="175"/>
      <c r="O504" s="175"/>
      <c r="P504" s="175"/>
      <c r="Q504" s="175"/>
    </row>
    <row r="505" spans="1:17" ht="12.3">
      <c r="A505" s="22"/>
      <c r="B505" s="22"/>
      <c r="C505" s="234"/>
      <c r="D505" s="236"/>
      <c r="E505" s="236"/>
      <c r="F505" s="236"/>
      <c r="G505" s="236"/>
      <c r="H505" s="236"/>
      <c r="I505" s="22"/>
      <c r="J505" s="181"/>
      <c r="K505" s="181"/>
      <c r="L505" s="189"/>
      <c r="M505" s="175"/>
      <c r="N505" s="175"/>
      <c r="O505" s="175"/>
      <c r="P505" s="175"/>
      <c r="Q505" s="175"/>
    </row>
    <row r="506" spans="1:17" ht="12.3">
      <c r="A506" s="22"/>
      <c r="B506" s="22"/>
      <c r="C506" s="234"/>
      <c r="D506" s="236"/>
      <c r="E506" s="236"/>
      <c r="F506" s="236"/>
      <c r="G506" s="236"/>
      <c r="H506" s="236"/>
      <c r="I506" s="22"/>
      <c r="J506" s="181"/>
      <c r="K506" s="181"/>
      <c r="L506" s="189"/>
      <c r="M506" s="175"/>
      <c r="N506" s="175"/>
      <c r="O506" s="175"/>
      <c r="P506" s="175"/>
      <c r="Q506" s="175"/>
    </row>
    <row r="507" spans="1:17" ht="12.3">
      <c r="A507" s="22"/>
      <c r="B507" s="22"/>
      <c r="C507" s="234"/>
      <c r="D507" s="236"/>
      <c r="E507" s="236"/>
      <c r="F507" s="236"/>
      <c r="G507" s="236"/>
      <c r="H507" s="236"/>
      <c r="I507" s="22"/>
      <c r="J507" s="181"/>
      <c r="K507" s="181"/>
      <c r="L507" s="189"/>
      <c r="M507" s="175"/>
      <c r="N507" s="175"/>
      <c r="O507" s="175"/>
      <c r="P507" s="175"/>
      <c r="Q507" s="175"/>
    </row>
    <row r="508" spans="1:17" ht="12.3">
      <c r="A508" s="22"/>
      <c r="B508" s="22"/>
      <c r="C508" s="234"/>
      <c r="D508" s="236"/>
      <c r="E508" s="236"/>
      <c r="F508" s="236"/>
      <c r="G508" s="236"/>
      <c r="H508" s="236"/>
      <c r="I508" s="22"/>
      <c r="J508" s="181"/>
      <c r="K508" s="181"/>
      <c r="L508" s="189"/>
      <c r="M508" s="175"/>
      <c r="N508" s="175"/>
      <c r="O508" s="175"/>
      <c r="P508" s="175"/>
      <c r="Q508" s="175"/>
    </row>
    <row r="509" spans="1:17" ht="12.3">
      <c r="A509" s="22"/>
      <c r="B509" s="22"/>
      <c r="C509" s="234"/>
      <c r="D509" s="236"/>
      <c r="E509" s="236"/>
      <c r="F509" s="236"/>
      <c r="G509" s="236"/>
      <c r="H509" s="236"/>
      <c r="I509" s="22"/>
      <c r="J509" s="181"/>
      <c r="K509" s="181"/>
      <c r="L509" s="189"/>
      <c r="M509" s="175"/>
      <c r="N509" s="175"/>
      <c r="O509" s="175"/>
      <c r="P509" s="175"/>
      <c r="Q509" s="175"/>
    </row>
    <row r="510" spans="1:17" ht="12.3">
      <c r="A510" s="22"/>
      <c r="B510" s="22"/>
      <c r="C510" s="234"/>
      <c r="D510" s="236"/>
      <c r="E510" s="236"/>
      <c r="F510" s="236"/>
      <c r="G510" s="236"/>
      <c r="H510" s="236"/>
      <c r="I510" s="22"/>
      <c r="J510" s="181"/>
      <c r="K510" s="181"/>
      <c r="L510" s="189"/>
      <c r="M510" s="175"/>
      <c r="N510" s="175"/>
      <c r="O510" s="175"/>
      <c r="P510" s="175"/>
      <c r="Q510" s="175"/>
    </row>
    <row r="511" spans="1:17" ht="12.3">
      <c r="A511" s="22"/>
      <c r="B511" s="22"/>
      <c r="C511" s="234"/>
      <c r="D511" s="236"/>
      <c r="E511" s="236"/>
      <c r="F511" s="236"/>
      <c r="G511" s="236"/>
      <c r="H511" s="236"/>
      <c r="I511" s="22"/>
      <c r="J511" s="181"/>
      <c r="K511" s="181"/>
      <c r="L511" s="189"/>
      <c r="M511" s="175"/>
      <c r="N511" s="175"/>
      <c r="O511" s="175"/>
      <c r="P511" s="175"/>
      <c r="Q511" s="175"/>
    </row>
    <row r="512" spans="1:17" ht="12.3">
      <c r="A512" s="22"/>
      <c r="B512" s="22"/>
      <c r="C512" s="234"/>
      <c r="D512" s="236"/>
      <c r="E512" s="236"/>
      <c r="F512" s="236"/>
      <c r="G512" s="236"/>
      <c r="H512" s="236"/>
      <c r="I512" s="22"/>
      <c r="J512" s="181"/>
      <c r="K512" s="181"/>
      <c r="L512" s="189"/>
      <c r="M512" s="175"/>
      <c r="N512" s="175"/>
      <c r="O512" s="175"/>
      <c r="P512" s="175"/>
      <c r="Q512" s="175"/>
    </row>
    <row r="513" spans="1:17" ht="12.3">
      <c r="A513" s="22"/>
      <c r="B513" s="22"/>
      <c r="C513" s="234"/>
      <c r="D513" s="236"/>
      <c r="E513" s="236"/>
      <c r="F513" s="236"/>
      <c r="G513" s="236"/>
      <c r="H513" s="236"/>
      <c r="I513" s="22"/>
      <c r="J513" s="181"/>
      <c r="K513" s="181"/>
      <c r="L513" s="189"/>
      <c r="M513" s="175"/>
      <c r="N513" s="175"/>
      <c r="O513" s="175"/>
      <c r="P513" s="175"/>
      <c r="Q513" s="175"/>
    </row>
    <row r="514" spans="1:17" ht="12.3">
      <c r="A514" s="22"/>
      <c r="B514" s="22"/>
      <c r="C514" s="234"/>
      <c r="D514" s="236"/>
      <c r="E514" s="236"/>
      <c r="F514" s="236"/>
      <c r="G514" s="236"/>
      <c r="H514" s="236"/>
      <c r="I514" s="22"/>
      <c r="J514" s="181"/>
      <c r="K514" s="181"/>
      <c r="L514" s="189"/>
      <c r="M514" s="175"/>
      <c r="N514" s="175"/>
      <c r="O514" s="175"/>
      <c r="P514" s="175"/>
      <c r="Q514" s="175"/>
    </row>
    <row r="515" spans="1:17" ht="12.3">
      <c r="A515" s="22"/>
      <c r="B515" s="22"/>
      <c r="C515" s="234"/>
      <c r="D515" s="236"/>
      <c r="E515" s="236"/>
      <c r="F515" s="236"/>
      <c r="G515" s="236"/>
      <c r="H515" s="236"/>
      <c r="I515" s="22"/>
      <c r="J515" s="181"/>
      <c r="K515" s="181"/>
      <c r="L515" s="189"/>
      <c r="M515" s="175"/>
      <c r="N515" s="175"/>
      <c r="O515" s="175"/>
      <c r="P515" s="175"/>
      <c r="Q515" s="175"/>
    </row>
    <row r="516" spans="1:17" ht="12.3">
      <c r="A516" s="22"/>
      <c r="B516" s="22"/>
      <c r="C516" s="234"/>
      <c r="D516" s="236"/>
      <c r="E516" s="236"/>
      <c r="F516" s="236"/>
      <c r="G516" s="236"/>
      <c r="H516" s="236"/>
      <c r="I516" s="22"/>
      <c r="J516" s="181"/>
      <c r="K516" s="181"/>
      <c r="L516" s="189"/>
      <c r="M516" s="175"/>
      <c r="N516" s="175"/>
      <c r="O516" s="175"/>
      <c r="P516" s="175"/>
      <c r="Q516" s="175"/>
    </row>
    <row r="517" spans="1:17" ht="12.3">
      <c r="A517" s="22"/>
      <c r="B517" s="22"/>
      <c r="C517" s="234"/>
      <c r="D517" s="236"/>
      <c r="E517" s="236"/>
      <c r="F517" s="236"/>
      <c r="G517" s="236"/>
      <c r="H517" s="236"/>
      <c r="I517" s="22"/>
      <c r="J517" s="181"/>
      <c r="K517" s="181"/>
      <c r="L517" s="189"/>
      <c r="M517" s="175"/>
      <c r="N517" s="175"/>
      <c r="O517" s="175"/>
      <c r="P517" s="175"/>
      <c r="Q517" s="175"/>
    </row>
    <row r="518" spans="1:17" ht="12.3">
      <c r="A518" s="22"/>
      <c r="B518" s="22"/>
      <c r="C518" s="234"/>
      <c r="D518" s="236"/>
      <c r="E518" s="236"/>
      <c r="F518" s="236"/>
      <c r="G518" s="236"/>
      <c r="H518" s="236"/>
      <c r="I518" s="22"/>
      <c r="J518" s="181"/>
      <c r="K518" s="181"/>
      <c r="L518" s="189"/>
      <c r="M518" s="175"/>
      <c r="N518" s="175"/>
      <c r="O518" s="175"/>
      <c r="P518" s="175"/>
      <c r="Q518" s="175"/>
    </row>
    <row r="519" spans="1:17" ht="12.3">
      <c r="A519" s="22"/>
      <c r="B519" s="22"/>
      <c r="C519" s="234"/>
      <c r="D519" s="236"/>
      <c r="E519" s="236"/>
      <c r="F519" s="236"/>
      <c r="G519" s="236"/>
      <c r="H519" s="236"/>
      <c r="I519" s="22"/>
      <c r="J519" s="181"/>
      <c r="K519" s="181"/>
      <c r="L519" s="189"/>
      <c r="M519" s="175"/>
      <c r="N519" s="175"/>
      <c r="O519" s="175"/>
      <c r="P519" s="175"/>
      <c r="Q519" s="175"/>
    </row>
    <row r="520" spans="1:17" ht="12.3">
      <c r="A520" s="22"/>
      <c r="B520" s="22"/>
      <c r="C520" s="234"/>
      <c r="D520" s="236"/>
      <c r="E520" s="236"/>
      <c r="F520" s="236"/>
      <c r="G520" s="236"/>
      <c r="H520" s="236"/>
      <c r="I520" s="22"/>
      <c r="J520" s="181"/>
      <c r="K520" s="181"/>
      <c r="L520" s="189"/>
      <c r="M520" s="175"/>
      <c r="N520" s="175"/>
      <c r="O520" s="175"/>
      <c r="P520" s="175"/>
      <c r="Q520" s="175"/>
    </row>
    <row r="521" spans="1:17" ht="12.3">
      <c r="A521" s="22"/>
      <c r="B521" s="22"/>
      <c r="C521" s="234"/>
      <c r="D521" s="236"/>
      <c r="E521" s="236"/>
      <c r="F521" s="236"/>
      <c r="G521" s="236"/>
      <c r="H521" s="236"/>
      <c r="I521" s="22"/>
      <c r="J521" s="181"/>
      <c r="K521" s="181"/>
      <c r="L521" s="189"/>
      <c r="M521" s="175"/>
      <c r="N521" s="175"/>
      <c r="O521" s="175"/>
      <c r="P521" s="175"/>
      <c r="Q521" s="175"/>
    </row>
    <row r="522" spans="1:17" ht="12.3">
      <c r="A522" s="22"/>
      <c r="B522" s="22"/>
      <c r="C522" s="234"/>
      <c r="D522" s="236"/>
      <c r="E522" s="236"/>
      <c r="F522" s="236"/>
      <c r="G522" s="236"/>
      <c r="H522" s="236"/>
      <c r="I522" s="22"/>
      <c r="J522" s="181"/>
      <c r="K522" s="181"/>
      <c r="L522" s="189"/>
      <c r="M522" s="175"/>
      <c r="N522" s="175"/>
      <c r="O522" s="175"/>
      <c r="P522" s="175"/>
      <c r="Q522" s="175"/>
    </row>
    <row r="523" spans="1:17" ht="12.3">
      <c r="A523" s="22"/>
      <c r="B523" s="22"/>
      <c r="C523" s="234"/>
      <c r="D523" s="236"/>
      <c r="E523" s="236"/>
      <c r="F523" s="236"/>
      <c r="G523" s="236"/>
      <c r="H523" s="236"/>
      <c r="I523" s="22"/>
      <c r="J523" s="181"/>
      <c r="K523" s="181"/>
      <c r="L523" s="189"/>
      <c r="M523" s="175"/>
      <c r="N523" s="175"/>
      <c r="O523" s="175"/>
      <c r="P523" s="175"/>
      <c r="Q523" s="175"/>
    </row>
    <row r="524" spans="1:17" ht="12.3">
      <c r="A524" s="22"/>
      <c r="B524" s="22"/>
      <c r="C524" s="234"/>
      <c r="D524" s="236"/>
      <c r="E524" s="236"/>
      <c r="F524" s="236"/>
      <c r="G524" s="236"/>
      <c r="H524" s="236"/>
      <c r="I524" s="22"/>
      <c r="J524" s="181"/>
      <c r="K524" s="181"/>
      <c r="L524" s="189"/>
      <c r="M524" s="175"/>
      <c r="N524" s="175"/>
      <c r="O524" s="175"/>
      <c r="P524" s="175"/>
      <c r="Q524" s="175"/>
    </row>
    <row r="525" spans="1:17" ht="12.3">
      <c r="A525" s="22"/>
      <c r="B525" s="22"/>
      <c r="C525" s="234"/>
      <c r="D525" s="236"/>
      <c r="E525" s="236"/>
      <c r="F525" s="236"/>
      <c r="G525" s="236"/>
      <c r="H525" s="236"/>
      <c r="I525" s="22"/>
      <c r="J525" s="181"/>
      <c r="K525" s="181"/>
      <c r="L525" s="189"/>
      <c r="M525" s="175"/>
      <c r="N525" s="175"/>
      <c r="O525" s="175"/>
      <c r="P525" s="175"/>
      <c r="Q525" s="175"/>
    </row>
    <row r="526" spans="1:17" ht="12.3">
      <c r="A526" s="22"/>
      <c r="B526" s="22"/>
      <c r="C526" s="234"/>
      <c r="D526" s="236"/>
      <c r="E526" s="236"/>
      <c r="F526" s="236"/>
      <c r="G526" s="236"/>
      <c r="H526" s="236"/>
      <c r="I526" s="22"/>
      <c r="J526" s="181"/>
      <c r="K526" s="181"/>
      <c r="L526" s="189"/>
      <c r="M526" s="175"/>
      <c r="N526" s="175"/>
      <c r="O526" s="175"/>
      <c r="P526" s="175"/>
      <c r="Q526" s="175"/>
    </row>
    <row r="527" spans="1:17" ht="12.3">
      <c r="A527" s="22"/>
      <c r="B527" s="22"/>
      <c r="C527" s="234"/>
      <c r="D527" s="236"/>
      <c r="E527" s="236"/>
      <c r="F527" s="236"/>
      <c r="G527" s="236"/>
      <c r="H527" s="236"/>
      <c r="I527" s="22"/>
      <c r="J527" s="181"/>
      <c r="K527" s="181"/>
      <c r="L527" s="189"/>
      <c r="M527" s="175"/>
      <c r="N527" s="175"/>
      <c r="O527" s="175"/>
      <c r="P527" s="175"/>
      <c r="Q527" s="175"/>
    </row>
    <row r="528" spans="1:17" ht="12.3">
      <c r="A528" s="22"/>
      <c r="B528" s="22"/>
      <c r="C528" s="234"/>
      <c r="D528" s="236"/>
      <c r="E528" s="236"/>
      <c r="F528" s="236"/>
      <c r="G528" s="236"/>
      <c r="H528" s="236"/>
      <c r="I528" s="22"/>
      <c r="J528" s="181"/>
      <c r="K528" s="181"/>
      <c r="L528" s="189"/>
      <c r="M528" s="175"/>
      <c r="N528" s="175"/>
      <c r="O528" s="175"/>
      <c r="P528" s="175"/>
      <c r="Q528" s="175"/>
    </row>
    <row r="529" spans="1:17" ht="12.3">
      <c r="A529" s="22"/>
      <c r="B529" s="22"/>
      <c r="C529" s="234"/>
      <c r="D529" s="236"/>
      <c r="E529" s="236"/>
      <c r="F529" s="236"/>
      <c r="G529" s="236"/>
      <c r="H529" s="236"/>
      <c r="I529" s="22"/>
      <c r="J529" s="181"/>
      <c r="K529" s="181"/>
      <c r="L529" s="189"/>
      <c r="M529" s="175"/>
      <c r="N529" s="175"/>
      <c r="O529" s="175"/>
      <c r="P529" s="175"/>
      <c r="Q529" s="175"/>
    </row>
    <row r="530" spans="1:17" ht="12.3">
      <c r="A530" s="22"/>
      <c r="B530" s="22"/>
      <c r="C530" s="234"/>
      <c r="D530" s="236"/>
      <c r="E530" s="236"/>
      <c r="F530" s="236"/>
      <c r="G530" s="236"/>
      <c r="H530" s="236"/>
      <c r="I530" s="22"/>
      <c r="J530" s="181"/>
      <c r="K530" s="181"/>
      <c r="L530" s="189"/>
      <c r="M530" s="175"/>
      <c r="N530" s="175"/>
      <c r="O530" s="175"/>
      <c r="P530" s="175"/>
      <c r="Q530" s="175"/>
    </row>
    <row r="531" spans="1:17" ht="12.3">
      <c r="A531" s="22"/>
      <c r="B531" s="22"/>
      <c r="C531" s="234"/>
      <c r="D531" s="236"/>
      <c r="E531" s="236"/>
      <c r="F531" s="236"/>
      <c r="G531" s="236"/>
      <c r="H531" s="236"/>
      <c r="I531" s="22"/>
      <c r="J531" s="181"/>
      <c r="K531" s="181"/>
      <c r="L531" s="189"/>
      <c r="M531" s="175"/>
      <c r="N531" s="175"/>
      <c r="O531" s="175"/>
      <c r="P531" s="175"/>
      <c r="Q531" s="175"/>
    </row>
    <row r="532" spans="1:17" ht="12.3">
      <c r="A532" s="22"/>
      <c r="B532" s="22"/>
      <c r="C532" s="234"/>
      <c r="D532" s="236"/>
      <c r="E532" s="236"/>
      <c r="F532" s="236"/>
      <c r="G532" s="236"/>
      <c r="H532" s="236"/>
      <c r="I532" s="22"/>
      <c r="J532" s="181"/>
      <c r="K532" s="181"/>
      <c r="L532" s="189"/>
      <c r="M532" s="175"/>
      <c r="N532" s="175"/>
      <c r="O532" s="175"/>
      <c r="P532" s="175"/>
      <c r="Q532" s="175"/>
    </row>
    <row r="533" spans="1:17" ht="12.3">
      <c r="A533" s="22"/>
      <c r="B533" s="22"/>
      <c r="C533" s="234"/>
      <c r="D533" s="236"/>
      <c r="E533" s="236"/>
      <c r="F533" s="236"/>
      <c r="G533" s="236"/>
      <c r="H533" s="236"/>
      <c r="I533" s="22"/>
      <c r="J533" s="181"/>
      <c r="K533" s="181"/>
      <c r="L533" s="189"/>
      <c r="M533" s="175"/>
      <c r="N533" s="175"/>
      <c r="O533" s="175"/>
      <c r="P533" s="175"/>
      <c r="Q533" s="175"/>
    </row>
    <row r="534" spans="1:17" ht="12.3">
      <c r="A534" s="22"/>
      <c r="B534" s="22"/>
      <c r="C534" s="234"/>
      <c r="D534" s="236"/>
      <c r="E534" s="236"/>
      <c r="F534" s="236"/>
      <c r="G534" s="236"/>
      <c r="H534" s="236"/>
      <c r="I534" s="22"/>
      <c r="J534" s="181"/>
      <c r="K534" s="181"/>
      <c r="L534" s="189"/>
      <c r="M534" s="175"/>
      <c r="N534" s="175"/>
      <c r="O534" s="175"/>
      <c r="P534" s="175"/>
      <c r="Q534" s="175"/>
    </row>
    <row r="535" spans="1:17" ht="12.3">
      <c r="A535" s="22"/>
      <c r="B535" s="22"/>
      <c r="C535" s="234"/>
      <c r="D535" s="236"/>
      <c r="E535" s="236"/>
      <c r="F535" s="236"/>
      <c r="G535" s="236"/>
      <c r="H535" s="236"/>
      <c r="I535" s="22"/>
      <c r="J535" s="181"/>
      <c r="K535" s="181"/>
      <c r="L535" s="189"/>
      <c r="M535" s="175"/>
      <c r="N535" s="175"/>
      <c r="O535" s="175"/>
      <c r="P535" s="175"/>
      <c r="Q535" s="175"/>
    </row>
    <row r="536" spans="1:17" ht="12.3">
      <c r="A536" s="22"/>
      <c r="B536" s="22"/>
      <c r="C536" s="234"/>
      <c r="D536" s="236"/>
      <c r="E536" s="236"/>
      <c r="F536" s="236"/>
      <c r="G536" s="236"/>
      <c r="H536" s="236"/>
      <c r="I536" s="22"/>
      <c r="J536" s="181"/>
      <c r="K536" s="181"/>
      <c r="L536" s="189"/>
      <c r="M536" s="175"/>
      <c r="N536" s="175"/>
      <c r="O536" s="175"/>
      <c r="P536" s="175"/>
      <c r="Q536" s="175"/>
    </row>
    <row r="537" spans="1:17" ht="12.3">
      <c r="A537" s="22"/>
      <c r="B537" s="22"/>
      <c r="C537" s="234"/>
      <c r="D537" s="236"/>
      <c r="E537" s="236"/>
      <c r="F537" s="236"/>
      <c r="G537" s="236"/>
      <c r="H537" s="236"/>
      <c r="I537" s="22"/>
      <c r="J537" s="181"/>
      <c r="K537" s="181"/>
      <c r="L537" s="189"/>
      <c r="M537" s="175"/>
      <c r="N537" s="175"/>
      <c r="O537" s="175"/>
      <c r="P537" s="175"/>
      <c r="Q537" s="175"/>
    </row>
    <row r="538" spans="1:17" ht="12.3">
      <c r="A538" s="22"/>
      <c r="B538" s="22"/>
      <c r="C538" s="234"/>
      <c r="D538" s="236"/>
      <c r="E538" s="236"/>
      <c r="F538" s="236"/>
      <c r="G538" s="236"/>
      <c r="H538" s="236"/>
      <c r="I538" s="22"/>
      <c r="J538" s="181"/>
      <c r="K538" s="181"/>
      <c r="L538" s="189"/>
      <c r="M538" s="175"/>
      <c r="N538" s="175"/>
      <c r="O538" s="175"/>
      <c r="P538" s="175"/>
      <c r="Q538" s="175"/>
    </row>
    <row r="539" spans="1:17" ht="12.3">
      <c r="A539" s="22"/>
      <c r="B539" s="22"/>
      <c r="C539" s="234"/>
      <c r="D539" s="236"/>
      <c r="E539" s="236"/>
      <c r="F539" s="236"/>
      <c r="G539" s="236"/>
      <c r="H539" s="236"/>
      <c r="I539" s="22"/>
      <c r="J539" s="181"/>
      <c r="K539" s="181"/>
      <c r="L539" s="189"/>
      <c r="M539" s="175"/>
      <c r="N539" s="175"/>
      <c r="O539" s="175"/>
      <c r="P539" s="175"/>
      <c r="Q539" s="175"/>
    </row>
    <row r="540" spans="1:17" ht="12.3">
      <c r="A540" s="22"/>
      <c r="B540" s="22"/>
      <c r="C540" s="234"/>
      <c r="D540" s="236"/>
      <c r="E540" s="236"/>
      <c r="F540" s="236"/>
      <c r="G540" s="236"/>
      <c r="H540" s="236"/>
      <c r="I540" s="22"/>
      <c r="J540" s="181"/>
      <c r="K540" s="181"/>
      <c r="L540" s="189"/>
      <c r="M540" s="175"/>
      <c r="N540" s="175"/>
      <c r="O540" s="175"/>
      <c r="P540" s="175"/>
      <c r="Q540" s="175"/>
    </row>
    <row r="541" spans="1:17" ht="12.3">
      <c r="A541" s="22"/>
      <c r="B541" s="22"/>
      <c r="C541" s="234"/>
      <c r="D541" s="236"/>
      <c r="E541" s="236"/>
      <c r="F541" s="236"/>
      <c r="G541" s="236"/>
      <c r="H541" s="236"/>
      <c r="I541" s="22"/>
      <c r="J541" s="181"/>
      <c r="K541" s="181"/>
      <c r="L541" s="189"/>
      <c r="M541" s="175"/>
      <c r="N541" s="175"/>
      <c r="O541" s="175"/>
      <c r="P541" s="175"/>
      <c r="Q541" s="175"/>
    </row>
    <row r="542" spans="1:17" ht="12.3">
      <c r="A542" s="22"/>
      <c r="B542" s="22"/>
      <c r="C542" s="234"/>
      <c r="D542" s="236"/>
      <c r="E542" s="236"/>
      <c r="F542" s="236"/>
      <c r="G542" s="236"/>
      <c r="H542" s="236"/>
      <c r="I542" s="22"/>
      <c r="J542" s="181"/>
      <c r="K542" s="181"/>
      <c r="L542" s="189"/>
      <c r="M542" s="175"/>
      <c r="N542" s="175"/>
      <c r="O542" s="175"/>
      <c r="P542" s="175"/>
      <c r="Q542" s="175"/>
    </row>
    <row r="543" spans="1:17" ht="12.3">
      <c r="A543" s="22"/>
      <c r="B543" s="22"/>
      <c r="C543" s="234"/>
      <c r="D543" s="236"/>
      <c r="E543" s="236"/>
      <c r="F543" s="236"/>
      <c r="G543" s="236"/>
      <c r="H543" s="236"/>
      <c r="I543" s="22"/>
      <c r="J543" s="181"/>
      <c r="K543" s="181"/>
      <c r="L543" s="189"/>
      <c r="M543" s="175"/>
      <c r="N543" s="175"/>
      <c r="O543" s="175"/>
      <c r="P543" s="175"/>
      <c r="Q543" s="175"/>
    </row>
    <row r="544" spans="1:17" ht="12.3">
      <c r="A544" s="22"/>
      <c r="B544" s="22"/>
      <c r="C544" s="234"/>
      <c r="D544" s="236"/>
      <c r="E544" s="236"/>
      <c r="F544" s="236"/>
      <c r="G544" s="236"/>
      <c r="H544" s="236"/>
      <c r="I544" s="22"/>
      <c r="J544" s="181"/>
      <c r="K544" s="181"/>
      <c r="L544" s="189"/>
      <c r="M544" s="175"/>
      <c r="N544" s="175"/>
      <c r="O544" s="175"/>
      <c r="P544" s="175"/>
      <c r="Q544" s="175"/>
    </row>
    <row r="545" spans="1:17" ht="12.3">
      <c r="A545" s="22"/>
      <c r="B545" s="22"/>
      <c r="C545" s="234"/>
      <c r="D545" s="236"/>
      <c r="E545" s="236"/>
      <c r="F545" s="236"/>
      <c r="G545" s="236"/>
      <c r="H545" s="236"/>
      <c r="I545" s="22"/>
      <c r="J545" s="181"/>
      <c r="K545" s="181"/>
      <c r="L545" s="189"/>
      <c r="M545" s="175"/>
      <c r="N545" s="175"/>
      <c r="O545" s="175"/>
      <c r="P545" s="175"/>
      <c r="Q545" s="175"/>
    </row>
    <row r="546" spans="1:17" ht="12.3">
      <c r="A546" s="22"/>
      <c r="B546" s="22"/>
      <c r="C546" s="234"/>
      <c r="D546" s="236"/>
      <c r="E546" s="236"/>
      <c r="F546" s="236"/>
      <c r="G546" s="236"/>
      <c r="H546" s="236"/>
      <c r="I546" s="22"/>
      <c r="J546" s="181"/>
      <c r="K546" s="181"/>
      <c r="L546" s="189"/>
      <c r="M546" s="175"/>
      <c r="N546" s="175"/>
      <c r="O546" s="175"/>
      <c r="P546" s="175"/>
      <c r="Q546" s="175"/>
    </row>
    <row r="547" spans="1:17" ht="12.3">
      <c r="A547" s="22"/>
      <c r="B547" s="22"/>
      <c r="C547" s="234"/>
      <c r="D547" s="236"/>
      <c r="E547" s="236"/>
      <c r="F547" s="236"/>
      <c r="G547" s="236"/>
      <c r="H547" s="236"/>
      <c r="I547" s="22"/>
      <c r="J547" s="181"/>
      <c r="K547" s="181"/>
      <c r="L547" s="189"/>
      <c r="M547" s="175"/>
      <c r="N547" s="175"/>
      <c r="O547" s="175"/>
      <c r="P547" s="175"/>
      <c r="Q547" s="175"/>
    </row>
    <row r="548" spans="1:17" ht="12.3">
      <c r="A548" s="22"/>
      <c r="B548" s="22"/>
      <c r="C548" s="234"/>
      <c r="D548" s="236"/>
      <c r="E548" s="236"/>
      <c r="F548" s="236"/>
      <c r="G548" s="236"/>
      <c r="H548" s="236"/>
      <c r="I548" s="22"/>
      <c r="J548" s="181"/>
      <c r="K548" s="181"/>
      <c r="L548" s="189"/>
      <c r="M548" s="175"/>
      <c r="N548" s="175"/>
      <c r="O548" s="175"/>
      <c r="P548" s="175"/>
      <c r="Q548" s="175"/>
    </row>
    <row r="549" spans="1:17" ht="12.3">
      <c r="A549" s="22"/>
      <c r="B549" s="22"/>
      <c r="C549" s="234"/>
      <c r="D549" s="236"/>
      <c r="E549" s="236"/>
      <c r="F549" s="236"/>
      <c r="G549" s="236"/>
      <c r="H549" s="236"/>
      <c r="I549" s="22"/>
      <c r="J549" s="181"/>
      <c r="K549" s="181"/>
      <c r="L549" s="189"/>
      <c r="M549" s="175"/>
      <c r="N549" s="175"/>
      <c r="O549" s="175"/>
      <c r="P549" s="175"/>
      <c r="Q549" s="175"/>
    </row>
    <row r="550" spans="1:17" ht="12.3">
      <c r="A550" s="22"/>
      <c r="B550" s="22"/>
      <c r="C550" s="234"/>
      <c r="D550" s="236"/>
      <c r="E550" s="236"/>
      <c r="F550" s="236"/>
      <c r="G550" s="236"/>
      <c r="H550" s="236"/>
      <c r="I550" s="22"/>
      <c r="J550" s="181"/>
      <c r="K550" s="181"/>
      <c r="L550" s="189"/>
      <c r="M550" s="175"/>
      <c r="N550" s="175"/>
      <c r="O550" s="175"/>
      <c r="P550" s="175"/>
      <c r="Q550" s="175"/>
    </row>
    <row r="551" spans="1:17" ht="12.3">
      <c r="A551" s="22"/>
      <c r="B551" s="22"/>
      <c r="C551" s="234"/>
      <c r="D551" s="236"/>
      <c r="E551" s="236"/>
      <c r="F551" s="236"/>
      <c r="G551" s="236"/>
      <c r="H551" s="236"/>
      <c r="I551" s="22"/>
      <c r="J551" s="181"/>
      <c r="K551" s="181"/>
      <c r="L551" s="189"/>
      <c r="M551" s="175"/>
      <c r="N551" s="175"/>
      <c r="O551" s="175"/>
      <c r="P551" s="175"/>
      <c r="Q551" s="175"/>
    </row>
    <row r="552" spans="1:17" ht="12.3">
      <c r="A552" s="22"/>
      <c r="B552" s="22"/>
      <c r="C552" s="234"/>
      <c r="D552" s="236"/>
      <c r="E552" s="236"/>
      <c r="F552" s="236"/>
      <c r="G552" s="236"/>
      <c r="H552" s="236"/>
      <c r="I552" s="22"/>
      <c r="J552" s="181"/>
      <c r="K552" s="181"/>
      <c r="L552" s="189"/>
      <c r="M552" s="175"/>
      <c r="N552" s="175"/>
      <c r="O552" s="175"/>
      <c r="P552" s="175"/>
      <c r="Q552" s="175"/>
    </row>
    <row r="553" spans="1:17" ht="12.3">
      <c r="A553" s="22"/>
      <c r="B553" s="22"/>
      <c r="C553" s="234"/>
      <c r="D553" s="236"/>
      <c r="E553" s="236"/>
      <c r="F553" s="236"/>
      <c r="G553" s="236"/>
      <c r="H553" s="236"/>
      <c r="I553" s="22"/>
      <c r="J553" s="181"/>
      <c r="K553" s="181"/>
      <c r="L553" s="189"/>
      <c r="M553" s="175"/>
      <c r="N553" s="175"/>
      <c r="O553" s="175"/>
      <c r="P553" s="175"/>
      <c r="Q553" s="175"/>
    </row>
    <row r="554" spans="1:17" ht="12.3">
      <c r="A554" s="22"/>
      <c r="B554" s="22"/>
      <c r="C554" s="234"/>
      <c r="D554" s="236"/>
      <c r="E554" s="236"/>
      <c r="F554" s="236"/>
      <c r="G554" s="236"/>
      <c r="H554" s="236"/>
      <c r="I554" s="22"/>
      <c r="J554" s="181"/>
      <c r="K554" s="181"/>
      <c r="L554" s="189"/>
      <c r="M554" s="175"/>
      <c r="N554" s="175"/>
      <c r="O554" s="175"/>
      <c r="P554" s="175"/>
      <c r="Q554" s="175"/>
    </row>
    <row r="555" spans="1:17" ht="12.3">
      <c r="A555" s="22"/>
      <c r="B555" s="22"/>
      <c r="C555" s="234"/>
      <c r="D555" s="236"/>
      <c r="E555" s="236"/>
      <c r="F555" s="236"/>
      <c r="G555" s="236"/>
      <c r="H555" s="236"/>
      <c r="I555" s="22"/>
      <c r="J555" s="181"/>
      <c r="K555" s="181"/>
      <c r="L555" s="189"/>
      <c r="M555" s="175"/>
      <c r="N555" s="175"/>
      <c r="O555" s="175"/>
      <c r="P555" s="175"/>
      <c r="Q555" s="175"/>
    </row>
    <row r="556" spans="1:17" ht="12.3">
      <c r="A556" s="22"/>
      <c r="B556" s="22"/>
      <c r="C556" s="234"/>
      <c r="D556" s="236"/>
      <c r="E556" s="236"/>
      <c r="F556" s="236"/>
      <c r="G556" s="236"/>
      <c r="H556" s="236"/>
      <c r="I556" s="22"/>
      <c r="J556" s="181"/>
      <c r="K556" s="181"/>
      <c r="L556" s="189"/>
      <c r="M556" s="175"/>
      <c r="N556" s="175"/>
      <c r="O556" s="175"/>
      <c r="P556" s="175"/>
      <c r="Q556" s="175"/>
    </row>
    <row r="557" spans="1:17" ht="12.3">
      <c r="A557" s="22"/>
      <c r="B557" s="22"/>
      <c r="C557" s="234"/>
      <c r="D557" s="236"/>
      <c r="E557" s="236"/>
      <c r="F557" s="236"/>
      <c r="G557" s="236"/>
      <c r="H557" s="236"/>
      <c r="I557" s="22"/>
      <c r="J557" s="181"/>
      <c r="K557" s="181"/>
      <c r="L557" s="189"/>
      <c r="M557" s="175"/>
      <c r="N557" s="175"/>
      <c r="O557" s="175"/>
      <c r="P557" s="175"/>
      <c r="Q557" s="175"/>
    </row>
    <row r="558" spans="1:17" ht="12.3">
      <c r="A558" s="22"/>
      <c r="B558" s="22"/>
      <c r="C558" s="234"/>
      <c r="D558" s="236"/>
      <c r="E558" s="236"/>
      <c r="F558" s="236"/>
      <c r="G558" s="236"/>
      <c r="H558" s="236"/>
      <c r="I558" s="22"/>
      <c r="J558" s="181"/>
      <c r="K558" s="181"/>
      <c r="L558" s="189"/>
      <c r="M558" s="175"/>
      <c r="N558" s="175"/>
      <c r="O558" s="175"/>
      <c r="P558" s="175"/>
      <c r="Q558" s="175"/>
    </row>
    <row r="559" spans="1:17" ht="12.3">
      <c r="A559" s="22"/>
      <c r="B559" s="22"/>
      <c r="C559" s="234"/>
      <c r="D559" s="236"/>
      <c r="E559" s="236"/>
      <c r="F559" s="236"/>
      <c r="G559" s="236"/>
      <c r="H559" s="236"/>
      <c r="I559" s="22"/>
      <c r="J559" s="181"/>
      <c r="K559" s="181"/>
      <c r="L559" s="189"/>
      <c r="M559" s="175"/>
      <c r="N559" s="175"/>
      <c r="O559" s="175"/>
      <c r="P559" s="175"/>
      <c r="Q559" s="175"/>
    </row>
    <row r="560" spans="1:17" ht="12.3">
      <c r="A560" s="22"/>
      <c r="B560" s="22"/>
      <c r="C560" s="234"/>
      <c r="D560" s="236"/>
      <c r="E560" s="236"/>
      <c r="F560" s="236"/>
      <c r="G560" s="236"/>
      <c r="H560" s="236"/>
      <c r="I560" s="22"/>
      <c r="J560" s="181"/>
      <c r="K560" s="181"/>
      <c r="L560" s="189"/>
      <c r="M560" s="175"/>
      <c r="N560" s="175"/>
      <c r="O560" s="175"/>
      <c r="P560" s="175"/>
      <c r="Q560" s="175"/>
    </row>
    <row r="561" spans="1:17" ht="12.3">
      <c r="A561" s="22"/>
      <c r="B561" s="22"/>
      <c r="C561" s="234"/>
      <c r="D561" s="236"/>
      <c r="E561" s="236"/>
      <c r="F561" s="236"/>
      <c r="G561" s="236"/>
      <c r="H561" s="236"/>
      <c r="I561" s="22"/>
      <c r="J561" s="181"/>
      <c r="K561" s="181"/>
      <c r="L561" s="189"/>
      <c r="M561" s="175"/>
      <c r="N561" s="175"/>
      <c r="O561" s="175"/>
      <c r="P561" s="175"/>
      <c r="Q561" s="175"/>
    </row>
    <row r="562" spans="1:17" ht="12.3">
      <c r="A562" s="22"/>
      <c r="B562" s="22"/>
      <c r="C562" s="234"/>
      <c r="D562" s="236"/>
      <c r="E562" s="236"/>
      <c r="F562" s="236"/>
      <c r="G562" s="236"/>
      <c r="H562" s="236"/>
      <c r="I562" s="22"/>
      <c r="J562" s="181"/>
      <c r="K562" s="181"/>
      <c r="L562" s="189"/>
      <c r="M562" s="175"/>
      <c r="N562" s="175"/>
      <c r="O562" s="175"/>
      <c r="P562" s="175"/>
      <c r="Q562" s="175"/>
    </row>
    <row r="563" spans="1:17" ht="12.3">
      <c r="A563" s="22"/>
      <c r="B563" s="22"/>
      <c r="C563" s="234"/>
      <c r="D563" s="236"/>
      <c r="E563" s="236"/>
      <c r="F563" s="236"/>
      <c r="G563" s="236"/>
      <c r="H563" s="236"/>
      <c r="I563" s="22"/>
      <c r="J563" s="181"/>
      <c r="K563" s="181"/>
      <c r="L563" s="189"/>
      <c r="M563" s="175"/>
      <c r="N563" s="175"/>
      <c r="O563" s="175"/>
      <c r="P563" s="175"/>
      <c r="Q563" s="175"/>
    </row>
    <row r="564" spans="1:17" ht="12.3">
      <c r="A564" s="22"/>
      <c r="B564" s="22"/>
      <c r="C564" s="234"/>
      <c r="D564" s="236"/>
      <c r="E564" s="236"/>
      <c r="F564" s="236"/>
      <c r="G564" s="236"/>
      <c r="H564" s="236"/>
      <c r="I564" s="22"/>
      <c r="J564" s="181"/>
      <c r="K564" s="181"/>
      <c r="L564" s="189"/>
      <c r="M564" s="175"/>
      <c r="N564" s="175"/>
      <c r="O564" s="175"/>
      <c r="P564" s="175"/>
      <c r="Q564" s="175"/>
    </row>
    <row r="565" spans="1:17" ht="12.3">
      <c r="A565" s="22"/>
      <c r="B565" s="22"/>
      <c r="C565" s="234"/>
      <c r="D565" s="236"/>
      <c r="E565" s="236"/>
      <c r="F565" s="236"/>
      <c r="G565" s="236"/>
      <c r="H565" s="236"/>
      <c r="I565" s="22"/>
      <c r="J565" s="181"/>
      <c r="K565" s="181"/>
      <c r="L565" s="189"/>
      <c r="M565" s="175"/>
      <c r="N565" s="175"/>
      <c r="O565" s="175"/>
      <c r="P565" s="175"/>
      <c r="Q565" s="175"/>
    </row>
    <row r="566" spans="1:17" ht="12.3">
      <c r="A566" s="22"/>
      <c r="B566" s="22"/>
      <c r="C566" s="234"/>
      <c r="D566" s="236"/>
      <c r="E566" s="236"/>
      <c r="F566" s="236"/>
      <c r="G566" s="236"/>
      <c r="H566" s="236"/>
      <c r="I566" s="22"/>
      <c r="J566" s="181"/>
      <c r="K566" s="181"/>
      <c r="L566" s="189"/>
      <c r="M566" s="175"/>
      <c r="N566" s="175"/>
      <c r="O566" s="175"/>
      <c r="P566" s="175"/>
      <c r="Q566" s="175"/>
    </row>
    <row r="567" spans="1:17" ht="12.3">
      <c r="A567" s="22"/>
      <c r="B567" s="22"/>
      <c r="C567" s="234"/>
      <c r="D567" s="236"/>
      <c r="E567" s="236"/>
      <c r="F567" s="236"/>
      <c r="G567" s="236"/>
      <c r="H567" s="236"/>
      <c r="I567" s="22"/>
      <c r="J567" s="181"/>
      <c r="K567" s="181"/>
      <c r="L567" s="189"/>
      <c r="M567" s="175"/>
      <c r="N567" s="175"/>
      <c r="O567" s="175"/>
      <c r="P567" s="175"/>
      <c r="Q567" s="175"/>
    </row>
    <row r="568" spans="1:17" ht="12.3">
      <c r="A568" s="22"/>
      <c r="B568" s="22"/>
      <c r="C568" s="234"/>
      <c r="D568" s="236"/>
      <c r="E568" s="236"/>
      <c r="F568" s="236"/>
      <c r="G568" s="236"/>
      <c r="H568" s="236"/>
      <c r="I568" s="22"/>
      <c r="J568" s="181"/>
      <c r="K568" s="181"/>
      <c r="L568" s="189"/>
      <c r="M568" s="175"/>
      <c r="N568" s="175"/>
      <c r="O568" s="175"/>
      <c r="P568" s="175"/>
      <c r="Q568" s="175"/>
    </row>
    <row r="569" spans="1:17" ht="12.3">
      <c r="A569" s="22"/>
      <c r="B569" s="22"/>
      <c r="C569" s="234"/>
      <c r="D569" s="236"/>
      <c r="E569" s="236"/>
      <c r="F569" s="236"/>
      <c r="G569" s="236"/>
      <c r="H569" s="236"/>
      <c r="I569" s="22"/>
      <c r="J569" s="181"/>
      <c r="K569" s="181"/>
      <c r="L569" s="189"/>
      <c r="M569" s="175"/>
      <c r="N569" s="175"/>
      <c r="O569" s="175"/>
      <c r="P569" s="175"/>
      <c r="Q569" s="175"/>
    </row>
    <row r="570" spans="1:17" ht="12.3">
      <c r="A570" s="22"/>
      <c r="B570" s="22"/>
      <c r="C570" s="234"/>
      <c r="D570" s="236"/>
      <c r="E570" s="236"/>
      <c r="F570" s="236"/>
      <c r="G570" s="236"/>
      <c r="H570" s="236"/>
      <c r="I570" s="22"/>
      <c r="J570" s="181"/>
      <c r="K570" s="181"/>
      <c r="L570" s="189"/>
      <c r="M570" s="175"/>
      <c r="N570" s="175"/>
      <c r="O570" s="175"/>
      <c r="P570" s="175"/>
      <c r="Q570" s="175"/>
    </row>
    <row r="571" spans="1:17" ht="12.3">
      <c r="A571" s="22"/>
      <c r="B571" s="22"/>
      <c r="C571" s="234"/>
      <c r="D571" s="236"/>
      <c r="E571" s="236"/>
      <c r="F571" s="236"/>
      <c r="G571" s="236"/>
      <c r="H571" s="236"/>
      <c r="I571" s="22"/>
      <c r="J571" s="181"/>
      <c r="K571" s="181"/>
      <c r="L571" s="189"/>
      <c r="M571" s="175"/>
      <c r="N571" s="175"/>
      <c r="O571" s="175"/>
      <c r="P571" s="175"/>
      <c r="Q571" s="175"/>
    </row>
    <row r="572" spans="1:17" ht="12.3">
      <c r="A572" s="22"/>
      <c r="B572" s="22"/>
      <c r="C572" s="234"/>
      <c r="D572" s="236"/>
      <c r="E572" s="236"/>
      <c r="F572" s="236"/>
      <c r="G572" s="236"/>
      <c r="H572" s="236"/>
      <c r="I572" s="22"/>
      <c r="J572" s="181"/>
      <c r="K572" s="181"/>
      <c r="L572" s="189"/>
      <c r="M572" s="175"/>
      <c r="N572" s="175"/>
      <c r="O572" s="175"/>
      <c r="P572" s="175"/>
      <c r="Q572" s="175"/>
    </row>
    <row r="573" spans="1:17" ht="12.3">
      <c r="A573" s="22"/>
      <c r="B573" s="22"/>
      <c r="C573" s="234"/>
      <c r="D573" s="236"/>
      <c r="E573" s="236"/>
      <c r="F573" s="236"/>
      <c r="G573" s="236"/>
      <c r="H573" s="236"/>
      <c r="I573" s="22"/>
      <c r="J573" s="181"/>
      <c r="K573" s="181"/>
      <c r="L573" s="189"/>
      <c r="M573" s="175"/>
      <c r="N573" s="175"/>
      <c r="O573" s="175"/>
      <c r="P573" s="175"/>
      <c r="Q573" s="175"/>
    </row>
    <row r="574" spans="1:17" ht="12.3">
      <c r="A574" s="22"/>
      <c r="B574" s="22"/>
      <c r="C574" s="234"/>
      <c r="D574" s="236"/>
      <c r="E574" s="236"/>
      <c r="F574" s="236"/>
      <c r="G574" s="236"/>
      <c r="H574" s="236"/>
      <c r="I574" s="22"/>
      <c r="J574" s="181"/>
      <c r="K574" s="181"/>
      <c r="L574" s="189"/>
      <c r="M574" s="175"/>
      <c r="N574" s="175"/>
      <c r="O574" s="175"/>
      <c r="P574" s="175"/>
      <c r="Q574" s="175"/>
    </row>
    <row r="575" spans="1:17" ht="12.3">
      <c r="A575" s="22"/>
      <c r="B575" s="22"/>
      <c r="C575" s="234"/>
      <c r="D575" s="236"/>
      <c r="E575" s="236"/>
      <c r="F575" s="236"/>
      <c r="G575" s="236"/>
      <c r="H575" s="236"/>
      <c r="I575" s="22"/>
      <c r="J575" s="181"/>
      <c r="K575" s="181"/>
      <c r="L575" s="189"/>
      <c r="M575" s="175"/>
      <c r="N575" s="175"/>
      <c r="O575" s="175"/>
      <c r="P575" s="175"/>
      <c r="Q575" s="175"/>
    </row>
    <row r="576" spans="1:17" ht="12.3">
      <c r="A576" s="22"/>
      <c r="B576" s="22"/>
      <c r="C576" s="234"/>
      <c r="D576" s="236"/>
      <c r="E576" s="236"/>
      <c r="F576" s="236"/>
      <c r="G576" s="236"/>
      <c r="H576" s="236"/>
      <c r="I576" s="22"/>
      <c r="J576" s="181"/>
      <c r="K576" s="181"/>
      <c r="L576" s="189"/>
      <c r="M576" s="175"/>
      <c r="N576" s="175"/>
      <c r="O576" s="175"/>
      <c r="P576" s="175"/>
      <c r="Q576" s="175"/>
    </row>
    <row r="577" spans="1:17" ht="12.3">
      <c r="A577" s="22"/>
      <c r="B577" s="22"/>
      <c r="C577" s="234"/>
      <c r="D577" s="236"/>
      <c r="E577" s="236"/>
      <c r="F577" s="236"/>
      <c r="G577" s="236"/>
      <c r="H577" s="236"/>
      <c r="I577" s="22"/>
      <c r="J577" s="181"/>
      <c r="K577" s="181"/>
      <c r="L577" s="189"/>
      <c r="M577" s="175"/>
      <c r="N577" s="175"/>
      <c r="O577" s="175"/>
      <c r="P577" s="175"/>
      <c r="Q577" s="175"/>
    </row>
    <row r="578" spans="1:17" ht="12.3">
      <c r="A578" s="22"/>
      <c r="B578" s="22"/>
      <c r="C578" s="234"/>
      <c r="D578" s="236"/>
      <c r="E578" s="236"/>
      <c r="F578" s="236"/>
      <c r="G578" s="236"/>
      <c r="H578" s="236"/>
      <c r="I578" s="22"/>
      <c r="J578" s="181"/>
      <c r="K578" s="181"/>
      <c r="L578" s="189"/>
      <c r="M578" s="175"/>
      <c r="N578" s="175"/>
      <c r="O578" s="175"/>
      <c r="P578" s="175"/>
      <c r="Q578" s="175"/>
    </row>
    <row r="579" spans="1:17" ht="12.3">
      <c r="A579" s="22"/>
      <c r="B579" s="22"/>
      <c r="C579" s="234"/>
      <c r="D579" s="236"/>
      <c r="E579" s="236"/>
      <c r="F579" s="236"/>
      <c r="G579" s="236"/>
      <c r="H579" s="236"/>
      <c r="I579" s="22"/>
      <c r="J579" s="181"/>
      <c r="K579" s="181"/>
      <c r="L579" s="189"/>
      <c r="M579" s="175"/>
      <c r="N579" s="175"/>
      <c r="O579" s="175"/>
      <c r="P579" s="175"/>
      <c r="Q579" s="175"/>
    </row>
    <row r="580" spans="1:17" ht="12.3">
      <c r="A580" s="22"/>
      <c r="B580" s="22"/>
      <c r="C580" s="234"/>
      <c r="D580" s="236"/>
      <c r="E580" s="236"/>
      <c r="F580" s="236"/>
      <c r="G580" s="236"/>
      <c r="H580" s="236"/>
      <c r="I580" s="22"/>
      <c r="J580" s="181"/>
      <c r="K580" s="181"/>
      <c r="L580" s="189"/>
      <c r="M580" s="175"/>
      <c r="N580" s="175"/>
      <c r="O580" s="175"/>
      <c r="P580" s="175"/>
      <c r="Q580" s="175"/>
    </row>
    <row r="581" spans="1:17" ht="12.3">
      <c r="A581" s="22"/>
      <c r="B581" s="22"/>
      <c r="C581" s="234"/>
      <c r="D581" s="236"/>
      <c r="E581" s="236"/>
      <c r="F581" s="236"/>
      <c r="G581" s="236"/>
      <c r="H581" s="236"/>
      <c r="I581" s="22"/>
      <c r="J581" s="181"/>
      <c r="K581" s="181"/>
      <c r="L581" s="189"/>
      <c r="M581" s="175"/>
      <c r="N581" s="175"/>
      <c r="O581" s="175"/>
      <c r="P581" s="175"/>
      <c r="Q581" s="175"/>
    </row>
    <row r="582" spans="1:17" ht="12.3">
      <c r="A582" s="22"/>
      <c r="B582" s="22"/>
      <c r="C582" s="234"/>
      <c r="D582" s="236"/>
      <c r="E582" s="236"/>
      <c r="F582" s="236"/>
      <c r="G582" s="236"/>
      <c r="H582" s="236"/>
      <c r="I582" s="22"/>
      <c r="J582" s="181"/>
      <c r="K582" s="181"/>
      <c r="L582" s="189"/>
      <c r="M582" s="175"/>
      <c r="N582" s="175"/>
      <c r="O582" s="175"/>
      <c r="P582" s="175"/>
      <c r="Q582" s="175"/>
    </row>
    <row r="583" spans="1:17" ht="12.3">
      <c r="A583" s="22"/>
      <c r="B583" s="22"/>
      <c r="C583" s="234"/>
      <c r="D583" s="236"/>
      <c r="E583" s="236"/>
      <c r="F583" s="236"/>
      <c r="G583" s="236"/>
      <c r="H583" s="236"/>
      <c r="I583" s="22"/>
      <c r="J583" s="181"/>
      <c r="K583" s="181"/>
      <c r="L583" s="189"/>
      <c r="M583" s="175"/>
      <c r="N583" s="175"/>
      <c r="O583" s="175"/>
      <c r="P583" s="175"/>
      <c r="Q583" s="175"/>
    </row>
    <row r="584" spans="1:17" ht="12.3">
      <c r="A584" s="22"/>
      <c r="B584" s="22"/>
      <c r="C584" s="234"/>
      <c r="D584" s="236"/>
      <c r="E584" s="236"/>
      <c r="F584" s="236"/>
      <c r="G584" s="236"/>
      <c r="H584" s="236"/>
      <c r="I584" s="22"/>
      <c r="J584" s="181"/>
      <c r="K584" s="181"/>
      <c r="L584" s="189"/>
      <c r="M584" s="175"/>
      <c r="N584" s="175"/>
      <c r="O584" s="175"/>
      <c r="P584" s="175"/>
      <c r="Q584" s="175"/>
    </row>
    <row r="585" spans="1:17" ht="12.3">
      <c r="A585" s="22"/>
      <c r="B585" s="22"/>
      <c r="C585" s="234"/>
      <c r="D585" s="236"/>
      <c r="E585" s="236"/>
      <c r="F585" s="236"/>
      <c r="G585" s="236"/>
      <c r="H585" s="236"/>
      <c r="I585" s="22"/>
      <c r="J585" s="181"/>
      <c r="K585" s="181"/>
      <c r="L585" s="189"/>
      <c r="M585" s="175"/>
      <c r="N585" s="175"/>
      <c r="O585" s="175"/>
      <c r="P585" s="175"/>
      <c r="Q585" s="175"/>
    </row>
    <row r="586" spans="1:17" ht="12.3">
      <c r="A586" s="22"/>
      <c r="B586" s="22"/>
      <c r="C586" s="234"/>
      <c r="D586" s="236"/>
      <c r="E586" s="236"/>
      <c r="F586" s="236"/>
      <c r="G586" s="236"/>
      <c r="H586" s="236"/>
      <c r="I586" s="22"/>
      <c r="J586" s="181"/>
      <c r="K586" s="181"/>
      <c r="L586" s="189"/>
      <c r="M586" s="175"/>
      <c r="N586" s="175"/>
      <c r="O586" s="175"/>
      <c r="P586" s="175"/>
      <c r="Q586" s="175"/>
    </row>
    <row r="587" spans="1:17" ht="12.3">
      <c r="A587" s="22"/>
      <c r="B587" s="22"/>
      <c r="C587" s="234"/>
      <c r="D587" s="236"/>
      <c r="E587" s="236"/>
      <c r="F587" s="236"/>
      <c r="G587" s="236"/>
      <c r="H587" s="236"/>
      <c r="I587" s="22"/>
      <c r="J587" s="181"/>
      <c r="K587" s="181"/>
      <c r="L587" s="189"/>
      <c r="M587" s="175"/>
      <c r="N587" s="175"/>
      <c r="O587" s="175"/>
      <c r="P587" s="175"/>
      <c r="Q587" s="175"/>
    </row>
    <row r="588" spans="1:17" ht="12.3">
      <c r="A588" s="22"/>
      <c r="B588" s="22"/>
      <c r="C588" s="234"/>
      <c r="D588" s="236"/>
      <c r="E588" s="236"/>
      <c r="F588" s="236"/>
      <c r="G588" s="236"/>
      <c r="H588" s="236"/>
      <c r="I588" s="22"/>
      <c r="J588" s="181"/>
      <c r="K588" s="181"/>
      <c r="L588" s="189"/>
      <c r="M588" s="175"/>
      <c r="N588" s="175"/>
      <c r="O588" s="175"/>
      <c r="P588" s="175"/>
      <c r="Q588" s="175"/>
    </row>
    <row r="589" spans="1:17" ht="12.3">
      <c r="A589" s="22"/>
      <c r="B589" s="22"/>
      <c r="C589" s="234"/>
      <c r="D589" s="236"/>
      <c r="E589" s="236"/>
      <c r="F589" s="236"/>
      <c r="G589" s="236"/>
      <c r="H589" s="236"/>
      <c r="I589" s="22"/>
      <c r="J589" s="181"/>
      <c r="K589" s="181"/>
      <c r="L589" s="189"/>
      <c r="M589" s="175"/>
      <c r="N589" s="175"/>
      <c r="O589" s="175"/>
      <c r="P589" s="175"/>
      <c r="Q589" s="175"/>
    </row>
    <row r="590" spans="1:17" ht="12.3">
      <c r="A590" s="22"/>
      <c r="B590" s="22"/>
      <c r="C590" s="234"/>
      <c r="D590" s="236"/>
      <c r="E590" s="236"/>
      <c r="F590" s="236"/>
      <c r="G590" s="236"/>
      <c r="H590" s="236"/>
      <c r="I590" s="22"/>
      <c r="J590" s="181"/>
      <c r="K590" s="181"/>
      <c r="L590" s="189"/>
      <c r="M590" s="175"/>
      <c r="N590" s="175"/>
      <c r="O590" s="175"/>
      <c r="P590" s="175"/>
      <c r="Q590" s="175"/>
    </row>
    <row r="591" spans="1:17" ht="12.3">
      <c r="A591" s="22"/>
      <c r="B591" s="22"/>
      <c r="C591" s="234"/>
      <c r="D591" s="236"/>
      <c r="E591" s="236"/>
      <c r="F591" s="236"/>
      <c r="G591" s="236"/>
      <c r="H591" s="236"/>
      <c r="I591" s="22"/>
      <c r="J591" s="181"/>
      <c r="K591" s="181"/>
      <c r="L591" s="189"/>
      <c r="M591" s="175"/>
      <c r="N591" s="175"/>
      <c r="O591" s="175"/>
      <c r="P591" s="175"/>
      <c r="Q591" s="175"/>
    </row>
    <row r="592" spans="1:17" ht="12.3">
      <c r="A592" s="22"/>
      <c r="B592" s="22"/>
      <c r="C592" s="234"/>
      <c r="D592" s="236"/>
      <c r="E592" s="236"/>
      <c r="F592" s="236"/>
      <c r="G592" s="236"/>
      <c r="H592" s="236"/>
      <c r="I592" s="22"/>
      <c r="J592" s="181"/>
      <c r="K592" s="181"/>
      <c r="L592" s="189"/>
      <c r="M592" s="175"/>
      <c r="N592" s="175"/>
      <c r="O592" s="175"/>
      <c r="P592" s="175"/>
      <c r="Q592" s="175"/>
    </row>
    <row r="593" spans="1:17" ht="12.3">
      <c r="A593" s="22"/>
      <c r="B593" s="22"/>
      <c r="C593" s="234"/>
      <c r="D593" s="236"/>
      <c r="E593" s="236"/>
      <c r="F593" s="236"/>
      <c r="G593" s="236"/>
      <c r="H593" s="236"/>
      <c r="I593" s="22"/>
      <c r="J593" s="181"/>
      <c r="K593" s="181"/>
      <c r="L593" s="189"/>
      <c r="M593" s="175"/>
      <c r="N593" s="175"/>
      <c r="O593" s="175"/>
      <c r="P593" s="175"/>
      <c r="Q593" s="175"/>
    </row>
    <row r="594" spans="1:17" ht="12.3">
      <c r="A594" s="22"/>
      <c r="B594" s="22"/>
      <c r="C594" s="234"/>
      <c r="D594" s="236"/>
      <c r="E594" s="236"/>
      <c r="F594" s="236"/>
      <c r="G594" s="236"/>
      <c r="H594" s="236"/>
      <c r="I594" s="22"/>
      <c r="J594" s="181"/>
      <c r="K594" s="181"/>
      <c r="L594" s="189"/>
      <c r="M594" s="175"/>
      <c r="N594" s="175"/>
      <c r="O594" s="175"/>
      <c r="P594" s="175"/>
      <c r="Q594" s="175"/>
    </row>
    <row r="595" spans="1:17" ht="12.3">
      <c r="A595" s="22"/>
      <c r="B595" s="22"/>
      <c r="C595" s="234"/>
      <c r="D595" s="236"/>
      <c r="E595" s="236"/>
      <c r="F595" s="236"/>
      <c r="G595" s="236"/>
      <c r="H595" s="236"/>
      <c r="I595" s="22"/>
      <c r="J595" s="181"/>
      <c r="K595" s="181"/>
      <c r="L595" s="189"/>
      <c r="M595" s="175"/>
      <c r="N595" s="175"/>
      <c r="O595" s="175"/>
      <c r="P595" s="175"/>
      <c r="Q595" s="175"/>
    </row>
    <row r="596" spans="1:17" ht="12.3">
      <c r="A596" s="22"/>
      <c r="B596" s="22"/>
      <c r="C596" s="234"/>
      <c r="D596" s="236"/>
      <c r="E596" s="236"/>
      <c r="F596" s="236"/>
      <c r="G596" s="236"/>
      <c r="H596" s="236"/>
      <c r="I596" s="22"/>
      <c r="J596" s="181"/>
      <c r="K596" s="181"/>
      <c r="L596" s="189"/>
      <c r="M596" s="175"/>
      <c r="N596" s="175"/>
      <c r="O596" s="175"/>
      <c r="P596" s="175"/>
      <c r="Q596" s="175"/>
    </row>
    <row r="597" spans="1:17" ht="12.3">
      <c r="A597" s="22"/>
      <c r="B597" s="22"/>
      <c r="C597" s="234"/>
      <c r="D597" s="236"/>
      <c r="E597" s="236"/>
      <c r="F597" s="236"/>
      <c r="G597" s="236"/>
      <c r="H597" s="236"/>
      <c r="I597" s="22"/>
      <c r="J597" s="181"/>
      <c r="K597" s="181"/>
      <c r="L597" s="189"/>
      <c r="M597" s="175"/>
      <c r="N597" s="175"/>
      <c r="O597" s="175"/>
      <c r="P597" s="175"/>
      <c r="Q597" s="175"/>
    </row>
    <row r="598" spans="1:17" ht="12.3">
      <c r="A598" s="22"/>
      <c r="B598" s="22"/>
      <c r="C598" s="234"/>
      <c r="D598" s="236"/>
      <c r="E598" s="236"/>
      <c r="F598" s="236"/>
      <c r="G598" s="236"/>
      <c r="H598" s="236"/>
      <c r="I598" s="22"/>
      <c r="J598" s="181"/>
      <c r="K598" s="181"/>
      <c r="L598" s="189"/>
      <c r="M598" s="175"/>
      <c r="N598" s="175"/>
      <c r="O598" s="175"/>
      <c r="P598" s="175"/>
      <c r="Q598" s="175"/>
    </row>
    <row r="599" spans="1:17" ht="12.3">
      <c r="A599" s="22"/>
      <c r="B599" s="22"/>
      <c r="C599" s="234"/>
      <c r="D599" s="236"/>
      <c r="E599" s="236"/>
      <c r="F599" s="236"/>
      <c r="G599" s="236"/>
      <c r="H599" s="236"/>
      <c r="I599" s="22"/>
      <c r="J599" s="181"/>
      <c r="K599" s="181"/>
      <c r="L599" s="189"/>
      <c r="M599" s="175"/>
      <c r="N599" s="175"/>
      <c r="O599" s="175"/>
      <c r="P599" s="175"/>
      <c r="Q599" s="175"/>
    </row>
    <row r="600" spans="1:17" ht="12.3">
      <c r="A600" s="22"/>
      <c r="B600" s="22"/>
      <c r="C600" s="234"/>
      <c r="D600" s="236"/>
      <c r="E600" s="236"/>
      <c r="F600" s="236"/>
      <c r="G600" s="236"/>
      <c r="H600" s="236"/>
      <c r="I600" s="22"/>
      <c r="J600" s="181"/>
      <c r="K600" s="181"/>
      <c r="L600" s="189"/>
      <c r="M600" s="175"/>
      <c r="N600" s="175"/>
      <c r="O600" s="175"/>
      <c r="P600" s="175"/>
      <c r="Q600" s="175"/>
    </row>
    <row r="601" spans="1:17" ht="12.3">
      <c r="A601" s="22"/>
      <c r="B601" s="22"/>
      <c r="C601" s="234"/>
      <c r="D601" s="236"/>
      <c r="E601" s="236"/>
      <c r="F601" s="236"/>
      <c r="G601" s="236"/>
      <c r="H601" s="236"/>
      <c r="I601" s="22"/>
      <c r="J601" s="181"/>
      <c r="K601" s="181"/>
      <c r="L601" s="189"/>
      <c r="M601" s="175"/>
      <c r="N601" s="175"/>
      <c r="O601" s="175"/>
      <c r="P601" s="175"/>
      <c r="Q601" s="175"/>
    </row>
    <row r="602" spans="1:17" ht="12.3">
      <c r="A602" s="22"/>
      <c r="B602" s="22"/>
      <c r="C602" s="234"/>
      <c r="D602" s="236"/>
      <c r="E602" s="236"/>
      <c r="F602" s="236"/>
      <c r="G602" s="236"/>
      <c r="H602" s="236"/>
      <c r="I602" s="22"/>
      <c r="J602" s="181"/>
      <c r="K602" s="181"/>
      <c r="L602" s="189"/>
      <c r="M602" s="175"/>
      <c r="N602" s="175"/>
      <c r="O602" s="175"/>
      <c r="P602" s="175"/>
      <c r="Q602" s="175"/>
    </row>
    <row r="603" spans="1:17" ht="12.3">
      <c r="A603" s="22"/>
      <c r="B603" s="22"/>
      <c r="C603" s="234"/>
      <c r="D603" s="236"/>
      <c r="E603" s="236"/>
      <c r="F603" s="236"/>
      <c r="G603" s="236"/>
      <c r="H603" s="236"/>
      <c r="I603" s="22"/>
      <c r="J603" s="181"/>
      <c r="K603" s="181"/>
      <c r="L603" s="189"/>
      <c r="M603" s="175"/>
      <c r="N603" s="175"/>
      <c r="O603" s="175"/>
      <c r="P603" s="175"/>
      <c r="Q603" s="175"/>
    </row>
    <row r="604" spans="1:17" ht="12.3">
      <c r="A604" s="22"/>
      <c r="B604" s="22"/>
      <c r="C604" s="234"/>
      <c r="D604" s="236"/>
      <c r="E604" s="236"/>
      <c r="F604" s="236"/>
      <c r="G604" s="236"/>
      <c r="H604" s="236"/>
      <c r="I604" s="22"/>
      <c r="J604" s="181"/>
      <c r="K604" s="181"/>
      <c r="L604" s="189"/>
      <c r="M604" s="175"/>
      <c r="N604" s="175"/>
      <c r="O604" s="175"/>
      <c r="P604" s="175"/>
      <c r="Q604" s="175"/>
    </row>
    <row r="605" spans="1:17" ht="12.3">
      <c r="A605" s="22"/>
      <c r="B605" s="22"/>
      <c r="C605" s="234"/>
      <c r="D605" s="236"/>
      <c r="E605" s="236"/>
      <c r="F605" s="236"/>
      <c r="G605" s="236"/>
      <c r="H605" s="236"/>
      <c r="I605" s="22"/>
      <c r="J605" s="181"/>
      <c r="K605" s="181"/>
      <c r="L605" s="189"/>
      <c r="M605" s="175"/>
      <c r="N605" s="175"/>
      <c r="O605" s="175"/>
      <c r="P605" s="175"/>
      <c r="Q605" s="175"/>
    </row>
    <row r="606" spans="1:17" ht="12.3">
      <c r="A606" s="22"/>
      <c r="B606" s="22"/>
      <c r="C606" s="234"/>
      <c r="D606" s="236"/>
      <c r="E606" s="236"/>
      <c r="F606" s="236"/>
      <c r="G606" s="236"/>
      <c r="H606" s="236"/>
      <c r="I606" s="22"/>
      <c r="J606" s="181"/>
      <c r="K606" s="181"/>
      <c r="L606" s="189"/>
      <c r="M606" s="175"/>
      <c r="N606" s="175"/>
      <c r="O606" s="175"/>
      <c r="P606" s="175"/>
      <c r="Q606" s="175"/>
    </row>
    <row r="607" spans="1:17" ht="12.3">
      <c r="A607" s="22"/>
      <c r="B607" s="22"/>
      <c r="C607" s="234"/>
      <c r="D607" s="236"/>
      <c r="E607" s="236"/>
      <c r="F607" s="236"/>
      <c r="G607" s="236"/>
      <c r="H607" s="236"/>
      <c r="I607" s="22"/>
      <c r="J607" s="181"/>
      <c r="K607" s="181"/>
      <c r="L607" s="189"/>
      <c r="M607" s="175"/>
      <c r="N607" s="175"/>
      <c r="O607" s="175"/>
      <c r="P607" s="175"/>
      <c r="Q607" s="175"/>
    </row>
    <row r="608" spans="1:17" ht="12.3">
      <c r="A608" s="22"/>
      <c r="B608" s="22"/>
      <c r="C608" s="234"/>
      <c r="D608" s="236"/>
      <c r="E608" s="236"/>
      <c r="F608" s="236"/>
      <c r="G608" s="236"/>
      <c r="H608" s="236"/>
      <c r="I608" s="22"/>
      <c r="J608" s="181"/>
      <c r="K608" s="181"/>
      <c r="L608" s="189"/>
      <c r="M608" s="175"/>
      <c r="N608" s="175"/>
      <c r="O608" s="175"/>
      <c r="P608" s="175"/>
      <c r="Q608" s="175"/>
    </row>
    <row r="609" spans="1:17" ht="12.3">
      <c r="A609" s="22"/>
      <c r="B609" s="22"/>
      <c r="C609" s="234"/>
      <c r="D609" s="236"/>
      <c r="E609" s="236"/>
      <c r="F609" s="236"/>
      <c r="G609" s="236"/>
      <c r="H609" s="236"/>
      <c r="I609" s="22"/>
      <c r="J609" s="181"/>
      <c r="K609" s="181"/>
      <c r="L609" s="189"/>
      <c r="M609" s="175"/>
      <c r="N609" s="175"/>
      <c r="O609" s="175"/>
      <c r="P609" s="175"/>
      <c r="Q609" s="175"/>
    </row>
    <row r="610" spans="1:17" ht="12.3">
      <c r="A610" s="22"/>
      <c r="B610" s="22"/>
      <c r="C610" s="234"/>
      <c r="D610" s="236"/>
      <c r="E610" s="236"/>
      <c r="F610" s="236"/>
      <c r="G610" s="236"/>
      <c r="H610" s="236"/>
      <c r="I610" s="22"/>
      <c r="J610" s="181"/>
      <c r="K610" s="181"/>
      <c r="L610" s="189"/>
      <c r="M610" s="175"/>
      <c r="N610" s="175"/>
      <c r="O610" s="175"/>
      <c r="P610" s="175"/>
      <c r="Q610" s="175"/>
    </row>
    <row r="611" spans="1:17" ht="12.3">
      <c r="A611" s="22"/>
      <c r="B611" s="22"/>
      <c r="C611" s="234"/>
      <c r="D611" s="236"/>
      <c r="E611" s="236"/>
      <c r="F611" s="236"/>
      <c r="G611" s="236"/>
      <c r="H611" s="236"/>
      <c r="I611" s="22"/>
      <c r="J611" s="181"/>
      <c r="K611" s="181"/>
      <c r="L611" s="189"/>
      <c r="M611" s="175"/>
      <c r="N611" s="175"/>
      <c r="O611" s="175"/>
      <c r="P611" s="175"/>
      <c r="Q611" s="175"/>
    </row>
    <row r="612" spans="1:17" ht="12.3">
      <c r="A612" s="22"/>
      <c r="B612" s="22"/>
      <c r="C612" s="234"/>
      <c r="D612" s="236"/>
      <c r="E612" s="236"/>
      <c r="F612" s="236"/>
      <c r="G612" s="236"/>
      <c r="H612" s="236"/>
      <c r="I612" s="22"/>
      <c r="J612" s="181"/>
      <c r="K612" s="181"/>
      <c r="L612" s="189"/>
      <c r="M612" s="175"/>
      <c r="N612" s="175"/>
      <c r="O612" s="175"/>
      <c r="P612" s="175"/>
      <c r="Q612" s="175"/>
    </row>
    <row r="613" spans="1:17" ht="12.3">
      <c r="A613" s="22"/>
      <c r="B613" s="22"/>
      <c r="C613" s="234"/>
      <c r="D613" s="236"/>
      <c r="E613" s="236"/>
      <c r="F613" s="236"/>
      <c r="G613" s="236"/>
      <c r="H613" s="236"/>
      <c r="I613" s="22"/>
      <c r="J613" s="181"/>
      <c r="K613" s="181"/>
      <c r="L613" s="189"/>
      <c r="M613" s="175"/>
      <c r="N613" s="175"/>
      <c r="O613" s="175"/>
      <c r="P613" s="175"/>
      <c r="Q613" s="175"/>
    </row>
    <row r="614" spans="1:17" ht="12.3">
      <c r="A614" s="22"/>
      <c r="B614" s="22"/>
      <c r="C614" s="234"/>
      <c r="D614" s="236"/>
      <c r="E614" s="236"/>
      <c r="F614" s="236"/>
      <c r="G614" s="236"/>
      <c r="H614" s="236"/>
      <c r="I614" s="22"/>
      <c r="J614" s="181"/>
      <c r="K614" s="181"/>
      <c r="L614" s="189"/>
      <c r="M614" s="175"/>
      <c r="N614" s="175"/>
      <c r="O614" s="175"/>
      <c r="P614" s="175"/>
      <c r="Q614" s="175"/>
    </row>
    <row r="615" spans="1:17" ht="12.3">
      <c r="A615" s="22"/>
      <c r="B615" s="22"/>
      <c r="C615" s="234"/>
      <c r="D615" s="236"/>
      <c r="E615" s="236"/>
      <c r="F615" s="236"/>
      <c r="G615" s="236"/>
      <c r="H615" s="236"/>
      <c r="I615" s="22"/>
      <c r="J615" s="181"/>
      <c r="K615" s="181"/>
      <c r="L615" s="189"/>
      <c r="M615" s="175"/>
      <c r="N615" s="175"/>
      <c r="O615" s="175"/>
      <c r="P615" s="175"/>
      <c r="Q615" s="175"/>
    </row>
    <row r="616" spans="1:17" ht="12.3">
      <c r="A616" s="22"/>
      <c r="B616" s="22"/>
      <c r="C616" s="234"/>
      <c r="D616" s="236"/>
      <c r="E616" s="236"/>
      <c r="F616" s="236"/>
      <c r="G616" s="236"/>
      <c r="H616" s="236"/>
      <c r="I616" s="22"/>
      <c r="J616" s="181"/>
      <c r="K616" s="181"/>
      <c r="L616" s="189"/>
      <c r="M616" s="175"/>
      <c r="N616" s="175"/>
      <c r="O616" s="175"/>
      <c r="P616" s="175"/>
      <c r="Q616" s="175"/>
    </row>
    <row r="617" spans="1:17" ht="12.3">
      <c r="A617" s="22"/>
      <c r="B617" s="22"/>
      <c r="C617" s="234"/>
      <c r="D617" s="236"/>
      <c r="E617" s="236"/>
      <c r="F617" s="236"/>
      <c r="G617" s="236"/>
      <c r="H617" s="236"/>
      <c r="I617" s="22"/>
      <c r="J617" s="181"/>
      <c r="K617" s="181"/>
      <c r="L617" s="189"/>
      <c r="M617" s="175"/>
      <c r="N617" s="175"/>
      <c r="O617" s="175"/>
      <c r="P617" s="175"/>
      <c r="Q617" s="175"/>
    </row>
    <row r="618" spans="1:17" ht="12.3">
      <c r="A618" s="22"/>
      <c r="B618" s="22"/>
      <c r="C618" s="234"/>
      <c r="D618" s="236"/>
      <c r="E618" s="236"/>
      <c r="F618" s="236"/>
      <c r="G618" s="236"/>
      <c r="H618" s="236"/>
      <c r="I618" s="22"/>
      <c r="J618" s="181"/>
      <c r="K618" s="181"/>
      <c r="L618" s="189"/>
      <c r="M618" s="175"/>
      <c r="N618" s="175"/>
      <c r="O618" s="175"/>
      <c r="P618" s="175"/>
      <c r="Q618" s="175"/>
    </row>
    <row r="619" spans="1:17" ht="12.3">
      <c r="A619" s="22"/>
      <c r="B619" s="22"/>
      <c r="C619" s="234"/>
      <c r="D619" s="236"/>
      <c r="E619" s="236"/>
      <c r="F619" s="236"/>
      <c r="G619" s="236"/>
      <c r="H619" s="236"/>
      <c r="I619" s="22"/>
      <c r="J619" s="181"/>
      <c r="K619" s="181"/>
      <c r="L619" s="189"/>
      <c r="M619" s="175"/>
      <c r="N619" s="175"/>
      <c r="O619" s="175"/>
      <c r="P619" s="175"/>
      <c r="Q619" s="175"/>
    </row>
    <row r="620" spans="1:17" ht="12.3">
      <c r="A620" s="22"/>
      <c r="B620" s="22"/>
      <c r="C620" s="234"/>
      <c r="D620" s="236"/>
      <c r="E620" s="236"/>
      <c r="F620" s="236"/>
      <c r="G620" s="236"/>
      <c r="H620" s="236"/>
      <c r="I620" s="22"/>
      <c r="J620" s="181"/>
      <c r="K620" s="181"/>
      <c r="L620" s="189"/>
      <c r="M620" s="175"/>
      <c r="N620" s="175"/>
      <c r="O620" s="175"/>
      <c r="P620" s="175"/>
      <c r="Q620" s="175"/>
    </row>
    <row r="621" spans="1:17" ht="12.3">
      <c r="A621" s="22"/>
      <c r="B621" s="22"/>
      <c r="C621" s="234"/>
      <c r="D621" s="236"/>
      <c r="E621" s="236"/>
      <c r="F621" s="236"/>
      <c r="G621" s="236"/>
      <c r="H621" s="236"/>
      <c r="I621" s="22"/>
      <c r="J621" s="181"/>
      <c r="K621" s="181"/>
      <c r="L621" s="189"/>
      <c r="M621" s="175"/>
      <c r="N621" s="175"/>
      <c r="O621" s="175"/>
      <c r="P621" s="175"/>
      <c r="Q621" s="175"/>
    </row>
    <row r="622" spans="1:17" ht="12.3">
      <c r="A622" s="22"/>
      <c r="B622" s="22"/>
      <c r="C622" s="234"/>
      <c r="D622" s="236"/>
      <c r="E622" s="236"/>
      <c r="F622" s="236"/>
      <c r="G622" s="236"/>
      <c r="H622" s="236"/>
      <c r="I622" s="22"/>
      <c r="J622" s="181"/>
      <c r="K622" s="181"/>
      <c r="L622" s="189"/>
      <c r="M622" s="175"/>
      <c r="N622" s="175"/>
      <c r="O622" s="175"/>
      <c r="P622" s="175"/>
      <c r="Q622" s="175"/>
    </row>
    <row r="623" spans="1:17" ht="12.3">
      <c r="A623" s="22"/>
      <c r="B623" s="22"/>
      <c r="C623" s="234"/>
      <c r="D623" s="236"/>
      <c r="E623" s="236"/>
      <c r="F623" s="236"/>
      <c r="G623" s="236"/>
      <c r="H623" s="236"/>
      <c r="I623" s="22"/>
      <c r="J623" s="181"/>
      <c r="K623" s="181"/>
      <c r="L623" s="189"/>
      <c r="M623" s="175"/>
      <c r="N623" s="175"/>
      <c r="O623" s="175"/>
      <c r="P623" s="175"/>
      <c r="Q623" s="175"/>
    </row>
    <row r="624" spans="1:17" ht="12.3">
      <c r="A624" s="22"/>
      <c r="B624" s="22"/>
      <c r="C624" s="234"/>
      <c r="D624" s="236"/>
      <c r="E624" s="236"/>
      <c r="F624" s="236"/>
      <c r="G624" s="236"/>
      <c r="H624" s="236"/>
      <c r="I624" s="22"/>
      <c r="J624" s="181"/>
      <c r="K624" s="181"/>
      <c r="L624" s="189"/>
      <c r="M624" s="175"/>
      <c r="N624" s="175"/>
      <c r="O624" s="175"/>
      <c r="P624" s="175"/>
      <c r="Q624" s="175"/>
    </row>
    <row r="625" spans="1:17" ht="12.3">
      <c r="A625" s="22"/>
      <c r="B625" s="22"/>
      <c r="C625" s="234"/>
      <c r="D625" s="236"/>
      <c r="E625" s="236"/>
      <c r="F625" s="236"/>
      <c r="G625" s="236"/>
      <c r="H625" s="236"/>
      <c r="I625" s="22"/>
      <c r="J625" s="181"/>
      <c r="K625" s="181"/>
      <c r="L625" s="189"/>
      <c r="M625" s="175"/>
      <c r="N625" s="175"/>
      <c r="O625" s="175"/>
      <c r="P625" s="175"/>
      <c r="Q625" s="175"/>
    </row>
    <row r="626" spans="1:17" ht="12.3">
      <c r="A626" s="22"/>
      <c r="B626" s="22"/>
      <c r="C626" s="234"/>
      <c r="D626" s="236"/>
      <c r="E626" s="236"/>
      <c r="F626" s="236"/>
      <c r="G626" s="236"/>
      <c r="H626" s="236"/>
      <c r="I626" s="22"/>
      <c r="J626" s="181"/>
      <c r="K626" s="181"/>
      <c r="L626" s="189"/>
      <c r="M626" s="175"/>
      <c r="N626" s="175"/>
      <c r="O626" s="175"/>
      <c r="P626" s="175"/>
      <c r="Q626" s="175"/>
    </row>
    <row r="627" spans="1:17" ht="12.3">
      <c r="A627" s="22"/>
      <c r="B627" s="22"/>
      <c r="C627" s="234"/>
      <c r="D627" s="236"/>
      <c r="E627" s="236"/>
      <c r="F627" s="236"/>
      <c r="G627" s="236"/>
      <c r="H627" s="236"/>
      <c r="I627" s="22"/>
      <c r="J627" s="181"/>
      <c r="K627" s="181"/>
      <c r="L627" s="189"/>
      <c r="M627" s="175"/>
      <c r="N627" s="175"/>
      <c r="O627" s="175"/>
      <c r="P627" s="175"/>
      <c r="Q627" s="175"/>
    </row>
    <row r="628" spans="1:17" ht="12.3">
      <c r="A628" s="22"/>
      <c r="B628" s="22"/>
      <c r="C628" s="234"/>
      <c r="D628" s="236"/>
      <c r="E628" s="236"/>
      <c r="F628" s="236"/>
      <c r="G628" s="236"/>
      <c r="H628" s="236"/>
      <c r="I628" s="22"/>
      <c r="J628" s="181"/>
      <c r="K628" s="181"/>
      <c r="L628" s="189"/>
      <c r="M628" s="175"/>
      <c r="N628" s="175"/>
      <c r="O628" s="175"/>
      <c r="P628" s="175"/>
      <c r="Q628" s="175"/>
    </row>
    <row r="629" spans="1:17" ht="12.3">
      <c r="A629" s="22"/>
      <c r="B629" s="22"/>
      <c r="C629" s="234"/>
      <c r="D629" s="236"/>
      <c r="E629" s="236"/>
      <c r="F629" s="236"/>
      <c r="G629" s="236"/>
      <c r="H629" s="236"/>
      <c r="I629" s="22"/>
      <c r="J629" s="181"/>
      <c r="K629" s="181"/>
      <c r="L629" s="189"/>
      <c r="M629" s="175"/>
      <c r="N629" s="175"/>
      <c r="O629" s="175"/>
      <c r="P629" s="175"/>
      <c r="Q629" s="175"/>
    </row>
    <row r="630" spans="1:17" ht="12.3">
      <c r="A630" s="22"/>
      <c r="B630" s="22"/>
      <c r="C630" s="234"/>
      <c r="D630" s="236"/>
      <c r="E630" s="236"/>
      <c r="F630" s="236"/>
      <c r="G630" s="236"/>
      <c r="H630" s="236"/>
      <c r="I630" s="22"/>
      <c r="J630" s="181"/>
      <c r="K630" s="181"/>
      <c r="L630" s="189"/>
      <c r="M630" s="175"/>
      <c r="N630" s="175"/>
      <c r="O630" s="175"/>
      <c r="P630" s="175"/>
      <c r="Q630" s="175"/>
    </row>
    <row r="631" spans="1:17" ht="12.3">
      <c r="A631" s="22"/>
      <c r="B631" s="22"/>
      <c r="C631" s="234"/>
      <c r="D631" s="236"/>
      <c r="E631" s="236"/>
      <c r="F631" s="236"/>
      <c r="G631" s="236"/>
      <c r="H631" s="236"/>
      <c r="I631" s="22"/>
      <c r="J631" s="181"/>
      <c r="K631" s="181"/>
      <c r="L631" s="189"/>
      <c r="M631" s="175"/>
      <c r="N631" s="175"/>
      <c r="O631" s="175"/>
      <c r="P631" s="175"/>
      <c r="Q631" s="175"/>
    </row>
    <row r="632" spans="1:17" ht="12.3">
      <c r="A632" s="22"/>
      <c r="B632" s="22"/>
      <c r="C632" s="234"/>
      <c r="D632" s="236"/>
      <c r="E632" s="236"/>
      <c r="F632" s="236"/>
      <c r="G632" s="236"/>
      <c r="H632" s="236"/>
      <c r="I632" s="22"/>
      <c r="J632" s="181"/>
      <c r="K632" s="181"/>
      <c r="L632" s="189"/>
      <c r="M632" s="175"/>
      <c r="N632" s="175"/>
      <c r="O632" s="175"/>
      <c r="P632" s="175"/>
      <c r="Q632" s="175"/>
    </row>
    <row r="633" spans="1:17" ht="12.3">
      <c r="A633" s="22"/>
      <c r="B633" s="22"/>
      <c r="C633" s="234"/>
      <c r="D633" s="236"/>
      <c r="E633" s="236"/>
      <c r="F633" s="236"/>
      <c r="G633" s="236"/>
      <c r="H633" s="236"/>
      <c r="I633" s="22"/>
      <c r="J633" s="181"/>
      <c r="K633" s="181"/>
      <c r="L633" s="189"/>
      <c r="M633" s="175"/>
      <c r="N633" s="175"/>
      <c r="O633" s="175"/>
      <c r="P633" s="175"/>
      <c r="Q633" s="175"/>
    </row>
    <row r="634" spans="1:17" ht="12.3">
      <c r="A634" s="22"/>
      <c r="B634" s="22"/>
      <c r="C634" s="234"/>
      <c r="D634" s="236"/>
      <c r="E634" s="236"/>
      <c r="F634" s="236"/>
      <c r="G634" s="236"/>
      <c r="H634" s="236"/>
      <c r="I634" s="22"/>
      <c r="J634" s="181"/>
      <c r="K634" s="181"/>
      <c r="L634" s="189"/>
      <c r="M634" s="175"/>
      <c r="N634" s="175"/>
      <c r="O634" s="175"/>
      <c r="P634" s="175"/>
      <c r="Q634" s="175"/>
    </row>
    <row r="635" spans="1:17" ht="12.3">
      <c r="A635" s="22"/>
      <c r="B635" s="22"/>
      <c r="C635" s="234"/>
      <c r="D635" s="236"/>
      <c r="E635" s="236"/>
      <c r="F635" s="236"/>
      <c r="G635" s="236"/>
      <c r="H635" s="236"/>
      <c r="I635" s="22"/>
      <c r="J635" s="181"/>
      <c r="K635" s="181"/>
      <c r="L635" s="189"/>
      <c r="M635" s="175"/>
      <c r="N635" s="175"/>
      <c r="O635" s="175"/>
      <c r="P635" s="175"/>
      <c r="Q635" s="175"/>
    </row>
    <row r="636" spans="1:17" ht="12.3">
      <c r="A636" s="22"/>
      <c r="B636" s="22"/>
      <c r="C636" s="234"/>
      <c r="D636" s="236"/>
      <c r="E636" s="236"/>
      <c r="F636" s="236"/>
      <c r="G636" s="236"/>
      <c r="H636" s="236"/>
      <c r="I636" s="22"/>
      <c r="J636" s="181"/>
      <c r="K636" s="181"/>
      <c r="L636" s="189"/>
      <c r="M636" s="175"/>
      <c r="N636" s="175"/>
      <c r="O636" s="175"/>
      <c r="P636" s="175"/>
      <c r="Q636" s="175"/>
    </row>
    <row r="637" spans="1:17" ht="12.3">
      <c r="A637" s="22"/>
      <c r="B637" s="22"/>
      <c r="C637" s="234"/>
      <c r="D637" s="236"/>
      <c r="E637" s="236"/>
      <c r="F637" s="236"/>
      <c r="G637" s="236"/>
      <c r="H637" s="236"/>
      <c r="I637" s="22"/>
      <c r="J637" s="181"/>
      <c r="K637" s="181"/>
      <c r="L637" s="189"/>
      <c r="M637" s="175"/>
      <c r="N637" s="175"/>
      <c r="O637" s="175"/>
      <c r="P637" s="175"/>
      <c r="Q637" s="175"/>
    </row>
    <row r="638" spans="1:17" ht="12.3">
      <c r="A638" s="22"/>
      <c r="B638" s="22"/>
      <c r="C638" s="234"/>
      <c r="D638" s="236"/>
      <c r="E638" s="236"/>
      <c r="F638" s="236"/>
      <c r="G638" s="236"/>
      <c r="H638" s="236"/>
      <c r="I638" s="22"/>
      <c r="J638" s="181"/>
      <c r="K638" s="181"/>
      <c r="L638" s="189"/>
      <c r="M638" s="175"/>
      <c r="N638" s="175"/>
      <c r="O638" s="175"/>
      <c r="P638" s="175"/>
      <c r="Q638" s="175"/>
    </row>
    <row r="639" spans="1:17" ht="12.3">
      <c r="A639" s="22"/>
      <c r="B639" s="22"/>
      <c r="C639" s="234"/>
      <c r="D639" s="236"/>
      <c r="E639" s="236"/>
      <c r="F639" s="236"/>
      <c r="G639" s="236"/>
      <c r="H639" s="236"/>
      <c r="I639" s="22"/>
      <c r="J639" s="181"/>
      <c r="K639" s="181"/>
      <c r="L639" s="189"/>
      <c r="M639" s="175"/>
      <c r="N639" s="175"/>
      <c r="O639" s="175"/>
      <c r="P639" s="175"/>
      <c r="Q639" s="175"/>
    </row>
    <row r="640" spans="1:17" ht="12.3">
      <c r="A640" s="22"/>
      <c r="B640" s="22"/>
      <c r="C640" s="234"/>
      <c r="D640" s="236"/>
      <c r="E640" s="236"/>
      <c r="F640" s="236"/>
      <c r="G640" s="236"/>
      <c r="H640" s="236"/>
      <c r="I640" s="22"/>
      <c r="J640" s="181"/>
      <c r="K640" s="181"/>
      <c r="L640" s="189"/>
      <c r="M640" s="175"/>
      <c r="N640" s="175"/>
      <c r="O640" s="175"/>
      <c r="P640" s="175"/>
      <c r="Q640" s="175"/>
    </row>
    <row r="641" spans="1:17" ht="12.3">
      <c r="A641" s="22"/>
      <c r="B641" s="22"/>
      <c r="C641" s="234"/>
      <c r="D641" s="236"/>
      <c r="E641" s="236"/>
      <c r="F641" s="236"/>
      <c r="G641" s="236"/>
      <c r="H641" s="236"/>
      <c r="I641" s="22"/>
      <c r="J641" s="181"/>
      <c r="K641" s="181"/>
      <c r="L641" s="189"/>
      <c r="M641" s="175"/>
      <c r="N641" s="175"/>
      <c r="O641" s="175"/>
      <c r="P641" s="175"/>
      <c r="Q641" s="175"/>
    </row>
    <row r="642" spans="1:17" ht="12.3">
      <c r="A642" s="22"/>
      <c r="B642" s="22"/>
      <c r="C642" s="234"/>
      <c r="D642" s="236"/>
      <c r="E642" s="236"/>
      <c r="F642" s="236"/>
      <c r="G642" s="236"/>
      <c r="H642" s="236"/>
      <c r="I642" s="22"/>
      <c r="J642" s="181"/>
      <c r="K642" s="181"/>
      <c r="L642" s="189"/>
      <c r="M642" s="175"/>
      <c r="N642" s="175"/>
      <c r="O642" s="175"/>
      <c r="P642" s="175"/>
      <c r="Q642" s="175"/>
    </row>
    <row r="643" spans="1:17" ht="12.3">
      <c r="A643" s="22"/>
      <c r="B643" s="22"/>
      <c r="C643" s="234"/>
      <c r="D643" s="236"/>
      <c r="E643" s="236"/>
      <c r="F643" s="236"/>
      <c r="G643" s="236"/>
      <c r="H643" s="236"/>
      <c r="I643" s="22"/>
      <c r="J643" s="181"/>
      <c r="K643" s="181"/>
      <c r="L643" s="189"/>
      <c r="M643" s="175"/>
      <c r="N643" s="175"/>
      <c r="O643" s="175"/>
      <c r="P643" s="175"/>
      <c r="Q643" s="175"/>
    </row>
    <row r="644" spans="1:17" ht="12.3">
      <c r="A644" s="22"/>
      <c r="B644" s="22"/>
      <c r="C644" s="234"/>
      <c r="D644" s="236"/>
      <c r="E644" s="236"/>
      <c r="F644" s="236"/>
      <c r="G644" s="236"/>
      <c r="H644" s="236"/>
      <c r="I644" s="22"/>
      <c r="J644" s="181"/>
      <c r="K644" s="181"/>
      <c r="L644" s="189"/>
      <c r="M644" s="175"/>
      <c r="N644" s="175"/>
      <c r="O644" s="175"/>
      <c r="P644" s="175"/>
      <c r="Q644" s="175"/>
    </row>
    <row r="645" spans="1:17" ht="12.3">
      <c r="A645" s="22"/>
      <c r="B645" s="22"/>
      <c r="C645" s="234"/>
      <c r="D645" s="236"/>
      <c r="E645" s="236"/>
      <c r="F645" s="236"/>
      <c r="G645" s="236"/>
      <c r="H645" s="236"/>
      <c r="I645" s="22"/>
      <c r="J645" s="181"/>
      <c r="K645" s="181"/>
      <c r="L645" s="189"/>
      <c r="M645" s="175"/>
      <c r="N645" s="175"/>
      <c r="O645" s="175"/>
      <c r="P645" s="175"/>
      <c r="Q645" s="175"/>
    </row>
    <row r="646" spans="1:17" ht="12.3">
      <c r="A646" s="22"/>
      <c r="B646" s="22"/>
      <c r="C646" s="234"/>
      <c r="D646" s="236"/>
      <c r="E646" s="236"/>
      <c r="F646" s="236"/>
      <c r="G646" s="236"/>
      <c r="H646" s="236"/>
      <c r="I646" s="22"/>
      <c r="J646" s="181"/>
      <c r="K646" s="181"/>
      <c r="L646" s="189"/>
      <c r="M646" s="175"/>
      <c r="N646" s="175"/>
      <c r="O646" s="175"/>
      <c r="P646" s="175"/>
      <c r="Q646" s="175"/>
    </row>
    <row r="647" spans="1:17" ht="12.3">
      <c r="A647" s="22"/>
      <c r="B647" s="22"/>
      <c r="C647" s="234"/>
      <c r="D647" s="236"/>
      <c r="E647" s="236"/>
      <c r="F647" s="236"/>
      <c r="G647" s="236"/>
      <c r="H647" s="236"/>
      <c r="I647" s="22"/>
      <c r="J647" s="181"/>
      <c r="K647" s="181"/>
      <c r="L647" s="189"/>
      <c r="M647" s="175"/>
      <c r="N647" s="175"/>
      <c r="O647" s="175"/>
      <c r="P647" s="175"/>
      <c r="Q647" s="175"/>
    </row>
    <row r="648" spans="1:17" ht="12.3">
      <c r="A648" s="22"/>
      <c r="B648" s="22"/>
      <c r="C648" s="234"/>
      <c r="D648" s="236"/>
      <c r="E648" s="236"/>
      <c r="F648" s="236"/>
      <c r="G648" s="236"/>
      <c r="H648" s="236"/>
      <c r="I648" s="22"/>
      <c r="J648" s="181"/>
      <c r="K648" s="181"/>
      <c r="L648" s="189"/>
      <c r="M648" s="175"/>
      <c r="N648" s="175"/>
      <c r="O648" s="175"/>
      <c r="P648" s="175"/>
      <c r="Q648" s="175"/>
    </row>
    <row r="649" spans="1:17" ht="12.3">
      <c r="A649" s="22"/>
      <c r="B649" s="22"/>
      <c r="C649" s="234"/>
      <c r="D649" s="236"/>
      <c r="E649" s="236"/>
      <c r="F649" s="236"/>
      <c r="G649" s="236"/>
      <c r="H649" s="236"/>
      <c r="I649" s="22"/>
      <c r="J649" s="181"/>
      <c r="K649" s="181"/>
      <c r="L649" s="189"/>
      <c r="M649" s="175"/>
      <c r="N649" s="175"/>
      <c r="O649" s="175"/>
      <c r="P649" s="175"/>
      <c r="Q649" s="175"/>
    </row>
    <row r="650" spans="1:17" ht="12.3">
      <c r="A650" s="22"/>
      <c r="B650" s="22"/>
      <c r="C650" s="234"/>
      <c r="D650" s="236"/>
      <c r="E650" s="236"/>
      <c r="F650" s="236"/>
      <c r="G650" s="236"/>
      <c r="H650" s="236"/>
      <c r="I650" s="22"/>
      <c r="J650" s="181"/>
      <c r="K650" s="181"/>
      <c r="L650" s="189"/>
      <c r="M650" s="175"/>
      <c r="N650" s="175"/>
      <c r="O650" s="175"/>
      <c r="P650" s="175"/>
      <c r="Q650" s="175"/>
    </row>
    <row r="651" spans="1:17" ht="12.3">
      <c r="A651" s="22"/>
      <c r="B651" s="22"/>
      <c r="C651" s="234"/>
      <c r="D651" s="236"/>
      <c r="E651" s="236"/>
      <c r="F651" s="236"/>
      <c r="G651" s="236"/>
      <c r="H651" s="236"/>
      <c r="I651" s="22"/>
      <c r="J651" s="181"/>
      <c r="K651" s="181"/>
      <c r="L651" s="189"/>
      <c r="M651" s="175"/>
      <c r="N651" s="175"/>
      <c r="O651" s="175"/>
      <c r="P651" s="175"/>
      <c r="Q651" s="175"/>
    </row>
    <row r="652" spans="1:17" ht="12.3">
      <c r="A652" s="22"/>
      <c r="B652" s="22"/>
      <c r="C652" s="234"/>
      <c r="D652" s="236"/>
      <c r="E652" s="236"/>
      <c r="F652" s="236"/>
      <c r="G652" s="236"/>
      <c r="H652" s="236"/>
      <c r="I652" s="22"/>
      <c r="J652" s="181"/>
      <c r="K652" s="181"/>
      <c r="L652" s="189"/>
      <c r="M652" s="175"/>
      <c r="N652" s="175"/>
      <c r="O652" s="175"/>
      <c r="P652" s="175"/>
      <c r="Q652" s="175"/>
    </row>
    <row r="653" spans="1:17" ht="12.3">
      <c r="A653" s="22"/>
      <c r="B653" s="22"/>
      <c r="C653" s="234"/>
      <c r="D653" s="236"/>
      <c r="E653" s="236"/>
      <c r="F653" s="236"/>
      <c r="G653" s="236"/>
      <c r="H653" s="236"/>
      <c r="I653" s="22"/>
      <c r="J653" s="181"/>
      <c r="K653" s="181"/>
      <c r="L653" s="189"/>
      <c r="M653" s="175"/>
      <c r="N653" s="175"/>
      <c r="O653" s="175"/>
      <c r="P653" s="175"/>
      <c r="Q653" s="175"/>
    </row>
    <row r="654" spans="1:17" ht="12.3">
      <c r="A654" s="22"/>
      <c r="B654" s="22"/>
      <c r="C654" s="234"/>
      <c r="D654" s="236"/>
      <c r="E654" s="236"/>
      <c r="F654" s="236"/>
      <c r="G654" s="236"/>
      <c r="H654" s="236"/>
      <c r="I654" s="22"/>
      <c r="J654" s="181"/>
      <c r="K654" s="181"/>
      <c r="L654" s="189"/>
      <c r="M654" s="175"/>
      <c r="N654" s="175"/>
      <c r="O654" s="175"/>
      <c r="P654" s="175"/>
      <c r="Q654" s="175"/>
    </row>
    <row r="655" spans="1:17" ht="12.3">
      <c r="A655" s="22"/>
      <c r="B655" s="22"/>
      <c r="C655" s="234"/>
      <c r="D655" s="236"/>
      <c r="E655" s="236"/>
      <c r="F655" s="236"/>
      <c r="G655" s="236"/>
      <c r="H655" s="236"/>
      <c r="I655" s="22"/>
      <c r="J655" s="181"/>
      <c r="K655" s="181"/>
      <c r="L655" s="189"/>
      <c r="M655" s="175"/>
      <c r="N655" s="175"/>
      <c r="O655" s="175"/>
      <c r="P655" s="175"/>
      <c r="Q655" s="175"/>
    </row>
    <row r="656" spans="1:17" ht="12.3">
      <c r="A656" s="22"/>
      <c r="B656" s="22"/>
      <c r="C656" s="234"/>
      <c r="D656" s="236"/>
      <c r="E656" s="236"/>
      <c r="F656" s="236"/>
      <c r="G656" s="236"/>
      <c r="H656" s="236"/>
      <c r="I656" s="22"/>
      <c r="J656" s="181"/>
      <c r="K656" s="181"/>
      <c r="L656" s="189"/>
      <c r="M656" s="175"/>
      <c r="N656" s="175"/>
      <c r="O656" s="175"/>
      <c r="P656" s="175"/>
      <c r="Q656" s="175"/>
    </row>
    <row r="657" spans="1:17" ht="12.3">
      <c r="A657" s="22"/>
      <c r="B657" s="22"/>
      <c r="C657" s="234"/>
      <c r="D657" s="236"/>
      <c r="E657" s="236"/>
      <c r="F657" s="236"/>
      <c r="G657" s="236"/>
      <c r="H657" s="236"/>
      <c r="I657" s="22"/>
      <c r="J657" s="181"/>
      <c r="K657" s="181"/>
      <c r="L657" s="189"/>
      <c r="M657" s="175"/>
      <c r="N657" s="175"/>
      <c r="O657" s="175"/>
      <c r="P657" s="175"/>
      <c r="Q657" s="175"/>
    </row>
    <row r="658" spans="1:17" ht="12.3">
      <c r="A658" s="22"/>
      <c r="B658" s="22"/>
      <c r="C658" s="234"/>
      <c r="D658" s="236"/>
      <c r="E658" s="236"/>
      <c r="F658" s="236"/>
      <c r="G658" s="236"/>
      <c r="H658" s="236"/>
      <c r="I658" s="22"/>
      <c r="J658" s="181"/>
      <c r="K658" s="181"/>
      <c r="L658" s="189"/>
      <c r="M658" s="175"/>
      <c r="N658" s="175"/>
      <c r="O658" s="175"/>
      <c r="P658" s="175"/>
      <c r="Q658" s="175"/>
    </row>
    <row r="659" spans="1:17" ht="12.3">
      <c r="A659" s="22"/>
      <c r="B659" s="22"/>
      <c r="C659" s="234"/>
      <c r="D659" s="236"/>
      <c r="E659" s="236"/>
      <c r="F659" s="236"/>
      <c r="G659" s="236"/>
      <c r="H659" s="236"/>
      <c r="I659" s="22"/>
      <c r="J659" s="181"/>
      <c r="K659" s="181"/>
      <c r="L659" s="189"/>
      <c r="M659" s="175"/>
      <c r="N659" s="175"/>
      <c r="O659" s="175"/>
      <c r="P659" s="175"/>
      <c r="Q659" s="175"/>
    </row>
    <row r="660" spans="1:17" ht="12.3">
      <c r="A660" s="22"/>
      <c r="B660" s="22"/>
      <c r="C660" s="234"/>
      <c r="D660" s="236"/>
      <c r="E660" s="236"/>
      <c r="F660" s="236"/>
      <c r="G660" s="236"/>
      <c r="H660" s="236"/>
      <c r="I660" s="22"/>
      <c r="J660" s="181"/>
      <c r="K660" s="181"/>
      <c r="L660" s="189"/>
      <c r="M660" s="175"/>
      <c r="N660" s="175"/>
      <c r="O660" s="175"/>
      <c r="P660" s="175"/>
      <c r="Q660" s="175"/>
    </row>
    <row r="661" spans="1:17" ht="12.3">
      <c r="A661" s="22"/>
      <c r="B661" s="22"/>
      <c r="C661" s="234"/>
      <c r="D661" s="236"/>
      <c r="E661" s="236"/>
      <c r="F661" s="236"/>
      <c r="G661" s="236"/>
      <c r="H661" s="236"/>
      <c r="I661" s="22"/>
      <c r="J661" s="181"/>
      <c r="K661" s="181"/>
      <c r="L661" s="189"/>
      <c r="M661" s="175"/>
      <c r="N661" s="175"/>
      <c r="O661" s="175"/>
      <c r="P661" s="175"/>
      <c r="Q661" s="175"/>
    </row>
    <row r="662" spans="1:17" ht="12.3">
      <c r="A662" s="22"/>
      <c r="B662" s="22"/>
      <c r="C662" s="234"/>
      <c r="D662" s="236"/>
      <c r="E662" s="236"/>
      <c r="F662" s="236"/>
      <c r="G662" s="236"/>
      <c r="H662" s="236"/>
      <c r="I662" s="22"/>
      <c r="J662" s="181"/>
      <c r="K662" s="181"/>
      <c r="L662" s="189"/>
      <c r="M662" s="175"/>
      <c r="N662" s="175"/>
      <c r="O662" s="175"/>
      <c r="P662" s="175"/>
      <c r="Q662" s="175"/>
    </row>
    <row r="663" spans="1:17" ht="12.3">
      <c r="A663" s="22"/>
      <c r="B663" s="22"/>
      <c r="C663" s="234"/>
      <c r="D663" s="236"/>
      <c r="E663" s="236"/>
      <c r="F663" s="236"/>
      <c r="G663" s="236"/>
      <c r="H663" s="236"/>
      <c r="I663" s="22"/>
      <c r="J663" s="181"/>
      <c r="K663" s="181"/>
      <c r="L663" s="189"/>
      <c r="M663" s="175"/>
      <c r="N663" s="175"/>
      <c r="O663" s="175"/>
      <c r="P663" s="175"/>
      <c r="Q663" s="175"/>
    </row>
    <row r="664" spans="1:17" ht="12.3">
      <c r="A664" s="22"/>
      <c r="B664" s="22"/>
      <c r="C664" s="234"/>
      <c r="D664" s="236"/>
      <c r="E664" s="236"/>
      <c r="F664" s="236"/>
      <c r="G664" s="236"/>
      <c r="H664" s="236"/>
      <c r="I664" s="22"/>
      <c r="J664" s="181"/>
      <c r="K664" s="181"/>
      <c r="L664" s="189"/>
      <c r="M664" s="175"/>
      <c r="N664" s="175"/>
      <c r="O664" s="175"/>
      <c r="P664" s="175"/>
      <c r="Q664" s="175"/>
    </row>
    <row r="665" spans="1:17" ht="12.3">
      <c r="A665" s="22"/>
      <c r="B665" s="22"/>
      <c r="C665" s="234"/>
      <c r="D665" s="236"/>
      <c r="E665" s="236"/>
      <c r="F665" s="236"/>
      <c r="G665" s="236"/>
      <c r="H665" s="236"/>
      <c r="I665" s="22"/>
      <c r="J665" s="181"/>
      <c r="K665" s="181"/>
      <c r="L665" s="189"/>
      <c r="M665" s="175"/>
      <c r="N665" s="175"/>
      <c r="O665" s="175"/>
      <c r="P665" s="175"/>
      <c r="Q665" s="175"/>
    </row>
    <row r="666" spans="1:17" ht="12.3">
      <c r="A666" s="22"/>
      <c r="B666" s="22"/>
      <c r="C666" s="234"/>
      <c r="D666" s="236"/>
      <c r="E666" s="236"/>
      <c r="F666" s="236"/>
      <c r="G666" s="236"/>
      <c r="H666" s="236"/>
      <c r="I666" s="22"/>
      <c r="J666" s="181"/>
      <c r="K666" s="181"/>
      <c r="L666" s="189"/>
      <c r="M666" s="175"/>
      <c r="N666" s="175"/>
      <c r="O666" s="175"/>
      <c r="P666" s="175"/>
      <c r="Q666" s="175"/>
    </row>
    <row r="667" spans="1:17" ht="12.3">
      <c r="A667" s="22"/>
      <c r="B667" s="22"/>
      <c r="C667" s="234"/>
      <c r="D667" s="236"/>
      <c r="E667" s="236"/>
      <c r="F667" s="236"/>
      <c r="G667" s="236"/>
      <c r="H667" s="236"/>
      <c r="I667" s="22"/>
      <c r="J667" s="181"/>
      <c r="K667" s="181"/>
      <c r="L667" s="189"/>
      <c r="M667" s="175"/>
      <c r="N667" s="175"/>
      <c r="O667" s="175"/>
      <c r="P667" s="175"/>
      <c r="Q667" s="175"/>
    </row>
    <row r="668" spans="1:17" ht="12.3">
      <c r="A668" s="22"/>
      <c r="B668" s="22"/>
      <c r="C668" s="234"/>
      <c r="D668" s="236"/>
      <c r="E668" s="236"/>
      <c r="F668" s="236"/>
      <c r="G668" s="236"/>
      <c r="H668" s="236"/>
      <c r="I668" s="22"/>
      <c r="J668" s="181"/>
      <c r="K668" s="181"/>
      <c r="L668" s="189"/>
      <c r="M668" s="175"/>
      <c r="N668" s="175"/>
      <c r="O668" s="175"/>
      <c r="P668" s="175"/>
      <c r="Q668" s="175"/>
    </row>
    <row r="669" spans="1:17" ht="12.3">
      <c r="A669" s="22"/>
      <c r="B669" s="22"/>
      <c r="C669" s="234"/>
      <c r="D669" s="236"/>
      <c r="E669" s="236"/>
      <c r="F669" s="236"/>
      <c r="G669" s="236"/>
      <c r="H669" s="236"/>
      <c r="I669" s="22"/>
      <c r="J669" s="181"/>
      <c r="K669" s="181"/>
      <c r="L669" s="189"/>
      <c r="M669" s="175"/>
      <c r="N669" s="175"/>
      <c r="O669" s="175"/>
      <c r="P669" s="175"/>
      <c r="Q669" s="175"/>
    </row>
    <row r="670" spans="1:17" ht="12.3">
      <c r="A670" s="22"/>
      <c r="B670" s="22"/>
      <c r="C670" s="234"/>
      <c r="D670" s="236"/>
      <c r="E670" s="236"/>
      <c r="F670" s="236"/>
      <c r="G670" s="236"/>
      <c r="H670" s="236"/>
      <c r="I670" s="22"/>
      <c r="J670" s="181"/>
      <c r="K670" s="181"/>
      <c r="L670" s="189"/>
      <c r="M670" s="175"/>
      <c r="N670" s="175"/>
      <c r="O670" s="175"/>
      <c r="P670" s="175"/>
      <c r="Q670" s="175"/>
    </row>
    <row r="671" spans="1:17" ht="12.3">
      <c r="A671" s="22"/>
      <c r="B671" s="22"/>
      <c r="C671" s="234"/>
      <c r="D671" s="236"/>
      <c r="E671" s="236"/>
      <c r="F671" s="236"/>
      <c r="G671" s="236"/>
      <c r="H671" s="236"/>
      <c r="I671" s="22"/>
      <c r="J671" s="181"/>
      <c r="K671" s="181"/>
      <c r="L671" s="189"/>
      <c r="M671" s="175"/>
      <c r="N671" s="175"/>
      <c r="O671" s="175"/>
      <c r="P671" s="175"/>
      <c r="Q671" s="175"/>
    </row>
    <row r="672" spans="1:17" ht="12.3">
      <c r="A672" s="22"/>
      <c r="B672" s="22"/>
      <c r="C672" s="234"/>
      <c r="D672" s="236"/>
      <c r="E672" s="236"/>
      <c r="F672" s="236"/>
      <c r="G672" s="236"/>
      <c r="H672" s="236"/>
      <c r="I672" s="22"/>
      <c r="J672" s="181"/>
      <c r="K672" s="181"/>
      <c r="L672" s="189"/>
      <c r="M672" s="175"/>
      <c r="N672" s="175"/>
      <c r="O672" s="175"/>
      <c r="P672" s="175"/>
      <c r="Q672" s="175"/>
    </row>
    <row r="673" spans="1:17" ht="12.3">
      <c r="A673" s="22"/>
      <c r="B673" s="22"/>
      <c r="C673" s="234"/>
      <c r="D673" s="236"/>
      <c r="E673" s="236"/>
      <c r="F673" s="236"/>
      <c r="G673" s="236"/>
      <c r="H673" s="236"/>
      <c r="I673" s="22"/>
      <c r="J673" s="181"/>
      <c r="K673" s="181"/>
      <c r="L673" s="189"/>
      <c r="M673" s="175"/>
      <c r="N673" s="175"/>
      <c r="O673" s="175"/>
      <c r="P673" s="175"/>
      <c r="Q673" s="175"/>
    </row>
    <row r="674" spans="1:17" ht="12.3">
      <c r="A674" s="22"/>
      <c r="B674" s="22"/>
      <c r="C674" s="234"/>
      <c r="D674" s="236"/>
      <c r="E674" s="236"/>
      <c r="F674" s="236"/>
      <c r="G674" s="236"/>
      <c r="H674" s="236"/>
      <c r="I674" s="22"/>
      <c r="J674" s="181"/>
      <c r="K674" s="181"/>
      <c r="L674" s="189"/>
      <c r="M674" s="175"/>
      <c r="N674" s="175"/>
      <c r="O674" s="175"/>
      <c r="P674" s="175"/>
      <c r="Q674" s="175"/>
    </row>
    <row r="675" spans="1:17" ht="12.3">
      <c r="A675" s="22"/>
      <c r="B675" s="22"/>
      <c r="C675" s="234"/>
      <c r="D675" s="236"/>
      <c r="E675" s="236"/>
      <c r="F675" s="236"/>
      <c r="G675" s="236"/>
      <c r="H675" s="236"/>
      <c r="I675" s="22"/>
      <c r="J675" s="181"/>
      <c r="K675" s="181"/>
      <c r="L675" s="189"/>
      <c r="M675" s="175"/>
      <c r="N675" s="175"/>
      <c r="O675" s="175"/>
      <c r="P675" s="175"/>
      <c r="Q675" s="175"/>
    </row>
    <row r="676" spans="1:17" ht="12.3">
      <c r="A676" s="22"/>
      <c r="B676" s="22"/>
      <c r="C676" s="234"/>
      <c r="D676" s="236"/>
      <c r="E676" s="236"/>
      <c r="F676" s="236"/>
      <c r="G676" s="236"/>
      <c r="H676" s="236"/>
      <c r="I676" s="22"/>
      <c r="J676" s="181"/>
      <c r="K676" s="181"/>
      <c r="L676" s="189"/>
      <c r="M676" s="175"/>
      <c r="N676" s="175"/>
      <c r="O676" s="175"/>
      <c r="P676" s="175"/>
      <c r="Q676" s="175"/>
    </row>
    <row r="677" spans="1:17" ht="12.3">
      <c r="A677" s="22"/>
      <c r="B677" s="22"/>
      <c r="C677" s="234"/>
      <c r="D677" s="236"/>
      <c r="E677" s="236"/>
      <c r="F677" s="236"/>
      <c r="G677" s="236"/>
      <c r="H677" s="236"/>
      <c r="I677" s="22"/>
      <c r="J677" s="181"/>
      <c r="K677" s="181"/>
      <c r="L677" s="189"/>
      <c r="M677" s="175"/>
      <c r="N677" s="175"/>
      <c r="O677" s="175"/>
      <c r="P677" s="175"/>
      <c r="Q677" s="175"/>
    </row>
    <row r="678" spans="1:17" ht="12.3">
      <c r="A678" s="22"/>
      <c r="B678" s="22"/>
      <c r="C678" s="234"/>
      <c r="D678" s="236"/>
      <c r="E678" s="236"/>
      <c r="F678" s="236"/>
      <c r="G678" s="236"/>
      <c r="H678" s="236"/>
      <c r="I678" s="22"/>
      <c r="J678" s="181"/>
      <c r="K678" s="181"/>
      <c r="L678" s="189"/>
      <c r="M678" s="175"/>
      <c r="N678" s="175"/>
      <c r="O678" s="175"/>
      <c r="P678" s="175"/>
      <c r="Q678" s="175"/>
    </row>
    <row r="679" spans="1:17" ht="12.3">
      <c r="A679" s="22"/>
      <c r="B679" s="22"/>
      <c r="C679" s="234"/>
      <c r="D679" s="236"/>
      <c r="E679" s="236"/>
      <c r="F679" s="236"/>
      <c r="G679" s="236"/>
      <c r="H679" s="236"/>
      <c r="I679" s="22"/>
      <c r="J679" s="181"/>
      <c r="K679" s="181"/>
      <c r="L679" s="189"/>
      <c r="M679" s="175"/>
      <c r="N679" s="175"/>
      <c r="O679" s="175"/>
      <c r="P679" s="175"/>
      <c r="Q679" s="175"/>
    </row>
    <row r="680" spans="1:17" ht="12.3">
      <c r="A680" s="22"/>
      <c r="B680" s="22"/>
      <c r="C680" s="234"/>
      <c r="D680" s="236"/>
      <c r="E680" s="236"/>
      <c r="F680" s="236"/>
      <c r="G680" s="236"/>
      <c r="H680" s="236"/>
      <c r="I680" s="22"/>
      <c r="J680" s="181"/>
      <c r="K680" s="181"/>
      <c r="L680" s="189"/>
      <c r="M680" s="175"/>
      <c r="N680" s="175"/>
      <c r="O680" s="175"/>
      <c r="P680" s="175"/>
      <c r="Q680" s="175"/>
    </row>
    <row r="681" spans="1:17" ht="12.3">
      <c r="A681" s="22"/>
      <c r="B681" s="22"/>
      <c r="C681" s="234"/>
      <c r="D681" s="236"/>
      <c r="E681" s="236"/>
      <c r="F681" s="236"/>
      <c r="G681" s="236"/>
      <c r="H681" s="236"/>
      <c r="I681" s="22"/>
      <c r="J681" s="181"/>
      <c r="K681" s="181"/>
      <c r="L681" s="189"/>
      <c r="M681" s="175"/>
      <c r="N681" s="175"/>
      <c r="O681" s="175"/>
      <c r="P681" s="175"/>
      <c r="Q681" s="175"/>
    </row>
    <row r="682" spans="1:17" ht="12.3">
      <c r="A682" s="22"/>
      <c r="B682" s="22"/>
      <c r="C682" s="234"/>
      <c r="D682" s="236"/>
      <c r="E682" s="236"/>
      <c r="F682" s="236"/>
      <c r="G682" s="236"/>
      <c r="H682" s="236"/>
      <c r="I682" s="22"/>
      <c r="J682" s="181"/>
      <c r="K682" s="181"/>
      <c r="L682" s="189"/>
      <c r="M682" s="175"/>
      <c r="N682" s="175"/>
      <c r="O682" s="175"/>
      <c r="P682" s="175"/>
      <c r="Q682" s="175"/>
    </row>
    <row r="683" spans="1:17" ht="12.3">
      <c r="A683" s="22"/>
      <c r="B683" s="22"/>
      <c r="C683" s="234"/>
      <c r="D683" s="236"/>
      <c r="E683" s="236"/>
      <c r="F683" s="236"/>
      <c r="G683" s="236"/>
      <c r="H683" s="236"/>
      <c r="I683" s="22"/>
      <c r="J683" s="181"/>
      <c r="K683" s="181"/>
      <c r="L683" s="189"/>
      <c r="M683" s="175"/>
      <c r="N683" s="175"/>
      <c r="O683" s="175"/>
      <c r="P683" s="175"/>
      <c r="Q683" s="175"/>
    </row>
    <row r="684" spans="1:17" ht="12.3">
      <c r="A684" s="22"/>
      <c r="B684" s="22"/>
      <c r="C684" s="234"/>
      <c r="D684" s="236"/>
      <c r="E684" s="236"/>
      <c r="F684" s="236"/>
      <c r="G684" s="236"/>
      <c r="H684" s="236"/>
      <c r="I684" s="22"/>
      <c r="J684" s="181"/>
      <c r="K684" s="181"/>
      <c r="L684" s="189"/>
      <c r="M684" s="175"/>
      <c r="N684" s="175"/>
      <c r="O684" s="175"/>
      <c r="P684" s="175"/>
      <c r="Q684" s="175"/>
    </row>
    <row r="685" spans="1:17" ht="12.3">
      <c r="A685" s="22"/>
      <c r="B685" s="22"/>
      <c r="C685" s="234"/>
      <c r="D685" s="236"/>
      <c r="E685" s="236"/>
      <c r="F685" s="236"/>
      <c r="G685" s="236"/>
      <c r="H685" s="236"/>
      <c r="I685" s="22"/>
      <c r="J685" s="181"/>
      <c r="K685" s="181"/>
      <c r="L685" s="189"/>
      <c r="M685" s="175"/>
      <c r="N685" s="175"/>
      <c r="O685" s="175"/>
      <c r="P685" s="175"/>
      <c r="Q685" s="175"/>
    </row>
    <row r="686" spans="1:17" ht="12.3">
      <c r="A686" s="22"/>
      <c r="B686" s="22"/>
      <c r="C686" s="234"/>
      <c r="D686" s="236"/>
      <c r="E686" s="236"/>
      <c r="F686" s="236"/>
      <c r="G686" s="236"/>
      <c r="H686" s="236"/>
      <c r="I686" s="22"/>
      <c r="J686" s="181"/>
      <c r="K686" s="181"/>
      <c r="L686" s="189"/>
      <c r="M686" s="175"/>
      <c r="N686" s="175"/>
      <c r="O686" s="175"/>
      <c r="P686" s="175"/>
      <c r="Q686" s="175"/>
    </row>
    <row r="687" spans="1:17" ht="12.3">
      <c r="A687" s="22"/>
      <c r="B687" s="22"/>
      <c r="C687" s="234"/>
      <c r="D687" s="236"/>
      <c r="E687" s="236"/>
      <c r="F687" s="236"/>
      <c r="G687" s="236"/>
      <c r="H687" s="236"/>
      <c r="I687" s="22"/>
      <c r="J687" s="181"/>
      <c r="K687" s="181"/>
      <c r="L687" s="189"/>
      <c r="M687" s="175"/>
      <c r="N687" s="175"/>
      <c r="O687" s="175"/>
      <c r="P687" s="175"/>
      <c r="Q687" s="175"/>
    </row>
    <row r="688" spans="1:17" ht="12.3">
      <c r="A688" s="22"/>
      <c r="B688" s="22"/>
      <c r="C688" s="234"/>
      <c r="D688" s="236"/>
      <c r="E688" s="236"/>
      <c r="F688" s="236"/>
      <c r="G688" s="236"/>
      <c r="H688" s="236"/>
      <c r="I688" s="22"/>
      <c r="J688" s="181"/>
      <c r="K688" s="181"/>
      <c r="L688" s="189"/>
      <c r="M688" s="175"/>
      <c r="N688" s="175"/>
      <c r="O688" s="175"/>
      <c r="P688" s="175"/>
      <c r="Q688" s="175"/>
    </row>
    <row r="689" spans="1:17" ht="12.3">
      <c r="A689" s="22"/>
      <c r="B689" s="22"/>
      <c r="C689" s="234"/>
      <c r="D689" s="236"/>
      <c r="E689" s="236"/>
      <c r="F689" s="236"/>
      <c r="G689" s="236"/>
      <c r="H689" s="236"/>
      <c r="I689" s="22"/>
      <c r="J689" s="181"/>
      <c r="K689" s="181"/>
      <c r="L689" s="189"/>
      <c r="M689" s="175"/>
      <c r="N689" s="175"/>
      <c r="O689" s="175"/>
      <c r="P689" s="175"/>
      <c r="Q689" s="175"/>
    </row>
    <row r="690" spans="1:17" ht="12.3">
      <c r="A690" s="22"/>
      <c r="B690" s="22"/>
      <c r="C690" s="234"/>
      <c r="D690" s="236"/>
      <c r="E690" s="236"/>
      <c r="F690" s="236"/>
      <c r="G690" s="236"/>
      <c r="H690" s="236"/>
      <c r="I690" s="22"/>
      <c r="J690" s="181"/>
      <c r="K690" s="181"/>
      <c r="L690" s="189"/>
      <c r="M690" s="175"/>
      <c r="N690" s="175"/>
      <c r="O690" s="175"/>
      <c r="P690" s="175"/>
      <c r="Q690" s="175"/>
    </row>
    <row r="691" spans="1:17" ht="12.3">
      <c r="A691" s="22"/>
      <c r="B691" s="22"/>
      <c r="C691" s="234"/>
      <c r="D691" s="236"/>
      <c r="E691" s="236"/>
      <c r="F691" s="236"/>
      <c r="G691" s="236"/>
      <c r="H691" s="236"/>
      <c r="I691" s="22"/>
      <c r="J691" s="181"/>
      <c r="K691" s="181"/>
      <c r="L691" s="189"/>
      <c r="M691" s="175"/>
      <c r="N691" s="175"/>
      <c r="O691" s="175"/>
      <c r="P691" s="175"/>
      <c r="Q691" s="175"/>
    </row>
    <row r="692" spans="1:17" ht="12.3">
      <c r="A692" s="22"/>
      <c r="B692" s="22"/>
      <c r="C692" s="234"/>
      <c r="D692" s="236"/>
      <c r="E692" s="236"/>
      <c r="F692" s="236"/>
      <c r="G692" s="236"/>
      <c r="H692" s="236"/>
      <c r="I692" s="22"/>
      <c r="J692" s="181"/>
      <c r="K692" s="181"/>
      <c r="L692" s="189"/>
      <c r="M692" s="175"/>
      <c r="N692" s="175"/>
      <c r="O692" s="175"/>
      <c r="P692" s="175"/>
      <c r="Q692" s="175"/>
    </row>
    <row r="693" spans="1:17" ht="12.3">
      <c r="A693" s="22"/>
      <c r="B693" s="22"/>
      <c r="C693" s="234"/>
      <c r="D693" s="236"/>
      <c r="E693" s="236"/>
      <c r="F693" s="236"/>
      <c r="G693" s="236"/>
      <c r="H693" s="236"/>
      <c r="I693" s="22"/>
      <c r="J693" s="181"/>
      <c r="K693" s="181"/>
      <c r="L693" s="189"/>
      <c r="M693" s="175"/>
      <c r="N693" s="175"/>
      <c r="O693" s="175"/>
      <c r="P693" s="175"/>
      <c r="Q693" s="175"/>
    </row>
    <row r="694" spans="1:17" ht="12.3">
      <c r="A694" s="22"/>
      <c r="B694" s="22"/>
      <c r="C694" s="234"/>
      <c r="D694" s="236"/>
      <c r="E694" s="236"/>
      <c r="F694" s="236"/>
      <c r="G694" s="236"/>
      <c r="H694" s="236"/>
      <c r="I694" s="22"/>
      <c r="J694" s="181"/>
      <c r="K694" s="181"/>
      <c r="L694" s="189"/>
      <c r="M694" s="175"/>
      <c r="N694" s="175"/>
      <c r="O694" s="175"/>
      <c r="P694" s="175"/>
      <c r="Q694" s="175"/>
    </row>
    <row r="695" spans="1:17" ht="12.3">
      <c r="A695" s="22"/>
      <c r="B695" s="22"/>
      <c r="C695" s="234"/>
      <c r="D695" s="236"/>
      <c r="E695" s="236"/>
      <c r="F695" s="236"/>
      <c r="G695" s="236"/>
      <c r="H695" s="236"/>
      <c r="I695" s="22"/>
      <c r="J695" s="181"/>
      <c r="K695" s="181"/>
      <c r="L695" s="189"/>
      <c r="M695" s="175"/>
      <c r="N695" s="175"/>
      <c r="O695" s="175"/>
      <c r="P695" s="175"/>
      <c r="Q695" s="175"/>
    </row>
    <row r="696" spans="1:17" ht="12.3">
      <c r="A696" s="22"/>
      <c r="B696" s="22"/>
      <c r="C696" s="234"/>
      <c r="D696" s="236"/>
      <c r="E696" s="236"/>
      <c r="F696" s="236"/>
      <c r="G696" s="236"/>
      <c r="H696" s="236"/>
      <c r="I696" s="22"/>
      <c r="J696" s="181"/>
      <c r="K696" s="181"/>
      <c r="L696" s="189"/>
      <c r="M696" s="175"/>
      <c r="N696" s="175"/>
      <c r="O696" s="175"/>
      <c r="P696" s="175"/>
      <c r="Q696" s="175"/>
    </row>
    <row r="697" spans="1:17" ht="12.3">
      <c r="A697" s="22"/>
      <c r="B697" s="22"/>
      <c r="C697" s="234"/>
      <c r="D697" s="236"/>
      <c r="E697" s="236"/>
      <c r="F697" s="236"/>
      <c r="G697" s="236"/>
      <c r="H697" s="236"/>
      <c r="I697" s="22"/>
      <c r="J697" s="181"/>
      <c r="K697" s="181"/>
      <c r="L697" s="189"/>
      <c r="M697" s="175"/>
      <c r="N697" s="175"/>
      <c r="O697" s="175"/>
      <c r="P697" s="175"/>
      <c r="Q697" s="175"/>
    </row>
    <row r="698" spans="1:17" ht="12.3">
      <c r="A698" s="22"/>
      <c r="B698" s="22"/>
      <c r="C698" s="234"/>
      <c r="D698" s="236"/>
      <c r="E698" s="236"/>
      <c r="F698" s="236"/>
      <c r="G698" s="236"/>
      <c r="H698" s="236"/>
      <c r="I698" s="22"/>
      <c r="J698" s="181"/>
      <c r="K698" s="181"/>
      <c r="L698" s="189"/>
      <c r="M698" s="175"/>
      <c r="N698" s="175"/>
      <c r="O698" s="175"/>
      <c r="P698" s="175"/>
      <c r="Q698" s="175"/>
    </row>
    <row r="699" spans="1:17" ht="12.3">
      <c r="A699" s="22"/>
      <c r="B699" s="22"/>
      <c r="C699" s="234"/>
      <c r="D699" s="236"/>
      <c r="E699" s="236"/>
      <c r="F699" s="236"/>
      <c r="G699" s="236"/>
      <c r="H699" s="236"/>
      <c r="I699" s="22"/>
      <c r="J699" s="181"/>
      <c r="K699" s="181"/>
      <c r="L699" s="189"/>
      <c r="M699" s="175"/>
      <c r="N699" s="175"/>
      <c r="O699" s="175"/>
      <c r="P699" s="175"/>
      <c r="Q699" s="175"/>
    </row>
    <row r="700" spans="1:17" ht="12.3">
      <c r="A700" s="22"/>
      <c r="B700" s="22"/>
      <c r="C700" s="234"/>
      <c r="D700" s="236"/>
      <c r="E700" s="236"/>
      <c r="F700" s="236"/>
      <c r="G700" s="236"/>
      <c r="H700" s="236"/>
      <c r="I700" s="22"/>
      <c r="J700" s="181"/>
      <c r="K700" s="181"/>
      <c r="L700" s="189"/>
      <c r="M700" s="175"/>
      <c r="N700" s="175"/>
      <c r="O700" s="175"/>
      <c r="P700" s="175"/>
      <c r="Q700" s="175"/>
    </row>
    <row r="701" spans="1:17" ht="12.3">
      <c r="A701" s="22"/>
      <c r="B701" s="22"/>
      <c r="C701" s="234"/>
      <c r="D701" s="236"/>
      <c r="E701" s="236"/>
      <c r="F701" s="236"/>
      <c r="G701" s="236"/>
      <c r="H701" s="236"/>
      <c r="I701" s="22"/>
      <c r="J701" s="181"/>
      <c r="K701" s="181"/>
      <c r="L701" s="189"/>
      <c r="M701" s="175"/>
      <c r="N701" s="175"/>
      <c r="O701" s="175"/>
      <c r="P701" s="175"/>
      <c r="Q701" s="175"/>
    </row>
    <row r="702" spans="1:17" ht="12.3">
      <c r="A702" s="22"/>
      <c r="B702" s="22"/>
      <c r="C702" s="234"/>
      <c r="D702" s="236"/>
      <c r="E702" s="236"/>
      <c r="F702" s="236"/>
      <c r="G702" s="236"/>
      <c r="H702" s="236"/>
      <c r="I702" s="22"/>
      <c r="J702" s="181"/>
      <c r="K702" s="181"/>
      <c r="L702" s="189"/>
      <c r="M702" s="175"/>
      <c r="N702" s="175"/>
      <c r="O702" s="175"/>
      <c r="P702" s="175"/>
      <c r="Q702" s="175"/>
    </row>
    <row r="703" spans="1:17" ht="12.3">
      <c r="A703" s="22"/>
      <c r="B703" s="22"/>
      <c r="C703" s="234"/>
      <c r="D703" s="236"/>
      <c r="E703" s="236"/>
      <c r="F703" s="236"/>
      <c r="G703" s="236"/>
      <c r="H703" s="236"/>
      <c r="I703" s="22"/>
      <c r="J703" s="181"/>
      <c r="K703" s="181"/>
      <c r="L703" s="189"/>
      <c r="M703" s="175"/>
      <c r="N703" s="175"/>
      <c r="O703" s="175"/>
      <c r="P703" s="175"/>
      <c r="Q703" s="175"/>
    </row>
    <row r="704" spans="1:17" ht="12.3">
      <c r="A704" s="22"/>
      <c r="B704" s="22"/>
      <c r="C704" s="234"/>
      <c r="D704" s="236"/>
      <c r="E704" s="236"/>
      <c r="F704" s="236"/>
      <c r="G704" s="236"/>
      <c r="H704" s="236"/>
      <c r="I704" s="22"/>
      <c r="J704" s="181"/>
      <c r="K704" s="181"/>
      <c r="L704" s="189"/>
      <c r="M704" s="175"/>
      <c r="N704" s="175"/>
      <c r="O704" s="175"/>
      <c r="P704" s="175"/>
      <c r="Q704" s="175"/>
    </row>
    <row r="705" spans="1:17" ht="12.3">
      <c r="A705" s="22"/>
      <c r="B705" s="22"/>
      <c r="C705" s="234"/>
      <c r="D705" s="236"/>
      <c r="E705" s="236"/>
      <c r="F705" s="236"/>
      <c r="G705" s="236"/>
      <c r="H705" s="236"/>
      <c r="I705" s="22"/>
      <c r="J705" s="181"/>
      <c r="K705" s="181"/>
      <c r="L705" s="189"/>
      <c r="M705" s="175"/>
      <c r="N705" s="175"/>
      <c r="O705" s="175"/>
      <c r="P705" s="175"/>
      <c r="Q705" s="175"/>
    </row>
    <row r="706" spans="1:17" ht="12.3">
      <c r="A706" s="22"/>
      <c r="B706" s="22"/>
      <c r="C706" s="234"/>
      <c r="D706" s="236"/>
      <c r="E706" s="236"/>
      <c r="F706" s="236"/>
      <c r="G706" s="236"/>
      <c r="H706" s="236"/>
      <c r="I706" s="22"/>
      <c r="J706" s="181"/>
      <c r="K706" s="181"/>
      <c r="L706" s="189"/>
      <c r="M706" s="175"/>
      <c r="N706" s="175"/>
      <c r="O706" s="175"/>
      <c r="P706" s="175"/>
      <c r="Q706" s="175"/>
    </row>
    <row r="707" spans="1:17" ht="12.3">
      <c r="A707" s="22"/>
      <c r="B707" s="22"/>
      <c r="C707" s="234"/>
      <c r="D707" s="236"/>
      <c r="E707" s="236"/>
      <c r="F707" s="236"/>
      <c r="G707" s="236"/>
      <c r="H707" s="236"/>
      <c r="I707" s="22"/>
      <c r="J707" s="181"/>
      <c r="K707" s="181"/>
      <c r="L707" s="189"/>
      <c r="M707" s="175"/>
      <c r="N707" s="175"/>
      <c r="O707" s="175"/>
      <c r="P707" s="175"/>
      <c r="Q707" s="175"/>
    </row>
    <row r="708" spans="1:17" ht="12.3">
      <c r="A708" s="22"/>
      <c r="B708" s="22"/>
      <c r="C708" s="234"/>
      <c r="D708" s="236"/>
      <c r="E708" s="236"/>
      <c r="F708" s="236"/>
      <c r="G708" s="236"/>
      <c r="H708" s="236"/>
      <c r="I708" s="22"/>
      <c r="J708" s="181"/>
      <c r="K708" s="181"/>
      <c r="L708" s="189"/>
      <c r="M708" s="175"/>
      <c r="N708" s="175"/>
      <c r="O708" s="175"/>
      <c r="P708" s="175"/>
      <c r="Q708" s="175"/>
    </row>
    <row r="709" spans="1:17" ht="12.3">
      <c r="A709" s="22"/>
      <c r="B709" s="22"/>
      <c r="C709" s="234"/>
      <c r="D709" s="236"/>
      <c r="E709" s="236"/>
      <c r="F709" s="236"/>
      <c r="G709" s="236"/>
      <c r="H709" s="236"/>
      <c r="I709" s="22"/>
      <c r="J709" s="181"/>
      <c r="K709" s="181"/>
      <c r="L709" s="189"/>
      <c r="M709" s="175"/>
      <c r="N709" s="175"/>
      <c r="O709" s="175"/>
      <c r="P709" s="175"/>
      <c r="Q709" s="175"/>
    </row>
    <row r="710" spans="1:17" ht="12.3">
      <c r="A710" s="22"/>
      <c r="B710" s="22"/>
      <c r="C710" s="234"/>
      <c r="D710" s="236"/>
      <c r="E710" s="236"/>
      <c r="F710" s="236"/>
      <c r="G710" s="236"/>
      <c r="H710" s="236"/>
      <c r="I710" s="22"/>
      <c r="J710" s="181"/>
      <c r="K710" s="181"/>
      <c r="L710" s="189"/>
      <c r="M710" s="175"/>
      <c r="N710" s="175"/>
      <c r="O710" s="175"/>
      <c r="P710" s="175"/>
      <c r="Q710" s="175"/>
    </row>
    <row r="711" spans="1:17" ht="12.3">
      <c r="A711" s="22"/>
      <c r="B711" s="22"/>
      <c r="C711" s="234"/>
      <c r="D711" s="236"/>
      <c r="E711" s="236"/>
      <c r="F711" s="236"/>
      <c r="G711" s="236"/>
      <c r="H711" s="236"/>
      <c r="I711" s="22"/>
      <c r="J711" s="181"/>
      <c r="K711" s="181"/>
      <c r="L711" s="189"/>
      <c r="M711" s="175"/>
      <c r="N711" s="175"/>
      <c r="O711" s="175"/>
      <c r="P711" s="175"/>
      <c r="Q711" s="175"/>
    </row>
    <row r="712" spans="1:17" ht="12.3">
      <c r="A712" s="22"/>
      <c r="B712" s="22"/>
      <c r="C712" s="234"/>
      <c r="D712" s="236"/>
      <c r="E712" s="236"/>
      <c r="F712" s="236"/>
      <c r="G712" s="236"/>
      <c r="H712" s="236"/>
      <c r="I712" s="22"/>
      <c r="J712" s="181"/>
      <c r="K712" s="181"/>
      <c r="L712" s="189"/>
      <c r="M712" s="175"/>
      <c r="N712" s="175"/>
      <c r="O712" s="175"/>
      <c r="P712" s="175"/>
      <c r="Q712" s="175"/>
    </row>
    <row r="713" spans="1:17" ht="12.3">
      <c r="A713" s="22"/>
      <c r="B713" s="22"/>
      <c r="C713" s="234"/>
      <c r="D713" s="236"/>
      <c r="E713" s="236"/>
      <c r="F713" s="236"/>
      <c r="G713" s="236"/>
      <c r="H713" s="236"/>
      <c r="I713" s="22"/>
      <c r="J713" s="181"/>
      <c r="K713" s="181"/>
      <c r="L713" s="189"/>
      <c r="M713" s="175"/>
      <c r="N713" s="175"/>
      <c r="O713" s="175"/>
      <c r="P713" s="175"/>
      <c r="Q713" s="175"/>
    </row>
    <row r="714" spans="1:17" ht="12.3">
      <c r="A714" s="22"/>
      <c r="B714" s="22"/>
      <c r="C714" s="234"/>
      <c r="D714" s="236"/>
      <c r="E714" s="236"/>
      <c r="F714" s="236"/>
      <c r="G714" s="236"/>
      <c r="H714" s="236"/>
      <c r="I714" s="22"/>
      <c r="J714" s="181"/>
      <c r="K714" s="181"/>
      <c r="L714" s="189"/>
      <c r="M714" s="175"/>
      <c r="N714" s="175"/>
      <c r="O714" s="175"/>
      <c r="P714" s="175"/>
      <c r="Q714" s="175"/>
    </row>
    <row r="715" spans="1:17" ht="12.3">
      <c r="A715" s="22"/>
      <c r="B715" s="22"/>
      <c r="C715" s="234"/>
      <c r="D715" s="236"/>
      <c r="E715" s="236"/>
      <c r="F715" s="236"/>
      <c r="G715" s="236"/>
      <c r="H715" s="236"/>
      <c r="I715" s="22"/>
      <c r="J715" s="181"/>
      <c r="K715" s="181"/>
      <c r="L715" s="189"/>
      <c r="M715" s="175"/>
      <c r="N715" s="175"/>
      <c r="O715" s="175"/>
      <c r="P715" s="175"/>
      <c r="Q715" s="175"/>
    </row>
    <row r="716" spans="1:17" ht="12.3">
      <c r="A716" s="22"/>
      <c r="B716" s="22"/>
      <c r="C716" s="234"/>
      <c r="D716" s="236"/>
      <c r="E716" s="236"/>
      <c r="F716" s="236"/>
      <c r="G716" s="236"/>
      <c r="H716" s="236"/>
      <c r="I716" s="22"/>
      <c r="J716" s="181"/>
      <c r="K716" s="181"/>
      <c r="L716" s="189"/>
      <c r="M716" s="175"/>
      <c r="N716" s="175"/>
      <c r="O716" s="175"/>
      <c r="P716" s="175"/>
      <c r="Q716" s="175"/>
    </row>
    <row r="717" spans="1:17" ht="12.3">
      <c r="A717" s="22"/>
      <c r="B717" s="22"/>
      <c r="C717" s="234"/>
      <c r="D717" s="236"/>
      <c r="E717" s="236"/>
      <c r="F717" s="236"/>
      <c r="G717" s="236"/>
      <c r="H717" s="236"/>
      <c r="I717" s="22"/>
      <c r="J717" s="181"/>
      <c r="K717" s="181"/>
      <c r="L717" s="189"/>
      <c r="M717" s="175"/>
      <c r="N717" s="175"/>
      <c r="O717" s="175"/>
      <c r="P717" s="175"/>
      <c r="Q717" s="175"/>
    </row>
    <row r="718" spans="1:17" ht="12.3">
      <c r="A718" s="22"/>
      <c r="B718" s="22"/>
      <c r="C718" s="234"/>
      <c r="D718" s="236"/>
      <c r="E718" s="236"/>
      <c r="F718" s="236"/>
      <c r="G718" s="236"/>
      <c r="H718" s="236"/>
      <c r="I718" s="22"/>
      <c r="J718" s="181"/>
      <c r="K718" s="181"/>
      <c r="L718" s="189"/>
      <c r="M718" s="175"/>
      <c r="N718" s="175"/>
      <c r="O718" s="175"/>
      <c r="P718" s="175"/>
      <c r="Q718" s="175"/>
    </row>
    <row r="719" spans="1:17" ht="12.3">
      <c r="A719" s="22"/>
      <c r="B719" s="22"/>
      <c r="C719" s="234"/>
      <c r="D719" s="236"/>
      <c r="E719" s="236"/>
      <c r="F719" s="236"/>
      <c r="G719" s="236"/>
      <c r="H719" s="236"/>
      <c r="I719" s="22"/>
      <c r="J719" s="181"/>
      <c r="K719" s="181"/>
      <c r="L719" s="189"/>
      <c r="M719" s="175"/>
      <c r="N719" s="175"/>
      <c r="O719" s="175"/>
      <c r="P719" s="175"/>
      <c r="Q719" s="175"/>
    </row>
    <row r="720" spans="1:17" ht="12.3">
      <c r="A720" s="22"/>
      <c r="B720" s="22"/>
      <c r="C720" s="234"/>
      <c r="D720" s="236"/>
      <c r="E720" s="236"/>
      <c r="F720" s="236"/>
      <c r="G720" s="236"/>
      <c r="H720" s="236"/>
      <c r="I720" s="22"/>
      <c r="J720" s="181"/>
      <c r="K720" s="181"/>
      <c r="L720" s="189"/>
      <c r="M720" s="175"/>
      <c r="N720" s="175"/>
      <c r="O720" s="175"/>
      <c r="P720" s="175"/>
      <c r="Q720" s="175"/>
    </row>
    <row r="721" spans="1:17" ht="12.3">
      <c r="A721" s="22"/>
      <c r="B721" s="22"/>
      <c r="C721" s="234"/>
      <c r="D721" s="236"/>
      <c r="E721" s="236"/>
      <c r="F721" s="236"/>
      <c r="G721" s="236"/>
      <c r="H721" s="236"/>
      <c r="I721" s="22"/>
      <c r="J721" s="181"/>
      <c r="K721" s="181"/>
      <c r="L721" s="189"/>
      <c r="M721" s="175"/>
      <c r="N721" s="175"/>
      <c r="O721" s="175"/>
      <c r="P721" s="175"/>
      <c r="Q721" s="175"/>
    </row>
    <row r="722" spans="1:17" ht="12.3">
      <c r="A722" s="22"/>
      <c r="B722" s="22"/>
      <c r="C722" s="234"/>
      <c r="D722" s="236"/>
      <c r="E722" s="236"/>
      <c r="F722" s="236"/>
      <c r="G722" s="236"/>
      <c r="H722" s="236"/>
      <c r="I722" s="22"/>
      <c r="J722" s="181"/>
      <c r="K722" s="181"/>
      <c r="L722" s="189"/>
      <c r="M722" s="175"/>
      <c r="N722" s="175"/>
      <c r="O722" s="175"/>
      <c r="P722" s="175"/>
      <c r="Q722" s="175"/>
    </row>
    <row r="723" spans="1:17" ht="12.3">
      <c r="A723" s="22"/>
      <c r="B723" s="22"/>
      <c r="C723" s="234"/>
      <c r="D723" s="236"/>
      <c r="E723" s="236"/>
      <c r="F723" s="236"/>
      <c r="G723" s="236"/>
      <c r="H723" s="236"/>
      <c r="I723" s="22"/>
      <c r="J723" s="181"/>
      <c r="K723" s="181"/>
      <c r="L723" s="189"/>
      <c r="M723" s="175"/>
      <c r="N723" s="175"/>
      <c r="O723" s="175"/>
      <c r="P723" s="175"/>
      <c r="Q723" s="175"/>
    </row>
    <row r="724" spans="1:17" ht="12.3">
      <c r="A724" s="22"/>
      <c r="B724" s="22"/>
      <c r="C724" s="234"/>
      <c r="D724" s="236"/>
      <c r="E724" s="236"/>
      <c r="F724" s="236"/>
      <c r="G724" s="236"/>
      <c r="H724" s="236"/>
      <c r="I724" s="22"/>
      <c r="J724" s="181"/>
      <c r="K724" s="181"/>
      <c r="L724" s="189"/>
      <c r="M724" s="175"/>
      <c r="N724" s="175"/>
      <c r="O724" s="175"/>
      <c r="P724" s="175"/>
      <c r="Q724" s="175"/>
    </row>
    <row r="725" spans="1:17" ht="12.3">
      <c r="A725" s="22"/>
      <c r="B725" s="22"/>
      <c r="C725" s="234"/>
      <c r="D725" s="236"/>
      <c r="E725" s="236"/>
      <c r="F725" s="236"/>
      <c r="G725" s="236"/>
      <c r="H725" s="236"/>
      <c r="I725" s="22"/>
      <c r="J725" s="181"/>
      <c r="K725" s="181"/>
      <c r="L725" s="189"/>
      <c r="M725" s="175"/>
      <c r="N725" s="175"/>
      <c r="O725" s="175"/>
      <c r="P725" s="175"/>
      <c r="Q725" s="175"/>
    </row>
    <row r="726" spans="1:17" ht="12.3">
      <c r="A726" s="22"/>
      <c r="B726" s="22"/>
      <c r="C726" s="234"/>
      <c r="D726" s="236"/>
      <c r="E726" s="236"/>
      <c r="F726" s="236"/>
      <c r="G726" s="236"/>
      <c r="H726" s="236"/>
      <c r="I726" s="22"/>
      <c r="J726" s="181"/>
      <c r="K726" s="181"/>
      <c r="L726" s="189"/>
      <c r="M726" s="175"/>
      <c r="N726" s="175"/>
      <c r="O726" s="175"/>
      <c r="P726" s="175"/>
      <c r="Q726" s="175"/>
    </row>
    <row r="727" spans="1:17" ht="12.3">
      <c r="A727" s="22"/>
      <c r="B727" s="22"/>
      <c r="C727" s="234"/>
      <c r="D727" s="236"/>
      <c r="E727" s="236"/>
      <c r="F727" s="236"/>
      <c r="G727" s="236"/>
      <c r="H727" s="236"/>
      <c r="I727" s="22"/>
      <c r="J727" s="181"/>
      <c r="K727" s="181"/>
      <c r="L727" s="189"/>
      <c r="M727" s="175"/>
      <c r="N727" s="175"/>
      <c r="O727" s="175"/>
      <c r="P727" s="175"/>
      <c r="Q727" s="175"/>
    </row>
    <row r="728" spans="1:17" ht="12.3">
      <c r="A728" s="22"/>
      <c r="B728" s="22"/>
      <c r="C728" s="234"/>
      <c r="D728" s="236"/>
      <c r="E728" s="236"/>
      <c r="F728" s="236"/>
      <c r="G728" s="236"/>
      <c r="H728" s="236"/>
      <c r="I728" s="22"/>
      <c r="J728" s="181"/>
      <c r="K728" s="181"/>
      <c r="L728" s="189"/>
      <c r="M728" s="175"/>
      <c r="N728" s="175"/>
      <c r="O728" s="175"/>
      <c r="P728" s="175"/>
      <c r="Q728" s="175"/>
    </row>
    <row r="729" spans="1:17" ht="12.3">
      <c r="A729" s="22"/>
      <c r="B729" s="22"/>
      <c r="C729" s="234"/>
      <c r="D729" s="236"/>
      <c r="E729" s="236"/>
      <c r="F729" s="236"/>
      <c r="G729" s="236"/>
      <c r="H729" s="236"/>
      <c r="I729" s="22"/>
      <c r="J729" s="181"/>
      <c r="K729" s="181"/>
      <c r="L729" s="189"/>
      <c r="M729" s="175"/>
      <c r="N729" s="175"/>
      <c r="O729" s="175"/>
      <c r="P729" s="175"/>
      <c r="Q729" s="175"/>
    </row>
    <row r="730" spans="1:17" ht="12.3">
      <c r="A730" s="22"/>
      <c r="B730" s="22"/>
      <c r="C730" s="234"/>
      <c r="D730" s="236"/>
      <c r="E730" s="236"/>
      <c r="F730" s="236"/>
      <c r="G730" s="236"/>
      <c r="H730" s="236"/>
      <c r="I730" s="22"/>
      <c r="J730" s="181"/>
      <c r="K730" s="181"/>
      <c r="L730" s="189"/>
      <c r="M730" s="175"/>
      <c r="N730" s="175"/>
      <c r="O730" s="175"/>
      <c r="P730" s="175"/>
      <c r="Q730" s="175"/>
    </row>
    <row r="731" spans="1:17" ht="12.3">
      <c r="A731" s="22"/>
      <c r="B731" s="22"/>
      <c r="C731" s="234"/>
      <c r="D731" s="236"/>
      <c r="E731" s="236"/>
      <c r="F731" s="236"/>
      <c r="G731" s="236"/>
      <c r="H731" s="236"/>
      <c r="I731" s="22"/>
      <c r="J731" s="181"/>
      <c r="K731" s="181"/>
      <c r="L731" s="189"/>
      <c r="M731" s="175"/>
      <c r="N731" s="175"/>
      <c r="O731" s="175"/>
      <c r="P731" s="175"/>
      <c r="Q731" s="175"/>
    </row>
    <row r="732" spans="1:17" ht="12.3">
      <c r="A732" s="22"/>
      <c r="B732" s="22"/>
      <c r="C732" s="234"/>
      <c r="D732" s="236"/>
      <c r="E732" s="236"/>
      <c r="F732" s="236"/>
      <c r="G732" s="236"/>
      <c r="H732" s="236"/>
      <c r="I732" s="22"/>
      <c r="J732" s="181"/>
      <c r="K732" s="181"/>
      <c r="L732" s="189"/>
      <c r="M732" s="175"/>
      <c r="N732" s="175"/>
      <c r="O732" s="175"/>
      <c r="P732" s="175"/>
      <c r="Q732" s="175"/>
    </row>
    <row r="733" spans="1:17" ht="12.3">
      <c r="A733" s="22"/>
      <c r="B733" s="22"/>
      <c r="C733" s="234"/>
      <c r="D733" s="236"/>
      <c r="E733" s="236"/>
      <c r="F733" s="236"/>
      <c r="G733" s="236"/>
      <c r="H733" s="236"/>
      <c r="I733" s="22"/>
      <c r="J733" s="181"/>
      <c r="K733" s="181"/>
      <c r="L733" s="189"/>
      <c r="M733" s="175"/>
      <c r="N733" s="175"/>
      <c r="O733" s="175"/>
      <c r="P733" s="175"/>
      <c r="Q733" s="175"/>
    </row>
    <row r="734" spans="1:17" ht="12.3">
      <c r="A734" s="22"/>
      <c r="B734" s="22"/>
      <c r="C734" s="234"/>
      <c r="D734" s="236"/>
      <c r="E734" s="236"/>
      <c r="F734" s="236"/>
      <c r="G734" s="236"/>
      <c r="H734" s="236"/>
      <c r="I734" s="22"/>
      <c r="J734" s="181"/>
      <c r="K734" s="181"/>
      <c r="L734" s="189"/>
      <c r="M734" s="175"/>
      <c r="N734" s="175"/>
      <c r="O734" s="175"/>
      <c r="P734" s="175"/>
      <c r="Q734" s="175"/>
    </row>
    <row r="735" spans="1:17" ht="12.3">
      <c r="A735" s="22"/>
      <c r="B735" s="22"/>
      <c r="C735" s="234"/>
      <c r="D735" s="236"/>
      <c r="E735" s="236"/>
      <c r="F735" s="236"/>
      <c r="G735" s="236"/>
      <c r="H735" s="236"/>
      <c r="I735" s="22"/>
      <c r="J735" s="181"/>
      <c r="K735" s="181"/>
      <c r="L735" s="189"/>
      <c r="M735" s="175"/>
      <c r="N735" s="175"/>
      <c r="O735" s="175"/>
      <c r="P735" s="175"/>
      <c r="Q735" s="175"/>
    </row>
    <row r="736" spans="1:17" ht="12.3">
      <c r="A736" s="22"/>
      <c r="B736" s="22"/>
      <c r="C736" s="234"/>
      <c r="D736" s="236"/>
      <c r="E736" s="236"/>
      <c r="F736" s="236"/>
      <c r="G736" s="236"/>
      <c r="H736" s="236"/>
      <c r="I736" s="22"/>
      <c r="J736" s="181"/>
      <c r="K736" s="181"/>
      <c r="L736" s="189"/>
      <c r="M736" s="175"/>
      <c r="N736" s="175"/>
      <c r="O736" s="175"/>
      <c r="P736" s="175"/>
      <c r="Q736" s="175"/>
    </row>
    <row r="737" spans="1:17" ht="12.3">
      <c r="A737" s="22"/>
      <c r="B737" s="22"/>
      <c r="C737" s="234"/>
      <c r="D737" s="236"/>
      <c r="E737" s="236"/>
      <c r="F737" s="236"/>
      <c r="G737" s="236"/>
      <c r="H737" s="236"/>
      <c r="I737" s="22"/>
      <c r="J737" s="181"/>
      <c r="K737" s="181"/>
      <c r="L737" s="189"/>
      <c r="M737" s="175"/>
      <c r="N737" s="175"/>
      <c r="O737" s="175"/>
      <c r="P737" s="175"/>
      <c r="Q737" s="175"/>
    </row>
    <row r="738" spans="1:17" ht="12.3">
      <c r="A738" s="22"/>
      <c r="B738" s="22"/>
      <c r="C738" s="234"/>
      <c r="D738" s="236"/>
      <c r="E738" s="236"/>
      <c r="F738" s="236"/>
      <c r="G738" s="236"/>
      <c r="H738" s="236"/>
      <c r="I738" s="22"/>
      <c r="J738" s="181"/>
      <c r="K738" s="181"/>
      <c r="L738" s="189"/>
      <c r="M738" s="175"/>
      <c r="N738" s="175"/>
      <c r="O738" s="175"/>
      <c r="P738" s="175"/>
      <c r="Q738" s="175"/>
    </row>
    <row r="739" spans="1:17" ht="12.3">
      <c r="A739" s="22"/>
      <c r="B739" s="22"/>
      <c r="C739" s="234"/>
      <c r="D739" s="236"/>
      <c r="E739" s="236"/>
      <c r="F739" s="236"/>
      <c r="G739" s="236"/>
      <c r="H739" s="236"/>
      <c r="I739" s="22"/>
      <c r="J739" s="181"/>
      <c r="K739" s="181"/>
      <c r="L739" s="189"/>
      <c r="M739" s="175"/>
      <c r="N739" s="175"/>
      <c r="O739" s="175"/>
      <c r="P739" s="175"/>
      <c r="Q739" s="175"/>
    </row>
    <row r="740" spans="1:17" ht="12.3">
      <c r="A740" s="22"/>
      <c r="B740" s="22"/>
      <c r="C740" s="234"/>
      <c r="D740" s="236"/>
      <c r="E740" s="236"/>
      <c r="F740" s="236"/>
      <c r="G740" s="236"/>
      <c r="H740" s="236"/>
      <c r="I740" s="22"/>
      <c r="J740" s="181"/>
      <c r="K740" s="181"/>
      <c r="L740" s="189"/>
      <c r="M740" s="175"/>
      <c r="N740" s="175"/>
      <c r="O740" s="175"/>
      <c r="P740" s="175"/>
      <c r="Q740" s="175"/>
    </row>
    <row r="741" spans="1:17" ht="12.3">
      <c r="A741" s="22"/>
      <c r="B741" s="22"/>
      <c r="C741" s="234"/>
      <c r="D741" s="236"/>
      <c r="E741" s="236"/>
      <c r="F741" s="236"/>
      <c r="G741" s="236"/>
      <c r="H741" s="236"/>
      <c r="I741" s="22"/>
      <c r="J741" s="181"/>
      <c r="K741" s="181"/>
      <c r="L741" s="189"/>
      <c r="M741" s="175"/>
      <c r="N741" s="175"/>
      <c r="O741" s="175"/>
      <c r="P741" s="175"/>
      <c r="Q741" s="175"/>
    </row>
    <row r="742" spans="1:17" ht="12.3">
      <c r="A742" s="22"/>
      <c r="B742" s="22"/>
      <c r="C742" s="234"/>
      <c r="D742" s="236"/>
      <c r="E742" s="236"/>
      <c r="F742" s="236"/>
      <c r="G742" s="236"/>
      <c r="H742" s="236"/>
      <c r="I742" s="22"/>
      <c r="J742" s="181"/>
      <c r="K742" s="181"/>
      <c r="L742" s="189"/>
      <c r="M742" s="175"/>
      <c r="N742" s="175"/>
      <c r="O742" s="175"/>
      <c r="P742" s="175"/>
      <c r="Q742" s="175"/>
    </row>
    <row r="743" spans="1:17" ht="12.3">
      <c r="A743" s="22"/>
      <c r="B743" s="22"/>
      <c r="C743" s="234"/>
      <c r="D743" s="236"/>
      <c r="E743" s="236"/>
      <c r="F743" s="236"/>
      <c r="G743" s="236"/>
      <c r="H743" s="236"/>
      <c r="I743" s="22"/>
      <c r="J743" s="181"/>
      <c r="K743" s="181"/>
      <c r="L743" s="189"/>
      <c r="M743" s="175"/>
      <c r="N743" s="175"/>
      <c r="O743" s="175"/>
      <c r="P743" s="175"/>
      <c r="Q743" s="175"/>
    </row>
    <row r="744" spans="1:17" ht="12.3">
      <c r="A744" s="22"/>
      <c r="B744" s="22"/>
      <c r="C744" s="234"/>
      <c r="D744" s="236"/>
      <c r="E744" s="236"/>
      <c r="F744" s="236"/>
      <c r="G744" s="236"/>
      <c r="H744" s="236"/>
      <c r="I744" s="22"/>
      <c r="J744" s="181"/>
      <c r="K744" s="181"/>
      <c r="L744" s="189"/>
      <c r="M744" s="175"/>
      <c r="N744" s="175"/>
      <c r="O744" s="175"/>
      <c r="P744" s="175"/>
      <c r="Q744" s="175"/>
    </row>
    <row r="745" spans="1:17" ht="12.3">
      <c r="A745" s="22"/>
      <c r="B745" s="22"/>
      <c r="C745" s="234"/>
      <c r="D745" s="236"/>
      <c r="E745" s="236"/>
      <c r="F745" s="236"/>
      <c r="G745" s="236"/>
      <c r="H745" s="236"/>
      <c r="I745" s="22"/>
      <c r="J745" s="181"/>
      <c r="K745" s="181"/>
      <c r="L745" s="189"/>
      <c r="M745" s="175"/>
      <c r="N745" s="175"/>
      <c r="O745" s="175"/>
      <c r="P745" s="175"/>
      <c r="Q745" s="175"/>
    </row>
    <row r="746" spans="1:17" ht="12.3">
      <c r="A746" s="22"/>
      <c r="B746" s="22"/>
      <c r="C746" s="234"/>
      <c r="D746" s="236"/>
      <c r="E746" s="236"/>
      <c r="F746" s="236"/>
      <c r="G746" s="236"/>
      <c r="H746" s="236"/>
      <c r="I746" s="22"/>
      <c r="J746" s="181"/>
      <c r="K746" s="181"/>
      <c r="L746" s="189"/>
      <c r="M746" s="175"/>
      <c r="N746" s="175"/>
      <c r="O746" s="175"/>
      <c r="P746" s="175"/>
      <c r="Q746" s="175"/>
    </row>
    <row r="747" spans="1:17" ht="12.3">
      <c r="A747" s="22"/>
      <c r="B747" s="22"/>
      <c r="C747" s="234"/>
      <c r="D747" s="236"/>
      <c r="E747" s="236"/>
      <c r="F747" s="236"/>
      <c r="G747" s="236"/>
      <c r="H747" s="236"/>
      <c r="I747" s="22"/>
      <c r="J747" s="181"/>
      <c r="K747" s="181"/>
      <c r="L747" s="189"/>
      <c r="M747" s="175"/>
      <c r="N747" s="175"/>
      <c r="O747" s="175"/>
      <c r="P747" s="175"/>
      <c r="Q747" s="175"/>
    </row>
    <row r="748" spans="1:17" ht="12.3">
      <c r="A748" s="22"/>
      <c r="B748" s="22"/>
      <c r="C748" s="234"/>
      <c r="D748" s="236"/>
      <c r="E748" s="236"/>
      <c r="F748" s="236"/>
      <c r="G748" s="236"/>
      <c r="H748" s="236"/>
      <c r="I748" s="22"/>
      <c r="J748" s="181"/>
      <c r="K748" s="181"/>
      <c r="L748" s="189"/>
      <c r="M748" s="175"/>
      <c r="N748" s="175"/>
      <c r="O748" s="175"/>
      <c r="P748" s="175"/>
      <c r="Q748" s="175"/>
    </row>
    <row r="749" spans="1:17" ht="12.3">
      <c r="A749" s="22"/>
      <c r="B749" s="22"/>
      <c r="C749" s="234"/>
      <c r="D749" s="236"/>
      <c r="E749" s="236"/>
      <c r="F749" s="236"/>
      <c r="G749" s="236"/>
      <c r="H749" s="236"/>
      <c r="I749" s="22"/>
      <c r="J749" s="181"/>
      <c r="K749" s="181"/>
      <c r="L749" s="189"/>
      <c r="M749" s="175"/>
      <c r="N749" s="175"/>
      <c r="O749" s="175"/>
      <c r="P749" s="175"/>
      <c r="Q749" s="175"/>
    </row>
    <row r="750" spans="1:17" ht="12.3">
      <c r="A750" s="22"/>
      <c r="B750" s="22"/>
      <c r="C750" s="234"/>
      <c r="D750" s="236"/>
      <c r="E750" s="236"/>
      <c r="F750" s="236"/>
      <c r="G750" s="236"/>
      <c r="H750" s="236"/>
      <c r="I750" s="22"/>
      <c r="J750" s="181"/>
      <c r="K750" s="181"/>
      <c r="L750" s="189"/>
      <c r="M750" s="175"/>
      <c r="N750" s="175"/>
      <c r="O750" s="175"/>
      <c r="P750" s="175"/>
      <c r="Q750" s="175"/>
    </row>
    <row r="751" spans="1:17" ht="12.3">
      <c r="A751" s="22"/>
      <c r="B751" s="22"/>
      <c r="C751" s="234"/>
      <c r="D751" s="236"/>
      <c r="E751" s="236"/>
      <c r="F751" s="236"/>
      <c r="G751" s="236"/>
      <c r="H751" s="236"/>
      <c r="I751" s="22"/>
      <c r="J751" s="181"/>
      <c r="K751" s="181"/>
      <c r="L751" s="189"/>
      <c r="M751" s="175"/>
      <c r="N751" s="175"/>
      <c r="O751" s="175"/>
      <c r="P751" s="175"/>
      <c r="Q751" s="175"/>
    </row>
    <row r="752" spans="1:17" ht="12.3">
      <c r="A752" s="22"/>
      <c r="B752" s="22"/>
      <c r="C752" s="234"/>
      <c r="D752" s="236"/>
      <c r="E752" s="236"/>
      <c r="F752" s="236"/>
      <c r="G752" s="236"/>
      <c r="H752" s="236"/>
      <c r="I752" s="22"/>
      <c r="J752" s="181"/>
      <c r="K752" s="181"/>
      <c r="L752" s="189"/>
      <c r="M752" s="175"/>
      <c r="N752" s="175"/>
      <c r="O752" s="175"/>
      <c r="P752" s="175"/>
      <c r="Q752" s="175"/>
    </row>
    <row r="753" spans="1:17" ht="12.3">
      <c r="A753" s="22"/>
      <c r="B753" s="22"/>
      <c r="C753" s="234"/>
      <c r="D753" s="236"/>
      <c r="E753" s="236"/>
      <c r="F753" s="236"/>
      <c r="G753" s="236"/>
      <c r="H753" s="236"/>
      <c r="I753" s="22"/>
      <c r="J753" s="181"/>
      <c r="K753" s="181"/>
      <c r="L753" s="189"/>
      <c r="M753" s="175"/>
      <c r="N753" s="175"/>
      <c r="O753" s="175"/>
      <c r="P753" s="175"/>
      <c r="Q753" s="175"/>
    </row>
    <row r="754" spans="1:17" ht="12.3">
      <c r="A754" s="22"/>
      <c r="B754" s="22"/>
      <c r="C754" s="234"/>
      <c r="D754" s="236"/>
      <c r="E754" s="236"/>
      <c r="F754" s="236"/>
      <c r="G754" s="236"/>
      <c r="H754" s="236"/>
      <c r="I754" s="22"/>
      <c r="J754" s="181"/>
      <c r="K754" s="181"/>
      <c r="L754" s="189"/>
      <c r="M754" s="175"/>
      <c r="N754" s="175"/>
      <c r="O754" s="175"/>
      <c r="P754" s="175"/>
      <c r="Q754" s="175"/>
    </row>
    <row r="755" spans="1:17" ht="12.3">
      <c r="A755" s="22"/>
      <c r="B755" s="22"/>
      <c r="C755" s="234"/>
      <c r="D755" s="236"/>
      <c r="E755" s="236"/>
      <c r="F755" s="236"/>
      <c r="G755" s="236"/>
      <c r="H755" s="236"/>
      <c r="I755" s="22"/>
      <c r="J755" s="181"/>
      <c r="K755" s="181"/>
      <c r="L755" s="189"/>
      <c r="M755" s="175"/>
      <c r="N755" s="175"/>
      <c r="O755" s="175"/>
      <c r="P755" s="175"/>
      <c r="Q755" s="175"/>
    </row>
    <row r="756" spans="1:17" ht="12.3">
      <c r="A756" s="22"/>
      <c r="B756" s="22"/>
      <c r="C756" s="234"/>
      <c r="D756" s="236"/>
      <c r="E756" s="236"/>
      <c r="F756" s="236"/>
      <c r="G756" s="236"/>
      <c r="H756" s="236"/>
      <c r="I756" s="22"/>
      <c r="J756" s="181"/>
      <c r="K756" s="181"/>
      <c r="L756" s="189"/>
      <c r="M756" s="175"/>
      <c r="N756" s="175"/>
      <c r="O756" s="175"/>
      <c r="P756" s="175"/>
      <c r="Q756" s="175"/>
    </row>
    <row r="757" spans="1:17" ht="12.3">
      <c r="A757" s="22"/>
      <c r="B757" s="22"/>
      <c r="C757" s="234"/>
      <c r="D757" s="236"/>
      <c r="E757" s="236"/>
      <c r="F757" s="236"/>
      <c r="G757" s="236"/>
      <c r="H757" s="236"/>
      <c r="I757" s="22"/>
      <c r="J757" s="181"/>
      <c r="K757" s="181"/>
      <c r="L757" s="189"/>
      <c r="M757" s="175"/>
      <c r="N757" s="175"/>
      <c r="O757" s="175"/>
      <c r="P757" s="175"/>
      <c r="Q757" s="175"/>
    </row>
    <row r="758" spans="1:17" ht="12.3">
      <c r="A758" s="22"/>
      <c r="B758" s="22"/>
      <c r="C758" s="234"/>
      <c r="D758" s="236"/>
      <c r="E758" s="236"/>
      <c r="F758" s="236"/>
      <c r="G758" s="236"/>
      <c r="H758" s="236"/>
      <c r="I758" s="22"/>
      <c r="J758" s="181"/>
      <c r="K758" s="181"/>
      <c r="L758" s="189"/>
      <c r="M758" s="175"/>
      <c r="N758" s="175"/>
      <c r="O758" s="175"/>
      <c r="P758" s="175"/>
      <c r="Q758" s="175"/>
    </row>
    <row r="759" spans="1:17" ht="12.3">
      <c r="A759" s="22"/>
      <c r="B759" s="22"/>
      <c r="C759" s="234"/>
      <c r="D759" s="236"/>
      <c r="E759" s="236"/>
      <c r="F759" s="236"/>
      <c r="G759" s="236"/>
      <c r="H759" s="236"/>
      <c r="I759" s="22"/>
      <c r="J759" s="181"/>
      <c r="K759" s="181"/>
      <c r="L759" s="189"/>
      <c r="M759" s="175"/>
      <c r="N759" s="175"/>
      <c r="O759" s="175"/>
      <c r="P759" s="175"/>
      <c r="Q759" s="175"/>
    </row>
    <row r="760" spans="1:17" ht="12.3">
      <c r="A760" s="22"/>
      <c r="B760" s="22"/>
      <c r="C760" s="234"/>
      <c r="D760" s="236"/>
      <c r="E760" s="236"/>
      <c r="F760" s="236"/>
      <c r="G760" s="236"/>
      <c r="H760" s="236"/>
      <c r="I760" s="22"/>
      <c r="J760" s="181"/>
      <c r="K760" s="181"/>
      <c r="L760" s="189"/>
      <c r="M760" s="175"/>
      <c r="N760" s="175"/>
      <c r="O760" s="175"/>
      <c r="P760" s="175"/>
      <c r="Q760" s="175"/>
    </row>
    <row r="761" spans="1:17" ht="12.3">
      <c r="A761" s="22"/>
      <c r="B761" s="22"/>
      <c r="C761" s="234"/>
      <c r="D761" s="236"/>
      <c r="E761" s="236"/>
      <c r="F761" s="236"/>
      <c r="G761" s="236"/>
      <c r="H761" s="236"/>
      <c r="I761" s="22"/>
      <c r="J761" s="181"/>
      <c r="K761" s="181"/>
      <c r="L761" s="189"/>
      <c r="M761" s="175"/>
      <c r="N761" s="175"/>
      <c r="O761" s="175"/>
      <c r="P761" s="175"/>
      <c r="Q761" s="175"/>
    </row>
    <row r="762" spans="1:17" ht="12.3">
      <c r="A762" s="22"/>
      <c r="B762" s="22"/>
      <c r="C762" s="234"/>
      <c r="D762" s="236"/>
      <c r="E762" s="236"/>
      <c r="F762" s="236"/>
      <c r="G762" s="236"/>
      <c r="H762" s="236"/>
      <c r="I762" s="22"/>
      <c r="J762" s="181"/>
      <c r="K762" s="181"/>
      <c r="L762" s="189"/>
      <c r="M762" s="175"/>
      <c r="N762" s="175"/>
      <c r="O762" s="175"/>
      <c r="P762" s="175"/>
      <c r="Q762" s="175"/>
    </row>
    <row r="763" spans="1:17" ht="12.3">
      <c r="A763" s="22"/>
      <c r="B763" s="22"/>
      <c r="C763" s="234"/>
      <c r="D763" s="236"/>
      <c r="E763" s="236"/>
      <c r="F763" s="236"/>
      <c r="G763" s="236"/>
      <c r="H763" s="236"/>
      <c r="I763" s="22"/>
      <c r="J763" s="181"/>
      <c r="K763" s="181"/>
      <c r="L763" s="189"/>
      <c r="M763" s="175"/>
      <c r="N763" s="175"/>
      <c r="O763" s="175"/>
      <c r="P763" s="175"/>
      <c r="Q763" s="175"/>
    </row>
    <row r="764" spans="1:17" ht="12.3">
      <c r="A764" s="22"/>
      <c r="B764" s="22"/>
      <c r="C764" s="234"/>
      <c r="D764" s="236"/>
      <c r="E764" s="236"/>
      <c r="F764" s="236"/>
      <c r="G764" s="236"/>
      <c r="H764" s="236"/>
      <c r="I764" s="22"/>
      <c r="J764" s="181"/>
      <c r="K764" s="181"/>
      <c r="L764" s="189"/>
      <c r="M764" s="175"/>
      <c r="N764" s="175"/>
      <c r="O764" s="175"/>
      <c r="P764" s="175"/>
      <c r="Q764" s="175"/>
    </row>
    <row r="765" spans="1:17" ht="12.3">
      <c r="A765" s="22"/>
      <c r="B765" s="22"/>
      <c r="C765" s="234"/>
      <c r="D765" s="236"/>
      <c r="E765" s="236"/>
      <c r="F765" s="236"/>
      <c r="G765" s="236"/>
      <c r="H765" s="236"/>
      <c r="I765" s="22"/>
      <c r="J765" s="181"/>
      <c r="K765" s="181"/>
      <c r="L765" s="189"/>
      <c r="M765" s="175"/>
      <c r="N765" s="175"/>
      <c r="O765" s="175"/>
      <c r="P765" s="175"/>
      <c r="Q765" s="175"/>
    </row>
    <row r="766" spans="1:17" ht="12.3">
      <c r="A766" s="22"/>
      <c r="B766" s="22"/>
      <c r="C766" s="234"/>
      <c r="D766" s="236"/>
      <c r="E766" s="236"/>
      <c r="F766" s="236"/>
      <c r="G766" s="236"/>
      <c r="H766" s="236"/>
      <c r="I766" s="22"/>
      <c r="J766" s="181"/>
      <c r="K766" s="181"/>
      <c r="L766" s="189"/>
      <c r="M766" s="175"/>
      <c r="N766" s="175"/>
      <c r="O766" s="175"/>
      <c r="P766" s="175"/>
      <c r="Q766" s="175"/>
    </row>
    <row r="767" spans="1:17" ht="12.3">
      <c r="A767" s="22"/>
      <c r="B767" s="22"/>
      <c r="C767" s="234"/>
      <c r="D767" s="236"/>
      <c r="E767" s="236"/>
      <c r="F767" s="236"/>
      <c r="G767" s="236"/>
      <c r="H767" s="236"/>
      <c r="I767" s="22"/>
      <c r="J767" s="181"/>
      <c r="K767" s="181"/>
      <c r="L767" s="189"/>
      <c r="M767" s="175"/>
      <c r="N767" s="175"/>
      <c r="O767" s="175"/>
      <c r="P767" s="175"/>
      <c r="Q767" s="175"/>
    </row>
    <row r="768" spans="1:17" ht="12.3">
      <c r="A768" s="22"/>
      <c r="B768" s="22"/>
      <c r="C768" s="234"/>
      <c r="D768" s="236"/>
      <c r="E768" s="236"/>
      <c r="F768" s="236"/>
      <c r="G768" s="236"/>
      <c r="H768" s="236"/>
      <c r="I768" s="22"/>
      <c r="J768" s="181"/>
      <c r="K768" s="181"/>
      <c r="L768" s="189"/>
      <c r="M768" s="175"/>
      <c r="N768" s="175"/>
      <c r="O768" s="175"/>
      <c r="P768" s="175"/>
      <c r="Q768" s="175"/>
    </row>
    <row r="769" spans="1:17" ht="12.3">
      <c r="A769" s="22"/>
      <c r="B769" s="22"/>
      <c r="C769" s="234"/>
      <c r="D769" s="236"/>
      <c r="E769" s="236"/>
      <c r="F769" s="236"/>
      <c r="G769" s="236"/>
      <c r="H769" s="236"/>
      <c r="I769" s="22"/>
      <c r="J769" s="181"/>
      <c r="K769" s="181"/>
      <c r="L769" s="189"/>
      <c r="M769" s="175"/>
      <c r="N769" s="175"/>
      <c r="O769" s="175"/>
      <c r="P769" s="175"/>
      <c r="Q769" s="175"/>
    </row>
    <row r="770" spans="1:17" ht="12.3">
      <c r="A770" s="22"/>
      <c r="B770" s="22"/>
      <c r="C770" s="234"/>
      <c r="D770" s="236"/>
      <c r="E770" s="236"/>
      <c r="F770" s="236"/>
      <c r="G770" s="236"/>
      <c r="H770" s="236"/>
      <c r="I770" s="22"/>
      <c r="J770" s="181"/>
      <c r="K770" s="181"/>
      <c r="L770" s="189"/>
      <c r="M770" s="175"/>
      <c r="N770" s="175"/>
      <c r="O770" s="175"/>
      <c r="P770" s="175"/>
      <c r="Q770" s="175"/>
    </row>
    <row r="771" spans="1:17" ht="12.3">
      <c r="A771" s="22"/>
      <c r="B771" s="22"/>
      <c r="C771" s="234"/>
      <c r="D771" s="236"/>
      <c r="E771" s="236"/>
      <c r="F771" s="236"/>
      <c r="G771" s="236"/>
      <c r="H771" s="236"/>
      <c r="I771" s="22"/>
      <c r="J771" s="181"/>
      <c r="K771" s="181"/>
      <c r="L771" s="189"/>
      <c r="M771" s="175"/>
      <c r="N771" s="175"/>
      <c r="O771" s="175"/>
      <c r="P771" s="175"/>
      <c r="Q771" s="175"/>
    </row>
    <row r="772" spans="1:17" ht="12.3">
      <c r="A772" s="22"/>
      <c r="B772" s="22"/>
      <c r="C772" s="234"/>
      <c r="D772" s="236"/>
      <c r="E772" s="236"/>
      <c r="F772" s="236"/>
      <c r="G772" s="236"/>
      <c r="H772" s="236"/>
      <c r="I772" s="22"/>
      <c r="J772" s="181"/>
      <c r="K772" s="181"/>
      <c r="L772" s="189"/>
      <c r="M772" s="175"/>
      <c r="N772" s="175"/>
      <c r="O772" s="175"/>
      <c r="P772" s="175"/>
      <c r="Q772" s="175"/>
    </row>
    <row r="773" spans="1:17" ht="12.3">
      <c r="A773" s="22"/>
      <c r="B773" s="22"/>
      <c r="C773" s="234"/>
      <c r="D773" s="236"/>
      <c r="E773" s="236"/>
      <c r="F773" s="236"/>
      <c r="G773" s="236"/>
      <c r="H773" s="236"/>
      <c r="I773" s="22"/>
      <c r="J773" s="181"/>
      <c r="K773" s="181"/>
      <c r="L773" s="189"/>
      <c r="M773" s="175"/>
      <c r="N773" s="175"/>
      <c r="O773" s="175"/>
      <c r="P773" s="175"/>
      <c r="Q773" s="175"/>
    </row>
    <row r="774" spans="1:17" ht="12.3">
      <c r="A774" s="22"/>
      <c r="B774" s="22"/>
      <c r="C774" s="234"/>
      <c r="D774" s="236"/>
      <c r="E774" s="236"/>
      <c r="F774" s="236"/>
      <c r="G774" s="236"/>
      <c r="H774" s="236"/>
      <c r="I774" s="22"/>
      <c r="J774" s="181"/>
      <c r="K774" s="181"/>
      <c r="L774" s="189"/>
      <c r="M774" s="175"/>
      <c r="N774" s="175"/>
      <c r="O774" s="175"/>
      <c r="P774" s="175"/>
      <c r="Q774" s="175"/>
    </row>
    <row r="775" spans="1:17" ht="12.3">
      <c r="A775" s="22"/>
      <c r="B775" s="22"/>
      <c r="C775" s="234"/>
      <c r="D775" s="236"/>
      <c r="E775" s="236"/>
      <c r="F775" s="236"/>
      <c r="G775" s="236"/>
      <c r="H775" s="236"/>
      <c r="I775" s="22"/>
      <c r="J775" s="181"/>
      <c r="K775" s="181"/>
      <c r="L775" s="189"/>
      <c r="M775" s="175"/>
      <c r="N775" s="175"/>
      <c r="O775" s="175"/>
      <c r="P775" s="175"/>
      <c r="Q775" s="175"/>
    </row>
    <row r="776" spans="1:17" ht="12.3">
      <c r="A776" s="22"/>
      <c r="B776" s="22"/>
      <c r="C776" s="234"/>
      <c r="D776" s="236"/>
      <c r="E776" s="236"/>
      <c r="F776" s="236"/>
      <c r="G776" s="236"/>
      <c r="H776" s="236"/>
      <c r="I776" s="22"/>
      <c r="J776" s="181"/>
      <c r="K776" s="181"/>
      <c r="L776" s="189"/>
      <c r="M776" s="175"/>
      <c r="N776" s="175"/>
      <c r="O776" s="175"/>
      <c r="P776" s="175"/>
      <c r="Q776" s="175"/>
    </row>
    <row r="777" spans="1:17" ht="12.3">
      <c r="A777" s="22"/>
      <c r="B777" s="22"/>
      <c r="C777" s="234"/>
      <c r="D777" s="236"/>
      <c r="E777" s="236"/>
      <c r="F777" s="236"/>
      <c r="G777" s="236"/>
      <c r="H777" s="236"/>
      <c r="I777" s="22"/>
      <c r="J777" s="181"/>
      <c r="K777" s="181"/>
      <c r="L777" s="189"/>
      <c r="M777" s="175"/>
      <c r="N777" s="175"/>
      <c r="O777" s="175"/>
      <c r="P777" s="175"/>
      <c r="Q777" s="175"/>
    </row>
    <row r="778" spans="1:17" ht="12.3">
      <c r="A778" s="22"/>
      <c r="B778" s="22"/>
      <c r="C778" s="234"/>
      <c r="D778" s="236"/>
      <c r="E778" s="236"/>
      <c r="F778" s="236"/>
      <c r="G778" s="236"/>
      <c r="H778" s="236"/>
      <c r="I778" s="22"/>
      <c r="J778" s="181"/>
      <c r="K778" s="181"/>
      <c r="L778" s="189"/>
      <c r="M778" s="175"/>
      <c r="N778" s="175"/>
      <c r="O778" s="175"/>
      <c r="P778" s="175"/>
      <c r="Q778" s="175"/>
    </row>
    <row r="779" spans="1:17" ht="12.3">
      <c r="A779" s="22"/>
      <c r="B779" s="22"/>
      <c r="C779" s="234"/>
      <c r="D779" s="236"/>
      <c r="E779" s="236"/>
      <c r="F779" s="236"/>
      <c r="G779" s="236"/>
      <c r="H779" s="236"/>
      <c r="I779" s="22"/>
      <c r="J779" s="181"/>
      <c r="K779" s="181"/>
      <c r="L779" s="189"/>
      <c r="M779" s="175"/>
      <c r="N779" s="175"/>
      <c r="O779" s="175"/>
      <c r="P779" s="175"/>
      <c r="Q779" s="175"/>
    </row>
    <row r="780" spans="1:17" ht="12.3">
      <c r="A780" s="22"/>
      <c r="B780" s="22"/>
      <c r="C780" s="234"/>
      <c r="D780" s="236"/>
      <c r="E780" s="236"/>
      <c r="F780" s="236"/>
      <c r="G780" s="236"/>
      <c r="H780" s="236"/>
      <c r="I780" s="22"/>
      <c r="J780" s="181"/>
      <c r="K780" s="181"/>
      <c r="L780" s="189"/>
      <c r="M780" s="175"/>
      <c r="N780" s="175"/>
      <c r="O780" s="175"/>
      <c r="P780" s="175"/>
      <c r="Q780" s="175"/>
    </row>
    <row r="781" spans="1:17" ht="12.3">
      <c r="A781" s="22"/>
      <c r="B781" s="22"/>
      <c r="C781" s="234"/>
      <c r="D781" s="236"/>
      <c r="E781" s="236"/>
      <c r="F781" s="236"/>
      <c r="G781" s="236"/>
      <c r="H781" s="236"/>
      <c r="I781" s="22"/>
      <c r="J781" s="181"/>
      <c r="K781" s="181"/>
      <c r="L781" s="189"/>
      <c r="M781" s="175"/>
      <c r="N781" s="175"/>
      <c r="O781" s="175"/>
      <c r="P781" s="175"/>
      <c r="Q781" s="175"/>
    </row>
    <row r="782" spans="1:17" ht="12.3">
      <c r="A782" s="22"/>
      <c r="B782" s="22"/>
      <c r="C782" s="234"/>
      <c r="D782" s="236"/>
      <c r="E782" s="236"/>
      <c r="F782" s="236"/>
      <c r="G782" s="236"/>
      <c r="H782" s="236"/>
      <c r="I782" s="22"/>
      <c r="J782" s="181"/>
      <c r="K782" s="181"/>
      <c r="L782" s="189"/>
      <c r="M782" s="175"/>
      <c r="N782" s="175"/>
      <c r="O782" s="175"/>
      <c r="P782" s="175"/>
      <c r="Q782" s="175"/>
    </row>
    <row r="783" spans="1:17" ht="12.3">
      <c r="A783" s="22"/>
      <c r="B783" s="22"/>
      <c r="C783" s="234"/>
      <c r="D783" s="236"/>
      <c r="E783" s="236"/>
      <c r="F783" s="236"/>
      <c r="G783" s="236"/>
      <c r="H783" s="236"/>
      <c r="I783" s="22"/>
      <c r="J783" s="181"/>
      <c r="K783" s="181"/>
      <c r="L783" s="189"/>
      <c r="M783" s="175"/>
      <c r="N783" s="175"/>
      <c r="O783" s="175"/>
      <c r="P783" s="175"/>
      <c r="Q783" s="175"/>
    </row>
    <row r="784" spans="1:17" ht="12.3">
      <c r="A784" s="22"/>
      <c r="B784" s="22"/>
      <c r="C784" s="234"/>
      <c r="D784" s="236"/>
      <c r="E784" s="236"/>
      <c r="F784" s="236"/>
      <c r="G784" s="236"/>
      <c r="H784" s="236"/>
      <c r="I784" s="22"/>
      <c r="J784" s="181"/>
      <c r="K784" s="181"/>
      <c r="L784" s="189"/>
      <c r="M784" s="175"/>
      <c r="N784" s="175"/>
      <c r="O784" s="175"/>
      <c r="P784" s="175"/>
      <c r="Q784" s="175"/>
    </row>
    <row r="785" spans="1:17" ht="12.3">
      <c r="A785" s="22"/>
      <c r="B785" s="22"/>
      <c r="C785" s="234"/>
      <c r="D785" s="236"/>
      <c r="E785" s="236"/>
      <c r="F785" s="236"/>
      <c r="G785" s="236"/>
      <c r="H785" s="236"/>
      <c r="I785" s="22"/>
      <c r="J785" s="181"/>
      <c r="K785" s="181"/>
      <c r="L785" s="189"/>
      <c r="M785" s="175"/>
      <c r="N785" s="175"/>
      <c r="O785" s="175"/>
      <c r="P785" s="175"/>
      <c r="Q785" s="175"/>
    </row>
    <row r="786" spans="1:17" ht="12.3">
      <c r="A786" s="22"/>
      <c r="B786" s="22"/>
      <c r="C786" s="234"/>
      <c r="D786" s="236"/>
      <c r="E786" s="236"/>
      <c r="F786" s="236"/>
      <c r="G786" s="236"/>
      <c r="H786" s="236"/>
      <c r="I786" s="22"/>
      <c r="J786" s="181"/>
      <c r="K786" s="181"/>
      <c r="L786" s="189"/>
      <c r="M786" s="175"/>
      <c r="N786" s="175"/>
      <c r="O786" s="175"/>
      <c r="P786" s="175"/>
      <c r="Q786" s="175"/>
    </row>
    <row r="787" spans="1:17" ht="12.3">
      <c r="A787" s="22"/>
      <c r="B787" s="22"/>
      <c r="C787" s="234"/>
      <c r="D787" s="236"/>
      <c r="E787" s="236"/>
      <c r="F787" s="236"/>
      <c r="G787" s="236"/>
      <c r="H787" s="236"/>
      <c r="I787" s="22"/>
      <c r="J787" s="181"/>
      <c r="K787" s="181"/>
      <c r="L787" s="189"/>
      <c r="M787" s="175"/>
      <c r="N787" s="175"/>
      <c r="O787" s="175"/>
      <c r="P787" s="175"/>
      <c r="Q787" s="175"/>
    </row>
    <row r="788" spans="1:17" ht="12.3">
      <c r="A788" s="22"/>
      <c r="B788" s="22"/>
      <c r="C788" s="234"/>
      <c r="D788" s="236"/>
      <c r="E788" s="236"/>
      <c r="F788" s="236"/>
      <c r="G788" s="236"/>
      <c r="H788" s="236"/>
      <c r="I788" s="22"/>
      <c r="J788" s="181"/>
      <c r="K788" s="181"/>
      <c r="L788" s="189"/>
      <c r="M788" s="175"/>
      <c r="N788" s="175"/>
      <c r="O788" s="175"/>
      <c r="P788" s="175"/>
      <c r="Q788" s="175"/>
    </row>
    <row r="789" spans="1:17" ht="12.3">
      <c r="A789" s="22"/>
      <c r="B789" s="22"/>
      <c r="C789" s="234"/>
      <c r="D789" s="236"/>
      <c r="E789" s="236"/>
      <c r="F789" s="236"/>
      <c r="G789" s="236"/>
      <c r="H789" s="236"/>
      <c r="I789" s="22"/>
      <c r="J789" s="181"/>
      <c r="K789" s="181"/>
      <c r="L789" s="189"/>
      <c r="M789" s="175"/>
      <c r="N789" s="175"/>
      <c r="O789" s="175"/>
      <c r="P789" s="175"/>
      <c r="Q789" s="175"/>
    </row>
    <row r="790" spans="1:17" ht="12.3">
      <c r="A790" s="22"/>
      <c r="B790" s="22"/>
      <c r="C790" s="234"/>
      <c r="D790" s="236"/>
      <c r="E790" s="236"/>
      <c r="F790" s="236"/>
      <c r="G790" s="236"/>
      <c r="H790" s="236"/>
      <c r="I790" s="22"/>
      <c r="J790" s="181"/>
      <c r="K790" s="181"/>
      <c r="L790" s="189"/>
      <c r="M790" s="175"/>
      <c r="N790" s="175"/>
      <c r="O790" s="175"/>
      <c r="P790" s="175"/>
      <c r="Q790" s="175"/>
    </row>
    <row r="791" spans="1:17" ht="12.3">
      <c r="A791" s="22"/>
      <c r="B791" s="22"/>
      <c r="C791" s="234"/>
      <c r="D791" s="236"/>
      <c r="E791" s="236"/>
      <c r="F791" s="236"/>
      <c r="G791" s="236"/>
      <c r="H791" s="236"/>
      <c r="I791" s="22"/>
      <c r="J791" s="181"/>
      <c r="K791" s="181"/>
      <c r="L791" s="189"/>
      <c r="M791" s="175"/>
      <c r="N791" s="175"/>
      <c r="O791" s="175"/>
      <c r="P791" s="175"/>
      <c r="Q791" s="175"/>
    </row>
    <row r="792" spans="1:17" ht="12.3">
      <c r="A792" s="22"/>
      <c r="B792" s="22"/>
      <c r="C792" s="234"/>
      <c r="D792" s="236"/>
      <c r="E792" s="236"/>
      <c r="F792" s="236"/>
      <c r="G792" s="236"/>
      <c r="H792" s="236"/>
      <c r="I792" s="22"/>
      <c r="J792" s="181"/>
      <c r="K792" s="181"/>
      <c r="L792" s="189"/>
      <c r="M792" s="175"/>
      <c r="N792" s="175"/>
      <c r="O792" s="175"/>
      <c r="P792" s="175"/>
      <c r="Q792" s="175"/>
    </row>
    <row r="793" spans="1:17" ht="12.3">
      <c r="A793" s="22"/>
      <c r="B793" s="22"/>
      <c r="C793" s="234"/>
      <c r="D793" s="236"/>
      <c r="E793" s="236"/>
      <c r="F793" s="236"/>
      <c r="G793" s="236"/>
      <c r="H793" s="236"/>
      <c r="I793" s="22"/>
      <c r="J793" s="181"/>
      <c r="K793" s="181"/>
      <c r="L793" s="189"/>
      <c r="M793" s="175"/>
      <c r="N793" s="175"/>
      <c r="O793" s="175"/>
      <c r="P793" s="175"/>
      <c r="Q793" s="175"/>
    </row>
    <row r="794" spans="1:17" ht="12.3">
      <c r="A794" s="22"/>
      <c r="B794" s="22"/>
      <c r="C794" s="234"/>
      <c r="D794" s="236"/>
      <c r="E794" s="236"/>
      <c r="F794" s="236"/>
      <c r="G794" s="236"/>
      <c r="H794" s="236"/>
      <c r="I794" s="22"/>
      <c r="J794" s="181"/>
      <c r="K794" s="181"/>
      <c r="L794" s="189"/>
      <c r="M794" s="175"/>
      <c r="N794" s="175"/>
      <c r="O794" s="175"/>
      <c r="P794" s="175"/>
      <c r="Q794" s="175"/>
    </row>
    <row r="795" spans="1:17" ht="12.3">
      <c r="A795" s="22"/>
      <c r="B795" s="22"/>
      <c r="C795" s="234"/>
      <c r="D795" s="236"/>
      <c r="E795" s="236"/>
      <c r="F795" s="236"/>
      <c r="G795" s="236"/>
      <c r="H795" s="236"/>
      <c r="I795" s="22"/>
      <c r="J795" s="181"/>
      <c r="K795" s="181"/>
      <c r="L795" s="189"/>
      <c r="M795" s="175"/>
      <c r="N795" s="175"/>
      <c r="O795" s="175"/>
      <c r="P795" s="175"/>
      <c r="Q795" s="175"/>
    </row>
    <row r="796" spans="1:17" ht="12.3">
      <c r="A796" s="22"/>
      <c r="B796" s="22"/>
      <c r="C796" s="234"/>
      <c r="D796" s="236"/>
      <c r="E796" s="236"/>
      <c r="F796" s="236"/>
      <c r="G796" s="236"/>
      <c r="H796" s="236"/>
      <c r="I796" s="22"/>
      <c r="J796" s="181"/>
      <c r="K796" s="181"/>
      <c r="L796" s="189"/>
      <c r="M796" s="175"/>
      <c r="N796" s="175"/>
      <c r="O796" s="175"/>
      <c r="P796" s="175"/>
      <c r="Q796" s="175"/>
    </row>
    <row r="797" spans="1:17" ht="12.3">
      <c r="A797" s="22"/>
      <c r="B797" s="22"/>
      <c r="C797" s="234"/>
      <c r="D797" s="236"/>
      <c r="E797" s="236"/>
      <c r="F797" s="236"/>
      <c r="G797" s="236"/>
      <c r="H797" s="236"/>
      <c r="I797" s="22"/>
      <c r="J797" s="181"/>
      <c r="K797" s="181"/>
      <c r="L797" s="189"/>
      <c r="M797" s="175"/>
      <c r="N797" s="175"/>
      <c r="O797" s="175"/>
      <c r="P797" s="175"/>
      <c r="Q797" s="175"/>
    </row>
    <row r="798" spans="1:17" ht="12.3">
      <c r="A798" s="22"/>
      <c r="B798" s="22"/>
      <c r="C798" s="234"/>
      <c r="D798" s="236"/>
      <c r="E798" s="236"/>
      <c r="F798" s="236"/>
      <c r="G798" s="236"/>
      <c r="H798" s="236"/>
      <c r="I798" s="22"/>
      <c r="J798" s="181"/>
      <c r="K798" s="181"/>
      <c r="L798" s="189"/>
      <c r="M798" s="175"/>
      <c r="N798" s="175"/>
      <c r="O798" s="175"/>
      <c r="P798" s="175"/>
      <c r="Q798" s="175"/>
    </row>
    <row r="799" spans="1:17" ht="12.3">
      <c r="A799" s="22"/>
      <c r="B799" s="22"/>
      <c r="C799" s="234"/>
      <c r="D799" s="236"/>
      <c r="E799" s="236"/>
      <c r="F799" s="236"/>
      <c r="G799" s="236"/>
      <c r="H799" s="236"/>
      <c r="I799" s="22"/>
      <c r="J799" s="181"/>
      <c r="K799" s="181"/>
      <c r="L799" s="189"/>
      <c r="M799" s="175"/>
      <c r="N799" s="175"/>
      <c r="O799" s="175"/>
      <c r="P799" s="175"/>
      <c r="Q799" s="175"/>
    </row>
    <row r="800" spans="1:17" ht="12.3">
      <c r="A800" s="22"/>
      <c r="B800" s="22"/>
      <c r="C800" s="234"/>
      <c r="D800" s="236"/>
      <c r="E800" s="236"/>
      <c r="F800" s="236"/>
      <c r="G800" s="236"/>
      <c r="H800" s="236"/>
      <c r="I800" s="22"/>
      <c r="J800" s="181"/>
      <c r="K800" s="181"/>
      <c r="L800" s="189"/>
      <c r="M800" s="175"/>
      <c r="N800" s="175"/>
      <c r="O800" s="175"/>
      <c r="P800" s="175"/>
      <c r="Q800" s="175"/>
    </row>
    <row r="801" spans="1:17" ht="12.3">
      <c r="A801" s="22"/>
      <c r="B801" s="22"/>
      <c r="C801" s="234"/>
      <c r="D801" s="236"/>
      <c r="E801" s="236"/>
      <c r="F801" s="236"/>
      <c r="G801" s="236"/>
      <c r="H801" s="236"/>
      <c r="I801" s="22"/>
      <c r="J801" s="181"/>
      <c r="K801" s="181"/>
      <c r="L801" s="189"/>
      <c r="M801" s="175"/>
      <c r="N801" s="175"/>
      <c r="O801" s="175"/>
      <c r="P801" s="175"/>
      <c r="Q801" s="175"/>
    </row>
    <row r="802" spans="1:17" ht="12.3">
      <c r="A802" s="22"/>
      <c r="B802" s="22"/>
      <c r="C802" s="234"/>
      <c r="D802" s="236"/>
      <c r="E802" s="236"/>
      <c r="F802" s="236"/>
      <c r="G802" s="236"/>
      <c r="H802" s="236"/>
      <c r="I802" s="22"/>
      <c r="J802" s="181"/>
      <c r="K802" s="181"/>
      <c r="L802" s="189"/>
      <c r="M802" s="175"/>
      <c r="N802" s="175"/>
      <c r="O802" s="175"/>
      <c r="P802" s="175"/>
      <c r="Q802" s="175"/>
    </row>
    <row r="803" spans="1:17" ht="12.3">
      <c r="A803" s="22"/>
      <c r="B803" s="22"/>
      <c r="C803" s="234"/>
      <c r="D803" s="236"/>
      <c r="E803" s="236"/>
      <c r="F803" s="236"/>
      <c r="G803" s="236"/>
      <c r="H803" s="236"/>
      <c r="I803" s="22"/>
      <c r="J803" s="181"/>
      <c r="K803" s="181"/>
      <c r="L803" s="189"/>
      <c r="M803" s="175"/>
      <c r="N803" s="175"/>
      <c r="O803" s="175"/>
      <c r="P803" s="175"/>
      <c r="Q803" s="175"/>
    </row>
    <row r="804" spans="1:17" ht="12.3">
      <c r="A804" s="22"/>
      <c r="B804" s="22"/>
      <c r="C804" s="234"/>
      <c r="D804" s="236"/>
      <c r="E804" s="236"/>
      <c r="F804" s="236"/>
      <c r="G804" s="236"/>
      <c r="H804" s="236"/>
      <c r="I804" s="22"/>
      <c r="J804" s="181"/>
      <c r="K804" s="181"/>
      <c r="L804" s="189"/>
      <c r="M804" s="175"/>
      <c r="N804" s="175"/>
      <c r="O804" s="175"/>
      <c r="P804" s="175"/>
      <c r="Q804" s="175"/>
    </row>
    <row r="805" spans="1:17" ht="12.3">
      <c r="A805" s="22"/>
      <c r="B805" s="22"/>
      <c r="C805" s="234"/>
      <c r="D805" s="236"/>
      <c r="E805" s="236"/>
      <c r="F805" s="236"/>
      <c r="G805" s="236"/>
      <c r="H805" s="236"/>
      <c r="I805" s="22"/>
      <c r="J805" s="181"/>
      <c r="K805" s="181"/>
      <c r="L805" s="189"/>
      <c r="M805" s="175"/>
      <c r="N805" s="175"/>
      <c r="O805" s="175"/>
      <c r="P805" s="175"/>
      <c r="Q805" s="175"/>
    </row>
    <row r="806" spans="1:17" ht="12.3">
      <c r="A806" s="22"/>
      <c r="B806" s="22"/>
      <c r="C806" s="234"/>
      <c r="D806" s="236"/>
      <c r="E806" s="236"/>
      <c r="F806" s="236"/>
      <c r="G806" s="236"/>
      <c r="H806" s="236"/>
      <c r="I806" s="22"/>
      <c r="J806" s="181"/>
      <c r="K806" s="181"/>
      <c r="L806" s="189"/>
      <c r="M806" s="175"/>
      <c r="N806" s="175"/>
      <c r="O806" s="175"/>
      <c r="P806" s="175"/>
      <c r="Q806" s="175"/>
    </row>
    <row r="807" spans="1:17" ht="12.3">
      <c r="A807" s="22"/>
      <c r="B807" s="22"/>
      <c r="C807" s="234"/>
      <c r="D807" s="236"/>
      <c r="E807" s="236"/>
      <c r="F807" s="236"/>
      <c r="G807" s="236"/>
      <c r="H807" s="236"/>
      <c r="I807" s="22"/>
      <c r="J807" s="181"/>
      <c r="K807" s="181"/>
      <c r="L807" s="189"/>
      <c r="M807" s="175"/>
      <c r="N807" s="175"/>
      <c r="O807" s="175"/>
      <c r="P807" s="175"/>
      <c r="Q807" s="175"/>
    </row>
    <row r="808" spans="1:17" ht="12.3">
      <c r="A808" s="22"/>
      <c r="B808" s="22"/>
      <c r="C808" s="234"/>
      <c r="D808" s="236"/>
      <c r="E808" s="236"/>
      <c r="F808" s="236"/>
      <c r="G808" s="236"/>
      <c r="H808" s="236"/>
      <c r="I808" s="22"/>
      <c r="J808" s="181"/>
      <c r="K808" s="181"/>
      <c r="L808" s="189"/>
      <c r="M808" s="175"/>
      <c r="N808" s="175"/>
      <c r="O808" s="175"/>
      <c r="P808" s="175"/>
      <c r="Q808" s="175"/>
    </row>
    <row r="809" spans="1:17" ht="12.3">
      <c r="A809" s="22"/>
      <c r="B809" s="22"/>
      <c r="C809" s="234"/>
      <c r="D809" s="236"/>
      <c r="E809" s="236"/>
      <c r="F809" s="236"/>
      <c r="G809" s="236"/>
      <c r="H809" s="236"/>
      <c r="I809" s="22"/>
      <c r="J809" s="181"/>
      <c r="K809" s="181"/>
      <c r="L809" s="189"/>
      <c r="M809" s="175"/>
      <c r="N809" s="175"/>
      <c r="O809" s="175"/>
      <c r="P809" s="175"/>
      <c r="Q809" s="175"/>
    </row>
    <row r="810" spans="1:17" ht="12.3">
      <c r="A810" s="22"/>
      <c r="B810" s="22"/>
      <c r="C810" s="234"/>
      <c r="D810" s="236"/>
      <c r="E810" s="236"/>
      <c r="F810" s="236"/>
      <c r="G810" s="236"/>
      <c r="H810" s="236"/>
      <c r="I810" s="22"/>
      <c r="J810" s="181"/>
      <c r="K810" s="181"/>
      <c r="L810" s="189"/>
      <c r="M810" s="175"/>
      <c r="N810" s="175"/>
      <c r="O810" s="175"/>
      <c r="P810" s="175"/>
      <c r="Q810" s="175"/>
    </row>
    <row r="811" spans="1:17" ht="12.3">
      <c r="A811" s="22"/>
      <c r="B811" s="22"/>
      <c r="C811" s="234"/>
      <c r="D811" s="236"/>
      <c r="E811" s="236"/>
      <c r="F811" s="236"/>
      <c r="G811" s="236"/>
      <c r="H811" s="236"/>
      <c r="I811" s="22"/>
      <c r="J811" s="181"/>
      <c r="K811" s="181"/>
      <c r="L811" s="189"/>
      <c r="M811" s="175"/>
      <c r="N811" s="175"/>
      <c r="O811" s="175"/>
      <c r="P811" s="175"/>
      <c r="Q811" s="175"/>
    </row>
    <row r="812" spans="1:17" ht="12.3">
      <c r="A812" s="22"/>
      <c r="B812" s="22"/>
      <c r="C812" s="234"/>
      <c r="D812" s="236"/>
      <c r="E812" s="236"/>
      <c r="F812" s="236"/>
      <c r="G812" s="236"/>
      <c r="H812" s="236"/>
      <c r="I812" s="22"/>
      <c r="J812" s="181"/>
      <c r="K812" s="181"/>
      <c r="L812" s="189"/>
      <c r="M812" s="175"/>
      <c r="N812" s="175"/>
      <c r="O812" s="175"/>
      <c r="P812" s="175"/>
      <c r="Q812" s="175"/>
    </row>
    <row r="813" spans="1:17" ht="12.3">
      <c r="A813" s="22"/>
      <c r="B813" s="22"/>
      <c r="C813" s="234"/>
      <c r="D813" s="236"/>
      <c r="E813" s="236"/>
      <c r="F813" s="236"/>
      <c r="G813" s="236"/>
      <c r="H813" s="236"/>
      <c r="I813" s="22"/>
      <c r="J813" s="181"/>
      <c r="K813" s="181"/>
      <c r="L813" s="189"/>
      <c r="M813" s="175"/>
      <c r="N813" s="175"/>
      <c r="O813" s="175"/>
      <c r="P813" s="175"/>
      <c r="Q813" s="175"/>
    </row>
    <row r="814" spans="1:17" ht="12.3">
      <c r="A814" s="22"/>
      <c r="B814" s="22"/>
      <c r="C814" s="234"/>
      <c r="D814" s="236"/>
      <c r="E814" s="236"/>
      <c r="F814" s="236"/>
      <c r="G814" s="236"/>
      <c r="H814" s="236"/>
      <c r="I814" s="22"/>
      <c r="J814" s="181"/>
      <c r="K814" s="181"/>
      <c r="L814" s="189"/>
      <c r="M814" s="175"/>
      <c r="N814" s="175"/>
      <c r="O814" s="175"/>
      <c r="P814" s="175"/>
      <c r="Q814" s="175"/>
    </row>
    <row r="815" spans="1:17" ht="12.3">
      <c r="A815" s="22"/>
      <c r="B815" s="22"/>
      <c r="C815" s="234"/>
      <c r="D815" s="236"/>
      <c r="E815" s="236"/>
      <c r="F815" s="236"/>
      <c r="G815" s="236"/>
      <c r="H815" s="236"/>
      <c r="I815" s="22"/>
      <c r="J815" s="181"/>
      <c r="K815" s="181"/>
      <c r="L815" s="189"/>
      <c r="M815" s="175"/>
      <c r="N815" s="175"/>
      <c r="O815" s="175"/>
      <c r="P815" s="175"/>
      <c r="Q815" s="175"/>
    </row>
    <row r="816" spans="1:17" ht="12.3">
      <c r="A816" s="22"/>
      <c r="B816" s="22"/>
      <c r="C816" s="234"/>
      <c r="D816" s="236"/>
      <c r="E816" s="236"/>
      <c r="F816" s="236"/>
      <c r="G816" s="236"/>
      <c r="H816" s="236"/>
      <c r="I816" s="22"/>
      <c r="J816" s="181"/>
      <c r="K816" s="181"/>
      <c r="L816" s="189"/>
      <c r="M816" s="175"/>
      <c r="N816" s="175"/>
      <c r="O816" s="175"/>
      <c r="P816" s="175"/>
      <c r="Q816" s="175"/>
    </row>
    <row r="817" spans="1:17" ht="12.3">
      <c r="A817" s="22"/>
      <c r="B817" s="22"/>
      <c r="C817" s="234"/>
      <c r="D817" s="236"/>
      <c r="E817" s="236"/>
      <c r="F817" s="236"/>
      <c r="G817" s="236"/>
      <c r="H817" s="236"/>
      <c r="I817" s="22"/>
      <c r="J817" s="181"/>
      <c r="K817" s="181"/>
      <c r="L817" s="189"/>
      <c r="M817" s="175"/>
      <c r="N817" s="175"/>
      <c r="O817" s="175"/>
      <c r="P817" s="175"/>
      <c r="Q817" s="175"/>
    </row>
    <row r="818" spans="1:17" ht="12.3">
      <c r="A818" s="22"/>
      <c r="B818" s="22"/>
      <c r="C818" s="234"/>
      <c r="D818" s="236"/>
      <c r="E818" s="236"/>
      <c r="F818" s="236"/>
      <c r="G818" s="236"/>
      <c r="H818" s="236"/>
      <c r="I818" s="22"/>
      <c r="J818" s="181"/>
      <c r="K818" s="181"/>
      <c r="L818" s="189"/>
      <c r="M818" s="175"/>
      <c r="N818" s="175"/>
      <c r="O818" s="175"/>
      <c r="P818" s="175"/>
      <c r="Q818" s="175"/>
    </row>
    <row r="819" spans="1:17" ht="12.3">
      <c r="A819" s="22"/>
      <c r="B819" s="22"/>
      <c r="C819" s="234"/>
      <c r="D819" s="236"/>
      <c r="E819" s="236"/>
      <c r="F819" s="236"/>
      <c r="G819" s="236"/>
      <c r="H819" s="236"/>
      <c r="I819" s="22"/>
      <c r="J819" s="181"/>
      <c r="K819" s="181"/>
      <c r="L819" s="189"/>
      <c r="M819" s="175"/>
      <c r="N819" s="175"/>
      <c r="O819" s="175"/>
      <c r="P819" s="175"/>
      <c r="Q819" s="175"/>
    </row>
    <row r="820" spans="1:17" ht="12.3">
      <c r="A820" s="22"/>
      <c r="B820" s="22"/>
      <c r="C820" s="234"/>
      <c r="D820" s="236"/>
      <c r="E820" s="236"/>
      <c r="F820" s="236"/>
      <c r="G820" s="236"/>
      <c r="H820" s="236"/>
      <c r="I820" s="22"/>
      <c r="J820" s="181"/>
      <c r="K820" s="181"/>
      <c r="L820" s="189"/>
      <c r="M820" s="175"/>
      <c r="N820" s="175"/>
      <c r="O820" s="175"/>
      <c r="P820" s="175"/>
      <c r="Q820" s="175"/>
    </row>
    <row r="821" spans="1:17" ht="12.3">
      <c r="A821" s="22"/>
      <c r="B821" s="22"/>
      <c r="C821" s="234"/>
      <c r="D821" s="236"/>
      <c r="E821" s="236"/>
      <c r="F821" s="236"/>
      <c r="G821" s="236"/>
      <c r="H821" s="236"/>
      <c r="I821" s="22"/>
      <c r="J821" s="181"/>
      <c r="K821" s="181"/>
      <c r="L821" s="189"/>
      <c r="M821" s="175"/>
      <c r="N821" s="175"/>
      <c r="O821" s="175"/>
      <c r="P821" s="175"/>
      <c r="Q821" s="175"/>
    </row>
    <row r="822" spans="1:17" ht="12.3">
      <c r="A822" s="22"/>
      <c r="B822" s="22"/>
      <c r="C822" s="234"/>
      <c r="D822" s="236"/>
      <c r="E822" s="236"/>
      <c r="F822" s="236"/>
      <c r="G822" s="236"/>
      <c r="H822" s="236"/>
      <c r="I822" s="22"/>
      <c r="J822" s="181"/>
      <c r="K822" s="181"/>
      <c r="L822" s="189"/>
      <c r="M822" s="175"/>
      <c r="N822" s="175"/>
      <c r="O822" s="175"/>
      <c r="P822" s="175"/>
      <c r="Q822" s="175"/>
    </row>
    <row r="823" spans="1:17" ht="12.3">
      <c r="A823" s="22"/>
      <c r="B823" s="22"/>
      <c r="C823" s="234"/>
      <c r="D823" s="236"/>
      <c r="E823" s="236"/>
      <c r="F823" s="236"/>
      <c r="G823" s="236"/>
      <c r="H823" s="236"/>
      <c r="I823" s="22"/>
      <c r="J823" s="181"/>
      <c r="K823" s="181"/>
      <c r="L823" s="189"/>
      <c r="M823" s="175"/>
      <c r="N823" s="175"/>
      <c r="O823" s="175"/>
      <c r="P823" s="175"/>
      <c r="Q823" s="175"/>
    </row>
    <row r="824" spans="1:17" ht="12.3">
      <c r="A824" s="22"/>
      <c r="B824" s="22"/>
      <c r="C824" s="234"/>
      <c r="D824" s="236"/>
      <c r="E824" s="236"/>
      <c r="F824" s="236"/>
      <c r="G824" s="236"/>
      <c r="H824" s="236"/>
      <c r="I824" s="22"/>
      <c r="J824" s="181"/>
      <c r="K824" s="181"/>
      <c r="L824" s="189"/>
      <c r="M824" s="175"/>
      <c r="N824" s="175"/>
      <c r="O824" s="175"/>
      <c r="P824" s="175"/>
      <c r="Q824" s="175"/>
    </row>
    <row r="825" spans="1:17" ht="12.3">
      <c r="A825" s="22"/>
      <c r="B825" s="22"/>
      <c r="C825" s="234"/>
      <c r="D825" s="236"/>
      <c r="E825" s="236"/>
      <c r="F825" s="236"/>
      <c r="G825" s="236"/>
      <c r="H825" s="236"/>
      <c r="I825" s="22"/>
      <c r="J825" s="181"/>
      <c r="K825" s="181"/>
      <c r="L825" s="189"/>
      <c r="M825" s="175"/>
      <c r="N825" s="175"/>
      <c r="O825" s="175"/>
      <c r="P825" s="175"/>
      <c r="Q825" s="175"/>
    </row>
    <row r="826" spans="1:17" ht="12.3">
      <c r="A826" s="22"/>
      <c r="B826" s="22"/>
      <c r="C826" s="234"/>
      <c r="D826" s="236"/>
      <c r="E826" s="236"/>
      <c r="F826" s="236"/>
      <c r="G826" s="236"/>
      <c r="H826" s="236"/>
      <c r="I826" s="22"/>
      <c r="J826" s="181"/>
      <c r="K826" s="181"/>
      <c r="L826" s="189"/>
      <c r="M826" s="175"/>
      <c r="N826" s="175"/>
      <c r="O826" s="175"/>
      <c r="P826" s="175"/>
      <c r="Q826" s="175"/>
    </row>
    <row r="827" spans="1:17" ht="12.3">
      <c r="A827" s="22"/>
      <c r="B827" s="22"/>
      <c r="C827" s="234"/>
      <c r="D827" s="236"/>
      <c r="E827" s="236"/>
      <c r="F827" s="236"/>
      <c r="G827" s="236"/>
      <c r="H827" s="236"/>
      <c r="I827" s="22"/>
      <c r="J827" s="181"/>
      <c r="K827" s="181"/>
      <c r="L827" s="189"/>
      <c r="M827" s="175"/>
      <c r="N827" s="175"/>
      <c r="O827" s="175"/>
      <c r="P827" s="175"/>
      <c r="Q827" s="175"/>
    </row>
    <row r="828" spans="1:17" ht="12.3">
      <c r="A828" s="22"/>
      <c r="B828" s="22"/>
      <c r="C828" s="234"/>
      <c r="D828" s="236"/>
      <c r="E828" s="236"/>
      <c r="F828" s="236"/>
      <c r="G828" s="236"/>
      <c r="H828" s="236"/>
      <c r="I828" s="22"/>
      <c r="J828" s="181"/>
      <c r="K828" s="181"/>
      <c r="L828" s="189"/>
      <c r="M828" s="175"/>
      <c r="N828" s="175"/>
      <c r="O828" s="175"/>
      <c r="P828" s="175"/>
      <c r="Q828" s="175"/>
    </row>
    <row r="829" spans="1:17" ht="12.3">
      <c r="A829" s="22"/>
      <c r="B829" s="22"/>
      <c r="C829" s="234"/>
      <c r="D829" s="236"/>
      <c r="E829" s="236"/>
      <c r="F829" s="236"/>
      <c r="G829" s="236"/>
      <c r="H829" s="236"/>
      <c r="I829" s="22"/>
      <c r="J829" s="181"/>
      <c r="K829" s="181"/>
      <c r="L829" s="189"/>
      <c r="M829" s="175"/>
      <c r="N829" s="175"/>
      <c r="O829" s="175"/>
      <c r="P829" s="175"/>
      <c r="Q829" s="175"/>
    </row>
    <row r="830" spans="1:17" ht="12.3">
      <c r="A830" s="22"/>
      <c r="B830" s="22"/>
      <c r="C830" s="234"/>
      <c r="D830" s="236"/>
      <c r="E830" s="236"/>
      <c r="F830" s="236"/>
      <c r="G830" s="236"/>
      <c r="H830" s="236"/>
      <c r="I830" s="22"/>
      <c r="J830" s="181"/>
      <c r="K830" s="181"/>
      <c r="L830" s="189"/>
      <c r="M830" s="175"/>
      <c r="N830" s="175"/>
      <c r="O830" s="175"/>
      <c r="P830" s="175"/>
      <c r="Q830" s="175"/>
    </row>
    <row r="831" spans="1:17" ht="12.3">
      <c r="A831" s="22"/>
      <c r="B831" s="22"/>
      <c r="C831" s="234"/>
      <c r="D831" s="236"/>
      <c r="E831" s="236"/>
      <c r="F831" s="236"/>
      <c r="G831" s="236"/>
      <c r="H831" s="236"/>
      <c r="I831" s="22"/>
      <c r="J831" s="181"/>
      <c r="K831" s="181"/>
      <c r="L831" s="189"/>
      <c r="M831" s="175"/>
      <c r="N831" s="175"/>
      <c r="O831" s="175"/>
      <c r="P831" s="175"/>
      <c r="Q831" s="175"/>
    </row>
    <row r="832" spans="1:17" ht="12.3">
      <c r="A832" s="22"/>
      <c r="B832" s="22"/>
      <c r="C832" s="234"/>
      <c r="D832" s="236"/>
      <c r="E832" s="236"/>
      <c r="F832" s="236"/>
      <c r="G832" s="236"/>
      <c r="H832" s="236"/>
      <c r="I832" s="22"/>
      <c r="J832" s="181"/>
      <c r="K832" s="181"/>
      <c r="L832" s="189"/>
      <c r="M832" s="175"/>
      <c r="N832" s="175"/>
      <c r="O832" s="175"/>
      <c r="P832" s="175"/>
      <c r="Q832" s="175"/>
    </row>
    <row r="833" spans="1:17" ht="12.3">
      <c r="A833" s="22"/>
      <c r="B833" s="22"/>
      <c r="C833" s="234"/>
      <c r="D833" s="236"/>
      <c r="E833" s="236"/>
      <c r="F833" s="236"/>
      <c r="G833" s="236"/>
      <c r="H833" s="236"/>
      <c r="I833" s="22"/>
      <c r="J833" s="181"/>
      <c r="K833" s="181"/>
      <c r="L833" s="189"/>
      <c r="M833" s="175"/>
      <c r="N833" s="175"/>
      <c r="O833" s="175"/>
      <c r="P833" s="175"/>
      <c r="Q833" s="175"/>
    </row>
    <row r="834" spans="1:17" ht="12.3">
      <c r="A834" s="22"/>
      <c r="B834" s="22"/>
      <c r="C834" s="234"/>
      <c r="D834" s="236"/>
      <c r="E834" s="236"/>
      <c r="F834" s="236"/>
      <c r="G834" s="236"/>
      <c r="H834" s="236"/>
      <c r="I834" s="22"/>
      <c r="J834" s="181"/>
      <c r="K834" s="181"/>
      <c r="L834" s="189"/>
      <c r="M834" s="175"/>
      <c r="N834" s="175"/>
      <c r="O834" s="175"/>
      <c r="P834" s="175"/>
      <c r="Q834" s="175"/>
    </row>
    <row r="835" spans="1:17" ht="12.3">
      <c r="A835" s="22"/>
      <c r="B835" s="22"/>
      <c r="C835" s="234"/>
      <c r="D835" s="236"/>
      <c r="E835" s="236"/>
      <c r="F835" s="236"/>
      <c r="G835" s="236"/>
      <c r="H835" s="236"/>
      <c r="I835" s="22"/>
      <c r="J835" s="181"/>
      <c r="K835" s="181"/>
      <c r="L835" s="189"/>
      <c r="M835" s="175"/>
      <c r="N835" s="175"/>
      <c r="O835" s="175"/>
      <c r="P835" s="175"/>
      <c r="Q835" s="175"/>
    </row>
    <row r="836" spans="1:17" ht="12.3">
      <c r="A836" s="22"/>
      <c r="B836" s="22"/>
      <c r="C836" s="234"/>
      <c r="D836" s="236"/>
      <c r="E836" s="236"/>
      <c r="F836" s="236"/>
      <c r="G836" s="236"/>
      <c r="H836" s="236"/>
      <c r="I836" s="22"/>
      <c r="J836" s="181"/>
      <c r="K836" s="181"/>
      <c r="L836" s="189"/>
      <c r="M836" s="175"/>
      <c r="N836" s="175"/>
      <c r="O836" s="175"/>
      <c r="P836" s="175"/>
      <c r="Q836" s="175"/>
    </row>
    <row r="837" spans="1:17" ht="12.3">
      <c r="A837" s="22"/>
      <c r="B837" s="22"/>
      <c r="C837" s="234"/>
      <c r="D837" s="236"/>
      <c r="E837" s="236"/>
      <c r="F837" s="236"/>
      <c r="G837" s="236"/>
      <c r="H837" s="236"/>
      <c r="I837" s="22"/>
      <c r="J837" s="181"/>
      <c r="K837" s="181"/>
      <c r="L837" s="189"/>
      <c r="M837" s="175"/>
      <c r="N837" s="175"/>
      <c r="O837" s="175"/>
      <c r="P837" s="175"/>
      <c r="Q837" s="175"/>
    </row>
    <row r="838" spans="1:17" ht="12.3">
      <c r="A838" s="22"/>
      <c r="B838" s="22"/>
      <c r="C838" s="234"/>
      <c r="D838" s="236"/>
      <c r="E838" s="236"/>
      <c r="F838" s="236"/>
      <c r="G838" s="236"/>
      <c r="H838" s="236"/>
      <c r="I838" s="22"/>
      <c r="J838" s="181"/>
      <c r="K838" s="181"/>
      <c r="L838" s="189"/>
      <c r="M838" s="175"/>
      <c r="N838" s="175"/>
      <c r="O838" s="175"/>
      <c r="P838" s="175"/>
      <c r="Q838" s="175"/>
    </row>
    <row r="839" spans="1:17" ht="12.3">
      <c r="A839" s="22"/>
      <c r="B839" s="22"/>
      <c r="C839" s="234"/>
      <c r="D839" s="236"/>
      <c r="E839" s="236"/>
      <c r="F839" s="236"/>
      <c r="G839" s="236"/>
      <c r="H839" s="236"/>
      <c r="I839" s="22"/>
      <c r="J839" s="181"/>
      <c r="K839" s="181"/>
      <c r="L839" s="189"/>
      <c r="M839" s="175"/>
      <c r="N839" s="175"/>
      <c r="O839" s="175"/>
      <c r="P839" s="175"/>
      <c r="Q839" s="175"/>
    </row>
    <row r="840" spans="1:17" ht="12.3">
      <c r="A840" s="22"/>
      <c r="B840" s="22"/>
      <c r="C840" s="234"/>
      <c r="D840" s="236"/>
      <c r="E840" s="236"/>
      <c r="F840" s="236"/>
      <c r="G840" s="236"/>
      <c r="H840" s="236"/>
      <c r="I840" s="22"/>
      <c r="J840" s="181"/>
      <c r="K840" s="181"/>
      <c r="L840" s="189"/>
      <c r="M840" s="175"/>
      <c r="N840" s="175"/>
      <c r="O840" s="175"/>
      <c r="P840" s="175"/>
      <c r="Q840" s="175"/>
    </row>
    <row r="841" spans="1:17" ht="12.3">
      <c r="A841" s="22"/>
      <c r="B841" s="22"/>
      <c r="C841" s="234"/>
      <c r="D841" s="236"/>
      <c r="E841" s="236"/>
      <c r="F841" s="236"/>
      <c r="G841" s="236"/>
      <c r="H841" s="236"/>
      <c r="I841" s="22"/>
      <c r="J841" s="181"/>
      <c r="K841" s="181"/>
      <c r="L841" s="189"/>
      <c r="M841" s="175"/>
      <c r="N841" s="175"/>
      <c r="O841" s="175"/>
      <c r="P841" s="175"/>
      <c r="Q841" s="175"/>
    </row>
    <row r="842" spans="1:17" ht="12.3">
      <c r="A842" s="22"/>
      <c r="B842" s="22"/>
      <c r="C842" s="234"/>
      <c r="D842" s="236"/>
      <c r="E842" s="236"/>
      <c r="F842" s="236"/>
      <c r="G842" s="236"/>
      <c r="H842" s="236"/>
      <c r="I842" s="22"/>
      <c r="J842" s="181"/>
      <c r="K842" s="181"/>
      <c r="L842" s="189"/>
      <c r="M842" s="175"/>
      <c r="N842" s="175"/>
      <c r="O842" s="175"/>
      <c r="P842" s="175"/>
      <c r="Q842" s="175"/>
    </row>
    <row r="843" spans="1:17" ht="12.3">
      <c r="A843" s="22"/>
      <c r="B843" s="22"/>
      <c r="C843" s="234"/>
      <c r="D843" s="236"/>
      <c r="E843" s="236"/>
      <c r="F843" s="236"/>
      <c r="G843" s="236"/>
      <c r="H843" s="236"/>
      <c r="I843" s="22"/>
      <c r="J843" s="181"/>
      <c r="K843" s="181"/>
      <c r="L843" s="189"/>
      <c r="M843" s="175"/>
      <c r="N843" s="175"/>
      <c r="O843" s="175"/>
      <c r="P843" s="175"/>
      <c r="Q843" s="175"/>
    </row>
    <row r="844" spans="1:17" ht="12.3">
      <c r="A844" s="22"/>
      <c r="B844" s="22"/>
      <c r="C844" s="234"/>
      <c r="D844" s="236"/>
      <c r="E844" s="236"/>
      <c r="F844" s="236"/>
      <c r="G844" s="236"/>
      <c r="H844" s="236"/>
      <c r="I844" s="22"/>
      <c r="J844" s="181"/>
      <c r="K844" s="181"/>
      <c r="L844" s="189"/>
      <c r="M844" s="175"/>
      <c r="N844" s="175"/>
      <c r="O844" s="175"/>
      <c r="P844" s="175"/>
      <c r="Q844" s="175"/>
    </row>
    <row r="845" spans="1:17" ht="12.3">
      <c r="A845" s="22"/>
      <c r="B845" s="22"/>
      <c r="C845" s="234"/>
      <c r="D845" s="236"/>
      <c r="E845" s="236"/>
      <c r="F845" s="236"/>
      <c r="G845" s="236"/>
      <c r="H845" s="236"/>
      <c r="I845" s="22"/>
      <c r="J845" s="181"/>
      <c r="K845" s="181"/>
      <c r="L845" s="189"/>
      <c r="M845" s="175"/>
      <c r="N845" s="175"/>
      <c r="O845" s="175"/>
      <c r="P845" s="175"/>
      <c r="Q845" s="175"/>
    </row>
    <row r="846" spans="1:17" ht="12.3">
      <c r="A846" s="22"/>
      <c r="B846" s="22"/>
      <c r="C846" s="234"/>
      <c r="D846" s="236"/>
      <c r="E846" s="236"/>
      <c r="F846" s="236"/>
      <c r="G846" s="236"/>
      <c r="H846" s="236"/>
      <c r="I846" s="22"/>
      <c r="J846" s="181"/>
      <c r="K846" s="181"/>
      <c r="L846" s="189"/>
      <c r="M846" s="175"/>
      <c r="N846" s="175"/>
      <c r="O846" s="175"/>
      <c r="P846" s="175"/>
      <c r="Q846" s="175"/>
    </row>
    <row r="847" spans="1:17" ht="12.3">
      <c r="A847" s="22"/>
      <c r="B847" s="22"/>
      <c r="C847" s="234"/>
      <c r="D847" s="236"/>
      <c r="E847" s="236"/>
      <c r="F847" s="236"/>
      <c r="G847" s="236"/>
      <c r="H847" s="236"/>
      <c r="I847" s="22"/>
      <c r="J847" s="181"/>
      <c r="K847" s="181"/>
      <c r="L847" s="189"/>
      <c r="M847" s="175"/>
      <c r="N847" s="175"/>
      <c r="O847" s="175"/>
      <c r="P847" s="175"/>
      <c r="Q847" s="175"/>
    </row>
    <row r="848" spans="1:17" ht="12.3">
      <c r="A848" s="22"/>
      <c r="B848" s="22"/>
      <c r="C848" s="234"/>
      <c r="D848" s="236"/>
      <c r="E848" s="236"/>
      <c r="F848" s="236"/>
      <c r="G848" s="236"/>
      <c r="H848" s="236"/>
      <c r="I848" s="22"/>
      <c r="J848" s="181"/>
      <c r="K848" s="181"/>
      <c r="L848" s="189"/>
      <c r="M848" s="175"/>
      <c r="N848" s="175"/>
      <c r="O848" s="175"/>
      <c r="P848" s="175"/>
      <c r="Q848" s="175"/>
    </row>
    <row r="849" spans="1:17" ht="12.3">
      <c r="A849" s="22"/>
      <c r="B849" s="22"/>
      <c r="C849" s="234"/>
      <c r="D849" s="236"/>
      <c r="E849" s="236"/>
      <c r="F849" s="236"/>
      <c r="G849" s="236"/>
      <c r="H849" s="236"/>
      <c r="I849" s="22"/>
      <c r="J849" s="181"/>
      <c r="K849" s="181"/>
      <c r="L849" s="189"/>
      <c r="M849" s="175"/>
      <c r="N849" s="175"/>
      <c r="O849" s="175"/>
      <c r="P849" s="175"/>
      <c r="Q849" s="175"/>
    </row>
    <row r="850" spans="1:17" ht="12.3">
      <c r="A850" s="22"/>
      <c r="B850" s="22"/>
      <c r="C850" s="234"/>
      <c r="D850" s="236"/>
      <c r="E850" s="236"/>
      <c r="F850" s="236"/>
      <c r="G850" s="236"/>
      <c r="H850" s="236"/>
      <c r="I850" s="22"/>
      <c r="J850" s="181"/>
      <c r="K850" s="181"/>
      <c r="L850" s="189"/>
      <c r="M850" s="175"/>
      <c r="N850" s="175"/>
      <c r="O850" s="175"/>
      <c r="P850" s="175"/>
      <c r="Q850" s="175"/>
    </row>
    <row r="851" spans="1:17" ht="12.3">
      <c r="A851" s="22"/>
      <c r="B851" s="22"/>
      <c r="C851" s="234"/>
      <c r="D851" s="236"/>
      <c r="E851" s="236"/>
      <c r="F851" s="236"/>
      <c r="G851" s="236"/>
      <c r="H851" s="236"/>
      <c r="I851" s="22"/>
      <c r="J851" s="181"/>
      <c r="K851" s="181"/>
      <c r="L851" s="189"/>
      <c r="M851" s="175"/>
      <c r="N851" s="175"/>
      <c r="O851" s="175"/>
      <c r="P851" s="175"/>
      <c r="Q851" s="175"/>
    </row>
    <row r="852" spans="1:17" ht="12.3">
      <c r="A852" s="22"/>
      <c r="B852" s="22"/>
      <c r="C852" s="234"/>
      <c r="D852" s="236"/>
      <c r="E852" s="236"/>
      <c r="F852" s="236"/>
      <c r="G852" s="236"/>
      <c r="H852" s="236"/>
      <c r="I852" s="22"/>
      <c r="J852" s="181"/>
      <c r="K852" s="181"/>
      <c r="L852" s="189"/>
      <c r="M852" s="175"/>
      <c r="N852" s="175"/>
      <c r="O852" s="175"/>
      <c r="P852" s="175"/>
      <c r="Q852" s="175"/>
    </row>
    <row r="853" spans="1:17" ht="12.3">
      <c r="A853" s="22"/>
      <c r="B853" s="22"/>
      <c r="C853" s="234"/>
      <c r="D853" s="236"/>
      <c r="E853" s="236"/>
      <c r="F853" s="236"/>
      <c r="G853" s="236"/>
      <c r="H853" s="236"/>
      <c r="I853" s="22"/>
      <c r="J853" s="181"/>
      <c r="K853" s="181"/>
      <c r="L853" s="189"/>
      <c r="M853" s="175"/>
      <c r="N853" s="175"/>
      <c r="O853" s="175"/>
      <c r="P853" s="175"/>
      <c r="Q853" s="175"/>
    </row>
    <row r="854" spans="1:17" ht="12.3">
      <c r="A854" s="22"/>
      <c r="B854" s="22"/>
      <c r="C854" s="234"/>
      <c r="D854" s="236"/>
      <c r="E854" s="236"/>
      <c r="F854" s="236"/>
      <c r="G854" s="236"/>
      <c r="H854" s="236"/>
      <c r="I854" s="22"/>
      <c r="J854" s="181"/>
      <c r="K854" s="181"/>
      <c r="L854" s="189"/>
      <c r="M854" s="175"/>
      <c r="N854" s="175"/>
      <c r="O854" s="175"/>
      <c r="P854" s="175"/>
      <c r="Q854" s="175"/>
    </row>
    <row r="855" spans="1:17" ht="12.3">
      <c r="A855" s="22"/>
      <c r="B855" s="22"/>
      <c r="C855" s="234"/>
      <c r="D855" s="236"/>
      <c r="E855" s="236"/>
      <c r="F855" s="236"/>
      <c r="G855" s="236"/>
      <c r="H855" s="236"/>
      <c r="I855" s="22"/>
      <c r="J855" s="181"/>
      <c r="K855" s="181"/>
      <c r="L855" s="189"/>
      <c r="M855" s="175"/>
      <c r="N855" s="175"/>
      <c r="O855" s="175"/>
      <c r="P855" s="175"/>
      <c r="Q855" s="175"/>
    </row>
    <row r="856" spans="1:17" ht="12.3">
      <c r="A856" s="22"/>
      <c r="B856" s="22"/>
      <c r="C856" s="234"/>
      <c r="D856" s="236"/>
      <c r="E856" s="236"/>
      <c r="F856" s="236"/>
      <c r="G856" s="236"/>
      <c r="H856" s="236"/>
      <c r="I856" s="22"/>
      <c r="J856" s="181"/>
      <c r="K856" s="181"/>
      <c r="L856" s="189"/>
      <c r="M856" s="175"/>
      <c r="N856" s="175"/>
      <c r="O856" s="175"/>
      <c r="P856" s="175"/>
      <c r="Q856" s="175"/>
    </row>
    <row r="857" spans="1:17" ht="12.3">
      <c r="A857" s="22"/>
      <c r="B857" s="22"/>
      <c r="C857" s="234"/>
      <c r="D857" s="236"/>
      <c r="E857" s="236"/>
      <c r="F857" s="236"/>
      <c r="G857" s="236"/>
      <c r="H857" s="236"/>
      <c r="I857" s="22"/>
      <c r="J857" s="181"/>
      <c r="K857" s="181"/>
      <c r="L857" s="189"/>
      <c r="M857" s="175"/>
      <c r="N857" s="175"/>
      <c r="O857" s="175"/>
      <c r="P857" s="175"/>
      <c r="Q857" s="175"/>
    </row>
    <row r="858" spans="1:17" ht="12.3">
      <c r="A858" s="22"/>
      <c r="B858" s="22"/>
      <c r="C858" s="234"/>
      <c r="D858" s="236"/>
      <c r="E858" s="236"/>
      <c r="F858" s="236"/>
      <c r="G858" s="236"/>
      <c r="H858" s="236"/>
      <c r="I858" s="22"/>
      <c r="J858" s="181"/>
      <c r="K858" s="181"/>
      <c r="L858" s="189"/>
      <c r="M858" s="175"/>
      <c r="N858" s="175"/>
      <c r="O858" s="175"/>
      <c r="P858" s="175"/>
      <c r="Q858" s="175"/>
    </row>
    <row r="859" spans="1:17" ht="12.3">
      <c r="A859" s="22"/>
      <c r="B859" s="22"/>
      <c r="C859" s="234"/>
      <c r="D859" s="236"/>
      <c r="E859" s="236"/>
      <c r="F859" s="236"/>
      <c r="G859" s="236"/>
      <c r="H859" s="236"/>
      <c r="I859" s="22"/>
      <c r="J859" s="181"/>
      <c r="K859" s="181"/>
      <c r="L859" s="189"/>
      <c r="M859" s="175"/>
      <c r="N859" s="175"/>
      <c r="O859" s="175"/>
      <c r="P859" s="175"/>
      <c r="Q859" s="175"/>
    </row>
    <row r="860" spans="1:17" ht="12.3">
      <c r="A860" s="22"/>
      <c r="B860" s="22"/>
      <c r="C860" s="234"/>
      <c r="D860" s="236"/>
      <c r="E860" s="236"/>
      <c r="F860" s="236"/>
      <c r="G860" s="236"/>
      <c r="H860" s="236"/>
      <c r="I860" s="22"/>
      <c r="J860" s="181"/>
      <c r="K860" s="181"/>
      <c r="L860" s="189"/>
      <c r="M860" s="175"/>
      <c r="N860" s="175"/>
      <c r="O860" s="175"/>
      <c r="P860" s="175"/>
      <c r="Q860" s="175"/>
    </row>
    <row r="861" spans="1:17" ht="12.3">
      <c r="A861" s="22"/>
      <c r="B861" s="22"/>
      <c r="C861" s="234"/>
      <c r="D861" s="236"/>
      <c r="E861" s="236"/>
      <c r="F861" s="236"/>
      <c r="G861" s="236"/>
      <c r="H861" s="236"/>
      <c r="I861" s="22"/>
      <c r="J861" s="181"/>
      <c r="K861" s="181"/>
      <c r="L861" s="189"/>
      <c r="M861" s="175"/>
      <c r="N861" s="175"/>
      <c r="O861" s="175"/>
      <c r="P861" s="175"/>
      <c r="Q861" s="175"/>
    </row>
    <row r="862" spans="1:17" ht="12.3">
      <c r="A862" s="22"/>
      <c r="B862" s="22"/>
      <c r="C862" s="234"/>
      <c r="D862" s="236"/>
      <c r="E862" s="236"/>
      <c r="F862" s="236"/>
      <c r="G862" s="236"/>
      <c r="H862" s="236"/>
      <c r="I862" s="22"/>
      <c r="J862" s="181"/>
      <c r="K862" s="181"/>
      <c r="L862" s="189"/>
      <c r="M862" s="175"/>
      <c r="N862" s="175"/>
      <c r="O862" s="175"/>
      <c r="P862" s="175"/>
      <c r="Q862" s="175"/>
    </row>
    <row r="863" spans="1:17" ht="12.3">
      <c r="A863" s="22"/>
      <c r="B863" s="22"/>
      <c r="C863" s="234"/>
      <c r="D863" s="236"/>
      <c r="E863" s="236"/>
      <c r="F863" s="236"/>
      <c r="G863" s="236"/>
      <c r="H863" s="236"/>
      <c r="I863" s="22"/>
      <c r="J863" s="181"/>
      <c r="K863" s="181"/>
      <c r="L863" s="189"/>
      <c r="M863" s="175"/>
      <c r="N863" s="175"/>
      <c r="O863" s="175"/>
      <c r="P863" s="175"/>
      <c r="Q863" s="175"/>
    </row>
    <row r="864" spans="1:17" ht="12.3">
      <c r="A864" s="22"/>
      <c r="B864" s="22"/>
      <c r="C864" s="234"/>
      <c r="D864" s="236"/>
      <c r="E864" s="236"/>
      <c r="F864" s="236"/>
      <c r="G864" s="236"/>
      <c r="H864" s="236"/>
      <c r="I864" s="22"/>
      <c r="J864" s="181"/>
      <c r="K864" s="181"/>
      <c r="L864" s="189"/>
      <c r="M864" s="175"/>
      <c r="N864" s="175"/>
      <c r="O864" s="175"/>
      <c r="P864" s="175"/>
      <c r="Q864" s="175"/>
    </row>
    <row r="865" spans="1:17" ht="12.3">
      <c r="A865" s="22"/>
      <c r="B865" s="22"/>
      <c r="C865" s="234"/>
      <c r="D865" s="236"/>
      <c r="E865" s="236"/>
      <c r="F865" s="236"/>
      <c r="G865" s="236"/>
      <c r="H865" s="236"/>
      <c r="I865" s="22"/>
      <c r="J865" s="181"/>
      <c r="K865" s="181"/>
      <c r="L865" s="189"/>
      <c r="M865" s="175"/>
      <c r="N865" s="175"/>
      <c r="O865" s="175"/>
      <c r="P865" s="175"/>
      <c r="Q865" s="175"/>
    </row>
    <row r="866" spans="1:17" ht="12.3">
      <c r="A866" s="22"/>
      <c r="B866" s="22"/>
      <c r="C866" s="234"/>
      <c r="D866" s="236"/>
      <c r="E866" s="236"/>
      <c r="F866" s="236"/>
      <c r="G866" s="236"/>
      <c r="H866" s="236"/>
      <c r="I866" s="22"/>
      <c r="J866" s="181"/>
      <c r="K866" s="181"/>
      <c r="L866" s="189"/>
      <c r="M866" s="175"/>
      <c r="N866" s="175"/>
      <c r="O866" s="175"/>
      <c r="P866" s="175"/>
      <c r="Q866" s="175"/>
    </row>
    <row r="867" spans="1:17" ht="12.3">
      <c r="A867" s="22"/>
      <c r="B867" s="22"/>
      <c r="C867" s="234"/>
      <c r="D867" s="236"/>
      <c r="E867" s="236"/>
      <c r="F867" s="236"/>
      <c r="G867" s="236"/>
      <c r="H867" s="236"/>
      <c r="I867" s="22"/>
      <c r="J867" s="181"/>
      <c r="K867" s="181"/>
      <c r="L867" s="189"/>
      <c r="M867" s="175"/>
      <c r="N867" s="175"/>
      <c r="O867" s="175"/>
      <c r="P867" s="175"/>
      <c r="Q867" s="175"/>
    </row>
    <row r="868" spans="1:17" ht="12.3">
      <c r="A868" s="22"/>
      <c r="B868" s="22"/>
      <c r="C868" s="234"/>
      <c r="D868" s="236"/>
      <c r="E868" s="236"/>
      <c r="F868" s="236"/>
      <c r="G868" s="236"/>
      <c r="H868" s="236"/>
      <c r="I868" s="22"/>
      <c r="J868" s="181"/>
      <c r="K868" s="181"/>
      <c r="L868" s="189"/>
      <c r="M868" s="175"/>
      <c r="N868" s="175"/>
      <c r="O868" s="175"/>
      <c r="P868" s="175"/>
      <c r="Q868" s="175"/>
    </row>
    <row r="869" spans="1:17" ht="12.3">
      <c r="A869" s="22"/>
      <c r="B869" s="22"/>
      <c r="C869" s="234"/>
      <c r="D869" s="236"/>
      <c r="E869" s="236"/>
      <c r="F869" s="236"/>
      <c r="G869" s="236"/>
      <c r="H869" s="236"/>
      <c r="I869" s="22"/>
      <c r="J869" s="181"/>
      <c r="K869" s="181"/>
      <c r="L869" s="189"/>
      <c r="M869" s="175"/>
      <c r="N869" s="175"/>
      <c r="O869" s="175"/>
      <c r="P869" s="175"/>
      <c r="Q869" s="175"/>
    </row>
    <row r="870" spans="1:17" ht="12.3">
      <c r="A870" s="22"/>
      <c r="B870" s="22"/>
      <c r="C870" s="234"/>
      <c r="D870" s="236"/>
      <c r="E870" s="236"/>
      <c r="F870" s="236"/>
      <c r="G870" s="236"/>
      <c r="H870" s="236"/>
      <c r="I870" s="22"/>
      <c r="J870" s="181"/>
      <c r="K870" s="181"/>
      <c r="L870" s="189"/>
      <c r="M870" s="175"/>
      <c r="N870" s="175"/>
      <c r="O870" s="175"/>
      <c r="P870" s="175"/>
      <c r="Q870" s="175"/>
    </row>
    <row r="871" spans="1:17" ht="12.3">
      <c r="A871" s="22"/>
      <c r="B871" s="22"/>
      <c r="C871" s="234"/>
      <c r="D871" s="236"/>
      <c r="E871" s="236"/>
      <c r="F871" s="236"/>
      <c r="G871" s="236"/>
      <c r="H871" s="236"/>
      <c r="I871" s="22"/>
      <c r="J871" s="181"/>
      <c r="K871" s="181"/>
      <c r="L871" s="189"/>
      <c r="M871" s="175"/>
      <c r="N871" s="175"/>
      <c r="O871" s="175"/>
      <c r="P871" s="175"/>
      <c r="Q871" s="175"/>
    </row>
    <row r="872" spans="1:17" ht="12.3">
      <c r="A872" s="22"/>
      <c r="B872" s="22"/>
      <c r="C872" s="234"/>
      <c r="D872" s="236"/>
      <c r="E872" s="236"/>
      <c r="F872" s="236"/>
      <c r="G872" s="236"/>
      <c r="H872" s="236"/>
      <c r="I872" s="22"/>
      <c r="J872" s="181"/>
      <c r="K872" s="181"/>
      <c r="L872" s="189"/>
      <c r="M872" s="175"/>
      <c r="N872" s="175"/>
      <c r="O872" s="175"/>
      <c r="P872" s="175"/>
      <c r="Q872" s="175"/>
    </row>
    <row r="873" spans="1:17" ht="12.3">
      <c r="A873" s="22"/>
      <c r="B873" s="22"/>
      <c r="C873" s="234"/>
      <c r="D873" s="236"/>
      <c r="E873" s="236"/>
      <c r="F873" s="236"/>
      <c r="G873" s="236"/>
      <c r="H873" s="236"/>
      <c r="I873" s="22"/>
      <c r="J873" s="181"/>
      <c r="K873" s="181"/>
      <c r="L873" s="189"/>
      <c r="M873" s="175"/>
      <c r="N873" s="175"/>
      <c r="O873" s="175"/>
      <c r="P873" s="175"/>
      <c r="Q873" s="175"/>
    </row>
    <row r="874" spans="1:17" ht="12.3">
      <c r="A874" s="22"/>
      <c r="B874" s="22"/>
      <c r="C874" s="234"/>
      <c r="D874" s="236"/>
      <c r="E874" s="236"/>
      <c r="F874" s="236"/>
      <c r="G874" s="236"/>
      <c r="H874" s="236"/>
      <c r="I874" s="22"/>
      <c r="J874" s="181"/>
      <c r="K874" s="181"/>
      <c r="L874" s="189"/>
      <c r="M874" s="175"/>
      <c r="N874" s="175"/>
      <c r="O874" s="175"/>
      <c r="P874" s="175"/>
      <c r="Q874" s="175"/>
    </row>
    <row r="875" spans="1:17" ht="12.3">
      <c r="A875" s="22"/>
      <c r="B875" s="22"/>
      <c r="C875" s="234"/>
      <c r="D875" s="236"/>
      <c r="E875" s="236"/>
      <c r="F875" s="236"/>
      <c r="G875" s="236"/>
      <c r="H875" s="236"/>
      <c r="I875" s="22"/>
      <c r="J875" s="181"/>
      <c r="K875" s="181"/>
      <c r="L875" s="189"/>
      <c r="M875" s="175"/>
      <c r="N875" s="175"/>
      <c r="O875" s="175"/>
      <c r="P875" s="175"/>
      <c r="Q875" s="175"/>
    </row>
    <row r="876" spans="1:17" ht="12.3">
      <c r="A876" s="22"/>
      <c r="B876" s="22"/>
      <c r="C876" s="234"/>
      <c r="D876" s="236"/>
      <c r="E876" s="236"/>
      <c r="F876" s="236"/>
      <c r="G876" s="236"/>
      <c r="H876" s="236"/>
      <c r="I876" s="22"/>
      <c r="J876" s="181"/>
      <c r="K876" s="181"/>
      <c r="L876" s="189"/>
      <c r="M876" s="175"/>
      <c r="N876" s="175"/>
      <c r="O876" s="175"/>
      <c r="P876" s="175"/>
      <c r="Q876" s="175"/>
    </row>
    <row r="877" spans="1:17" ht="12.3">
      <c r="A877" s="22"/>
      <c r="B877" s="22"/>
      <c r="C877" s="234"/>
      <c r="D877" s="236"/>
      <c r="E877" s="236"/>
      <c r="F877" s="236"/>
      <c r="G877" s="236"/>
      <c r="H877" s="236"/>
      <c r="I877" s="22"/>
      <c r="J877" s="181"/>
      <c r="K877" s="181"/>
      <c r="L877" s="189"/>
      <c r="M877" s="175"/>
      <c r="N877" s="175"/>
      <c r="O877" s="175"/>
      <c r="P877" s="175"/>
      <c r="Q877" s="175"/>
    </row>
    <row r="878" spans="1:17" ht="12.3">
      <c r="A878" s="22"/>
      <c r="B878" s="22"/>
      <c r="C878" s="234"/>
      <c r="D878" s="236"/>
      <c r="E878" s="236"/>
      <c r="F878" s="236"/>
      <c r="G878" s="236"/>
      <c r="H878" s="236"/>
      <c r="I878" s="22"/>
      <c r="J878" s="181"/>
      <c r="K878" s="181"/>
      <c r="L878" s="189"/>
      <c r="M878" s="175"/>
      <c r="N878" s="175"/>
      <c r="O878" s="175"/>
      <c r="P878" s="175"/>
      <c r="Q878" s="175"/>
    </row>
    <row r="879" spans="1:17" ht="12.3">
      <c r="A879" s="22"/>
      <c r="B879" s="22"/>
      <c r="C879" s="234"/>
      <c r="D879" s="236"/>
      <c r="E879" s="236"/>
      <c r="F879" s="236"/>
      <c r="G879" s="236"/>
      <c r="H879" s="236"/>
      <c r="I879" s="22"/>
      <c r="J879" s="181"/>
      <c r="K879" s="181"/>
      <c r="L879" s="189"/>
      <c r="M879" s="175"/>
      <c r="N879" s="175"/>
      <c r="O879" s="175"/>
      <c r="P879" s="175"/>
      <c r="Q879" s="175"/>
    </row>
    <row r="880" spans="1:17" ht="12.3">
      <c r="A880" s="22"/>
      <c r="B880" s="22"/>
      <c r="C880" s="234"/>
      <c r="D880" s="236"/>
      <c r="E880" s="236"/>
      <c r="F880" s="236"/>
      <c r="G880" s="236"/>
      <c r="H880" s="236"/>
      <c r="I880" s="22"/>
      <c r="J880" s="181"/>
      <c r="K880" s="181"/>
      <c r="L880" s="189"/>
      <c r="M880" s="175"/>
      <c r="N880" s="175"/>
      <c r="O880" s="175"/>
      <c r="P880" s="175"/>
      <c r="Q880" s="175"/>
    </row>
    <row r="881" spans="1:17" ht="12.3">
      <c r="A881" s="22"/>
      <c r="B881" s="22"/>
      <c r="C881" s="234"/>
      <c r="D881" s="236"/>
      <c r="E881" s="236"/>
      <c r="F881" s="236"/>
      <c r="G881" s="236"/>
      <c r="H881" s="236"/>
      <c r="I881" s="22"/>
      <c r="J881" s="181"/>
      <c r="K881" s="181"/>
      <c r="L881" s="189"/>
      <c r="M881" s="175"/>
      <c r="N881" s="175"/>
      <c r="O881" s="175"/>
      <c r="P881" s="175"/>
      <c r="Q881" s="175"/>
    </row>
    <row r="882" spans="1:17" ht="12.3">
      <c r="A882" s="22"/>
      <c r="B882" s="22"/>
      <c r="C882" s="234"/>
      <c r="D882" s="236"/>
      <c r="E882" s="236"/>
      <c r="F882" s="236"/>
      <c r="G882" s="236"/>
      <c r="H882" s="236"/>
      <c r="I882" s="22"/>
      <c r="J882" s="181"/>
      <c r="K882" s="181"/>
      <c r="L882" s="189"/>
      <c r="M882" s="175"/>
      <c r="N882" s="175"/>
      <c r="O882" s="175"/>
      <c r="P882" s="175"/>
      <c r="Q882" s="175"/>
    </row>
    <row r="883" spans="1:17" ht="12.3">
      <c r="A883" s="22"/>
      <c r="B883" s="22"/>
      <c r="C883" s="234"/>
      <c r="D883" s="236"/>
      <c r="E883" s="236"/>
      <c r="F883" s="236"/>
      <c r="G883" s="236"/>
      <c r="H883" s="236"/>
      <c r="I883" s="22"/>
      <c r="J883" s="181"/>
      <c r="K883" s="181"/>
      <c r="L883" s="189"/>
      <c r="M883" s="175"/>
      <c r="N883" s="175"/>
      <c r="O883" s="175"/>
      <c r="P883" s="175"/>
      <c r="Q883" s="175"/>
    </row>
    <row r="884" spans="1:17" ht="12.3">
      <c r="A884" s="22"/>
      <c r="B884" s="22"/>
      <c r="C884" s="234"/>
      <c r="D884" s="236"/>
      <c r="E884" s="236"/>
      <c r="F884" s="236"/>
      <c r="G884" s="236"/>
      <c r="H884" s="236"/>
      <c r="I884" s="22"/>
      <c r="J884" s="181"/>
      <c r="K884" s="181"/>
      <c r="L884" s="189"/>
      <c r="M884" s="175"/>
      <c r="N884" s="175"/>
      <c r="O884" s="175"/>
      <c r="P884" s="175"/>
      <c r="Q884" s="175"/>
    </row>
    <row r="885" spans="1:17" ht="12.3">
      <c r="A885" s="22"/>
      <c r="B885" s="22"/>
      <c r="C885" s="234"/>
      <c r="D885" s="236"/>
      <c r="E885" s="236"/>
      <c r="F885" s="236"/>
      <c r="G885" s="236"/>
      <c r="H885" s="236"/>
      <c r="I885" s="22"/>
      <c r="J885" s="181"/>
      <c r="K885" s="181"/>
      <c r="L885" s="189"/>
      <c r="M885" s="175"/>
      <c r="N885" s="175"/>
      <c r="O885" s="175"/>
      <c r="P885" s="175"/>
      <c r="Q885" s="175"/>
    </row>
    <row r="886" spans="1:17" ht="12.3">
      <c r="A886" s="22"/>
      <c r="B886" s="22"/>
      <c r="C886" s="234"/>
      <c r="D886" s="236"/>
      <c r="E886" s="236"/>
      <c r="F886" s="236"/>
      <c r="G886" s="236"/>
      <c r="H886" s="236"/>
      <c r="I886" s="22"/>
      <c r="J886" s="181"/>
      <c r="K886" s="181"/>
      <c r="L886" s="189"/>
      <c r="M886" s="175"/>
      <c r="N886" s="175"/>
      <c r="O886" s="175"/>
      <c r="P886" s="175"/>
      <c r="Q886" s="175"/>
    </row>
    <row r="887" spans="1:17" ht="12.3">
      <c r="A887" s="22"/>
      <c r="B887" s="22"/>
      <c r="C887" s="234"/>
      <c r="D887" s="236"/>
      <c r="E887" s="236"/>
      <c r="F887" s="236"/>
      <c r="G887" s="236"/>
      <c r="H887" s="236"/>
      <c r="I887" s="22"/>
      <c r="J887" s="181"/>
      <c r="K887" s="181"/>
      <c r="L887" s="189"/>
      <c r="M887" s="175"/>
      <c r="N887" s="175"/>
      <c r="O887" s="175"/>
      <c r="P887" s="175"/>
      <c r="Q887" s="175"/>
    </row>
    <row r="888" spans="1:17" ht="12.3">
      <c r="A888" s="22"/>
      <c r="B888" s="22"/>
      <c r="C888" s="234"/>
      <c r="D888" s="236"/>
      <c r="E888" s="236"/>
      <c r="F888" s="236"/>
      <c r="G888" s="236"/>
      <c r="H888" s="236"/>
      <c r="I888" s="22"/>
      <c r="J888" s="181"/>
      <c r="K888" s="181"/>
      <c r="L888" s="189"/>
      <c r="M888" s="175"/>
      <c r="N888" s="175"/>
      <c r="O888" s="175"/>
      <c r="P888" s="175"/>
      <c r="Q888" s="175"/>
    </row>
    <row r="889" spans="1:17" ht="12.3">
      <c r="A889" s="22"/>
      <c r="B889" s="22"/>
      <c r="C889" s="234"/>
      <c r="D889" s="236"/>
      <c r="E889" s="236"/>
      <c r="F889" s="236"/>
      <c r="G889" s="236"/>
      <c r="H889" s="236"/>
      <c r="I889" s="22"/>
      <c r="J889" s="181"/>
      <c r="K889" s="181"/>
      <c r="L889" s="189"/>
      <c r="M889" s="175"/>
      <c r="N889" s="175"/>
      <c r="O889" s="175"/>
      <c r="P889" s="175"/>
      <c r="Q889" s="175"/>
    </row>
    <row r="890" spans="1:17" ht="12.3">
      <c r="A890" s="22"/>
      <c r="B890" s="22"/>
      <c r="C890" s="234"/>
      <c r="D890" s="236"/>
      <c r="E890" s="236"/>
      <c r="F890" s="236"/>
      <c r="G890" s="236"/>
      <c r="H890" s="236"/>
      <c r="I890" s="22"/>
      <c r="J890" s="181"/>
      <c r="K890" s="181"/>
      <c r="L890" s="189"/>
      <c r="M890" s="175"/>
      <c r="N890" s="175"/>
      <c r="O890" s="175"/>
      <c r="P890" s="175"/>
      <c r="Q890" s="175"/>
    </row>
    <row r="891" spans="1:17" ht="12.3">
      <c r="A891" s="22"/>
      <c r="B891" s="22"/>
      <c r="C891" s="234"/>
      <c r="D891" s="236"/>
      <c r="E891" s="236"/>
      <c r="F891" s="236"/>
      <c r="G891" s="236"/>
      <c r="H891" s="236"/>
      <c r="I891" s="22"/>
      <c r="J891" s="181"/>
      <c r="K891" s="181"/>
      <c r="L891" s="189"/>
      <c r="M891" s="175"/>
      <c r="N891" s="175"/>
      <c r="O891" s="175"/>
      <c r="P891" s="175"/>
      <c r="Q891" s="175"/>
    </row>
    <row r="892" spans="1:17" ht="12.3">
      <c r="A892" s="22"/>
      <c r="B892" s="22"/>
      <c r="C892" s="234"/>
      <c r="D892" s="236"/>
      <c r="E892" s="236"/>
      <c r="F892" s="236"/>
      <c r="G892" s="236"/>
      <c r="H892" s="236"/>
      <c r="I892" s="22"/>
      <c r="J892" s="181"/>
      <c r="K892" s="181"/>
      <c r="L892" s="189"/>
      <c r="M892" s="175"/>
      <c r="N892" s="175"/>
      <c r="O892" s="175"/>
      <c r="P892" s="175"/>
      <c r="Q892" s="175"/>
    </row>
    <row r="893" spans="1:17" ht="12.3">
      <c r="A893" s="22"/>
      <c r="B893" s="22"/>
      <c r="C893" s="234"/>
      <c r="D893" s="236"/>
      <c r="E893" s="236"/>
      <c r="F893" s="236"/>
      <c r="G893" s="236"/>
      <c r="H893" s="236"/>
      <c r="I893" s="22"/>
      <c r="J893" s="181"/>
      <c r="K893" s="181"/>
      <c r="L893" s="189"/>
      <c r="M893" s="175"/>
      <c r="N893" s="175"/>
      <c r="O893" s="175"/>
      <c r="P893" s="175"/>
      <c r="Q893" s="175"/>
    </row>
    <row r="894" spans="1:17" ht="12.3">
      <c r="A894" s="22"/>
      <c r="B894" s="22"/>
      <c r="C894" s="234"/>
      <c r="D894" s="236"/>
      <c r="E894" s="236"/>
      <c r="F894" s="236"/>
      <c r="G894" s="236"/>
      <c r="H894" s="236"/>
      <c r="I894" s="22"/>
      <c r="J894" s="181"/>
      <c r="K894" s="181"/>
      <c r="L894" s="189"/>
      <c r="M894" s="175"/>
      <c r="N894" s="175"/>
      <c r="O894" s="175"/>
      <c r="P894" s="175"/>
      <c r="Q894" s="175"/>
    </row>
    <row r="895" spans="1:17" ht="12.3">
      <c r="A895" s="22"/>
      <c r="B895" s="22"/>
      <c r="C895" s="234"/>
      <c r="D895" s="236"/>
      <c r="E895" s="236"/>
      <c r="F895" s="236"/>
      <c r="G895" s="236"/>
      <c r="H895" s="236"/>
      <c r="I895" s="22"/>
      <c r="J895" s="181"/>
      <c r="K895" s="181"/>
      <c r="L895" s="189"/>
      <c r="M895" s="175"/>
      <c r="N895" s="175"/>
      <c r="O895" s="175"/>
      <c r="P895" s="175"/>
      <c r="Q895" s="175"/>
    </row>
    <row r="896" spans="1:17" ht="12.3">
      <c r="A896" s="22"/>
      <c r="B896" s="22"/>
      <c r="C896" s="234"/>
      <c r="D896" s="236"/>
      <c r="E896" s="236"/>
      <c r="F896" s="236"/>
      <c r="G896" s="236"/>
      <c r="H896" s="236"/>
      <c r="I896" s="22"/>
      <c r="J896" s="181"/>
      <c r="K896" s="181"/>
      <c r="L896" s="189"/>
      <c r="M896" s="175"/>
      <c r="N896" s="175"/>
      <c r="O896" s="175"/>
      <c r="P896" s="175"/>
      <c r="Q896" s="175"/>
    </row>
    <row r="897" spans="1:17" ht="12.3">
      <c r="A897" s="22"/>
      <c r="B897" s="22"/>
      <c r="C897" s="234"/>
      <c r="D897" s="236"/>
      <c r="E897" s="236"/>
      <c r="F897" s="236"/>
      <c r="G897" s="236"/>
      <c r="H897" s="236"/>
      <c r="I897" s="22"/>
      <c r="J897" s="181"/>
      <c r="K897" s="181"/>
      <c r="L897" s="189"/>
      <c r="M897" s="175"/>
      <c r="N897" s="175"/>
      <c r="O897" s="175"/>
      <c r="P897" s="175"/>
      <c r="Q897" s="175"/>
    </row>
    <row r="898" spans="1:17" ht="12.3">
      <c r="A898" s="22"/>
      <c r="B898" s="22"/>
      <c r="C898" s="234"/>
      <c r="D898" s="236"/>
      <c r="E898" s="236"/>
      <c r="F898" s="236"/>
      <c r="G898" s="236"/>
      <c r="H898" s="236"/>
      <c r="I898" s="22"/>
      <c r="J898" s="181"/>
      <c r="K898" s="181"/>
      <c r="L898" s="189"/>
      <c r="M898" s="175"/>
      <c r="N898" s="175"/>
      <c r="O898" s="175"/>
      <c r="P898" s="175"/>
      <c r="Q898" s="175"/>
    </row>
    <row r="899" spans="1:17" ht="12.3">
      <c r="A899" s="22"/>
      <c r="B899" s="22"/>
      <c r="C899" s="234"/>
      <c r="D899" s="236"/>
      <c r="E899" s="236"/>
      <c r="F899" s="236"/>
      <c r="G899" s="236"/>
      <c r="H899" s="236"/>
      <c r="I899" s="22"/>
      <c r="J899" s="181"/>
      <c r="K899" s="181"/>
      <c r="L899" s="189"/>
      <c r="M899" s="175"/>
      <c r="N899" s="175"/>
      <c r="O899" s="175"/>
      <c r="P899" s="175"/>
      <c r="Q899" s="175"/>
    </row>
    <row r="900" spans="1:17" ht="12.3">
      <c r="A900" s="22"/>
      <c r="B900" s="22"/>
      <c r="C900" s="234"/>
      <c r="D900" s="236"/>
      <c r="E900" s="236"/>
      <c r="F900" s="236"/>
      <c r="G900" s="236"/>
      <c r="H900" s="236"/>
      <c r="I900" s="22"/>
      <c r="J900" s="181"/>
      <c r="K900" s="181"/>
      <c r="L900" s="189"/>
      <c r="M900" s="175"/>
      <c r="N900" s="175"/>
      <c r="O900" s="175"/>
      <c r="P900" s="175"/>
      <c r="Q900" s="175"/>
    </row>
    <row r="901" spans="1:17" ht="12.3">
      <c r="A901" s="22"/>
      <c r="B901" s="22"/>
      <c r="C901" s="234"/>
      <c r="D901" s="236"/>
      <c r="E901" s="236"/>
      <c r="F901" s="236"/>
      <c r="G901" s="236"/>
      <c r="H901" s="236"/>
      <c r="I901" s="22"/>
      <c r="J901" s="181"/>
      <c r="K901" s="181"/>
      <c r="L901" s="189"/>
      <c r="M901" s="175"/>
      <c r="N901" s="175"/>
      <c r="O901" s="175"/>
      <c r="P901" s="175"/>
      <c r="Q901" s="175"/>
    </row>
    <row r="902" spans="1:17" ht="12.3">
      <c r="A902" s="22"/>
      <c r="B902" s="22"/>
      <c r="C902" s="234"/>
      <c r="D902" s="236"/>
      <c r="E902" s="236"/>
      <c r="F902" s="236"/>
      <c r="G902" s="236"/>
      <c r="H902" s="236"/>
      <c r="I902" s="22"/>
      <c r="J902" s="181"/>
      <c r="K902" s="181"/>
      <c r="L902" s="189"/>
      <c r="M902" s="175"/>
      <c r="N902" s="175"/>
      <c r="O902" s="175"/>
      <c r="P902" s="175"/>
      <c r="Q902" s="175"/>
    </row>
    <row r="903" spans="1:17" ht="12.3">
      <c r="A903" s="22"/>
      <c r="B903" s="22"/>
      <c r="C903" s="234"/>
      <c r="D903" s="236"/>
      <c r="E903" s="236"/>
      <c r="F903" s="236"/>
      <c r="G903" s="236"/>
      <c r="H903" s="236"/>
      <c r="I903" s="22"/>
      <c r="J903" s="181"/>
      <c r="K903" s="181"/>
      <c r="L903" s="189"/>
      <c r="M903" s="175"/>
      <c r="N903" s="175"/>
      <c r="O903" s="175"/>
      <c r="P903" s="175"/>
      <c r="Q903" s="175"/>
    </row>
    <row r="904" spans="1:17" ht="12.3">
      <c r="A904" s="22"/>
      <c r="B904" s="22"/>
      <c r="C904" s="234"/>
      <c r="D904" s="236"/>
      <c r="E904" s="236"/>
      <c r="F904" s="236"/>
      <c r="G904" s="236"/>
      <c r="H904" s="236"/>
      <c r="I904" s="22"/>
      <c r="J904" s="181"/>
      <c r="K904" s="181"/>
      <c r="L904" s="189"/>
      <c r="M904" s="175"/>
      <c r="N904" s="175"/>
      <c r="O904" s="175"/>
      <c r="P904" s="175"/>
      <c r="Q904" s="175"/>
    </row>
    <row r="905" spans="1:17" ht="12.3">
      <c r="A905" s="22"/>
      <c r="B905" s="22"/>
      <c r="C905" s="234"/>
      <c r="D905" s="236"/>
      <c r="E905" s="236"/>
      <c r="F905" s="236"/>
      <c r="G905" s="236"/>
      <c r="H905" s="236"/>
      <c r="I905" s="22"/>
      <c r="J905" s="181"/>
      <c r="K905" s="181"/>
      <c r="L905" s="189"/>
      <c r="M905" s="175"/>
      <c r="N905" s="175"/>
      <c r="O905" s="175"/>
      <c r="P905" s="175"/>
      <c r="Q905" s="175"/>
    </row>
    <row r="906" spans="1:17" ht="12.3">
      <c r="A906" s="22"/>
      <c r="B906" s="22"/>
      <c r="C906" s="234"/>
      <c r="D906" s="236"/>
      <c r="E906" s="236"/>
      <c r="F906" s="236"/>
      <c r="G906" s="236"/>
      <c r="H906" s="236"/>
      <c r="I906" s="22"/>
      <c r="J906" s="181"/>
      <c r="K906" s="181"/>
      <c r="L906" s="189"/>
      <c r="M906" s="175"/>
      <c r="N906" s="175"/>
      <c r="O906" s="175"/>
      <c r="P906" s="175"/>
      <c r="Q906" s="175"/>
    </row>
    <row r="907" spans="1:17" ht="12.3">
      <c r="A907" s="22"/>
      <c r="B907" s="22"/>
      <c r="C907" s="234"/>
      <c r="D907" s="236"/>
      <c r="E907" s="236"/>
      <c r="F907" s="236"/>
      <c r="G907" s="236"/>
      <c r="H907" s="236"/>
      <c r="I907" s="22"/>
      <c r="J907" s="181"/>
      <c r="K907" s="181"/>
      <c r="L907" s="189"/>
      <c r="M907" s="175"/>
      <c r="N907" s="175"/>
      <c r="O907" s="175"/>
      <c r="P907" s="175"/>
      <c r="Q907" s="175"/>
    </row>
    <row r="908" spans="1:17" ht="12.3">
      <c r="A908" s="22"/>
      <c r="B908" s="22"/>
      <c r="C908" s="234"/>
      <c r="D908" s="236"/>
      <c r="E908" s="236"/>
      <c r="F908" s="236"/>
      <c r="G908" s="236"/>
      <c r="H908" s="236"/>
      <c r="I908" s="22"/>
      <c r="J908" s="181"/>
      <c r="K908" s="181"/>
      <c r="L908" s="189"/>
      <c r="M908" s="175"/>
      <c r="N908" s="175"/>
      <c r="O908" s="175"/>
      <c r="P908" s="175"/>
      <c r="Q908" s="175"/>
    </row>
    <row r="909" spans="1:17" ht="12.3">
      <c r="A909" s="22"/>
      <c r="B909" s="22"/>
      <c r="C909" s="234"/>
      <c r="D909" s="236"/>
      <c r="E909" s="236"/>
      <c r="F909" s="236"/>
      <c r="G909" s="236"/>
      <c r="H909" s="236"/>
      <c r="I909" s="22"/>
      <c r="J909" s="181"/>
      <c r="K909" s="181"/>
      <c r="L909" s="189"/>
      <c r="M909" s="175"/>
      <c r="N909" s="175"/>
      <c r="O909" s="175"/>
      <c r="P909" s="175"/>
      <c r="Q909" s="175"/>
    </row>
    <row r="910" spans="1:17" ht="12.3">
      <c r="A910" s="22"/>
      <c r="B910" s="22"/>
      <c r="C910" s="234"/>
      <c r="D910" s="236"/>
      <c r="E910" s="236"/>
      <c r="F910" s="236"/>
      <c r="G910" s="236"/>
      <c r="H910" s="236"/>
      <c r="I910" s="22"/>
      <c r="J910" s="181"/>
      <c r="K910" s="181"/>
      <c r="L910" s="189"/>
      <c r="M910" s="175"/>
      <c r="N910" s="175"/>
      <c r="O910" s="175"/>
      <c r="P910" s="175"/>
      <c r="Q910" s="175"/>
    </row>
    <row r="911" spans="1:17" ht="12.3">
      <c r="A911" s="22"/>
      <c r="B911" s="22"/>
      <c r="C911" s="234"/>
      <c r="D911" s="236"/>
      <c r="E911" s="236"/>
      <c r="F911" s="236"/>
      <c r="G911" s="236"/>
      <c r="H911" s="236"/>
      <c r="I911" s="22"/>
      <c r="J911" s="181"/>
      <c r="K911" s="181"/>
      <c r="L911" s="189"/>
      <c r="M911" s="175"/>
      <c r="N911" s="175"/>
      <c r="O911" s="175"/>
      <c r="P911" s="175"/>
      <c r="Q911" s="175"/>
    </row>
    <row r="912" spans="1:17" ht="12.3">
      <c r="A912" s="22"/>
      <c r="B912" s="22"/>
      <c r="C912" s="234"/>
      <c r="D912" s="236"/>
      <c r="E912" s="236"/>
      <c r="F912" s="236"/>
      <c r="G912" s="236"/>
      <c r="H912" s="236"/>
      <c r="I912" s="22"/>
      <c r="J912" s="181"/>
      <c r="K912" s="181"/>
      <c r="L912" s="189"/>
      <c r="M912" s="175"/>
      <c r="N912" s="175"/>
      <c r="O912" s="175"/>
      <c r="P912" s="175"/>
      <c r="Q912" s="175"/>
    </row>
    <row r="913" spans="1:17" ht="12.3">
      <c r="A913" s="22"/>
      <c r="B913" s="22"/>
      <c r="C913" s="234"/>
      <c r="D913" s="236"/>
      <c r="E913" s="236"/>
      <c r="F913" s="236"/>
      <c r="G913" s="236"/>
      <c r="H913" s="236"/>
      <c r="I913" s="22"/>
      <c r="J913" s="181"/>
      <c r="K913" s="181"/>
      <c r="L913" s="189"/>
      <c r="M913" s="175"/>
      <c r="N913" s="175"/>
      <c r="O913" s="175"/>
      <c r="P913" s="175"/>
      <c r="Q913" s="175"/>
    </row>
    <row r="914" spans="1:17" ht="12.3">
      <c r="A914" s="22"/>
      <c r="B914" s="22"/>
      <c r="C914" s="234"/>
      <c r="D914" s="236"/>
      <c r="E914" s="236"/>
      <c r="F914" s="236"/>
      <c r="G914" s="236"/>
      <c r="H914" s="236"/>
      <c r="I914" s="22"/>
      <c r="J914" s="181"/>
      <c r="K914" s="181"/>
      <c r="L914" s="189"/>
      <c r="M914" s="175"/>
      <c r="N914" s="175"/>
      <c r="O914" s="175"/>
      <c r="P914" s="175"/>
      <c r="Q914" s="175"/>
    </row>
    <row r="915" spans="1:17" ht="12.3">
      <c r="A915" s="22"/>
      <c r="B915" s="22"/>
      <c r="C915" s="234"/>
      <c r="D915" s="236"/>
      <c r="E915" s="236"/>
      <c r="F915" s="236"/>
      <c r="G915" s="236"/>
      <c r="H915" s="236"/>
      <c r="I915" s="22"/>
      <c r="J915" s="181"/>
      <c r="K915" s="181"/>
      <c r="L915" s="189"/>
      <c r="M915" s="175"/>
      <c r="N915" s="175"/>
      <c r="O915" s="175"/>
      <c r="P915" s="175"/>
      <c r="Q915" s="175"/>
    </row>
    <row r="916" spans="1:17" ht="12.3">
      <c r="A916" s="22"/>
      <c r="B916" s="22"/>
      <c r="C916" s="234"/>
      <c r="D916" s="236"/>
      <c r="E916" s="236"/>
      <c r="F916" s="236"/>
      <c r="G916" s="236"/>
      <c r="H916" s="236"/>
      <c r="I916" s="22"/>
      <c r="J916" s="181"/>
      <c r="K916" s="181"/>
      <c r="L916" s="189"/>
      <c r="M916" s="175"/>
      <c r="N916" s="175"/>
      <c r="O916" s="175"/>
      <c r="P916" s="175"/>
      <c r="Q916" s="175"/>
    </row>
    <row r="917" spans="1:17" ht="12.3">
      <c r="A917" s="22"/>
      <c r="B917" s="22"/>
      <c r="C917" s="234"/>
      <c r="D917" s="236"/>
      <c r="E917" s="236"/>
      <c r="F917" s="236"/>
      <c r="G917" s="236"/>
      <c r="H917" s="236"/>
      <c r="I917" s="22"/>
      <c r="J917" s="181"/>
      <c r="K917" s="181"/>
      <c r="L917" s="189"/>
      <c r="M917" s="175"/>
      <c r="N917" s="175"/>
      <c r="O917" s="175"/>
      <c r="P917" s="175"/>
      <c r="Q917" s="175"/>
    </row>
    <row r="918" spans="1:17" ht="12.3">
      <c r="A918" s="22"/>
      <c r="B918" s="22"/>
      <c r="C918" s="234"/>
      <c r="D918" s="236"/>
      <c r="E918" s="236"/>
      <c r="F918" s="236"/>
      <c r="G918" s="236"/>
      <c r="H918" s="236"/>
      <c r="I918" s="22"/>
      <c r="J918" s="181"/>
      <c r="K918" s="181"/>
      <c r="L918" s="189"/>
      <c r="M918" s="175"/>
      <c r="N918" s="175"/>
      <c r="O918" s="175"/>
      <c r="P918" s="175"/>
      <c r="Q918" s="175"/>
    </row>
    <row r="919" spans="1:17" ht="12.3">
      <c r="A919" s="22"/>
      <c r="B919" s="22"/>
      <c r="C919" s="234"/>
      <c r="D919" s="236"/>
      <c r="E919" s="236"/>
      <c r="F919" s="236"/>
      <c r="G919" s="236"/>
      <c r="H919" s="236"/>
      <c r="I919" s="22"/>
      <c r="J919" s="181"/>
      <c r="K919" s="181"/>
      <c r="L919" s="189"/>
      <c r="M919" s="175"/>
      <c r="N919" s="175"/>
      <c r="O919" s="175"/>
      <c r="P919" s="175"/>
      <c r="Q919" s="175"/>
    </row>
    <row r="920" spans="1:17" ht="12.3">
      <c r="A920" s="22"/>
      <c r="B920" s="22"/>
      <c r="C920" s="234"/>
      <c r="D920" s="236"/>
      <c r="E920" s="236"/>
      <c r="F920" s="236"/>
      <c r="G920" s="236"/>
      <c r="H920" s="236"/>
      <c r="I920" s="22"/>
      <c r="J920" s="181"/>
      <c r="K920" s="181"/>
      <c r="L920" s="189"/>
      <c r="M920" s="175"/>
      <c r="N920" s="175"/>
      <c r="O920" s="175"/>
      <c r="P920" s="175"/>
      <c r="Q920" s="175"/>
    </row>
    <row r="921" spans="1:17" ht="12.3">
      <c r="A921" s="22"/>
      <c r="B921" s="22"/>
      <c r="C921" s="234"/>
      <c r="D921" s="236"/>
      <c r="E921" s="236"/>
      <c r="F921" s="236"/>
      <c r="G921" s="236"/>
      <c r="H921" s="236"/>
      <c r="I921" s="22"/>
      <c r="J921" s="181"/>
      <c r="K921" s="181"/>
      <c r="L921" s="189"/>
      <c r="M921" s="175"/>
      <c r="N921" s="175"/>
      <c r="O921" s="175"/>
      <c r="P921" s="175"/>
      <c r="Q921" s="175"/>
    </row>
    <row r="922" spans="1:17" ht="12.3">
      <c r="A922" s="22"/>
      <c r="B922" s="22"/>
      <c r="C922" s="234"/>
      <c r="D922" s="236"/>
      <c r="E922" s="236"/>
      <c r="F922" s="236"/>
      <c r="G922" s="236"/>
      <c r="H922" s="236"/>
      <c r="I922" s="22"/>
      <c r="J922" s="181"/>
      <c r="K922" s="181"/>
      <c r="L922" s="189"/>
      <c r="M922" s="175"/>
      <c r="N922" s="175"/>
      <c r="O922" s="175"/>
      <c r="P922" s="175"/>
      <c r="Q922" s="175"/>
    </row>
    <row r="923" spans="1:17" ht="12.3">
      <c r="A923" s="22"/>
      <c r="B923" s="22"/>
      <c r="C923" s="234"/>
      <c r="D923" s="236"/>
      <c r="E923" s="236"/>
      <c r="F923" s="236"/>
      <c r="G923" s="236"/>
      <c r="H923" s="236"/>
      <c r="I923" s="22"/>
      <c r="J923" s="181"/>
      <c r="K923" s="181"/>
      <c r="L923" s="189"/>
      <c r="M923" s="175"/>
      <c r="N923" s="175"/>
      <c r="O923" s="175"/>
      <c r="P923" s="175"/>
      <c r="Q923" s="175"/>
    </row>
    <row r="924" spans="1:17" ht="12.3">
      <c r="A924" s="22"/>
      <c r="B924" s="22"/>
      <c r="C924" s="234"/>
      <c r="D924" s="236"/>
      <c r="E924" s="236"/>
      <c r="F924" s="236"/>
      <c r="G924" s="236"/>
      <c r="H924" s="236"/>
      <c r="I924" s="22"/>
      <c r="J924" s="181"/>
      <c r="K924" s="181"/>
      <c r="L924" s="189"/>
      <c r="M924" s="175"/>
      <c r="N924" s="175"/>
      <c r="O924" s="175"/>
      <c r="P924" s="175"/>
      <c r="Q924" s="175"/>
    </row>
    <row r="925" spans="1:17" ht="12.3">
      <c r="A925" s="22"/>
      <c r="B925" s="22"/>
      <c r="C925" s="234"/>
      <c r="D925" s="236"/>
      <c r="E925" s="236"/>
      <c r="F925" s="236"/>
      <c r="G925" s="236"/>
      <c r="H925" s="236"/>
      <c r="I925" s="22"/>
      <c r="J925" s="181"/>
      <c r="K925" s="181"/>
      <c r="L925" s="189"/>
      <c r="M925" s="175"/>
      <c r="N925" s="175"/>
      <c r="O925" s="175"/>
      <c r="P925" s="175"/>
      <c r="Q925" s="175"/>
    </row>
    <row r="926" spans="1:17" ht="12.3">
      <c r="A926" s="22"/>
      <c r="B926" s="22"/>
      <c r="C926" s="234"/>
      <c r="D926" s="236"/>
      <c r="E926" s="236"/>
      <c r="F926" s="236"/>
      <c r="G926" s="236"/>
      <c r="H926" s="236"/>
      <c r="I926" s="22"/>
      <c r="J926" s="181"/>
      <c r="K926" s="181"/>
      <c r="L926" s="189"/>
      <c r="M926" s="175"/>
      <c r="N926" s="175"/>
      <c r="O926" s="175"/>
      <c r="P926" s="175"/>
      <c r="Q926" s="175"/>
    </row>
    <row r="927" spans="1:17" ht="12.3">
      <c r="A927" s="22"/>
      <c r="B927" s="22"/>
      <c r="C927" s="234"/>
      <c r="D927" s="236"/>
      <c r="E927" s="236"/>
      <c r="F927" s="236"/>
      <c r="G927" s="236"/>
      <c r="H927" s="236"/>
      <c r="I927" s="22"/>
      <c r="J927" s="181"/>
      <c r="K927" s="181"/>
      <c r="L927" s="189"/>
      <c r="M927" s="175"/>
      <c r="N927" s="175"/>
      <c r="O927" s="175"/>
      <c r="P927" s="175"/>
      <c r="Q927" s="175"/>
    </row>
    <row r="928" spans="1:17" ht="12.3">
      <c r="A928" s="22"/>
      <c r="B928" s="22"/>
      <c r="C928" s="234"/>
      <c r="D928" s="236"/>
      <c r="E928" s="236"/>
      <c r="F928" s="236"/>
      <c r="G928" s="236"/>
      <c r="H928" s="236"/>
      <c r="I928" s="22"/>
      <c r="J928" s="181"/>
      <c r="K928" s="181"/>
      <c r="L928" s="189"/>
      <c r="M928" s="175"/>
      <c r="N928" s="175"/>
      <c r="O928" s="175"/>
      <c r="P928" s="175"/>
      <c r="Q928" s="175"/>
    </row>
    <row r="929" spans="1:17" ht="12.3">
      <c r="A929" s="22"/>
      <c r="B929" s="22"/>
      <c r="C929" s="234"/>
      <c r="D929" s="236"/>
      <c r="E929" s="236"/>
      <c r="F929" s="236"/>
      <c r="G929" s="236"/>
      <c r="H929" s="236"/>
      <c r="I929" s="22"/>
      <c r="J929" s="181"/>
      <c r="K929" s="181"/>
      <c r="L929" s="189"/>
      <c r="M929" s="175"/>
      <c r="N929" s="175"/>
      <c r="O929" s="175"/>
      <c r="P929" s="175"/>
      <c r="Q929" s="175"/>
    </row>
    <row r="930" spans="1:17" ht="12.3">
      <c r="A930" s="22"/>
      <c r="B930" s="22"/>
      <c r="C930" s="234"/>
      <c r="D930" s="236"/>
      <c r="E930" s="236"/>
      <c r="F930" s="236"/>
      <c r="G930" s="236"/>
      <c r="H930" s="236"/>
      <c r="I930" s="22"/>
      <c r="J930" s="181"/>
      <c r="K930" s="181"/>
      <c r="L930" s="189"/>
      <c r="M930" s="175"/>
      <c r="N930" s="175"/>
      <c r="O930" s="175"/>
      <c r="P930" s="175"/>
      <c r="Q930" s="175"/>
    </row>
    <row r="931" spans="1:17" ht="12.3">
      <c r="A931" s="22"/>
      <c r="B931" s="22"/>
      <c r="C931" s="234"/>
      <c r="D931" s="236"/>
      <c r="E931" s="236"/>
      <c r="F931" s="236"/>
      <c r="G931" s="236"/>
      <c r="H931" s="236"/>
      <c r="I931" s="22"/>
      <c r="J931" s="181"/>
      <c r="K931" s="181"/>
      <c r="L931" s="189"/>
      <c r="M931" s="175"/>
      <c r="N931" s="175"/>
      <c r="O931" s="175"/>
      <c r="P931" s="175"/>
      <c r="Q931" s="175"/>
    </row>
    <row r="932" spans="1:17" ht="12.3">
      <c r="A932" s="22"/>
      <c r="B932" s="22"/>
      <c r="C932" s="234"/>
      <c r="D932" s="236"/>
      <c r="E932" s="236"/>
      <c r="F932" s="236"/>
      <c r="G932" s="236"/>
      <c r="H932" s="236"/>
      <c r="I932" s="22"/>
      <c r="J932" s="181"/>
      <c r="K932" s="181"/>
      <c r="L932" s="189"/>
      <c r="M932" s="175"/>
      <c r="N932" s="175"/>
      <c r="O932" s="175"/>
      <c r="P932" s="175"/>
      <c r="Q932" s="175"/>
    </row>
    <row r="933" spans="1:17" ht="12.3">
      <c r="A933" s="22"/>
      <c r="B933" s="22"/>
      <c r="C933" s="234"/>
      <c r="D933" s="236"/>
      <c r="E933" s="236"/>
      <c r="F933" s="236"/>
      <c r="G933" s="236"/>
      <c r="H933" s="236"/>
      <c r="I933" s="22"/>
      <c r="J933" s="181"/>
      <c r="K933" s="181"/>
      <c r="L933" s="189"/>
      <c r="M933" s="175"/>
      <c r="N933" s="175"/>
      <c r="O933" s="175"/>
      <c r="P933" s="175"/>
      <c r="Q933" s="175"/>
    </row>
    <row r="934" spans="1:17" ht="12.3">
      <c r="A934" s="22"/>
      <c r="B934" s="22"/>
      <c r="C934" s="234"/>
      <c r="D934" s="236"/>
      <c r="E934" s="236"/>
      <c r="F934" s="236"/>
      <c r="G934" s="236"/>
      <c r="H934" s="236"/>
      <c r="I934" s="22"/>
      <c r="J934" s="181"/>
      <c r="K934" s="181"/>
      <c r="L934" s="189"/>
      <c r="M934" s="175"/>
      <c r="N934" s="175"/>
      <c r="O934" s="175"/>
      <c r="P934" s="175"/>
      <c r="Q934" s="175"/>
    </row>
    <row r="935" spans="1:17" ht="12.3">
      <c r="A935" s="22"/>
      <c r="B935" s="22"/>
      <c r="C935" s="234"/>
      <c r="D935" s="236"/>
      <c r="E935" s="236"/>
      <c r="F935" s="236"/>
      <c r="G935" s="236"/>
      <c r="H935" s="236"/>
      <c r="I935" s="22"/>
      <c r="J935" s="181"/>
      <c r="K935" s="181"/>
      <c r="L935" s="189"/>
      <c r="M935" s="175"/>
      <c r="N935" s="175"/>
      <c r="O935" s="175"/>
      <c r="P935" s="175"/>
      <c r="Q935" s="175"/>
    </row>
    <row r="936" spans="1:17" ht="12.3">
      <c r="A936" s="22"/>
      <c r="B936" s="22"/>
      <c r="C936" s="234"/>
      <c r="D936" s="236"/>
      <c r="E936" s="236"/>
      <c r="F936" s="236"/>
      <c r="G936" s="236"/>
      <c r="H936" s="236"/>
      <c r="I936" s="22"/>
      <c r="J936" s="181"/>
      <c r="K936" s="181"/>
      <c r="L936" s="189"/>
      <c r="M936" s="175"/>
      <c r="N936" s="175"/>
      <c r="O936" s="175"/>
      <c r="P936" s="175"/>
      <c r="Q936" s="175"/>
    </row>
    <row r="937" spans="1:17" ht="12.3">
      <c r="A937" s="22"/>
      <c r="B937" s="22"/>
      <c r="C937" s="234"/>
      <c r="D937" s="236"/>
      <c r="E937" s="236"/>
      <c r="F937" s="236"/>
      <c r="G937" s="236"/>
      <c r="H937" s="236"/>
      <c r="I937" s="22"/>
      <c r="J937" s="181"/>
      <c r="K937" s="181"/>
      <c r="L937" s="189"/>
      <c r="M937" s="175"/>
      <c r="N937" s="175"/>
      <c r="O937" s="175"/>
      <c r="P937" s="175"/>
      <c r="Q937" s="175"/>
    </row>
    <row r="938" spans="1:17" ht="12.3">
      <c r="A938" s="22"/>
      <c r="B938" s="22"/>
      <c r="C938" s="234"/>
      <c r="D938" s="236"/>
      <c r="E938" s="236"/>
      <c r="F938" s="236"/>
      <c r="G938" s="236"/>
      <c r="H938" s="236"/>
      <c r="I938" s="22"/>
      <c r="J938" s="181"/>
      <c r="K938" s="181"/>
      <c r="L938" s="189"/>
      <c r="M938" s="175"/>
      <c r="N938" s="175"/>
      <c r="O938" s="175"/>
      <c r="P938" s="175"/>
      <c r="Q938" s="175"/>
    </row>
    <row r="939" spans="1:17" ht="12.3">
      <c r="A939" s="22"/>
      <c r="B939" s="22"/>
      <c r="C939" s="234"/>
      <c r="D939" s="236"/>
      <c r="E939" s="236"/>
      <c r="F939" s="236"/>
      <c r="G939" s="236"/>
      <c r="H939" s="236"/>
      <c r="I939" s="22"/>
      <c r="J939" s="181"/>
      <c r="K939" s="181"/>
      <c r="L939" s="189"/>
      <c r="M939" s="175"/>
      <c r="N939" s="175"/>
      <c r="O939" s="175"/>
      <c r="P939" s="175"/>
      <c r="Q939" s="175"/>
    </row>
    <row r="940" spans="1:17" ht="12.3">
      <c r="A940" s="22"/>
      <c r="B940" s="22"/>
      <c r="C940" s="234"/>
      <c r="D940" s="236"/>
      <c r="E940" s="236"/>
      <c r="F940" s="236"/>
      <c r="G940" s="236"/>
      <c r="H940" s="236"/>
      <c r="I940" s="22"/>
      <c r="J940" s="181"/>
      <c r="K940" s="181"/>
      <c r="L940" s="189"/>
      <c r="M940" s="175"/>
      <c r="N940" s="175"/>
      <c r="O940" s="175"/>
      <c r="P940" s="175"/>
      <c r="Q940" s="175"/>
    </row>
    <row r="941" spans="1:17" ht="12.3">
      <c r="A941" s="22"/>
      <c r="B941" s="22"/>
      <c r="C941" s="234"/>
      <c r="D941" s="236"/>
      <c r="E941" s="236"/>
      <c r="F941" s="236"/>
      <c r="G941" s="236"/>
      <c r="H941" s="236"/>
      <c r="I941" s="22"/>
      <c r="J941" s="181"/>
      <c r="K941" s="181"/>
      <c r="L941" s="189"/>
      <c r="M941" s="175"/>
      <c r="N941" s="175"/>
      <c r="O941" s="175"/>
      <c r="P941" s="175"/>
      <c r="Q941" s="175"/>
    </row>
    <row r="942" spans="1:17" ht="12.3">
      <c r="A942" s="22"/>
      <c r="B942" s="22"/>
      <c r="C942" s="234"/>
      <c r="D942" s="236"/>
      <c r="E942" s="236"/>
      <c r="F942" s="236"/>
      <c r="G942" s="236"/>
      <c r="H942" s="236"/>
      <c r="I942" s="22"/>
      <c r="J942" s="181"/>
      <c r="K942" s="181"/>
      <c r="L942" s="189"/>
      <c r="M942" s="175"/>
      <c r="N942" s="175"/>
      <c r="O942" s="175"/>
      <c r="P942" s="175"/>
      <c r="Q942" s="175"/>
    </row>
    <row r="943" spans="1:17" ht="12.3">
      <c r="A943" s="22"/>
      <c r="B943" s="22"/>
      <c r="C943" s="234"/>
      <c r="D943" s="236"/>
      <c r="E943" s="236"/>
      <c r="F943" s="236"/>
      <c r="G943" s="236"/>
      <c r="H943" s="236"/>
      <c r="I943" s="22"/>
      <c r="J943" s="181"/>
      <c r="K943" s="181"/>
      <c r="L943" s="189"/>
      <c r="M943" s="175"/>
      <c r="N943" s="175"/>
      <c r="O943" s="175"/>
      <c r="P943" s="175"/>
      <c r="Q943" s="175"/>
    </row>
    <row r="944" spans="1:17" ht="12.3">
      <c r="A944" s="22"/>
      <c r="B944" s="22"/>
      <c r="C944" s="234"/>
      <c r="D944" s="236"/>
      <c r="E944" s="236"/>
      <c r="F944" s="236"/>
      <c r="G944" s="236"/>
      <c r="H944" s="236"/>
      <c r="I944" s="22"/>
      <c r="J944" s="181"/>
      <c r="K944" s="181"/>
      <c r="L944" s="189"/>
      <c r="M944" s="175"/>
      <c r="N944" s="175"/>
      <c r="O944" s="175"/>
      <c r="P944" s="175"/>
      <c r="Q944" s="175"/>
    </row>
    <row r="945" spans="1:17" ht="12.3">
      <c r="A945" s="22"/>
      <c r="B945" s="22"/>
      <c r="C945" s="234"/>
      <c r="D945" s="236"/>
      <c r="E945" s="236"/>
      <c r="F945" s="236"/>
      <c r="G945" s="236"/>
      <c r="H945" s="236"/>
      <c r="I945" s="22"/>
      <c r="J945" s="181"/>
      <c r="K945" s="181"/>
      <c r="L945" s="189"/>
      <c r="M945" s="175"/>
      <c r="N945" s="175"/>
      <c r="O945" s="175"/>
      <c r="P945" s="175"/>
      <c r="Q945" s="175"/>
    </row>
    <row r="946" spans="1:17" ht="12.3">
      <c r="A946" s="22"/>
      <c r="B946" s="22"/>
      <c r="C946" s="234"/>
      <c r="D946" s="236"/>
      <c r="E946" s="236"/>
      <c r="F946" s="236"/>
      <c r="G946" s="236"/>
      <c r="H946" s="236"/>
      <c r="I946" s="22"/>
      <c r="J946" s="181"/>
      <c r="K946" s="181"/>
      <c r="L946" s="189"/>
      <c r="M946" s="175"/>
      <c r="N946" s="175"/>
      <c r="O946" s="175"/>
      <c r="P946" s="175"/>
      <c r="Q946" s="175"/>
    </row>
    <row r="947" spans="1:17" ht="12.3">
      <c r="A947" s="22"/>
      <c r="B947" s="22"/>
      <c r="C947" s="234"/>
      <c r="D947" s="236"/>
      <c r="E947" s="236"/>
      <c r="F947" s="236"/>
      <c r="G947" s="236"/>
      <c r="H947" s="236"/>
      <c r="I947" s="22"/>
      <c r="J947" s="181"/>
      <c r="K947" s="181"/>
      <c r="L947" s="189"/>
      <c r="M947" s="175"/>
      <c r="N947" s="175"/>
      <c r="O947" s="175"/>
      <c r="P947" s="175"/>
      <c r="Q947" s="175"/>
    </row>
    <row r="948" spans="1:17" ht="12.3">
      <c r="A948" s="22"/>
      <c r="B948" s="22"/>
      <c r="C948" s="234"/>
      <c r="D948" s="236"/>
      <c r="E948" s="236"/>
      <c r="F948" s="236"/>
      <c r="G948" s="236"/>
      <c r="H948" s="236"/>
      <c r="I948" s="22"/>
      <c r="J948" s="181"/>
      <c r="K948" s="181"/>
      <c r="L948" s="189"/>
      <c r="M948" s="175"/>
      <c r="N948" s="175"/>
      <c r="O948" s="175"/>
      <c r="P948" s="175"/>
      <c r="Q948" s="175"/>
    </row>
    <row r="949" spans="1:17" ht="12.3">
      <c r="A949" s="22"/>
      <c r="B949" s="22"/>
      <c r="C949" s="234"/>
      <c r="D949" s="236"/>
      <c r="E949" s="236"/>
      <c r="F949" s="236"/>
      <c r="G949" s="236"/>
      <c r="H949" s="236"/>
      <c r="I949" s="22"/>
      <c r="J949" s="181"/>
      <c r="K949" s="181"/>
      <c r="L949" s="189"/>
      <c r="M949" s="175"/>
      <c r="N949" s="175"/>
      <c r="O949" s="175"/>
      <c r="P949" s="175"/>
      <c r="Q949" s="175"/>
    </row>
    <row r="950" spans="1:17" ht="12.3">
      <c r="A950" s="22"/>
      <c r="B950" s="22"/>
      <c r="C950" s="234"/>
      <c r="D950" s="236"/>
      <c r="E950" s="236"/>
      <c r="F950" s="236"/>
      <c r="G950" s="236"/>
      <c r="H950" s="236"/>
      <c r="I950" s="22"/>
      <c r="J950" s="181"/>
      <c r="K950" s="181"/>
      <c r="L950" s="189"/>
      <c r="M950" s="175"/>
      <c r="N950" s="175"/>
      <c r="O950" s="175"/>
      <c r="P950" s="175"/>
      <c r="Q950" s="175"/>
    </row>
    <row r="951" spans="1:17" ht="12.3">
      <c r="A951" s="22"/>
      <c r="B951" s="22"/>
      <c r="C951" s="234"/>
      <c r="D951" s="236"/>
      <c r="E951" s="236"/>
      <c r="F951" s="236"/>
      <c r="G951" s="236"/>
      <c r="H951" s="236"/>
      <c r="I951" s="22"/>
      <c r="J951" s="181"/>
      <c r="K951" s="181"/>
      <c r="L951" s="189"/>
      <c r="M951" s="175"/>
      <c r="N951" s="175"/>
      <c r="O951" s="175"/>
      <c r="P951" s="175"/>
      <c r="Q951" s="175"/>
    </row>
    <row r="952" spans="1:17" ht="12.3">
      <c r="A952" s="22"/>
      <c r="B952" s="22"/>
      <c r="C952" s="234"/>
      <c r="D952" s="236"/>
      <c r="E952" s="236"/>
      <c r="F952" s="236"/>
      <c r="G952" s="236"/>
      <c r="H952" s="236"/>
      <c r="I952" s="22"/>
      <c r="J952" s="181"/>
      <c r="K952" s="181"/>
      <c r="L952" s="189"/>
      <c r="M952" s="175"/>
      <c r="N952" s="175"/>
      <c r="O952" s="175"/>
      <c r="P952" s="175"/>
      <c r="Q952" s="175"/>
    </row>
    <row r="953" spans="1:17" ht="12.3">
      <c r="A953" s="22"/>
      <c r="B953" s="22"/>
      <c r="C953" s="234"/>
      <c r="D953" s="236"/>
      <c r="E953" s="236"/>
      <c r="F953" s="236"/>
      <c r="G953" s="236"/>
      <c r="H953" s="236"/>
      <c r="I953" s="22"/>
      <c r="J953" s="181"/>
      <c r="K953" s="181"/>
      <c r="L953" s="189"/>
      <c r="M953" s="175"/>
      <c r="N953" s="175"/>
      <c r="O953" s="175"/>
      <c r="P953" s="175"/>
      <c r="Q953" s="175"/>
    </row>
    <row r="954" spans="1:17" ht="12.3">
      <c r="A954" s="22"/>
      <c r="B954" s="22"/>
      <c r="C954" s="234"/>
      <c r="D954" s="236"/>
      <c r="E954" s="236"/>
      <c r="F954" s="236"/>
      <c r="G954" s="236"/>
      <c r="H954" s="236"/>
      <c r="I954" s="22"/>
      <c r="J954" s="181"/>
      <c r="K954" s="181"/>
      <c r="L954" s="189"/>
      <c r="M954" s="175"/>
      <c r="N954" s="175"/>
      <c r="O954" s="175"/>
      <c r="P954" s="175"/>
      <c r="Q954" s="175"/>
    </row>
    <row r="955" spans="1:17" ht="12.3">
      <c r="A955" s="22"/>
      <c r="B955" s="22"/>
      <c r="C955" s="234"/>
      <c r="D955" s="236"/>
      <c r="E955" s="236"/>
      <c r="F955" s="236"/>
      <c r="G955" s="236"/>
      <c r="H955" s="236"/>
      <c r="I955" s="22"/>
      <c r="J955" s="181"/>
      <c r="K955" s="181"/>
      <c r="L955" s="189"/>
      <c r="M955" s="175"/>
      <c r="N955" s="175"/>
      <c r="O955" s="175"/>
      <c r="P955" s="175"/>
      <c r="Q955" s="175"/>
    </row>
    <row r="956" spans="1:17" ht="12.3">
      <c r="A956" s="22"/>
      <c r="B956" s="22"/>
      <c r="C956" s="234"/>
      <c r="D956" s="236"/>
      <c r="E956" s="236"/>
      <c r="F956" s="236"/>
      <c r="G956" s="236"/>
      <c r="H956" s="236"/>
      <c r="I956" s="22"/>
      <c r="J956" s="181"/>
      <c r="K956" s="181"/>
      <c r="L956" s="189"/>
      <c r="M956" s="175"/>
      <c r="N956" s="175"/>
      <c r="O956" s="175"/>
      <c r="P956" s="175"/>
      <c r="Q956" s="175"/>
    </row>
    <row r="957" spans="1:17" ht="12.3">
      <c r="A957" s="22"/>
      <c r="B957" s="22"/>
      <c r="C957" s="234"/>
      <c r="D957" s="236"/>
      <c r="E957" s="236"/>
      <c r="F957" s="236"/>
      <c r="G957" s="236"/>
      <c r="H957" s="236"/>
      <c r="I957" s="22"/>
      <c r="J957" s="181"/>
      <c r="K957" s="181"/>
      <c r="L957" s="189"/>
      <c r="M957" s="175"/>
      <c r="N957" s="175"/>
      <c r="O957" s="175"/>
      <c r="P957" s="175"/>
      <c r="Q957" s="175"/>
    </row>
    <row r="958" spans="1:17" ht="12.3">
      <c r="A958" s="22"/>
      <c r="B958" s="22"/>
      <c r="C958" s="234"/>
      <c r="D958" s="236"/>
      <c r="E958" s="236"/>
      <c r="F958" s="236"/>
      <c r="G958" s="236"/>
      <c r="H958" s="236"/>
      <c r="I958" s="22"/>
      <c r="J958" s="181"/>
      <c r="K958" s="181"/>
      <c r="L958" s="189"/>
      <c r="M958" s="175"/>
      <c r="N958" s="175"/>
      <c r="O958" s="175"/>
      <c r="P958" s="175"/>
      <c r="Q958" s="175"/>
    </row>
    <row r="959" spans="1:17" ht="12.3">
      <c r="A959" s="22"/>
      <c r="B959" s="22"/>
      <c r="C959" s="234"/>
      <c r="D959" s="236"/>
      <c r="E959" s="236"/>
      <c r="F959" s="236"/>
      <c r="G959" s="236"/>
      <c r="H959" s="236"/>
      <c r="I959" s="22"/>
      <c r="J959" s="181"/>
      <c r="K959" s="181"/>
      <c r="L959" s="189"/>
      <c r="M959" s="175"/>
      <c r="N959" s="175"/>
      <c r="O959" s="175"/>
      <c r="P959" s="175"/>
      <c r="Q959" s="175"/>
    </row>
    <row r="960" spans="1:17" ht="12.3">
      <c r="A960" s="22"/>
      <c r="B960" s="22"/>
      <c r="C960" s="234"/>
      <c r="D960" s="236"/>
      <c r="E960" s="236"/>
      <c r="F960" s="236"/>
      <c r="G960" s="236"/>
      <c r="H960" s="236"/>
      <c r="I960" s="22"/>
      <c r="J960" s="181"/>
      <c r="K960" s="181"/>
      <c r="L960" s="189"/>
      <c r="M960" s="175"/>
      <c r="N960" s="175"/>
      <c r="O960" s="175"/>
      <c r="P960" s="175"/>
      <c r="Q960" s="175"/>
    </row>
    <row r="961" spans="1:17" ht="12.3">
      <c r="A961" s="22"/>
      <c r="B961" s="22"/>
      <c r="C961" s="234"/>
      <c r="D961" s="236"/>
      <c r="E961" s="236"/>
      <c r="F961" s="236"/>
      <c r="G961" s="236"/>
      <c r="H961" s="236"/>
      <c r="I961" s="22"/>
      <c r="J961" s="181"/>
      <c r="K961" s="181"/>
      <c r="L961" s="189"/>
      <c r="M961" s="175"/>
      <c r="N961" s="175"/>
      <c r="O961" s="175"/>
      <c r="P961" s="175"/>
      <c r="Q961" s="175"/>
    </row>
    <row r="962" spans="1:17" ht="12.3">
      <c r="A962" s="22"/>
      <c r="B962" s="22"/>
      <c r="C962" s="234"/>
      <c r="D962" s="236"/>
      <c r="E962" s="236"/>
      <c r="F962" s="236"/>
      <c r="G962" s="236"/>
      <c r="H962" s="236"/>
      <c r="I962" s="22"/>
      <c r="J962" s="181"/>
      <c r="K962" s="181"/>
      <c r="L962" s="189"/>
      <c r="M962" s="175"/>
      <c r="N962" s="175"/>
      <c r="O962" s="175"/>
      <c r="P962" s="175"/>
      <c r="Q962" s="175"/>
    </row>
    <row r="963" spans="1:17" ht="12.3">
      <c r="A963" s="22"/>
      <c r="B963" s="22"/>
      <c r="C963" s="234"/>
      <c r="D963" s="236"/>
      <c r="E963" s="236"/>
      <c r="F963" s="236"/>
      <c r="G963" s="236"/>
      <c r="H963" s="236"/>
      <c r="I963" s="22"/>
      <c r="J963" s="181"/>
      <c r="K963" s="181"/>
      <c r="L963" s="189"/>
      <c r="M963" s="175"/>
      <c r="N963" s="175"/>
      <c r="O963" s="175"/>
      <c r="P963" s="175"/>
      <c r="Q963" s="175"/>
    </row>
    <row r="964" spans="1:17" ht="12.3">
      <c r="A964" s="22"/>
      <c r="B964" s="22"/>
      <c r="C964" s="234"/>
      <c r="D964" s="236"/>
      <c r="E964" s="236"/>
      <c r="F964" s="236"/>
      <c r="G964" s="236"/>
      <c r="H964" s="236"/>
      <c r="I964" s="22"/>
      <c r="J964" s="181"/>
      <c r="K964" s="181"/>
      <c r="L964" s="189"/>
      <c r="M964" s="175"/>
      <c r="N964" s="175"/>
      <c r="O964" s="175"/>
      <c r="P964" s="175"/>
      <c r="Q964" s="175"/>
    </row>
    <row r="965" spans="1:17" ht="12.3">
      <c r="A965" s="22"/>
      <c r="B965" s="22"/>
      <c r="C965" s="234"/>
      <c r="D965" s="236"/>
      <c r="E965" s="236"/>
      <c r="F965" s="236"/>
      <c r="G965" s="236"/>
      <c r="H965" s="236"/>
      <c r="I965" s="22"/>
      <c r="J965" s="181"/>
      <c r="K965" s="181"/>
      <c r="L965" s="189"/>
      <c r="M965" s="175"/>
      <c r="N965" s="175"/>
      <c r="O965" s="175"/>
      <c r="P965" s="175"/>
      <c r="Q965" s="175"/>
    </row>
    <row r="966" spans="1:17" ht="12.3">
      <c r="A966" s="22"/>
      <c r="B966" s="22"/>
      <c r="C966" s="234"/>
      <c r="D966" s="236"/>
      <c r="E966" s="236"/>
      <c r="F966" s="236"/>
      <c r="G966" s="236"/>
      <c r="H966" s="236"/>
      <c r="I966" s="22"/>
      <c r="J966" s="181"/>
      <c r="K966" s="181"/>
      <c r="L966" s="189"/>
      <c r="M966" s="175"/>
      <c r="N966" s="175"/>
      <c r="O966" s="175"/>
      <c r="P966" s="175"/>
      <c r="Q966" s="175"/>
    </row>
    <row r="967" spans="1:17" ht="12.3">
      <c r="A967" s="22"/>
      <c r="B967" s="22"/>
      <c r="C967" s="234"/>
      <c r="D967" s="236"/>
      <c r="E967" s="236"/>
      <c r="F967" s="236"/>
      <c r="G967" s="236"/>
      <c r="H967" s="236"/>
      <c r="I967" s="22"/>
      <c r="J967" s="181"/>
      <c r="K967" s="181"/>
      <c r="L967" s="189"/>
      <c r="M967" s="175"/>
      <c r="N967" s="175"/>
      <c r="O967" s="175"/>
      <c r="P967" s="175"/>
      <c r="Q967" s="175"/>
    </row>
    <row r="968" spans="1:17" ht="12.3">
      <c r="A968" s="22"/>
      <c r="B968" s="22"/>
      <c r="C968" s="234"/>
      <c r="D968" s="236"/>
      <c r="E968" s="236"/>
      <c r="F968" s="236"/>
      <c r="G968" s="236"/>
      <c r="H968" s="236"/>
      <c r="I968" s="22"/>
      <c r="J968" s="181"/>
      <c r="K968" s="181"/>
      <c r="L968" s="189"/>
      <c r="M968" s="175"/>
      <c r="N968" s="175"/>
      <c r="O968" s="175"/>
      <c r="P968" s="175"/>
      <c r="Q968" s="175"/>
    </row>
    <row r="969" spans="1:17" ht="12.3">
      <c r="A969" s="22"/>
      <c r="B969" s="22"/>
      <c r="C969" s="234"/>
      <c r="D969" s="236"/>
      <c r="E969" s="236"/>
      <c r="F969" s="236"/>
      <c r="G969" s="236"/>
      <c r="H969" s="236"/>
      <c r="I969" s="22"/>
      <c r="J969" s="181"/>
      <c r="K969" s="181"/>
      <c r="L969" s="189"/>
      <c r="M969" s="175"/>
      <c r="N969" s="175"/>
      <c r="O969" s="175"/>
      <c r="P969" s="175"/>
      <c r="Q969" s="175"/>
    </row>
    <row r="970" spans="1:17" ht="12.3">
      <c r="A970" s="22"/>
      <c r="B970" s="22"/>
      <c r="C970" s="234"/>
      <c r="D970" s="236"/>
      <c r="E970" s="236"/>
      <c r="F970" s="236"/>
      <c r="G970" s="236"/>
      <c r="H970" s="236"/>
      <c r="I970" s="22"/>
      <c r="J970" s="181"/>
      <c r="K970" s="181"/>
      <c r="L970" s="189"/>
      <c r="M970" s="175"/>
      <c r="N970" s="175"/>
      <c r="O970" s="175"/>
      <c r="P970" s="175"/>
      <c r="Q970" s="175"/>
    </row>
    <row r="971" spans="1:17" ht="12.3">
      <c r="A971" s="22"/>
      <c r="B971" s="22"/>
      <c r="C971" s="234"/>
      <c r="D971" s="236"/>
      <c r="E971" s="236"/>
      <c r="F971" s="236"/>
      <c r="G971" s="236"/>
      <c r="H971" s="236"/>
      <c r="I971" s="22"/>
      <c r="J971" s="181"/>
      <c r="K971" s="181"/>
      <c r="L971" s="189"/>
      <c r="M971" s="175"/>
      <c r="N971" s="175"/>
      <c r="O971" s="175"/>
      <c r="P971" s="175"/>
      <c r="Q971" s="175"/>
    </row>
    <row r="972" spans="1:17" ht="12.3">
      <c r="A972" s="22"/>
      <c r="B972" s="22"/>
      <c r="C972" s="234"/>
      <c r="D972" s="236"/>
      <c r="E972" s="236"/>
      <c r="F972" s="236"/>
      <c r="G972" s="236"/>
      <c r="H972" s="236"/>
      <c r="I972" s="22"/>
      <c r="J972" s="181"/>
      <c r="K972" s="181"/>
      <c r="L972" s="189"/>
      <c r="M972" s="175"/>
      <c r="N972" s="175"/>
      <c r="O972" s="175"/>
      <c r="P972" s="175"/>
      <c r="Q972" s="175"/>
    </row>
    <row r="973" spans="1:17" ht="12.3">
      <c r="A973" s="22"/>
      <c r="B973" s="22"/>
      <c r="C973" s="234"/>
      <c r="D973" s="236"/>
      <c r="E973" s="236"/>
      <c r="F973" s="236"/>
      <c r="G973" s="236"/>
      <c r="H973" s="236"/>
      <c r="I973" s="22"/>
      <c r="J973" s="181"/>
      <c r="K973" s="181"/>
      <c r="L973" s="189"/>
      <c r="M973" s="175"/>
      <c r="N973" s="175"/>
      <c r="O973" s="175"/>
      <c r="P973" s="175"/>
      <c r="Q973" s="175"/>
    </row>
    <row r="974" spans="1:17" ht="12.3">
      <c r="A974" s="22"/>
      <c r="B974" s="22"/>
      <c r="C974" s="234"/>
      <c r="D974" s="236"/>
      <c r="E974" s="236"/>
      <c r="F974" s="236"/>
      <c r="G974" s="236"/>
      <c r="H974" s="236"/>
      <c r="I974" s="22"/>
      <c r="J974" s="181"/>
      <c r="K974" s="181"/>
      <c r="L974" s="189"/>
      <c r="M974" s="175"/>
      <c r="N974" s="175"/>
      <c r="O974" s="175"/>
      <c r="P974" s="175"/>
      <c r="Q974" s="175"/>
    </row>
    <row r="975" spans="1:17" ht="12.3">
      <c r="A975" s="22"/>
      <c r="B975" s="22"/>
      <c r="C975" s="234"/>
      <c r="D975" s="236"/>
      <c r="E975" s="236"/>
      <c r="F975" s="236"/>
      <c r="G975" s="236"/>
      <c r="H975" s="236"/>
      <c r="I975" s="22"/>
      <c r="J975" s="181"/>
      <c r="K975" s="181"/>
      <c r="L975" s="189"/>
      <c r="M975" s="175"/>
      <c r="N975" s="175"/>
      <c r="O975" s="175"/>
      <c r="P975" s="175"/>
      <c r="Q975" s="175"/>
    </row>
    <row r="976" spans="1:17" ht="12.3">
      <c r="A976" s="22"/>
      <c r="B976" s="22"/>
      <c r="C976" s="234"/>
      <c r="D976" s="236"/>
      <c r="E976" s="236"/>
      <c r="F976" s="236"/>
      <c r="G976" s="236"/>
      <c r="H976" s="236"/>
      <c r="I976" s="22"/>
      <c r="J976" s="181"/>
      <c r="K976" s="181"/>
      <c r="L976" s="189"/>
      <c r="M976" s="175"/>
      <c r="N976" s="175"/>
      <c r="O976" s="175"/>
      <c r="P976" s="175"/>
      <c r="Q976" s="175"/>
    </row>
    <row r="977" spans="1:17" ht="12.3">
      <c r="A977" s="22"/>
      <c r="B977" s="22"/>
      <c r="C977" s="234"/>
      <c r="D977" s="236"/>
      <c r="E977" s="236"/>
      <c r="F977" s="236"/>
      <c r="G977" s="236"/>
      <c r="H977" s="236"/>
      <c r="I977" s="22"/>
      <c r="J977" s="181"/>
      <c r="K977" s="181"/>
      <c r="L977" s="189"/>
      <c r="M977" s="175"/>
      <c r="N977" s="175"/>
      <c r="O977" s="175"/>
      <c r="P977" s="175"/>
      <c r="Q977" s="175"/>
    </row>
    <row r="978" spans="1:17" ht="12.3">
      <c r="A978" s="22"/>
      <c r="B978" s="22"/>
      <c r="C978" s="234"/>
      <c r="D978" s="236"/>
      <c r="E978" s="236"/>
      <c r="F978" s="236"/>
      <c r="G978" s="236"/>
      <c r="H978" s="236"/>
      <c r="I978" s="22"/>
      <c r="J978" s="181"/>
      <c r="K978" s="181"/>
      <c r="L978" s="189"/>
      <c r="M978" s="175"/>
      <c r="N978" s="175"/>
      <c r="O978" s="175"/>
      <c r="P978" s="175"/>
      <c r="Q978" s="175"/>
    </row>
    <row r="979" spans="1:17" ht="12.3">
      <c r="A979" s="22"/>
      <c r="B979" s="22"/>
      <c r="C979" s="234"/>
      <c r="D979" s="236"/>
      <c r="E979" s="236"/>
      <c r="F979" s="236"/>
      <c r="G979" s="236"/>
      <c r="H979" s="236"/>
      <c r="I979" s="22"/>
      <c r="J979" s="181"/>
      <c r="K979" s="181"/>
      <c r="L979" s="189"/>
      <c r="M979" s="175"/>
      <c r="N979" s="175"/>
      <c r="O979" s="175"/>
      <c r="P979" s="175"/>
      <c r="Q979" s="175"/>
    </row>
    <row r="980" spans="1:17" ht="12.3">
      <c r="A980" s="22"/>
      <c r="B980" s="22"/>
      <c r="C980" s="234"/>
      <c r="D980" s="236"/>
      <c r="E980" s="236"/>
      <c r="F980" s="236"/>
      <c r="G980" s="236"/>
      <c r="H980" s="236"/>
      <c r="I980" s="22"/>
      <c r="J980" s="181"/>
      <c r="K980" s="181"/>
      <c r="L980" s="189"/>
      <c r="M980" s="175"/>
      <c r="N980" s="175"/>
      <c r="O980" s="175"/>
      <c r="P980" s="175"/>
      <c r="Q980" s="175"/>
    </row>
    <row r="981" spans="1:17" ht="12.3">
      <c r="A981" s="22"/>
      <c r="B981" s="22"/>
      <c r="C981" s="234"/>
      <c r="D981" s="236"/>
      <c r="E981" s="236"/>
      <c r="F981" s="236"/>
      <c r="G981" s="236"/>
      <c r="H981" s="236"/>
      <c r="I981" s="22"/>
      <c r="J981" s="181"/>
      <c r="K981" s="181"/>
      <c r="L981" s="189"/>
      <c r="M981" s="175"/>
      <c r="N981" s="175"/>
      <c r="O981" s="175"/>
      <c r="P981" s="175"/>
      <c r="Q981" s="175"/>
    </row>
    <row r="982" spans="1:17" ht="12.3">
      <c r="A982" s="22"/>
      <c r="B982" s="22"/>
      <c r="C982" s="234"/>
      <c r="D982" s="236"/>
      <c r="E982" s="236"/>
      <c r="F982" s="236"/>
      <c r="G982" s="236"/>
      <c r="H982" s="236"/>
      <c r="I982" s="22"/>
      <c r="J982" s="181"/>
      <c r="K982" s="181"/>
      <c r="L982" s="189"/>
      <c r="M982" s="175"/>
      <c r="N982" s="175"/>
      <c r="O982" s="175"/>
      <c r="P982" s="175"/>
      <c r="Q982" s="175"/>
    </row>
    <row r="983" spans="1:17" ht="12.3">
      <c r="A983" s="22"/>
      <c r="B983" s="22"/>
      <c r="C983" s="234"/>
      <c r="D983" s="236"/>
      <c r="E983" s="236"/>
      <c r="F983" s="236"/>
      <c r="G983" s="236"/>
      <c r="H983" s="236"/>
      <c r="I983" s="22"/>
      <c r="J983" s="181"/>
      <c r="K983" s="181"/>
      <c r="L983" s="189"/>
      <c r="M983" s="175"/>
      <c r="N983" s="175"/>
      <c r="O983" s="175"/>
      <c r="P983" s="175"/>
      <c r="Q983" s="175"/>
    </row>
    <row r="984" spans="1:17" ht="12.3">
      <c r="A984" s="22"/>
      <c r="B984" s="22"/>
      <c r="C984" s="234"/>
      <c r="D984" s="236"/>
      <c r="E984" s="236"/>
      <c r="F984" s="236"/>
      <c r="G984" s="236"/>
      <c r="H984" s="236"/>
      <c r="I984" s="22"/>
      <c r="J984" s="181"/>
      <c r="K984" s="181"/>
      <c r="L984" s="189"/>
      <c r="M984" s="175"/>
      <c r="N984" s="175"/>
      <c r="O984" s="175"/>
      <c r="P984" s="175"/>
      <c r="Q984" s="175"/>
    </row>
    <row r="985" spans="1:17" ht="12.3">
      <c r="A985" s="22"/>
      <c r="B985" s="22"/>
      <c r="C985" s="234"/>
      <c r="D985" s="236"/>
      <c r="E985" s="236"/>
      <c r="F985" s="236"/>
      <c r="G985" s="236"/>
      <c r="H985" s="236"/>
      <c r="I985" s="22"/>
      <c r="J985" s="181"/>
      <c r="K985" s="181"/>
      <c r="L985" s="189"/>
      <c r="M985" s="175"/>
      <c r="N985" s="175"/>
      <c r="O985" s="175"/>
      <c r="P985" s="175"/>
      <c r="Q985" s="175"/>
    </row>
    <row r="986" spans="1:17" ht="12.3">
      <c r="A986" s="22"/>
      <c r="B986" s="22"/>
      <c r="C986" s="234"/>
      <c r="D986" s="236"/>
      <c r="E986" s="236"/>
      <c r="F986" s="236"/>
      <c r="G986" s="236"/>
      <c r="H986" s="236"/>
      <c r="I986" s="22"/>
      <c r="J986" s="181"/>
      <c r="K986" s="181"/>
      <c r="L986" s="189"/>
      <c r="M986" s="175"/>
      <c r="N986" s="175"/>
      <c r="O986" s="175"/>
      <c r="P986" s="175"/>
      <c r="Q986" s="175"/>
    </row>
    <row r="987" spans="1:17" ht="12.3">
      <c r="A987" s="22"/>
      <c r="B987" s="22"/>
      <c r="C987" s="234"/>
      <c r="D987" s="236"/>
      <c r="E987" s="236"/>
      <c r="F987" s="236"/>
      <c r="G987" s="236"/>
      <c r="H987" s="236"/>
      <c r="I987" s="22"/>
      <c r="J987" s="181"/>
      <c r="K987" s="181"/>
      <c r="L987" s="189"/>
      <c r="M987" s="175"/>
      <c r="N987" s="175"/>
      <c r="O987" s="175"/>
      <c r="P987" s="175"/>
      <c r="Q987" s="175"/>
    </row>
    <row r="988" spans="1:17" ht="12.3">
      <c r="A988" s="22"/>
      <c r="B988" s="22"/>
      <c r="C988" s="234"/>
      <c r="D988" s="236"/>
      <c r="E988" s="236"/>
      <c r="F988" s="236"/>
      <c r="G988" s="236"/>
      <c r="H988" s="236"/>
      <c r="I988" s="22"/>
      <c r="J988" s="181"/>
      <c r="K988" s="181"/>
      <c r="L988" s="189"/>
      <c r="M988" s="175"/>
      <c r="N988" s="175"/>
      <c r="O988" s="175"/>
      <c r="P988" s="175"/>
      <c r="Q988" s="175"/>
    </row>
    <row r="989" spans="1:17" ht="12.3">
      <c r="A989" s="22"/>
      <c r="B989" s="22"/>
      <c r="C989" s="234"/>
      <c r="D989" s="236"/>
      <c r="E989" s="236"/>
      <c r="F989" s="236"/>
      <c r="G989" s="236"/>
      <c r="H989" s="236"/>
      <c r="I989" s="22"/>
      <c r="J989" s="181"/>
      <c r="K989" s="181"/>
      <c r="L989" s="189"/>
      <c r="M989" s="175"/>
      <c r="N989" s="175"/>
      <c r="O989" s="175"/>
      <c r="P989" s="175"/>
      <c r="Q989" s="175"/>
    </row>
    <row r="990" spans="1:17" ht="12.3">
      <c r="A990" s="22"/>
      <c r="B990" s="22"/>
      <c r="C990" s="234"/>
      <c r="D990" s="236"/>
      <c r="E990" s="236"/>
      <c r="F990" s="236"/>
      <c r="G990" s="236"/>
      <c r="H990" s="236"/>
      <c r="I990" s="22"/>
      <c r="J990" s="181"/>
      <c r="K990" s="181"/>
      <c r="L990" s="189"/>
      <c r="M990" s="175"/>
      <c r="N990" s="175"/>
      <c r="O990" s="175"/>
      <c r="P990" s="175"/>
      <c r="Q990" s="175"/>
    </row>
    <row r="991" spans="1:17" ht="12.3">
      <c r="A991" s="22"/>
      <c r="B991" s="22"/>
      <c r="C991" s="234"/>
      <c r="D991" s="236"/>
      <c r="E991" s="236"/>
      <c r="F991" s="236"/>
      <c r="G991" s="236"/>
      <c r="H991" s="236"/>
      <c r="I991" s="22"/>
      <c r="J991" s="181"/>
      <c r="K991" s="181"/>
      <c r="L991" s="189"/>
      <c r="M991" s="175"/>
      <c r="N991" s="175"/>
      <c r="O991" s="175"/>
      <c r="P991" s="175"/>
      <c r="Q991" s="175"/>
    </row>
    <row r="992" spans="1:17" ht="12.3">
      <c r="A992" s="22"/>
      <c r="B992" s="22"/>
      <c r="C992" s="234"/>
      <c r="D992" s="236"/>
      <c r="E992" s="236"/>
      <c r="F992" s="236"/>
      <c r="G992" s="236"/>
      <c r="H992" s="236"/>
      <c r="I992" s="22"/>
      <c r="J992" s="181"/>
      <c r="K992" s="181"/>
      <c r="L992" s="189"/>
      <c r="M992" s="175"/>
      <c r="N992" s="175"/>
      <c r="O992" s="175"/>
      <c r="P992" s="175"/>
      <c r="Q992" s="175"/>
    </row>
    <row r="993" spans="1:17" ht="12.3">
      <c r="A993" s="22"/>
      <c r="B993" s="22"/>
      <c r="C993" s="234"/>
      <c r="D993" s="236"/>
      <c r="E993" s="236"/>
      <c r="F993" s="236"/>
      <c r="G993" s="236"/>
      <c r="H993" s="236"/>
      <c r="I993" s="22"/>
      <c r="J993" s="181"/>
      <c r="K993" s="181"/>
      <c r="L993" s="189"/>
      <c r="M993" s="175"/>
      <c r="N993" s="175"/>
      <c r="O993" s="175"/>
      <c r="P993" s="175"/>
      <c r="Q993" s="175"/>
    </row>
    <row r="994" spans="1:17" ht="12.3">
      <c r="A994" s="22"/>
      <c r="B994" s="22"/>
      <c r="C994" s="234"/>
      <c r="D994" s="236"/>
      <c r="E994" s="236"/>
      <c r="F994" s="236"/>
      <c r="G994" s="236"/>
      <c r="H994" s="236"/>
      <c r="I994" s="22"/>
      <c r="J994" s="181"/>
      <c r="K994" s="181"/>
      <c r="L994" s="189"/>
      <c r="M994" s="175"/>
      <c r="N994" s="175"/>
      <c r="O994" s="175"/>
      <c r="P994" s="175"/>
      <c r="Q994" s="175"/>
    </row>
    <row r="995" spans="1:17" ht="12.3">
      <c r="A995" s="22"/>
      <c r="B995" s="22"/>
      <c r="C995" s="234"/>
      <c r="D995" s="236"/>
      <c r="E995" s="236"/>
      <c r="F995" s="236"/>
      <c r="G995" s="236"/>
      <c r="H995" s="236"/>
      <c r="I995" s="22"/>
      <c r="J995" s="181"/>
      <c r="K995" s="181"/>
      <c r="L995" s="189"/>
      <c r="M995" s="175"/>
      <c r="N995" s="175"/>
      <c r="O995" s="175"/>
      <c r="P995" s="175"/>
      <c r="Q995" s="175"/>
    </row>
    <row r="996" spans="1:17" ht="12.3">
      <c r="A996" s="22"/>
      <c r="B996" s="22"/>
      <c r="C996" s="234"/>
      <c r="D996" s="236"/>
      <c r="E996" s="236"/>
      <c r="F996" s="236"/>
      <c r="G996" s="236"/>
      <c r="H996" s="236"/>
      <c r="I996" s="22"/>
      <c r="J996" s="181"/>
      <c r="K996" s="181"/>
      <c r="L996" s="189"/>
      <c r="M996" s="175"/>
      <c r="N996" s="175"/>
      <c r="O996" s="175"/>
      <c r="P996" s="175"/>
      <c r="Q996" s="175"/>
    </row>
    <row r="997" spans="1:17" ht="12.3">
      <c r="A997" s="22"/>
      <c r="B997" s="22"/>
      <c r="C997" s="234"/>
      <c r="D997" s="236"/>
      <c r="E997" s="236"/>
      <c r="F997" s="236"/>
      <c r="G997" s="236"/>
      <c r="H997" s="236"/>
      <c r="I997" s="22"/>
      <c r="J997" s="181"/>
      <c r="K997" s="181"/>
      <c r="L997" s="189"/>
      <c r="M997" s="175"/>
      <c r="N997" s="175"/>
      <c r="O997" s="175"/>
      <c r="P997" s="175"/>
      <c r="Q997" s="175"/>
    </row>
    <row r="998" spans="1:17" ht="12.3">
      <c r="A998" s="22"/>
      <c r="B998" s="22"/>
      <c r="C998" s="234"/>
      <c r="D998" s="236"/>
      <c r="E998" s="236"/>
      <c r="F998" s="236"/>
      <c r="G998" s="236"/>
      <c r="H998" s="236"/>
      <c r="I998" s="22"/>
      <c r="J998" s="181"/>
      <c r="K998" s="181"/>
      <c r="L998" s="189"/>
      <c r="M998" s="175"/>
      <c r="N998" s="175"/>
      <c r="O998" s="175"/>
      <c r="P998" s="175"/>
      <c r="Q998" s="175"/>
    </row>
    <row r="999" spans="1:17" ht="12.3">
      <c r="A999" s="22"/>
      <c r="B999" s="22"/>
      <c r="C999" s="234"/>
      <c r="D999" s="236"/>
      <c r="E999" s="236"/>
      <c r="F999" s="236"/>
      <c r="G999" s="236"/>
      <c r="H999" s="236"/>
      <c r="I999" s="22"/>
      <c r="J999" s="181"/>
      <c r="K999" s="181"/>
      <c r="L999" s="189"/>
      <c r="M999" s="175"/>
      <c r="N999" s="175"/>
      <c r="O999" s="175"/>
      <c r="P999" s="175"/>
      <c r="Q999" s="175"/>
    </row>
    <row r="1000" spans="1:17" ht="12.3">
      <c r="A1000" s="22"/>
      <c r="B1000" s="22"/>
      <c r="C1000" s="234"/>
      <c r="D1000" s="236"/>
      <c r="E1000" s="236"/>
      <c r="F1000" s="236"/>
      <c r="G1000" s="236"/>
      <c r="H1000" s="236"/>
      <c r="I1000" s="22"/>
      <c r="J1000" s="181"/>
      <c r="K1000" s="181"/>
      <c r="L1000" s="189"/>
      <c r="M1000" s="175"/>
      <c r="N1000" s="175"/>
      <c r="O1000" s="175"/>
      <c r="P1000" s="175"/>
      <c r="Q1000" s="175"/>
    </row>
    <row r="1001" spans="1:17" ht="12.3">
      <c r="A1001" s="22"/>
      <c r="B1001" s="22"/>
      <c r="C1001" s="234"/>
      <c r="D1001" s="236"/>
      <c r="E1001" s="236"/>
      <c r="F1001" s="236"/>
      <c r="G1001" s="236"/>
      <c r="H1001" s="236"/>
      <c r="I1001" s="22"/>
      <c r="J1001" s="181"/>
      <c r="K1001" s="181"/>
      <c r="L1001" s="189"/>
      <c r="M1001" s="175"/>
      <c r="N1001" s="175"/>
      <c r="O1001" s="175"/>
      <c r="P1001" s="175"/>
      <c r="Q1001" s="175"/>
    </row>
    <row r="1002" spans="1:17" ht="12.3">
      <c r="A1002" s="22"/>
      <c r="B1002" s="22"/>
      <c r="C1002" s="234"/>
      <c r="D1002" s="236"/>
      <c r="E1002" s="236"/>
      <c r="F1002" s="236"/>
      <c r="G1002" s="236"/>
      <c r="H1002" s="236"/>
      <c r="I1002" s="22"/>
      <c r="J1002" s="181"/>
      <c r="K1002" s="181"/>
      <c r="L1002" s="189"/>
      <c r="M1002" s="175"/>
      <c r="N1002" s="175"/>
      <c r="O1002" s="175"/>
      <c r="P1002" s="175"/>
      <c r="Q1002" s="175"/>
    </row>
    <row r="1003" spans="1:17" ht="12.3">
      <c r="A1003" s="22"/>
      <c r="B1003" s="22"/>
      <c r="C1003" s="234"/>
      <c r="D1003" s="236"/>
      <c r="E1003" s="236"/>
      <c r="F1003" s="236"/>
      <c r="G1003" s="236"/>
      <c r="H1003" s="236"/>
      <c r="I1003" s="22"/>
      <c r="J1003" s="181"/>
      <c r="K1003" s="181"/>
      <c r="L1003" s="189"/>
      <c r="M1003" s="175"/>
      <c r="N1003" s="175"/>
      <c r="O1003" s="175"/>
      <c r="P1003" s="175"/>
      <c r="Q1003" s="175"/>
    </row>
    <row r="1004" spans="1:17" ht="12.3">
      <c r="A1004" s="22"/>
      <c r="B1004" s="22"/>
      <c r="C1004" s="234"/>
      <c r="D1004" s="236"/>
      <c r="E1004" s="236"/>
      <c r="F1004" s="236"/>
      <c r="G1004" s="236"/>
      <c r="H1004" s="236"/>
      <c r="I1004" s="22"/>
      <c r="J1004" s="181"/>
      <c r="K1004" s="181"/>
      <c r="L1004" s="189"/>
      <c r="M1004" s="175"/>
      <c r="N1004" s="175"/>
      <c r="O1004" s="175"/>
      <c r="P1004" s="175"/>
      <c r="Q1004" s="175"/>
    </row>
    <row r="1005" spans="1:17" ht="12.3">
      <c r="A1005" s="22"/>
      <c r="B1005" s="22"/>
      <c r="C1005" s="234"/>
      <c r="D1005" s="236"/>
      <c r="E1005" s="236"/>
      <c r="F1005" s="236"/>
      <c r="G1005" s="236"/>
      <c r="H1005" s="236"/>
      <c r="I1005" s="22"/>
      <c r="J1005" s="181"/>
      <c r="K1005" s="181"/>
      <c r="L1005" s="189"/>
      <c r="M1005" s="175"/>
      <c r="N1005" s="175"/>
      <c r="O1005" s="175"/>
      <c r="P1005" s="175"/>
      <c r="Q1005" s="175"/>
    </row>
    <row r="1006" spans="1:17" ht="12.3">
      <c r="A1006" s="22"/>
      <c r="B1006" s="22"/>
      <c r="C1006" s="234"/>
      <c r="D1006" s="236"/>
      <c r="E1006" s="236"/>
      <c r="F1006" s="236"/>
      <c r="G1006" s="236"/>
      <c r="H1006" s="236"/>
      <c r="I1006" s="22"/>
      <c r="J1006" s="181"/>
      <c r="K1006" s="181"/>
      <c r="L1006" s="189"/>
      <c r="M1006" s="175"/>
      <c r="N1006" s="175"/>
      <c r="O1006" s="175"/>
      <c r="P1006" s="175"/>
      <c r="Q1006" s="175"/>
    </row>
    <row r="1007" spans="1:17" ht="12.3">
      <c r="A1007" s="22"/>
      <c r="B1007" s="22"/>
      <c r="C1007" s="234"/>
      <c r="D1007" s="236"/>
      <c r="E1007" s="236"/>
      <c r="F1007" s="236"/>
      <c r="G1007" s="236"/>
      <c r="H1007" s="236"/>
      <c r="I1007" s="22"/>
      <c r="J1007" s="181"/>
      <c r="K1007" s="181"/>
      <c r="L1007" s="189"/>
      <c r="M1007" s="175"/>
      <c r="N1007" s="175"/>
      <c r="O1007" s="175"/>
      <c r="P1007" s="175"/>
      <c r="Q1007" s="175"/>
    </row>
    <row r="1008" spans="1:17" ht="12.3">
      <c r="A1008" s="22"/>
      <c r="B1008" s="22"/>
      <c r="C1008" s="234"/>
      <c r="D1008" s="236"/>
      <c r="E1008" s="236"/>
      <c r="F1008" s="236"/>
      <c r="G1008" s="236"/>
      <c r="H1008" s="236"/>
      <c r="I1008" s="22"/>
      <c r="J1008" s="181"/>
      <c r="K1008" s="181"/>
      <c r="L1008" s="189"/>
      <c r="M1008" s="175"/>
      <c r="N1008" s="175"/>
      <c r="O1008" s="175"/>
      <c r="P1008" s="175"/>
      <c r="Q1008" s="175"/>
    </row>
    <row r="1009" spans="1:17" ht="12.3">
      <c r="A1009" s="22"/>
      <c r="B1009" s="22"/>
      <c r="C1009" s="234"/>
      <c r="D1009" s="236"/>
      <c r="E1009" s="236"/>
      <c r="F1009" s="236"/>
      <c r="G1009" s="236"/>
      <c r="H1009" s="236"/>
      <c r="I1009" s="22"/>
      <c r="J1009" s="181"/>
      <c r="K1009" s="181"/>
      <c r="L1009" s="189"/>
      <c r="M1009" s="175"/>
      <c r="N1009" s="175"/>
      <c r="O1009" s="175"/>
      <c r="P1009" s="175"/>
      <c r="Q1009" s="175"/>
    </row>
    <row r="1010" spans="1:17" ht="12.3">
      <c r="A1010" s="22"/>
      <c r="B1010" s="22"/>
      <c r="C1010" s="234"/>
      <c r="D1010" s="236"/>
      <c r="E1010" s="236"/>
      <c r="F1010" s="236"/>
      <c r="G1010" s="236"/>
      <c r="H1010" s="236"/>
      <c r="I1010" s="22"/>
      <c r="J1010" s="181"/>
      <c r="K1010" s="181"/>
      <c r="L1010" s="189"/>
      <c r="M1010" s="175"/>
      <c r="N1010" s="175"/>
      <c r="O1010" s="175"/>
      <c r="P1010" s="175"/>
      <c r="Q1010" s="175"/>
    </row>
    <row r="1011" spans="1:17" ht="12.3">
      <c r="A1011" s="22"/>
      <c r="B1011" s="22"/>
      <c r="C1011" s="234"/>
      <c r="D1011" s="236"/>
      <c r="E1011" s="236"/>
      <c r="F1011" s="236"/>
      <c r="G1011" s="236"/>
      <c r="H1011" s="236"/>
      <c r="I1011" s="22"/>
      <c r="J1011" s="181"/>
      <c r="K1011" s="181"/>
      <c r="L1011" s="189"/>
      <c r="M1011" s="175"/>
      <c r="N1011" s="175"/>
      <c r="O1011" s="175"/>
      <c r="P1011" s="175"/>
      <c r="Q1011" s="175"/>
    </row>
    <row r="1012" spans="1:17" ht="12.3">
      <c r="A1012" s="22"/>
      <c r="B1012" s="22"/>
      <c r="C1012" s="234"/>
      <c r="D1012" s="236"/>
      <c r="E1012" s="236"/>
      <c r="F1012" s="236"/>
      <c r="G1012" s="236"/>
      <c r="H1012" s="236"/>
      <c r="I1012" s="22"/>
      <c r="J1012" s="181"/>
      <c r="K1012" s="181"/>
      <c r="L1012" s="189"/>
      <c r="M1012" s="175"/>
      <c r="N1012" s="175"/>
      <c r="O1012" s="175"/>
      <c r="P1012" s="175"/>
      <c r="Q1012" s="175"/>
    </row>
    <row r="1013" spans="1:17" ht="12.3">
      <c r="A1013" s="22"/>
      <c r="B1013" s="22"/>
      <c r="C1013" s="234"/>
      <c r="D1013" s="236"/>
      <c r="E1013" s="236"/>
      <c r="F1013" s="236"/>
      <c r="G1013" s="236"/>
      <c r="H1013" s="236"/>
      <c r="I1013" s="22"/>
      <c r="J1013" s="181"/>
      <c r="K1013" s="181"/>
      <c r="L1013" s="189"/>
      <c r="M1013" s="175"/>
      <c r="N1013" s="175"/>
      <c r="O1013" s="175"/>
      <c r="P1013" s="175"/>
      <c r="Q1013" s="175"/>
    </row>
    <row r="1014" spans="1:17" ht="12.3">
      <c r="A1014" s="22"/>
      <c r="B1014" s="22"/>
      <c r="C1014" s="234"/>
      <c r="D1014" s="236"/>
      <c r="E1014" s="236"/>
      <c r="F1014" s="236"/>
      <c r="G1014" s="236"/>
      <c r="H1014" s="236"/>
      <c r="I1014" s="22"/>
      <c r="J1014" s="181"/>
      <c r="K1014" s="181"/>
      <c r="L1014" s="189"/>
      <c r="M1014" s="175"/>
      <c r="N1014" s="175"/>
      <c r="O1014" s="175"/>
      <c r="P1014" s="175"/>
      <c r="Q1014" s="175"/>
    </row>
    <row r="1015" spans="1:17" ht="12.3">
      <c r="A1015" s="22"/>
      <c r="B1015" s="22"/>
      <c r="C1015" s="234"/>
      <c r="D1015" s="236"/>
      <c r="E1015" s="236"/>
      <c r="F1015" s="236"/>
      <c r="G1015" s="236"/>
      <c r="H1015" s="236"/>
      <c r="I1015" s="22"/>
      <c r="J1015" s="181"/>
      <c r="K1015" s="181"/>
      <c r="L1015" s="189"/>
      <c r="M1015" s="175"/>
      <c r="N1015" s="175"/>
      <c r="O1015" s="175"/>
      <c r="P1015" s="175"/>
      <c r="Q1015" s="175"/>
    </row>
    <row r="1016" spans="1:17" ht="12.3">
      <c r="A1016" s="22"/>
      <c r="B1016" s="22"/>
      <c r="C1016" s="234"/>
      <c r="D1016" s="236"/>
      <c r="E1016" s="236"/>
      <c r="F1016" s="236"/>
      <c r="G1016" s="236"/>
      <c r="H1016" s="236"/>
      <c r="I1016" s="22"/>
      <c r="J1016" s="181"/>
      <c r="K1016" s="181"/>
      <c r="L1016" s="189"/>
      <c r="M1016" s="175"/>
      <c r="N1016" s="175"/>
      <c r="O1016" s="175"/>
      <c r="P1016" s="175"/>
      <c r="Q1016" s="175"/>
    </row>
    <row r="1017" spans="1:17" ht="12.3">
      <c r="A1017" s="22"/>
      <c r="B1017" s="22"/>
      <c r="C1017" s="234"/>
      <c r="D1017" s="236"/>
      <c r="E1017" s="236"/>
      <c r="F1017" s="236"/>
      <c r="G1017" s="236"/>
      <c r="H1017" s="236"/>
      <c r="I1017" s="22"/>
      <c r="J1017" s="181"/>
      <c r="K1017" s="181"/>
      <c r="L1017" s="189"/>
      <c r="M1017" s="175"/>
      <c r="N1017" s="175"/>
      <c r="O1017" s="175"/>
      <c r="P1017" s="175"/>
      <c r="Q1017" s="175"/>
    </row>
    <row r="1018" spans="1:17" ht="12.3">
      <c r="A1018" s="22"/>
      <c r="B1018" s="22"/>
      <c r="C1018" s="234"/>
      <c r="D1018" s="236"/>
      <c r="E1018" s="236"/>
      <c r="F1018" s="236"/>
      <c r="G1018" s="236"/>
      <c r="H1018" s="236"/>
      <c r="I1018" s="22"/>
      <c r="J1018" s="181"/>
      <c r="K1018" s="181"/>
      <c r="L1018" s="189"/>
      <c r="M1018" s="175"/>
      <c r="N1018" s="175"/>
      <c r="O1018" s="175"/>
      <c r="P1018" s="175"/>
      <c r="Q1018" s="175"/>
    </row>
    <row r="1019" spans="1:17" ht="12.3">
      <c r="A1019" s="22"/>
      <c r="B1019" s="22"/>
      <c r="C1019" s="234"/>
      <c r="D1019" s="236"/>
      <c r="E1019" s="236"/>
      <c r="F1019" s="236"/>
      <c r="G1019" s="236"/>
      <c r="H1019" s="236"/>
      <c r="I1019" s="22"/>
      <c r="J1019" s="181"/>
      <c r="K1019" s="181"/>
      <c r="L1019" s="189"/>
      <c r="M1019" s="175"/>
      <c r="N1019" s="175"/>
      <c r="O1019" s="175"/>
      <c r="P1019" s="175"/>
      <c r="Q1019" s="175"/>
    </row>
    <row r="1020" spans="1:17" ht="12.3">
      <c r="A1020" s="22"/>
      <c r="B1020" s="22"/>
      <c r="C1020" s="234"/>
      <c r="D1020" s="236"/>
      <c r="E1020" s="236"/>
      <c r="F1020" s="236"/>
      <c r="G1020" s="236"/>
      <c r="H1020" s="236"/>
      <c r="I1020" s="22"/>
      <c r="J1020" s="181"/>
      <c r="K1020" s="181"/>
      <c r="L1020" s="189"/>
      <c r="M1020" s="175"/>
      <c r="N1020" s="175"/>
      <c r="O1020" s="175"/>
      <c r="P1020" s="175"/>
      <c r="Q1020" s="175"/>
    </row>
    <row r="1021" spans="1:17" ht="12.3">
      <c r="A1021" s="22"/>
      <c r="B1021" s="22"/>
      <c r="C1021" s="234"/>
      <c r="D1021" s="236"/>
      <c r="E1021" s="236"/>
      <c r="F1021" s="236"/>
      <c r="G1021" s="236"/>
      <c r="H1021" s="236"/>
      <c r="I1021" s="22"/>
      <c r="J1021" s="181"/>
      <c r="K1021" s="181"/>
      <c r="L1021" s="189"/>
      <c r="M1021" s="175"/>
      <c r="N1021" s="175"/>
      <c r="O1021" s="175"/>
      <c r="P1021" s="175"/>
      <c r="Q1021" s="175"/>
    </row>
    <row r="1022" spans="1:17" ht="12.3">
      <c r="A1022" s="22"/>
      <c r="B1022" s="22"/>
      <c r="C1022" s="234"/>
      <c r="D1022" s="236"/>
      <c r="E1022" s="236"/>
      <c r="F1022" s="236"/>
      <c r="G1022" s="236"/>
      <c r="H1022" s="236"/>
      <c r="I1022" s="22"/>
      <c r="J1022" s="181"/>
      <c r="K1022" s="181"/>
      <c r="L1022" s="189"/>
      <c r="M1022" s="175"/>
      <c r="N1022" s="175"/>
      <c r="O1022" s="175"/>
      <c r="P1022" s="175"/>
      <c r="Q1022" s="175"/>
    </row>
    <row r="1023" spans="1:17" ht="12.3">
      <c r="A1023" s="22"/>
      <c r="B1023" s="22"/>
      <c r="C1023" s="234"/>
      <c r="D1023" s="236"/>
      <c r="E1023" s="236"/>
      <c r="F1023" s="236"/>
      <c r="G1023" s="236"/>
      <c r="H1023" s="236"/>
      <c r="I1023" s="22"/>
      <c r="J1023" s="181"/>
      <c r="K1023" s="181"/>
      <c r="L1023" s="189"/>
      <c r="M1023" s="175"/>
      <c r="N1023" s="175"/>
      <c r="O1023" s="175"/>
      <c r="P1023" s="175"/>
      <c r="Q1023" s="175"/>
    </row>
    <row r="1024" spans="1:17" ht="12.3">
      <c r="A1024" s="22"/>
      <c r="B1024" s="22"/>
      <c r="C1024" s="234"/>
      <c r="D1024" s="236"/>
      <c r="E1024" s="236"/>
      <c r="F1024" s="236"/>
      <c r="G1024" s="236"/>
      <c r="H1024" s="236"/>
      <c r="I1024" s="22"/>
      <c r="J1024" s="181"/>
      <c r="K1024" s="181"/>
      <c r="L1024" s="189"/>
      <c r="M1024" s="175"/>
      <c r="N1024" s="175"/>
      <c r="O1024" s="175"/>
      <c r="P1024" s="175"/>
      <c r="Q1024" s="175"/>
    </row>
    <row r="1025" spans="1:17" ht="12.3">
      <c r="A1025" s="22"/>
      <c r="B1025" s="22"/>
      <c r="C1025" s="234"/>
      <c r="D1025" s="236"/>
      <c r="E1025" s="236"/>
      <c r="F1025" s="236"/>
      <c r="G1025" s="236"/>
      <c r="H1025" s="236"/>
      <c r="I1025" s="22"/>
      <c r="J1025" s="181"/>
      <c r="K1025" s="181"/>
      <c r="L1025" s="189"/>
      <c r="M1025" s="175"/>
      <c r="N1025" s="175"/>
      <c r="O1025" s="175"/>
      <c r="P1025" s="175"/>
      <c r="Q1025" s="175"/>
    </row>
    <row r="1026" spans="1:17" ht="12.3">
      <c r="A1026" s="22"/>
      <c r="B1026" s="22"/>
      <c r="C1026" s="234"/>
      <c r="D1026" s="236"/>
      <c r="E1026" s="236"/>
      <c r="F1026" s="236"/>
      <c r="G1026" s="236"/>
      <c r="H1026" s="236"/>
      <c r="I1026" s="22"/>
      <c r="J1026" s="181"/>
      <c r="K1026" s="181"/>
      <c r="L1026" s="189"/>
      <c r="M1026" s="175"/>
      <c r="N1026" s="175"/>
      <c r="O1026" s="175"/>
      <c r="P1026" s="175"/>
      <c r="Q1026" s="175"/>
    </row>
    <row r="1027" spans="1:17" ht="12.3">
      <c r="A1027" s="22"/>
      <c r="B1027" s="22"/>
      <c r="C1027" s="234"/>
      <c r="D1027" s="236"/>
      <c r="E1027" s="236"/>
      <c r="F1027" s="236"/>
      <c r="G1027" s="236"/>
      <c r="H1027" s="236"/>
      <c r="I1027" s="22"/>
      <c r="J1027" s="181"/>
      <c r="K1027" s="181"/>
      <c r="L1027" s="189"/>
      <c r="M1027" s="175"/>
      <c r="N1027" s="175"/>
      <c r="O1027" s="175"/>
      <c r="P1027" s="175"/>
      <c r="Q1027" s="175"/>
    </row>
    <row r="1028" spans="1:17" ht="12.3">
      <c r="A1028" s="22"/>
      <c r="B1028" s="22"/>
      <c r="C1028" s="234"/>
      <c r="D1028" s="236"/>
      <c r="E1028" s="236"/>
      <c r="F1028" s="236"/>
      <c r="G1028" s="236"/>
      <c r="H1028" s="236"/>
      <c r="I1028" s="22"/>
      <c r="J1028" s="181"/>
      <c r="K1028" s="181"/>
      <c r="L1028" s="189"/>
      <c r="M1028" s="175"/>
      <c r="N1028" s="175"/>
      <c r="O1028" s="175"/>
      <c r="P1028" s="175"/>
      <c r="Q1028" s="175"/>
    </row>
    <row r="1029" spans="1:17" ht="12.3">
      <c r="A1029" s="22"/>
      <c r="B1029" s="22"/>
      <c r="C1029" s="234"/>
      <c r="D1029" s="236"/>
      <c r="E1029" s="236"/>
      <c r="F1029" s="236"/>
      <c r="G1029" s="236"/>
      <c r="H1029" s="236"/>
      <c r="I1029" s="22"/>
      <c r="J1029" s="181"/>
      <c r="K1029" s="181"/>
      <c r="L1029" s="189"/>
      <c r="M1029" s="175"/>
      <c r="N1029" s="175"/>
      <c r="O1029" s="175"/>
      <c r="P1029" s="175"/>
      <c r="Q1029" s="175"/>
    </row>
    <row r="1030" spans="1:17" ht="12.3">
      <c r="A1030" s="22"/>
      <c r="B1030" s="22"/>
      <c r="C1030" s="234"/>
      <c r="D1030" s="236"/>
      <c r="E1030" s="236"/>
      <c r="F1030" s="236"/>
      <c r="G1030" s="236"/>
      <c r="H1030" s="236"/>
      <c r="I1030" s="22"/>
      <c r="J1030" s="181"/>
      <c r="K1030" s="181"/>
      <c r="L1030" s="189"/>
      <c r="M1030" s="175"/>
      <c r="N1030" s="175"/>
      <c r="O1030" s="175"/>
      <c r="P1030" s="175"/>
      <c r="Q1030" s="175"/>
    </row>
    <row r="1031" spans="1:17" ht="12.3">
      <c r="A1031" s="22"/>
      <c r="B1031" s="22"/>
      <c r="C1031" s="234"/>
      <c r="D1031" s="236"/>
      <c r="E1031" s="236"/>
      <c r="F1031" s="236"/>
      <c r="G1031" s="236"/>
      <c r="H1031" s="236"/>
      <c r="I1031" s="22"/>
      <c r="J1031" s="181"/>
      <c r="K1031" s="181"/>
      <c r="L1031" s="189"/>
      <c r="M1031" s="175"/>
      <c r="N1031" s="175"/>
      <c r="O1031" s="175"/>
      <c r="P1031" s="175"/>
      <c r="Q1031" s="175"/>
    </row>
    <row r="1032" spans="1:17" ht="12.3">
      <c r="A1032" s="22"/>
      <c r="B1032" s="22"/>
      <c r="C1032" s="234"/>
      <c r="D1032" s="236"/>
      <c r="E1032" s="236"/>
      <c r="F1032" s="236"/>
      <c r="G1032" s="236"/>
      <c r="H1032" s="236"/>
      <c r="I1032" s="22"/>
      <c r="J1032" s="181"/>
      <c r="K1032" s="181"/>
      <c r="L1032" s="189"/>
      <c r="M1032" s="175"/>
      <c r="N1032" s="175"/>
      <c r="O1032" s="175"/>
      <c r="P1032" s="175"/>
      <c r="Q1032" s="175"/>
    </row>
  </sheetData>
  <autoFilter ref="C9:H157" xr:uid="{00000000-0009-0000-0000-000012000000}"/>
  <customSheetViews>
    <customSheetView guid="{D0B85D00-C3FF-4421-8E25-6B9B5F1EA81B}" filter="1" showAutoFilter="1">
      <pageMargins left="0.7" right="0.7" top="0.75" bottom="0.75" header="0.3" footer="0.3"/>
      <autoFilter ref="D9:H85" xr:uid="{16508CB9-6727-4C59-AFFF-AE64C0914BFD}">
        <filterColumn colId="0">
          <filters blank="1">
            <filter val="Bún bò trộn"/>
            <filter val="Bún riêu cua bắp bò"/>
            <filter val="Cơm chay"/>
            <filter val="Cơm rang dưa bò"/>
            <filter val="Cơm rang hải sản"/>
            <filter val="Cơm Thường"/>
          </filters>
        </filterColumn>
        <filterColumn colId="2">
          <filters blank="1">
            <filter val="Bún bò trộn"/>
            <filter val="Bún riêu cua bắp bò"/>
            <filter val="Cơm chay"/>
            <filter val="Cơm rang dưa bò"/>
            <filter val="Cơm rang hải sản"/>
            <filter val="Cơm Thường"/>
          </filters>
        </filterColumn>
      </autoFilter>
    </customSheetView>
  </customSheetViews>
  <mergeCells count="17">
    <mergeCell ref="A8:C8"/>
    <mergeCell ref="J8:O8"/>
    <mergeCell ref="B163:B168"/>
    <mergeCell ref="B171:B176"/>
    <mergeCell ref="I1:I7"/>
    <mergeCell ref="I8:I9"/>
    <mergeCell ref="A10:A45"/>
    <mergeCell ref="A46:A157"/>
    <mergeCell ref="A158:C158"/>
    <mergeCell ref="A159:C159"/>
    <mergeCell ref="A160:C160"/>
    <mergeCell ref="A1:C1"/>
    <mergeCell ref="J1:O1"/>
    <mergeCell ref="A2:C2"/>
    <mergeCell ref="A3:C3"/>
    <mergeCell ref="J3:J5"/>
    <mergeCell ref="A4:C7"/>
  </mergeCells>
  <dataValidations count="1">
    <dataValidation type="list" allowBlank="1" showErrorMessage="1" sqref="D10:H153 D155:H157" xr:uid="{00000000-0002-0000-1200-000000000000}">
      <formula1>$C$163:$C$169</formula1>
    </dataValidation>
  </dataValidations>
  <printOptions horizontalCentered="1" gridLines="1"/>
  <pageMargins left="0.7" right="0.7" top="0.75" bottom="0.75" header="0" footer="0"/>
  <pageSetup paperSize="8" fitToHeight="0" pageOrder="overThenDown" orientation="landscape" cellComments="atEnd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O179"/>
  <sheetViews>
    <sheetView workbookViewId="0">
      <pane ySplit="9" topLeftCell="A10" activePane="bottomLeft" state="frozen"/>
      <selection pane="bottomLeft" activeCell="B11" sqref="B11"/>
    </sheetView>
  </sheetViews>
  <sheetFormatPr defaultColWidth="12.609375" defaultRowHeight="15.75" customHeight="1"/>
  <cols>
    <col min="1" max="1" customWidth="true" width="6.0"/>
    <col min="2" max="2" customWidth="true" width="7.109375"/>
    <col min="3" max="3" customWidth="true" width="23.609375"/>
    <col min="4" max="9" customWidth="true" width="26.609375"/>
    <col min="11" max="15" customWidth="true" width="19.5"/>
  </cols>
  <sheetData>
    <row r="1" spans="1:15" ht="15.75" customHeight="1">
      <c r="A1" s="342"/>
      <c r="B1" s="306"/>
      <c r="C1" s="307"/>
      <c r="D1" s="171" t="s">
        <v>2428</v>
      </c>
      <c r="E1" s="171" t="s">
        <v>2410</v>
      </c>
      <c r="F1" s="171" t="s">
        <v>2408</v>
      </c>
      <c r="G1" s="171" t="s">
        <v>2409</v>
      </c>
      <c r="H1" s="171" t="s">
        <v>2436</v>
      </c>
      <c r="I1" s="351" t="s">
        <v>1384</v>
      </c>
      <c r="J1" s="343" t="s">
        <v>2867</v>
      </c>
      <c r="K1" s="323"/>
      <c r="L1" s="323"/>
      <c r="M1" s="323"/>
      <c r="N1" s="323"/>
      <c r="O1" s="323"/>
    </row>
    <row r="2" spans="1:15" ht="15.75" customHeight="1">
      <c r="A2" s="344" t="s">
        <v>1583</v>
      </c>
      <c r="B2" s="306"/>
      <c r="C2" s="307"/>
      <c r="D2" s="86" t="s">
        <v>3040</v>
      </c>
      <c r="E2" s="86" t="s">
        <v>2950</v>
      </c>
      <c r="F2" s="86" t="s">
        <v>2327</v>
      </c>
      <c r="G2" s="86" t="s">
        <v>3043</v>
      </c>
      <c r="H2" s="86" t="s">
        <v>2954</v>
      </c>
      <c r="I2" s="320"/>
      <c r="J2" s="92"/>
      <c r="K2" s="39" t="s">
        <v>3032</v>
      </c>
      <c r="L2" s="39" t="s">
        <v>3039</v>
      </c>
      <c r="M2" s="39" t="s">
        <v>3026</v>
      </c>
      <c r="N2" s="39" t="s">
        <v>3042</v>
      </c>
      <c r="O2" s="39" t="s">
        <v>3031</v>
      </c>
    </row>
    <row r="3" spans="1:15" ht="15.75" customHeight="1">
      <c r="A3" s="345" t="s">
        <v>1592</v>
      </c>
      <c r="B3" s="306"/>
      <c r="C3" s="307"/>
      <c r="D3" s="86" t="s">
        <v>3033</v>
      </c>
      <c r="E3" s="86" t="s">
        <v>2967</v>
      </c>
      <c r="F3" s="86" t="s">
        <v>2341</v>
      </c>
      <c r="G3" s="86" t="s">
        <v>3029</v>
      </c>
      <c r="H3" s="86" t="s">
        <v>3045</v>
      </c>
      <c r="I3" s="320"/>
      <c r="J3" s="357" t="s">
        <v>2855</v>
      </c>
      <c r="K3" s="92" t="s">
        <v>2860</v>
      </c>
      <c r="L3" s="92" t="s">
        <v>3038</v>
      </c>
      <c r="M3" s="92" t="s">
        <v>3027</v>
      </c>
      <c r="N3" s="92" t="s">
        <v>3030</v>
      </c>
      <c r="O3" s="92" t="s">
        <v>3036</v>
      </c>
    </row>
    <row r="4" spans="1:15" ht="15.75" customHeight="1">
      <c r="A4" s="317" t="s">
        <v>1396</v>
      </c>
      <c r="B4" s="318"/>
      <c r="C4" s="319"/>
      <c r="D4" s="86" t="s">
        <v>2969</v>
      </c>
      <c r="E4" s="86" t="s">
        <v>2953</v>
      </c>
      <c r="F4" s="86" t="s">
        <v>2952</v>
      </c>
      <c r="G4" s="86" t="s">
        <v>3041</v>
      </c>
      <c r="H4" s="86" t="s">
        <v>2879</v>
      </c>
      <c r="I4" s="320"/>
      <c r="J4" s="321"/>
      <c r="K4" s="92" t="s">
        <v>3046</v>
      </c>
      <c r="L4" s="86" t="s">
        <v>3044</v>
      </c>
      <c r="M4" s="92" t="s">
        <v>2866</v>
      </c>
      <c r="N4" s="86" t="s">
        <v>3035</v>
      </c>
      <c r="O4" s="92" t="s">
        <v>3034</v>
      </c>
    </row>
    <row r="5" spans="1:15" ht="15.75" customHeight="1">
      <c r="A5" s="320"/>
      <c r="B5" s="313"/>
      <c r="C5" s="321"/>
      <c r="D5" s="86" t="s">
        <v>2966</v>
      </c>
      <c r="E5" s="86" t="s">
        <v>2338</v>
      </c>
      <c r="F5" s="86" t="s">
        <v>2956</v>
      </c>
      <c r="G5" s="92" t="s">
        <v>1571</v>
      </c>
      <c r="H5" s="86" t="s">
        <v>2996</v>
      </c>
      <c r="I5" s="320"/>
      <c r="J5" s="321"/>
      <c r="K5" s="86" t="s">
        <v>3028</v>
      </c>
      <c r="L5" s="86" t="s">
        <v>3037</v>
      </c>
      <c r="M5" s="245" t="s">
        <v>2875</v>
      </c>
      <c r="N5" s="89" t="s">
        <v>2970</v>
      </c>
      <c r="O5" s="86" t="s">
        <v>2879</v>
      </c>
    </row>
    <row r="6" spans="1:15" ht="15.75" customHeight="1">
      <c r="A6" s="320"/>
      <c r="B6" s="313"/>
      <c r="C6" s="321"/>
      <c r="D6" s="86" t="s">
        <v>2975</v>
      </c>
      <c r="E6" s="86" t="s">
        <v>2977</v>
      </c>
      <c r="F6" s="86" t="s">
        <v>2333</v>
      </c>
      <c r="G6" s="86" t="s">
        <v>3047</v>
      </c>
      <c r="H6" s="86" t="s">
        <v>2893</v>
      </c>
      <c r="I6" s="320"/>
      <c r="J6" s="246" t="s">
        <v>2886</v>
      </c>
      <c r="K6" s="86" t="s">
        <v>2966</v>
      </c>
      <c r="L6" s="86" t="s">
        <v>2338</v>
      </c>
      <c r="M6" s="86" t="s">
        <v>2956</v>
      </c>
      <c r="N6" s="92" t="s">
        <v>1571</v>
      </c>
      <c r="O6" s="86" t="s">
        <v>2996</v>
      </c>
    </row>
    <row r="7" spans="1:15" ht="15.75" customHeight="1">
      <c r="A7" s="322"/>
      <c r="B7" s="323"/>
      <c r="C7" s="324"/>
      <c r="D7" s="182"/>
      <c r="E7" s="182"/>
      <c r="F7" s="182"/>
      <c r="G7" s="182"/>
      <c r="H7" s="182"/>
      <c r="I7" s="322"/>
    </row>
    <row r="8" spans="1:15" ht="15.75" customHeight="1">
      <c r="A8" s="358" t="s">
        <v>2890</v>
      </c>
      <c r="B8" s="306"/>
      <c r="C8" s="307"/>
      <c r="D8" s="247" t="s">
        <v>2978</v>
      </c>
      <c r="E8" s="247" t="s">
        <v>2978</v>
      </c>
      <c r="F8" s="247" t="s">
        <v>2978</v>
      </c>
      <c r="G8" s="247" t="s">
        <v>2978</v>
      </c>
      <c r="H8" s="247" t="s">
        <v>2978</v>
      </c>
      <c r="I8" s="352"/>
    </row>
    <row r="9" spans="1:15" ht="15.75" customHeight="1">
      <c r="A9" s="187"/>
      <c r="B9" s="15" t="s">
        <v>1573</v>
      </c>
      <c r="C9" s="15" t="s">
        <v>1577</v>
      </c>
      <c r="D9" s="188"/>
      <c r="E9" s="188"/>
      <c r="F9" s="188"/>
      <c r="G9" s="188"/>
      <c r="H9" s="188"/>
      <c r="I9" s="322"/>
    </row>
    <row r="10" spans="1:15" ht="15.75" customHeight="1">
      <c r="A10" s="353">
        <v>6</v>
      </c>
      <c r="B10" s="190">
        <f t="shared" ref="B10:B144" si="0">ROW(C10)-9</f>
        <v>1</v>
      </c>
      <c r="C10" s="191" t="s">
        <v>1554</v>
      </c>
      <c r="D10" s="192" t="s">
        <v>2889</v>
      </c>
      <c r="E10" s="192" t="s">
        <v>2889</v>
      </c>
      <c r="F10" s="192" t="s">
        <v>2889</v>
      </c>
      <c r="G10" s="192" t="s">
        <v>2889</v>
      </c>
      <c r="H10" s="192">
        <v>0</v>
      </c>
      <c r="I10" s="193"/>
    </row>
    <row r="11" spans="1:15" ht="15.75" customHeight="1">
      <c r="A11" s="321"/>
      <c r="B11" s="190">
        <f t="shared" si="0"/>
        <v>2</v>
      </c>
      <c r="C11" s="194" t="s">
        <v>1569</v>
      </c>
      <c r="D11" s="192" t="s">
        <v>2889</v>
      </c>
      <c r="E11" s="192" t="s">
        <v>2889</v>
      </c>
      <c r="F11" s="192" t="s">
        <v>2889</v>
      </c>
      <c r="G11" s="195" t="s">
        <v>2889</v>
      </c>
      <c r="H11" s="195">
        <v>0</v>
      </c>
      <c r="I11" s="193"/>
    </row>
    <row r="12" spans="1:15" ht="15.75" customHeight="1">
      <c r="A12" s="321"/>
      <c r="B12" s="190">
        <f t="shared" si="0"/>
        <v>3</v>
      </c>
      <c r="C12" s="194" t="s">
        <v>1572</v>
      </c>
      <c r="D12" s="192" t="s">
        <v>2892</v>
      </c>
      <c r="E12" s="192">
        <v>0</v>
      </c>
      <c r="F12" s="192" t="s">
        <v>2892</v>
      </c>
      <c r="G12" s="195">
        <v>0</v>
      </c>
      <c r="H12" s="195">
        <v>0</v>
      </c>
      <c r="I12" s="193"/>
    </row>
    <row r="13" spans="1:15" ht="15.75" customHeight="1">
      <c r="A13" s="321"/>
      <c r="B13" s="190">
        <f t="shared" si="0"/>
        <v>4</v>
      </c>
      <c r="C13" s="194" t="s">
        <v>1558</v>
      </c>
      <c r="D13" s="192" t="s">
        <v>2980</v>
      </c>
      <c r="E13" s="192" t="s">
        <v>2889</v>
      </c>
      <c r="F13" s="192" t="s">
        <v>2887</v>
      </c>
      <c r="G13" s="195" t="s">
        <v>2980</v>
      </c>
      <c r="H13" s="195">
        <v>0</v>
      </c>
      <c r="I13" s="193"/>
    </row>
    <row r="14" spans="1:15" ht="15.75" customHeight="1">
      <c r="A14" s="321"/>
      <c r="B14" s="190">
        <f t="shared" si="0"/>
        <v>5</v>
      </c>
      <c r="C14" s="194" t="s">
        <v>1600</v>
      </c>
      <c r="D14" s="192" t="s">
        <v>2889</v>
      </c>
      <c r="E14" s="192" t="s">
        <v>2889</v>
      </c>
      <c r="F14" s="192" t="s">
        <v>2889</v>
      </c>
      <c r="G14" s="195" t="s">
        <v>2889</v>
      </c>
      <c r="H14" s="195">
        <v>0</v>
      </c>
      <c r="I14" s="193"/>
    </row>
    <row r="15" spans="1:15" ht="15.75" customHeight="1">
      <c r="A15" s="321"/>
      <c r="B15" s="190">
        <f t="shared" si="0"/>
        <v>6</v>
      </c>
      <c r="C15" s="194" t="s">
        <v>1596</v>
      </c>
      <c r="D15" s="192" t="s">
        <v>2892</v>
      </c>
      <c r="E15" s="192">
        <v>0</v>
      </c>
      <c r="F15" s="192" t="s">
        <v>2892</v>
      </c>
      <c r="G15" s="195">
        <v>0</v>
      </c>
      <c r="H15" s="192">
        <v>0</v>
      </c>
      <c r="I15" s="196"/>
    </row>
    <row r="16" spans="1:15" ht="15.75" customHeight="1">
      <c r="A16" s="321"/>
      <c r="B16" s="190">
        <f t="shared" si="0"/>
        <v>7</v>
      </c>
      <c r="C16" s="194" t="s">
        <v>1617</v>
      </c>
      <c r="D16" s="192" t="s">
        <v>2887</v>
      </c>
      <c r="E16" s="192">
        <v>0</v>
      </c>
      <c r="F16" s="192" t="s">
        <v>2889</v>
      </c>
      <c r="G16" s="195" t="s">
        <v>2897</v>
      </c>
      <c r="H16" s="192">
        <v>0</v>
      </c>
      <c r="I16" s="193"/>
    </row>
    <row r="17" spans="1:11" ht="15.75" customHeight="1">
      <c r="A17" s="321"/>
      <c r="B17" s="190">
        <f t="shared" si="0"/>
        <v>8</v>
      </c>
      <c r="C17" s="194" t="s">
        <v>1598</v>
      </c>
      <c r="D17" s="192">
        <v>0</v>
      </c>
      <c r="E17" s="197">
        <v>0</v>
      </c>
      <c r="F17" s="192">
        <v>0</v>
      </c>
      <c r="G17" s="195">
        <v>0</v>
      </c>
      <c r="H17" s="192">
        <v>0</v>
      </c>
      <c r="I17" s="193"/>
    </row>
    <row r="18" spans="1:11" ht="15.75" customHeight="1">
      <c r="A18" s="321"/>
      <c r="B18" s="190">
        <f t="shared" si="0"/>
        <v>9</v>
      </c>
      <c r="C18" s="194" t="s">
        <v>1610</v>
      </c>
      <c r="D18" s="195" t="s">
        <v>2889</v>
      </c>
      <c r="E18" s="195" t="s">
        <v>2979</v>
      </c>
      <c r="F18" s="192" t="s">
        <v>2897</v>
      </c>
      <c r="G18" s="195" t="s">
        <v>2979</v>
      </c>
      <c r="H18" s="195">
        <v>0</v>
      </c>
      <c r="I18" s="193"/>
    </row>
    <row r="19" spans="1:11" ht="15.75" customHeight="1">
      <c r="A19" s="321"/>
      <c r="B19" s="190">
        <f t="shared" si="0"/>
        <v>10</v>
      </c>
      <c r="C19" s="194" t="s">
        <v>1606</v>
      </c>
      <c r="D19" s="192" t="s">
        <v>2892</v>
      </c>
      <c r="E19" s="192">
        <v>0</v>
      </c>
      <c r="F19" s="192" t="s">
        <v>2889</v>
      </c>
      <c r="G19" s="195" t="s">
        <v>2889</v>
      </c>
      <c r="H19" s="195">
        <v>0</v>
      </c>
      <c r="I19" s="193"/>
      <c r="K19" s="59" t="s">
        <v>3048</v>
      </c>
    </row>
    <row r="20" spans="1:11" ht="15.75" customHeight="1">
      <c r="A20" s="321"/>
      <c r="B20" s="190">
        <f t="shared" si="0"/>
        <v>11</v>
      </c>
      <c r="C20" s="194" t="s">
        <v>1622</v>
      </c>
      <c r="D20" s="192" t="s">
        <v>2889</v>
      </c>
      <c r="E20" s="192" t="s">
        <v>2889</v>
      </c>
      <c r="F20" s="192" t="s">
        <v>2889</v>
      </c>
      <c r="G20" s="195" t="s">
        <v>2889</v>
      </c>
      <c r="H20" s="195">
        <v>0</v>
      </c>
      <c r="I20" s="193"/>
    </row>
    <row r="21" spans="1:11" ht="15.75" customHeight="1">
      <c r="A21" s="321"/>
      <c r="B21" s="190">
        <f t="shared" si="0"/>
        <v>12</v>
      </c>
      <c r="C21" s="194" t="s">
        <v>1629</v>
      </c>
      <c r="D21" s="192" t="s">
        <v>2892</v>
      </c>
      <c r="E21" s="192" t="s">
        <v>2892</v>
      </c>
      <c r="F21" s="192" t="s">
        <v>2892</v>
      </c>
      <c r="G21" s="192" t="s">
        <v>2892</v>
      </c>
      <c r="H21" s="192">
        <v>0</v>
      </c>
      <c r="I21" s="193"/>
    </row>
    <row r="22" spans="1:11" ht="15.75" customHeight="1">
      <c r="A22" s="321"/>
      <c r="B22" s="190">
        <f t="shared" si="0"/>
        <v>13</v>
      </c>
      <c r="C22" s="194" t="s">
        <v>1611</v>
      </c>
      <c r="D22" s="198"/>
      <c r="E22" s="198" t="s">
        <v>2982</v>
      </c>
      <c r="F22" s="198" t="s">
        <v>2898</v>
      </c>
      <c r="G22" s="195" t="s">
        <v>2980</v>
      </c>
      <c r="H22" s="199">
        <v>0</v>
      </c>
      <c r="I22" s="193"/>
    </row>
    <row r="23" spans="1:11" ht="15.75" customHeight="1">
      <c r="A23" s="321"/>
      <c r="B23" s="190">
        <f t="shared" si="0"/>
        <v>14</v>
      </c>
      <c r="C23" s="194" t="s">
        <v>1603</v>
      </c>
      <c r="D23" s="192" t="s">
        <v>2889</v>
      </c>
      <c r="E23" s="192">
        <v>0</v>
      </c>
      <c r="F23" s="192" t="s">
        <v>2889</v>
      </c>
      <c r="G23" s="195" t="s">
        <v>2889</v>
      </c>
      <c r="H23" s="195">
        <v>0</v>
      </c>
      <c r="I23" s="193"/>
    </row>
    <row r="24" spans="1:11" ht="15.75" customHeight="1">
      <c r="A24" s="321"/>
      <c r="B24" s="190">
        <f t="shared" si="0"/>
        <v>15</v>
      </c>
      <c r="C24" s="194" t="s">
        <v>1605</v>
      </c>
      <c r="D24" s="200" t="s">
        <v>2889</v>
      </c>
      <c r="E24" s="201">
        <v>0</v>
      </c>
      <c r="F24" s="201" t="s">
        <v>2889</v>
      </c>
      <c r="G24" s="195" t="s">
        <v>2889</v>
      </c>
      <c r="H24" s="201">
        <v>0</v>
      </c>
      <c r="I24" s="193"/>
    </row>
    <row r="25" spans="1:11" ht="15.75" customHeight="1">
      <c r="A25" s="321"/>
      <c r="B25" s="190">
        <f t="shared" si="0"/>
        <v>16</v>
      </c>
      <c r="C25" s="202" t="s">
        <v>2247</v>
      </c>
      <c r="D25" s="192" t="s">
        <v>2979</v>
      </c>
      <c r="E25" s="192" t="s">
        <v>2887</v>
      </c>
      <c r="F25" s="192" t="s">
        <v>2979</v>
      </c>
      <c r="G25" s="195" t="s">
        <v>2887</v>
      </c>
      <c r="H25" s="195">
        <v>0</v>
      </c>
      <c r="I25" s="193"/>
    </row>
    <row r="26" spans="1:11" ht="15.75" customHeight="1">
      <c r="A26" s="321"/>
      <c r="B26" s="190">
        <f t="shared" si="0"/>
        <v>17</v>
      </c>
      <c r="C26" s="194" t="s">
        <v>2243</v>
      </c>
      <c r="D26" s="192" t="s">
        <v>2892</v>
      </c>
      <c r="E26" s="192" t="s">
        <v>2892</v>
      </c>
      <c r="F26" s="192" t="s">
        <v>2892</v>
      </c>
      <c r="G26" s="195" t="s">
        <v>2892</v>
      </c>
      <c r="H26" s="192">
        <v>0</v>
      </c>
      <c r="I26" s="193"/>
    </row>
    <row r="27" spans="1:11" ht="15.75" customHeight="1">
      <c r="A27" s="321"/>
      <c r="B27" s="190">
        <f t="shared" si="0"/>
        <v>18</v>
      </c>
      <c r="C27" s="194" t="s">
        <v>2530</v>
      </c>
      <c r="D27" s="192">
        <v>0</v>
      </c>
      <c r="E27" s="192">
        <v>0</v>
      </c>
      <c r="F27" s="192" t="s">
        <v>2889</v>
      </c>
      <c r="G27" s="195">
        <v>0</v>
      </c>
      <c r="H27" s="192">
        <v>0</v>
      </c>
      <c r="I27" s="193"/>
    </row>
    <row r="28" spans="1:11" ht="15.75" customHeight="1">
      <c r="A28" s="321"/>
      <c r="B28" s="190">
        <f t="shared" si="0"/>
        <v>19</v>
      </c>
      <c r="C28" s="194" t="s">
        <v>2900</v>
      </c>
      <c r="D28" s="200">
        <v>0</v>
      </c>
      <c r="E28" s="201" t="s">
        <v>2889</v>
      </c>
      <c r="F28" s="201" t="s">
        <v>2889</v>
      </c>
      <c r="G28" s="195" t="s">
        <v>2889</v>
      </c>
      <c r="H28" s="192">
        <v>0</v>
      </c>
      <c r="I28" s="203"/>
    </row>
    <row r="29" spans="1:11" ht="15.75" customHeight="1">
      <c r="A29" s="321"/>
      <c r="B29" s="190">
        <f t="shared" si="0"/>
        <v>20</v>
      </c>
      <c r="C29" s="194" t="s">
        <v>2901</v>
      </c>
      <c r="D29" s="192" t="s">
        <v>2889</v>
      </c>
      <c r="E29" s="192" t="s">
        <v>2892</v>
      </c>
      <c r="F29" s="192" t="s">
        <v>2979</v>
      </c>
      <c r="G29" s="195" t="s">
        <v>2889</v>
      </c>
      <c r="H29" s="192">
        <v>0</v>
      </c>
      <c r="I29" s="193"/>
    </row>
    <row r="30" spans="1:11" ht="15.75" customHeight="1">
      <c r="A30" s="321"/>
      <c r="B30" s="190">
        <f t="shared" si="0"/>
        <v>21</v>
      </c>
      <c r="C30" s="194" t="s">
        <v>1625</v>
      </c>
      <c r="D30" s="195" t="s">
        <v>2892</v>
      </c>
      <c r="E30" s="195" t="s">
        <v>2892</v>
      </c>
      <c r="F30" s="195" t="s">
        <v>2892</v>
      </c>
      <c r="G30" s="195" t="s">
        <v>2892</v>
      </c>
      <c r="H30" s="195">
        <v>0</v>
      </c>
      <c r="I30" s="193"/>
    </row>
    <row r="31" spans="1:11" ht="15.75" customHeight="1">
      <c r="A31" s="321"/>
      <c r="B31" s="190">
        <f t="shared" si="0"/>
        <v>22</v>
      </c>
      <c r="C31" s="194" t="s">
        <v>2902</v>
      </c>
      <c r="D31" s="195">
        <v>0</v>
      </c>
      <c r="E31" s="195">
        <v>0</v>
      </c>
      <c r="F31" s="195" t="s">
        <v>2887</v>
      </c>
      <c r="G31" s="195" t="s">
        <v>2889</v>
      </c>
      <c r="H31" s="195">
        <v>0</v>
      </c>
      <c r="I31" s="193"/>
    </row>
    <row r="32" spans="1:11" ht="15.75" customHeight="1">
      <c r="A32" s="321"/>
      <c r="B32" s="190">
        <f t="shared" si="0"/>
        <v>23</v>
      </c>
      <c r="C32" s="194" t="s">
        <v>2903</v>
      </c>
      <c r="D32" s="195" t="s">
        <v>2892</v>
      </c>
      <c r="E32" s="195" t="s">
        <v>2892</v>
      </c>
      <c r="F32" s="192" t="s">
        <v>2892</v>
      </c>
      <c r="G32" s="195" t="s">
        <v>2892</v>
      </c>
      <c r="H32" s="195">
        <v>0</v>
      </c>
      <c r="I32" s="193"/>
    </row>
    <row r="33" spans="1:9" ht="15.75" customHeight="1">
      <c r="A33" s="321"/>
      <c r="B33" s="190">
        <f t="shared" si="0"/>
        <v>24</v>
      </c>
      <c r="C33" s="194" t="s">
        <v>2904</v>
      </c>
      <c r="D33" s="195" t="s">
        <v>2892</v>
      </c>
      <c r="E33" s="195" t="s">
        <v>2889</v>
      </c>
      <c r="F33" s="192" t="s">
        <v>2889</v>
      </c>
      <c r="G33" s="195" t="s">
        <v>2889</v>
      </c>
      <c r="H33" s="195">
        <v>0</v>
      </c>
      <c r="I33" s="193"/>
    </row>
    <row r="34" spans="1:9" ht="15.75" customHeight="1">
      <c r="A34" s="321"/>
      <c r="B34" s="190">
        <f t="shared" si="0"/>
        <v>25</v>
      </c>
      <c r="C34" s="194" t="s">
        <v>2442</v>
      </c>
      <c r="D34" s="195"/>
      <c r="E34" s="195" t="s">
        <v>2889</v>
      </c>
      <c r="F34" s="195" t="s">
        <v>2892</v>
      </c>
      <c r="G34" s="195" t="s">
        <v>2889</v>
      </c>
      <c r="H34" s="195">
        <v>0</v>
      </c>
      <c r="I34" s="193"/>
    </row>
    <row r="35" spans="1:9" ht="15">
      <c r="A35" s="321"/>
      <c r="B35" s="190">
        <f t="shared" si="0"/>
        <v>26</v>
      </c>
      <c r="C35" s="194" t="s">
        <v>2906</v>
      </c>
      <c r="D35" s="195" t="s">
        <v>2892</v>
      </c>
      <c r="E35" s="195" t="s">
        <v>2892</v>
      </c>
      <c r="F35" s="195" t="s">
        <v>2892</v>
      </c>
      <c r="G35" s="195" t="s">
        <v>2892</v>
      </c>
      <c r="H35" s="195">
        <v>0</v>
      </c>
      <c r="I35" s="193"/>
    </row>
    <row r="36" spans="1:9" ht="15">
      <c r="A36" s="321"/>
      <c r="B36" s="190">
        <f t="shared" si="0"/>
        <v>27</v>
      </c>
      <c r="C36" s="194" t="s">
        <v>1664</v>
      </c>
      <c r="D36" s="195" t="s">
        <v>2889</v>
      </c>
      <c r="E36" s="195" t="s">
        <v>2889</v>
      </c>
      <c r="F36" s="195" t="s">
        <v>2889</v>
      </c>
      <c r="G36" s="195" t="s">
        <v>2889</v>
      </c>
      <c r="H36" s="195">
        <v>0</v>
      </c>
      <c r="I36" s="193"/>
    </row>
    <row r="37" spans="1:9" ht="15">
      <c r="A37" s="321"/>
      <c r="B37" s="190">
        <f t="shared" si="0"/>
        <v>28</v>
      </c>
      <c r="C37" s="194" t="s">
        <v>2907</v>
      </c>
      <c r="D37" s="195">
        <v>0</v>
      </c>
      <c r="E37" s="195" t="s">
        <v>2979</v>
      </c>
      <c r="F37" s="195" t="s">
        <v>2889</v>
      </c>
      <c r="G37" s="195" t="s">
        <v>2979</v>
      </c>
      <c r="H37" s="195">
        <v>0</v>
      </c>
      <c r="I37" s="193"/>
    </row>
    <row r="38" spans="1:9" ht="15">
      <c r="A38" s="321"/>
      <c r="B38" s="190">
        <f t="shared" si="0"/>
        <v>29</v>
      </c>
      <c r="C38" s="194" t="s">
        <v>2905</v>
      </c>
      <c r="D38" s="195" t="s">
        <v>2889</v>
      </c>
      <c r="E38" s="195" t="s">
        <v>2889</v>
      </c>
      <c r="F38" s="195">
        <v>0</v>
      </c>
      <c r="G38" s="195" t="s">
        <v>2889</v>
      </c>
      <c r="H38" s="195">
        <v>0</v>
      </c>
      <c r="I38" s="193"/>
    </row>
    <row r="39" spans="1:9" ht="15">
      <c r="A39" s="321"/>
      <c r="B39" s="190">
        <f t="shared" si="0"/>
        <v>30</v>
      </c>
      <c r="C39" s="194" t="s">
        <v>2908</v>
      </c>
      <c r="D39" s="195" t="s">
        <v>2889</v>
      </c>
      <c r="E39" s="195" t="s">
        <v>2979</v>
      </c>
      <c r="F39" s="195" t="s">
        <v>2889</v>
      </c>
      <c r="G39" s="195" t="s">
        <v>2889</v>
      </c>
      <c r="H39" s="195">
        <v>0</v>
      </c>
      <c r="I39" s="193"/>
    </row>
    <row r="40" spans="1:9" ht="15">
      <c r="A40" s="321"/>
      <c r="B40" s="190">
        <f t="shared" si="0"/>
        <v>31</v>
      </c>
      <c r="C40" s="194" t="s">
        <v>2909</v>
      </c>
      <c r="D40" s="195" t="s">
        <v>2889</v>
      </c>
      <c r="E40" s="195" t="s">
        <v>2889</v>
      </c>
      <c r="F40" s="195" t="s">
        <v>2889</v>
      </c>
      <c r="G40" s="195" t="s">
        <v>2887</v>
      </c>
      <c r="H40" s="195">
        <v>0</v>
      </c>
      <c r="I40" s="193"/>
    </row>
    <row r="41" spans="1:9" ht="15">
      <c r="A41" s="321"/>
      <c r="B41" s="190">
        <f t="shared" si="0"/>
        <v>32</v>
      </c>
      <c r="C41" s="194" t="s">
        <v>2910</v>
      </c>
      <c r="D41" s="195" t="s">
        <v>2887</v>
      </c>
      <c r="E41" s="195" t="s">
        <v>2889</v>
      </c>
      <c r="F41" s="195" t="s">
        <v>2892</v>
      </c>
      <c r="G41" s="195" t="s">
        <v>2892</v>
      </c>
      <c r="H41" s="195">
        <v>0</v>
      </c>
      <c r="I41" s="193"/>
    </row>
    <row r="42" spans="1:9" ht="15">
      <c r="A42" s="321"/>
      <c r="B42" s="190">
        <f t="shared" si="0"/>
        <v>33</v>
      </c>
      <c r="C42" s="194" t="s">
        <v>1615</v>
      </c>
      <c r="D42" s="195" t="s">
        <v>2889</v>
      </c>
      <c r="E42" s="195" t="s">
        <v>2889</v>
      </c>
      <c r="F42" s="195" t="s">
        <v>2889</v>
      </c>
      <c r="G42" s="195" t="s">
        <v>2889</v>
      </c>
      <c r="H42" s="195">
        <v>0</v>
      </c>
      <c r="I42" s="193"/>
    </row>
    <row r="43" spans="1:9" ht="15">
      <c r="A43" s="321"/>
      <c r="B43" s="190">
        <f t="shared" si="0"/>
        <v>34</v>
      </c>
      <c r="C43" s="194" t="s">
        <v>3023</v>
      </c>
      <c r="D43" s="195" t="s">
        <v>2979</v>
      </c>
      <c r="E43" s="195" t="s">
        <v>2980</v>
      </c>
      <c r="F43" s="195" t="s">
        <v>2892</v>
      </c>
      <c r="G43" s="195" t="s">
        <v>2897</v>
      </c>
      <c r="H43" s="195">
        <v>0</v>
      </c>
      <c r="I43" s="193"/>
    </row>
    <row r="44" spans="1:9" ht="15.3">
      <c r="A44" s="321"/>
      <c r="B44" s="242">
        <f t="shared" si="0"/>
        <v>35</v>
      </c>
      <c r="C44" s="243" t="s">
        <v>3024</v>
      </c>
      <c r="D44" s="244" t="s">
        <v>2986</v>
      </c>
      <c r="E44" s="244">
        <v>0</v>
      </c>
      <c r="F44" s="244" t="s">
        <v>2930</v>
      </c>
      <c r="G44" s="195">
        <v>0</v>
      </c>
      <c r="H44" s="244">
        <v>0</v>
      </c>
      <c r="I44" s="193"/>
    </row>
    <row r="45" spans="1:9" ht="15">
      <c r="A45" s="321"/>
      <c r="B45" s="190">
        <f t="shared" si="0"/>
        <v>36</v>
      </c>
      <c r="C45" s="194" t="s">
        <v>2912</v>
      </c>
      <c r="D45" s="195" t="s">
        <v>2887</v>
      </c>
      <c r="E45" s="195" t="s">
        <v>2889</v>
      </c>
      <c r="F45" s="195" t="s">
        <v>2979</v>
      </c>
      <c r="G45" s="195" t="s">
        <v>2980</v>
      </c>
      <c r="H45" s="195">
        <v>0</v>
      </c>
      <c r="I45" s="193"/>
    </row>
    <row r="46" spans="1:9" ht="15">
      <c r="A46" s="354">
        <v>7</v>
      </c>
      <c r="B46" s="205">
        <f t="shared" si="0"/>
        <v>37</v>
      </c>
      <c r="C46" s="206" t="s">
        <v>1614</v>
      </c>
      <c r="D46" s="207" t="s">
        <v>2889</v>
      </c>
      <c r="E46" s="207" t="s">
        <v>2889</v>
      </c>
      <c r="F46" s="207" t="s">
        <v>2889</v>
      </c>
      <c r="G46" s="207" t="s">
        <v>2889</v>
      </c>
      <c r="H46" s="207" t="s">
        <v>2889</v>
      </c>
      <c r="I46" s="208"/>
    </row>
    <row r="47" spans="1:9" ht="15">
      <c r="A47" s="321"/>
      <c r="B47" s="205">
        <f t="shared" si="0"/>
        <v>38</v>
      </c>
      <c r="C47" s="206" t="s">
        <v>1616</v>
      </c>
      <c r="D47" s="207" t="s">
        <v>2889</v>
      </c>
      <c r="E47" s="207" t="s">
        <v>2889</v>
      </c>
      <c r="F47" s="207" t="s">
        <v>2889</v>
      </c>
      <c r="G47" s="207" t="s">
        <v>2889</v>
      </c>
      <c r="H47" s="207">
        <v>0</v>
      </c>
      <c r="I47" s="208"/>
    </row>
    <row r="48" spans="1:9" ht="15">
      <c r="A48" s="321"/>
      <c r="B48" s="205">
        <f t="shared" si="0"/>
        <v>39</v>
      </c>
      <c r="C48" s="206" t="s">
        <v>1608</v>
      </c>
      <c r="D48" s="207" t="s">
        <v>2889</v>
      </c>
      <c r="E48" s="207" t="s">
        <v>2889</v>
      </c>
      <c r="F48" s="207" t="s">
        <v>2892</v>
      </c>
      <c r="G48" s="207" t="s">
        <v>2892</v>
      </c>
      <c r="H48" s="207" t="s">
        <v>2889</v>
      </c>
      <c r="I48" s="208"/>
    </row>
    <row r="49" spans="1:9" ht="15">
      <c r="A49" s="321"/>
      <c r="B49" s="205">
        <f t="shared" si="0"/>
        <v>40</v>
      </c>
      <c r="C49" s="206" t="s">
        <v>1623</v>
      </c>
      <c r="D49" s="209" t="s">
        <v>2889</v>
      </c>
      <c r="E49" s="209" t="s">
        <v>2889</v>
      </c>
      <c r="F49" s="209" t="s">
        <v>2889</v>
      </c>
      <c r="G49" s="209" t="s">
        <v>2889</v>
      </c>
      <c r="H49" s="209" t="s">
        <v>2889</v>
      </c>
      <c r="I49" s="208"/>
    </row>
    <row r="50" spans="1:9" ht="15">
      <c r="A50" s="321"/>
      <c r="B50" s="205">
        <f t="shared" si="0"/>
        <v>41</v>
      </c>
      <c r="C50" s="206" t="s">
        <v>1621</v>
      </c>
      <c r="D50" s="207" t="s">
        <v>2889</v>
      </c>
      <c r="E50" s="207" t="s">
        <v>2889</v>
      </c>
      <c r="F50" s="207" t="s">
        <v>2889</v>
      </c>
      <c r="G50" s="207" t="s">
        <v>2889</v>
      </c>
      <c r="H50" s="207" t="s">
        <v>2889</v>
      </c>
      <c r="I50" s="208"/>
    </row>
    <row r="51" spans="1:9" ht="15">
      <c r="A51" s="321"/>
      <c r="B51" s="205">
        <f t="shared" si="0"/>
        <v>42</v>
      </c>
      <c r="C51" s="206" t="s">
        <v>1627</v>
      </c>
      <c r="D51" s="209" t="s">
        <v>2889</v>
      </c>
      <c r="E51" s="209" t="s">
        <v>2889</v>
      </c>
      <c r="F51" s="209" t="s">
        <v>2889</v>
      </c>
      <c r="G51" s="209" t="s">
        <v>2889</v>
      </c>
      <c r="H51" s="209" t="s">
        <v>2889</v>
      </c>
      <c r="I51" s="208"/>
    </row>
    <row r="52" spans="1:9" ht="15">
      <c r="A52" s="321"/>
      <c r="B52" s="205">
        <f t="shared" si="0"/>
        <v>43</v>
      </c>
      <c r="C52" s="206" t="s">
        <v>1624</v>
      </c>
      <c r="D52" s="207">
        <v>0</v>
      </c>
      <c r="E52" s="207" t="s">
        <v>2889</v>
      </c>
      <c r="F52" s="207" t="s">
        <v>2889</v>
      </c>
      <c r="G52" s="207" t="s">
        <v>2889</v>
      </c>
      <c r="H52" s="207">
        <v>0</v>
      </c>
      <c r="I52" s="208"/>
    </row>
    <row r="53" spans="1:9" ht="15">
      <c r="A53" s="321"/>
      <c r="B53" s="205">
        <f t="shared" si="0"/>
        <v>44</v>
      </c>
      <c r="C53" s="206" t="s">
        <v>1626</v>
      </c>
      <c r="D53" s="207" t="s">
        <v>2889</v>
      </c>
      <c r="E53" s="207" t="s">
        <v>2979</v>
      </c>
      <c r="F53" s="207" t="s">
        <v>2887</v>
      </c>
      <c r="G53" s="207" t="s">
        <v>2980</v>
      </c>
      <c r="H53" s="207" t="s">
        <v>2889</v>
      </c>
      <c r="I53" s="208"/>
    </row>
    <row r="54" spans="1:9" ht="15">
      <c r="A54" s="321"/>
      <c r="B54" s="205">
        <f t="shared" si="0"/>
        <v>45</v>
      </c>
      <c r="C54" s="206" t="s">
        <v>1628</v>
      </c>
      <c r="D54" s="207" t="s">
        <v>2889</v>
      </c>
      <c r="E54" s="209" t="s">
        <v>2889</v>
      </c>
      <c r="F54" s="209" t="s">
        <v>2889</v>
      </c>
      <c r="G54" s="209" t="s">
        <v>2887</v>
      </c>
      <c r="H54" s="209">
        <v>0</v>
      </c>
      <c r="I54" s="134"/>
    </row>
    <row r="55" spans="1:9" ht="15">
      <c r="A55" s="321"/>
      <c r="B55" s="205">
        <f t="shared" si="0"/>
        <v>46</v>
      </c>
      <c r="C55" s="206" t="s">
        <v>1630</v>
      </c>
      <c r="D55" s="207"/>
      <c r="E55" s="209"/>
      <c r="F55" s="209"/>
      <c r="G55" s="209"/>
      <c r="H55" s="209"/>
      <c r="I55" s="210"/>
    </row>
    <row r="56" spans="1:9" ht="15">
      <c r="A56" s="321"/>
      <c r="B56" s="205">
        <f t="shared" si="0"/>
        <v>47</v>
      </c>
      <c r="C56" s="206" t="s">
        <v>1631</v>
      </c>
      <c r="D56" s="207" t="s">
        <v>2892</v>
      </c>
      <c r="E56" s="209" t="s">
        <v>2979</v>
      </c>
      <c r="F56" s="209" t="s">
        <v>2897</v>
      </c>
      <c r="G56" s="209" t="s">
        <v>2887</v>
      </c>
      <c r="H56" s="209">
        <v>0</v>
      </c>
      <c r="I56" s="134"/>
    </row>
    <row r="57" spans="1:9" ht="15">
      <c r="A57" s="321"/>
      <c r="B57" s="205">
        <f t="shared" si="0"/>
        <v>48</v>
      </c>
      <c r="C57" s="206" t="s">
        <v>1639</v>
      </c>
      <c r="D57" s="209" t="s">
        <v>2889</v>
      </c>
      <c r="E57" s="209" t="s">
        <v>2889</v>
      </c>
      <c r="F57" s="209" t="s">
        <v>2889</v>
      </c>
      <c r="G57" s="209" t="s">
        <v>2889</v>
      </c>
      <c r="H57" s="209" t="s">
        <v>2889</v>
      </c>
      <c r="I57" s="210"/>
    </row>
    <row r="58" spans="1:9" ht="15">
      <c r="A58" s="321"/>
      <c r="B58" s="205">
        <f t="shared" si="0"/>
        <v>49</v>
      </c>
      <c r="C58" s="206" t="s">
        <v>1636</v>
      </c>
      <c r="D58" s="207" t="s">
        <v>2897</v>
      </c>
      <c r="E58" s="209" t="s">
        <v>2979</v>
      </c>
      <c r="F58" s="209">
        <v>0</v>
      </c>
      <c r="G58" s="209">
        <v>0</v>
      </c>
      <c r="H58" s="209">
        <v>0</v>
      </c>
      <c r="I58" s="212"/>
    </row>
    <row r="59" spans="1:9" ht="15">
      <c r="A59" s="321"/>
      <c r="B59" s="205">
        <f t="shared" si="0"/>
        <v>50</v>
      </c>
      <c r="C59" s="206" t="s">
        <v>1637</v>
      </c>
      <c r="D59" s="209" t="s">
        <v>2889</v>
      </c>
      <c r="E59" s="209" t="s">
        <v>2889</v>
      </c>
      <c r="F59" s="209" t="s">
        <v>2889</v>
      </c>
      <c r="G59" s="209" t="s">
        <v>2889</v>
      </c>
      <c r="H59" s="209" t="s">
        <v>2889</v>
      </c>
      <c r="I59" s="212"/>
    </row>
    <row r="60" spans="1:9" ht="15">
      <c r="A60" s="321"/>
      <c r="B60" s="205">
        <f t="shared" si="0"/>
        <v>51</v>
      </c>
      <c r="C60" s="206" t="s">
        <v>1651</v>
      </c>
      <c r="D60" s="209" t="s">
        <v>2889</v>
      </c>
      <c r="E60" s="209" t="s">
        <v>2889</v>
      </c>
      <c r="F60" s="209" t="s">
        <v>2889</v>
      </c>
      <c r="G60" s="209" t="s">
        <v>2889</v>
      </c>
      <c r="H60" s="209" t="s">
        <v>2889</v>
      </c>
      <c r="I60" s="211"/>
    </row>
    <row r="61" spans="1:9" ht="15">
      <c r="A61" s="321"/>
      <c r="B61" s="205">
        <f t="shared" si="0"/>
        <v>52</v>
      </c>
      <c r="C61" s="206" t="s">
        <v>1634</v>
      </c>
      <c r="D61" s="207" t="s">
        <v>2892</v>
      </c>
      <c r="E61" s="209" t="s">
        <v>2892</v>
      </c>
      <c r="F61" s="209" t="s">
        <v>2892</v>
      </c>
      <c r="G61" s="209" t="s">
        <v>2892</v>
      </c>
      <c r="H61" s="209" t="s">
        <v>2892</v>
      </c>
      <c r="I61" s="211"/>
    </row>
    <row r="62" spans="1:9" ht="15">
      <c r="A62" s="321"/>
      <c r="B62" s="205">
        <f t="shared" si="0"/>
        <v>53</v>
      </c>
      <c r="C62" s="206" t="s">
        <v>1658</v>
      </c>
      <c r="D62" s="207" t="s">
        <v>2889</v>
      </c>
      <c r="E62" s="209" t="s">
        <v>2889</v>
      </c>
      <c r="F62" s="209" t="s">
        <v>2889</v>
      </c>
      <c r="G62" s="209" t="s">
        <v>2889</v>
      </c>
      <c r="H62" s="209" t="s">
        <v>2889</v>
      </c>
      <c r="I62" s="211"/>
    </row>
    <row r="63" spans="1:9" ht="15">
      <c r="A63" s="321"/>
      <c r="B63" s="205">
        <f t="shared" si="0"/>
        <v>54</v>
      </c>
      <c r="C63" s="206" t="s">
        <v>1633</v>
      </c>
      <c r="D63" s="207" t="s">
        <v>2979</v>
      </c>
      <c r="E63" s="209" t="s">
        <v>2979</v>
      </c>
      <c r="F63" s="209" t="s">
        <v>2897</v>
      </c>
      <c r="G63" s="209" t="s">
        <v>2979</v>
      </c>
      <c r="H63" s="209" t="s">
        <v>2980</v>
      </c>
      <c r="I63" s="211"/>
    </row>
    <row r="64" spans="1:9" ht="15">
      <c r="A64" s="321"/>
      <c r="B64" s="205">
        <f t="shared" si="0"/>
        <v>55</v>
      </c>
      <c r="C64" s="206" t="s">
        <v>1640</v>
      </c>
      <c r="D64" s="207" t="s">
        <v>2897</v>
      </c>
      <c r="E64" s="207" t="s">
        <v>2889</v>
      </c>
      <c r="F64" s="207" t="s">
        <v>2889</v>
      </c>
      <c r="G64" s="207" t="s">
        <v>2979</v>
      </c>
      <c r="H64" s="207" t="s">
        <v>2979</v>
      </c>
      <c r="I64" s="210"/>
    </row>
    <row r="65" spans="1:9" ht="15">
      <c r="A65" s="321"/>
      <c r="B65" s="205">
        <f t="shared" si="0"/>
        <v>56</v>
      </c>
      <c r="C65" s="206" t="s">
        <v>1635</v>
      </c>
      <c r="D65" s="207" t="s">
        <v>2889</v>
      </c>
      <c r="E65" s="209" t="s">
        <v>2889</v>
      </c>
      <c r="F65" s="209" t="s">
        <v>2889</v>
      </c>
      <c r="G65" s="209" t="s">
        <v>2889</v>
      </c>
      <c r="H65" s="209" t="s">
        <v>2889</v>
      </c>
      <c r="I65" s="208"/>
    </row>
    <row r="66" spans="1:9" ht="15">
      <c r="A66" s="321"/>
      <c r="B66" s="205">
        <f t="shared" si="0"/>
        <v>57</v>
      </c>
      <c r="C66" s="206" t="s">
        <v>1657</v>
      </c>
      <c r="D66" s="207" t="s">
        <v>2889</v>
      </c>
      <c r="E66" s="207" t="s">
        <v>2979</v>
      </c>
      <c r="F66" s="207" t="s">
        <v>2892</v>
      </c>
      <c r="G66" s="207" t="s">
        <v>2889</v>
      </c>
      <c r="H66" s="207" t="s">
        <v>2979</v>
      </c>
      <c r="I66" s="208"/>
    </row>
    <row r="67" spans="1:9" ht="15">
      <c r="A67" s="321"/>
      <c r="B67" s="205">
        <f t="shared" si="0"/>
        <v>58</v>
      </c>
      <c r="C67" s="206" t="s">
        <v>1641</v>
      </c>
      <c r="D67" s="207" t="s">
        <v>2889</v>
      </c>
      <c r="E67" s="209" t="s">
        <v>2889</v>
      </c>
      <c r="F67" s="209" t="s">
        <v>2889</v>
      </c>
      <c r="G67" s="209" t="s">
        <v>2889</v>
      </c>
      <c r="H67" s="209" t="s">
        <v>2889</v>
      </c>
      <c r="I67" s="208"/>
    </row>
    <row r="68" spans="1:9" ht="15">
      <c r="A68" s="321"/>
      <c r="B68" s="205">
        <f t="shared" si="0"/>
        <v>59</v>
      </c>
      <c r="C68" s="206" t="s">
        <v>1644</v>
      </c>
      <c r="D68" s="209">
        <v>0</v>
      </c>
      <c r="E68" s="209" t="s">
        <v>2889</v>
      </c>
      <c r="F68" s="209" t="s">
        <v>2889</v>
      </c>
      <c r="G68" s="209" t="s">
        <v>2889</v>
      </c>
      <c r="H68" s="209">
        <v>0</v>
      </c>
      <c r="I68" s="208"/>
    </row>
    <row r="69" spans="1:9" ht="15">
      <c r="A69" s="321"/>
      <c r="B69" s="205">
        <f t="shared" si="0"/>
        <v>60</v>
      </c>
      <c r="C69" s="206" t="s">
        <v>1647</v>
      </c>
      <c r="D69" s="207" t="s">
        <v>2889</v>
      </c>
      <c r="E69" s="209" t="s">
        <v>2889</v>
      </c>
      <c r="F69" s="209" t="s">
        <v>2889</v>
      </c>
      <c r="G69" s="209" t="s">
        <v>2889</v>
      </c>
      <c r="H69" s="209" t="s">
        <v>2889</v>
      </c>
      <c r="I69" s="208"/>
    </row>
    <row r="70" spans="1:9" ht="15">
      <c r="A70" s="321"/>
      <c r="B70" s="205">
        <f t="shared" si="0"/>
        <v>61</v>
      </c>
      <c r="C70" s="206" t="s">
        <v>1643</v>
      </c>
      <c r="D70" s="209" t="s">
        <v>2889</v>
      </c>
      <c r="E70" s="209" t="s">
        <v>2889</v>
      </c>
      <c r="F70" s="209" t="s">
        <v>2889</v>
      </c>
      <c r="G70" s="209" t="s">
        <v>2889</v>
      </c>
      <c r="H70" s="209" t="s">
        <v>2889</v>
      </c>
      <c r="I70" s="208"/>
    </row>
    <row r="71" spans="1:9" ht="15">
      <c r="A71" s="321"/>
      <c r="B71" s="205">
        <f t="shared" si="0"/>
        <v>62</v>
      </c>
      <c r="C71" s="206" t="s">
        <v>1645</v>
      </c>
      <c r="D71" s="207" t="s">
        <v>2889</v>
      </c>
      <c r="E71" s="207" t="s">
        <v>2889</v>
      </c>
      <c r="F71" s="207" t="s">
        <v>2889</v>
      </c>
      <c r="G71" s="207" t="s">
        <v>2889</v>
      </c>
      <c r="H71" s="207" t="s">
        <v>2889</v>
      </c>
      <c r="I71" s="208"/>
    </row>
    <row r="72" spans="1:9" ht="15">
      <c r="A72" s="321"/>
      <c r="B72" s="205">
        <f t="shared" si="0"/>
        <v>63</v>
      </c>
      <c r="C72" s="206" t="s">
        <v>1648</v>
      </c>
      <c r="D72" s="207">
        <v>0</v>
      </c>
      <c r="E72" s="209" t="s">
        <v>2889</v>
      </c>
      <c r="F72" s="209" t="s">
        <v>2889</v>
      </c>
      <c r="G72" s="209" t="s">
        <v>2889</v>
      </c>
      <c r="H72" s="209" t="s">
        <v>2889</v>
      </c>
      <c r="I72" s="208"/>
    </row>
    <row r="73" spans="1:9" ht="15">
      <c r="A73" s="321"/>
      <c r="B73" s="205">
        <f t="shared" si="0"/>
        <v>64</v>
      </c>
      <c r="C73" s="206" t="s">
        <v>1649</v>
      </c>
      <c r="D73" s="207" t="s">
        <v>2889</v>
      </c>
      <c r="E73" s="209" t="s">
        <v>2897</v>
      </c>
      <c r="F73" s="209" t="s">
        <v>2897</v>
      </c>
      <c r="G73" s="209" t="s">
        <v>2897</v>
      </c>
      <c r="H73" s="209" t="s">
        <v>2897</v>
      </c>
      <c r="I73" s="208"/>
    </row>
    <row r="74" spans="1:9" ht="15">
      <c r="A74" s="321"/>
      <c r="B74" s="205">
        <f t="shared" si="0"/>
        <v>65</v>
      </c>
      <c r="C74" s="206" t="s">
        <v>1666</v>
      </c>
      <c r="D74" s="207"/>
      <c r="E74" s="209" t="s">
        <v>2892</v>
      </c>
      <c r="F74" s="209" t="s">
        <v>2892</v>
      </c>
      <c r="G74" s="209" t="s">
        <v>2892</v>
      </c>
      <c r="H74" s="209" t="s">
        <v>2892</v>
      </c>
      <c r="I74" s="208"/>
    </row>
    <row r="75" spans="1:9" ht="15">
      <c r="A75" s="321"/>
      <c r="B75" s="205">
        <f t="shared" si="0"/>
        <v>66</v>
      </c>
      <c r="C75" s="206" t="s">
        <v>1660</v>
      </c>
      <c r="D75" s="207" t="s">
        <v>2889</v>
      </c>
      <c r="E75" s="207" t="s">
        <v>2889</v>
      </c>
      <c r="F75" s="207" t="s">
        <v>2889</v>
      </c>
      <c r="G75" s="207" t="s">
        <v>2889</v>
      </c>
      <c r="H75" s="207">
        <v>0</v>
      </c>
      <c r="I75" s="208"/>
    </row>
    <row r="76" spans="1:9" ht="15">
      <c r="A76" s="321"/>
      <c r="B76" s="205">
        <f t="shared" si="0"/>
        <v>67</v>
      </c>
      <c r="C76" s="206" t="s">
        <v>1656</v>
      </c>
      <c r="D76" s="213" t="s">
        <v>2892</v>
      </c>
      <c r="E76" s="214" t="s">
        <v>2892</v>
      </c>
      <c r="F76" s="214" t="s">
        <v>2892</v>
      </c>
      <c r="G76" s="214" t="s">
        <v>2892</v>
      </c>
      <c r="H76" s="214">
        <v>0</v>
      </c>
      <c r="I76" s="208"/>
    </row>
    <row r="77" spans="1:9" ht="15">
      <c r="A77" s="321"/>
      <c r="B77" s="205">
        <f t="shared" si="0"/>
        <v>68</v>
      </c>
      <c r="C77" s="206" t="s">
        <v>1654</v>
      </c>
      <c r="D77" s="209">
        <v>0</v>
      </c>
      <c r="E77" s="209">
        <v>0</v>
      </c>
      <c r="F77" s="209">
        <v>0</v>
      </c>
      <c r="G77" s="209">
        <v>0</v>
      </c>
      <c r="H77" s="209">
        <v>0</v>
      </c>
      <c r="I77" s="208"/>
    </row>
    <row r="78" spans="1:9" ht="15">
      <c r="A78" s="321"/>
      <c r="B78" s="205">
        <f t="shared" si="0"/>
        <v>69</v>
      </c>
      <c r="C78" s="206" t="s">
        <v>1653</v>
      </c>
      <c r="D78" s="207" t="s">
        <v>2889</v>
      </c>
      <c r="E78" s="207" t="s">
        <v>2889</v>
      </c>
      <c r="F78" s="207" t="s">
        <v>2889</v>
      </c>
      <c r="G78" s="207" t="s">
        <v>2889</v>
      </c>
      <c r="H78" s="207" t="s">
        <v>2889</v>
      </c>
      <c r="I78" s="208"/>
    </row>
    <row r="79" spans="1:9" ht="15">
      <c r="A79" s="321"/>
      <c r="B79" s="205">
        <f t="shared" si="0"/>
        <v>70</v>
      </c>
      <c r="C79" s="206" t="s">
        <v>1662</v>
      </c>
      <c r="D79" s="209" t="s">
        <v>2892</v>
      </c>
      <c r="E79" s="209" t="s">
        <v>2889</v>
      </c>
      <c r="F79" s="209" t="s">
        <v>2892</v>
      </c>
      <c r="G79" s="209" t="s">
        <v>2889</v>
      </c>
      <c r="H79" s="209">
        <v>0</v>
      </c>
      <c r="I79" s="208"/>
    </row>
    <row r="80" spans="1:9" ht="15">
      <c r="A80" s="321"/>
      <c r="B80" s="205">
        <f t="shared" si="0"/>
        <v>71</v>
      </c>
      <c r="C80" s="206" t="s">
        <v>1667</v>
      </c>
      <c r="D80" s="209" t="s">
        <v>2892</v>
      </c>
      <c r="E80" s="209" t="s">
        <v>2887</v>
      </c>
      <c r="F80" s="209" t="s">
        <v>2889</v>
      </c>
      <c r="G80" s="209" t="s">
        <v>2889</v>
      </c>
      <c r="H80" s="209" t="s">
        <v>2892</v>
      </c>
      <c r="I80" s="208"/>
    </row>
    <row r="81" spans="1:9" ht="15">
      <c r="A81" s="321"/>
      <c r="B81" s="205">
        <f t="shared" si="0"/>
        <v>72</v>
      </c>
      <c r="C81" s="206" t="s">
        <v>1668</v>
      </c>
      <c r="D81" s="207" t="s">
        <v>2892</v>
      </c>
      <c r="E81" s="209" t="s">
        <v>2889</v>
      </c>
      <c r="F81" s="209" t="s">
        <v>2889</v>
      </c>
      <c r="G81" s="209" t="s">
        <v>2889</v>
      </c>
      <c r="H81" s="209" t="s">
        <v>2889</v>
      </c>
      <c r="I81" s="208"/>
    </row>
    <row r="82" spans="1:9" ht="15">
      <c r="A82" s="321"/>
      <c r="B82" s="205">
        <f t="shared" si="0"/>
        <v>73</v>
      </c>
      <c r="C82" s="206" t="s">
        <v>1669</v>
      </c>
      <c r="D82" s="207" t="s">
        <v>2889</v>
      </c>
      <c r="E82" s="209" t="s">
        <v>2889</v>
      </c>
      <c r="F82" s="209">
        <v>0</v>
      </c>
      <c r="G82" s="209" t="s">
        <v>2889</v>
      </c>
      <c r="H82" s="209" t="s">
        <v>2889</v>
      </c>
      <c r="I82" s="208"/>
    </row>
    <row r="83" spans="1:9" ht="15">
      <c r="A83" s="321"/>
      <c r="B83" s="205">
        <f t="shared" si="0"/>
        <v>74</v>
      </c>
      <c r="C83" s="206" t="s">
        <v>1673</v>
      </c>
      <c r="D83" s="207" t="s">
        <v>2889</v>
      </c>
      <c r="E83" s="207" t="s">
        <v>2889</v>
      </c>
      <c r="F83" s="207" t="s">
        <v>2889</v>
      </c>
      <c r="G83" s="207" t="s">
        <v>2889</v>
      </c>
      <c r="H83" s="207" t="s">
        <v>2889</v>
      </c>
      <c r="I83" s="208"/>
    </row>
    <row r="84" spans="1:9" ht="15">
      <c r="A84" s="321"/>
      <c r="B84" s="205">
        <f t="shared" si="0"/>
        <v>75</v>
      </c>
      <c r="C84" s="206" t="s">
        <v>1672</v>
      </c>
      <c r="D84" s="207" t="s">
        <v>2889</v>
      </c>
      <c r="E84" s="209" t="s">
        <v>2889</v>
      </c>
      <c r="F84" s="209" t="s">
        <v>2889</v>
      </c>
      <c r="G84" s="209" t="s">
        <v>2889</v>
      </c>
      <c r="H84" s="209" t="s">
        <v>2889</v>
      </c>
      <c r="I84" s="208"/>
    </row>
    <row r="85" spans="1:9" ht="15">
      <c r="A85" s="321"/>
      <c r="B85" s="205">
        <f t="shared" si="0"/>
        <v>76</v>
      </c>
      <c r="C85" s="206" t="s">
        <v>1677</v>
      </c>
      <c r="D85" s="207" t="s">
        <v>2889</v>
      </c>
      <c r="E85" s="207" t="s">
        <v>2889</v>
      </c>
      <c r="F85" s="207" t="s">
        <v>2979</v>
      </c>
      <c r="G85" s="207" t="s">
        <v>2980</v>
      </c>
      <c r="H85" s="207" t="s">
        <v>2892</v>
      </c>
      <c r="I85" s="208"/>
    </row>
    <row r="86" spans="1:9" ht="15">
      <c r="A86" s="321"/>
      <c r="B86" s="205">
        <f t="shared" si="0"/>
        <v>77</v>
      </c>
      <c r="C86" s="206" t="s">
        <v>1692</v>
      </c>
      <c r="D86" s="207">
        <v>0</v>
      </c>
      <c r="E86" s="207" t="s">
        <v>2889</v>
      </c>
      <c r="F86" s="207" t="s">
        <v>2889</v>
      </c>
      <c r="G86" s="207" t="s">
        <v>2979</v>
      </c>
      <c r="H86" s="207" t="s">
        <v>2889</v>
      </c>
      <c r="I86" s="208"/>
    </row>
    <row r="87" spans="1:9" ht="15">
      <c r="A87" s="321"/>
      <c r="B87" s="205">
        <f t="shared" si="0"/>
        <v>78</v>
      </c>
      <c r="C87" s="206" t="s">
        <v>1682</v>
      </c>
      <c r="D87" s="207" t="s">
        <v>2892</v>
      </c>
      <c r="E87" s="207" t="s">
        <v>2889</v>
      </c>
      <c r="F87" s="207" t="s">
        <v>2897</v>
      </c>
      <c r="G87" s="207" t="s">
        <v>2980</v>
      </c>
      <c r="H87" s="207" t="s">
        <v>2892</v>
      </c>
      <c r="I87" s="208"/>
    </row>
    <row r="88" spans="1:9" ht="15">
      <c r="A88" s="321"/>
      <c r="B88" s="205">
        <f t="shared" si="0"/>
        <v>79</v>
      </c>
      <c r="C88" s="206" t="s">
        <v>1675</v>
      </c>
      <c r="D88" s="215" t="s">
        <v>2889</v>
      </c>
      <c r="E88" s="216" t="s">
        <v>2915</v>
      </c>
      <c r="F88" s="217" t="s">
        <v>2915</v>
      </c>
      <c r="G88" s="216" t="s">
        <v>2915</v>
      </c>
      <c r="H88" s="216" t="s">
        <v>2915</v>
      </c>
      <c r="I88" s="208"/>
    </row>
    <row r="89" spans="1:9" ht="15">
      <c r="A89" s="321"/>
      <c r="B89" s="205">
        <f t="shared" si="0"/>
        <v>80</v>
      </c>
      <c r="C89" s="218" t="s">
        <v>1681</v>
      </c>
      <c r="D89" s="207" t="s">
        <v>2889</v>
      </c>
      <c r="E89" s="207" t="s">
        <v>2889</v>
      </c>
      <c r="F89" s="207" t="s">
        <v>2889</v>
      </c>
      <c r="G89" s="207" t="s">
        <v>2889</v>
      </c>
      <c r="H89" s="207" t="s">
        <v>2889</v>
      </c>
      <c r="I89" s="208"/>
    </row>
    <row r="90" spans="1:9" ht="15">
      <c r="A90" s="321"/>
      <c r="B90" s="205">
        <f t="shared" si="0"/>
        <v>81</v>
      </c>
      <c r="C90" s="206" t="s">
        <v>1683</v>
      </c>
      <c r="D90" s="207" t="s">
        <v>2889</v>
      </c>
      <c r="E90" s="207" t="s">
        <v>2889</v>
      </c>
      <c r="F90" s="207" t="s">
        <v>2897</v>
      </c>
      <c r="G90" s="207" t="s">
        <v>2889</v>
      </c>
      <c r="H90" s="207" t="s">
        <v>2889</v>
      </c>
      <c r="I90" s="208"/>
    </row>
    <row r="91" spans="1:9" ht="15">
      <c r="A91" s="321"/>
      <c r="B91" s="205">
        <f t="shared" si="0"/>
        <v>82</v>
      </c>
      <c r="C91" s="206" t="s">
        <v>1687</v>
      </c>
      <c r="D91" s="207" t="s">
        <v>2889</v>
      </c>
      <c r="E91" s="209" t="s">
        <v>2980</v>
      </c>
      <c r="F91" s="209" t="s">
        <v>2892</v>
      </c>
      <c r="G91" s="209" t="s">
        <v>2892</v>
      </c>
      <c r="H91" s="209" t="s">
        <v>2889</v>
      </c>
      <c r="I91" s="208"/>
    </row>
    <row r="92" spans="1:9" ht="15">
      <c r="A92" s="321"/>
      <c r="B92" s="205">
        <f t="shared" si="0"/>
        <v>83</v>
      </c>
      <c r="C92" s="206" t="s">
        <v>1684</v>
      </c>
      <c r="D92" s="207" t="s">
        <v>2889</v>
      </c>
      <c r="E92" s="209" t="s">
        <v>2889</v>
      </c>
      <c r="F92" s="209" t="s">
        <v>2889</v>
      </c>
      <c r="G92" s="209" t="s">
        <v>2889</v>
      </c>
      <c r="H92" s="209" t="s">
        <v>2889</v>
      </c>
      <c r="I92" s="208"/>
    </row>
    <row r="93" spans="1:9" ht="15">
      <c r="A93" s="321"/>
      <c r="B93" s="205">
        <f t="shared" si="0"/>
        <v>84</v>
      </c>
      <c r="C93" s="206" t="s">
        <v>1694</v>
      </c>
      <c r="D93" s="207" t="s">
        <v>2889</v>
      </c>
      <c r="E93" s="209" t="s">
        <v>2889</v>
      </c>
      <c r="F93" s="209">
        <v>0</v>
      </c>
      <c r="G93" s="209" t="s">
        <v>2889</v>
      </c>
      <c r="H93" s="209" t="s">
        <v>2980</v>
      </c>
      <c r="I93" s="208"/>
    </row>
    <row r="94" spans="1:9" ht="15">
      <c r="A94" s="321"/>
      <c r="B94" s="205">
        <f t="shared" si="0"/>
        <v>85</v>
      </c>
      <c r="C94" s="206" t="s">
        <v>1699</v>
      </c>
      <c r="D94" s="207" t="s">
        <v>2889</v>
      </c>
      <c r="E94" s="209" t="s">
        <v>2980</v>
      </c>
      <c r="F94" s="209" t="s">
        <v>2889</v>
      </c>
      <c r="G94" s="209" t="s">
        <v>2889</v>
      </c>
      <c r="H94" s="209" t="s">
        <v>2980</v>
      </c>
      <c r="I94" s="208"/>
    </row>
    <row r="95" spans="1:9" ht="15">
      <c r="A95" s="321"/>
      <c r="B95" s="205">
        <f t="shared" si="0"/>
        <v>86</v>
      </c>
      <c r="C95" s="206" t="s">
        <v>1691</v>
      </c>
      <c r="D95" s="207" t="s">
        <v>2889</v>
      </c>
      <c r="E95" s="207" t="s">
        <v>2889</v>
      </c>
      <c r="F95" s="207" t="s">
        <v>2889</v>
      </c>
      <c r="G95" s="207" t="s">
        <v>2889</v>
      </c>
      <c r="H95" s="207" t="s">
        <v>2889</v>
      </c>
      <c r="I95" s="208"/>
    </row>
    <row r="96" spans="1:9" ht="15">
      <c r="A96" s="321"/>
      <c r="B96" s="205">
        <f t="shared" si="0"/>
        <v>87</v>
      </c>
      <c r="C96" s="206" t="s">
        <v>1686</v>
      </c>
      <c r="D96" s="209" t="s">
        <v>2887</v>
      </c>
      <c r="E96" s="209" t="s">
        <v>2897</v>
      </c>
      <c r="F96" s="209" t="s">
        <v>2892</v>
      </c>
      <c r="G96" s="209" t="s">
        <v>2887</v>
      </c>
      <c r="H96" s="209" t="s">
        <v>2892</v>
      </c>
      <c r="I96" s="208"/>
    </row>
    <row r="97" spans="1:9" ht="15">
      <c r="A97" s="321"/>
      <c r="B97" s="205">
        <f t="shared" si="0"/>
        <v>88</v>
      </c>
      <c r="C97" s="206" t="s">
        <v>1698</v>
      </c>
      <c r="D97" s="209" t="s">
        <v>2889</v>
      </c>
      <c r="E97" s="209" t="s">
        <v>2889</v>
      </c>
      <c r="F97" s="209" t="s">
        <v>2889</v>
      </c>
      <c r="G97" s="209" t="s">
        <v>2889</v>
      </c>
      <c r="H97" s="209" t="s">
        <v>2887</v>
      </c>
      <c r="I97" s="208"/>
    </row>
    <row r="98" spans="1:9" ht="15">
      <c r="A98" s="321"/>
      <c r="B98" s="205">
        <f t="shared" si="0"/>
        <v>89</v>
      </c>
      <c r="C98" s="206" t="s">
        <v>1700</v>
      </c>
      <c r="D98" s="207" t="s">
        <v>2892</v>
      </c>
      <c r="E98" s="207" t="s">
        <v>2892</v>
      </c>
      <c r="F98" s="207" t="s">
        <v>2892</v>
      </c>
      <c r="G98" s="207" t="s">
        <v>2892</v>
      </c>
      <c r="H98" s="207" t="s">
        <v>2892</v>
      </c>
      <c r="I98" s="208"/>
    </row>
    <row r="99" spans="1:9" ht="15">
      <c r="A99" s="321"/>
      <c r="B99" s="205">
        <f t="shared" si="0"/>
        <v>90</v>
      </c>
      <c r="C99" s="206" t="s">
        <v>1706</v>
      </c>
      <c r="D99" s="209" t="s">
        <v>2892</v>
      </c>
      <c r="E99" s="209" t="s">
        <v>2889</v>
      </c>
      <c r="F99" s="209" t="s">
        <v>2889</v>
      </c>
      <c r="G99" s="209" t="s">
        <v>2889</v>
      </c>
      <c r="H99" s="209" t="s">
        <v>2889</v>
      </c>
      <c r="I99" s="208"/>
    </row>
    <row r="100" spans="1:9" ht="15">
      <c r="A100" s="321"/>
      <c r="B100" s="205">
        <f t="shared" si="0"/>
        <v>91</v>
      </c>
      <c r="C100" s="206" t="s">
        <v>1705</v>
      </c>
      <c r="D100" s="207" t="s">
        <v>2892</v>
      </c>
      <c r="E100" s="209" t="s">
        <v>2889</v>
      </c>
      <c r="F100" s="209" t="s">
        <v>2889</v>
      </c>
      <c r="G100" s="209" t="s">
        <v>2889</v>
      </c>
      <c r="H100" s="209" t="s">
        <v>2892</v>
      </c>
      <c r="I100" s="208"/>
    </row>
    <row r="101" spans="1:9" ht="15">
      <c r="A101" s="321"/>
      <c r="B101" s="205">
        <f t="shared" si="0"/>
        <v>92</v>
      </c>
      <c r="C101" s="206" t="s">
        <v>1707</v>
      </c>
      <c r="D101" s="209" t="s">
        <v>2889</v>
      </c>
      <c r="E101" s="209" t="s">
        <v>2889</v>
      </c>
      <c r="F101" s="209" t="s">
        <v>2889</v>
      </c>
      <c r="G101" s="209" t="s">
        <v>2979</v>
      </c>
      <c r="H101" s="209" t="s">
        <v>2892</v>
      </c>
      <c r="I101" s="208"/>
    </row>
    <row r="102" spans="1:9" ht="15">
      <c r="A102" s="321"/>
      <c r="B102" s="205">
        <f t="shared" si="0"/>
        <v>93</v>
      </c>
      <c r="C102" s="206" t="s">
        <v>1708</v>
      </c>
      <c r="D102" s="207"/>
      <c r="E102" s="209" t="s">
        <v>2889</v>
      </c>
      <c r="F102" s="209" t="s">
        <v>2889</v>
      </c>
      <c r="G102" s="209" t="s">
        <v>2889</v>
      </c>
      <c r="H102" s="209" t="s">
        <v>2889</v>
      </c>
      <c r="I102" s="208"/>
    </row>
    <row r="103" spans="1:9" ht="15">
      <c r="A103" s="321"/>
      <c r="B103" s="205">
        <f t="shared" si="0"/>
        <v>94</v>
      </c>
      <c r="C103" s="206" t="s">
        <v>1765</v>
      </c>
      <c r="D103" s="207" t="s">
        <v>2979</v>
      </c>
      <c r="E103" s="207" t="s">
        <v>2889</v>
      </c>
      <c r="F103" s="207" t="s">
        <v>2897</v>
      </c>
      <c r="G103" s="209" t="s">
        <v>2897</v>
      </c>
      <c r="H103" s="209" t="s">
        <v>2979</v>
      </c>
      <c r="I103" s="208"/>
    </row>
    <row r="104" spans="1:9" ht="15">
      <c r="A104" s="321"/>
      <c r="B104" s="205">
        <f t="shared" si="0"/>
        <v>95</v>
      </c>
      <c r="C104" s="206" t="s">
        <v>1764</v>
      </c>
      <c r="D104" s="207" t="s">
        <v>2889</v>
      </c>
      <c r="E104" s="207" t="s">
        <v>2889</v>
      </c>
      <c r="F104" s="207" t="s">
        <v>2892</v>
      </c>
      <c r="G104" s="207" t="s">
        <v>2892</v>
      </c>
      <c r="H104" s="207" t="s">
        <v>2889</v>
      </c>
      <c r="I104" s="208"/>
    </row>
    <row r="105" spans="1:9" ht="15">
      <c r="A105" s="321"/>
      <c r="B105" s="205">
        <f t="shared" si="0"/>
        <v>96</v>
      </c>
      <c r="C105" s="206" t="s">
        <v>1826</v>
      </c>
      <c r="D105" s="209" t="s">
        <v>2889</v>
      </c>
      <c r="E105" s="207" t="s">
        <v>2897</v>
      </c>
      <c r="F105" s="207" t="s">
        <v>2889</v>
      </c>
      <c r="G105" s="207" t="s">
        <v>2980</v>
      </c>
      <c r="H105" s="207" t="s">
        <v>2889</v>
      </c>
      <c r="I105" s="208"/>
    </row>
    <row r="106" spans="1:9" ht="15">
      <c r="A106" s="321"/>
      <c r="B106" s="205">
        <f t="shared" si="0"/>
        <v>97</v>
      </c>
      <c r="C106" s="206" t="s">
        <v>1993</v>
      </c>
      <c r="D106" s="207" t="s">
        <v>2889</v>
      </c>
      <c r="E106" s="209" t="s">
        <v>2889</v>
      </c>
      <c r="F106" s="209" t="s">
        <v>2889</v>
      </c>
      <c r="G106" s="209" t="s">
        <v>2889</v>
      </c>
      <c r="H106" s="209" t="s">
        <v>2889</v>
      </c>
      <c r="I106" s="208"/>
    </row>
    <row r="107" spans="1:9" ht="15">
      <c r="A107" s="321"/>
      <c r="B107" s="205">
        <f t="shared" si="0"/>
        <v>98</v>
      </c>
      <c r="C107" s="206" t="s">
        <v>1973</v>
      </c>
      <c r="D107" s="209" t="s">
        <v>2979</v>
      </c>
      <c r="E107" s="209" t="s">
        <v>2979</v>
      </c>
      <c r="F107" s="209" t="s">
        <v>2979</v>
      </c>
      <c r="G107" s="209" t="s">
        <v>2897</v>
      </c>
      <c r="H107" s="209" t="s">
        <v>2979</v>
      </c>
      <c r="I107" s="208"/>
    </row>
    <row r="108" spans="1:9" ht="15">
      <c r="A108" s="321"/>
      <c r="B108" s="205">
        <f t="shared" si="0"/>
        <v>99</v>
      </c>
      <c r="C108" s="206" t="s">
        <v>1970</v>
      </c>
      <c r="D108" s="207" t="s">
        <v>2979</v>
      </c>
      <c r="E108" s="209" t="s">
        <v>2889</v>
      </c>
      <c r="F108" s="209" t="s">
        <v>2979</v>
      </c>
      <c r="G108" s="209" t="s">
        <v>2889</v>
      </c>
      <c r="H108" s="209" t="s">
        <v>2892</v>
      </c>
      <c r="I108" s="208"/>
    </row>
    <row r="109" spans="1:9" ht="15">
      <c r="A109" s="321"/>
      <c r="B109" s="205">
        <f t="shared" si="0"/>
        <v>100</v>
      </c>
      <c r="C109" s="206" t="s">
        <v>1974</v>
      </c>
      <c r="D109" s="207" t="s">
        <v>2892</v>
      </c>
      <c r="E109" s="207" t="s">
        <v>2892</v>
      </c>
      <c r="F109" s="207" t="s">
        <v>2889</v>
      </c>
      <c r="G109" s="207" t="s">
        <v>2892</v>
      </c>
      <c r="H109" s="207" t="s">
        <v>2892</v>
      </c>
      <c r="I109" s="208"/>
    </row>
    <row r="110" spans="1:9" ht="15">
      <c r="A110" s="321"/>
      <c r="B110" s="205">
        <f t="shared" si="0"/>
        <v>101</v>
      </c>
      <c r="C110" s="206" t="s">
        <v>1971</v>
      </c>
      <c r="D110" s="207">
        <v>0</v>
      </c>
      <c r="E110" s="209">
        <v>0</v>
      </c>
      <c r="F110" s="209">
        <v>0</v>
      </c>
      <c r="G110" s="209">
        <v>0</v>
      </c>
      <c r="H110" s="209">
        <v>0</v>
      </c>
      <c r="I110" s="208"/>
    </row>
    <row r="111" spans="1:9" ht="15">
      <c r="A111" s="321"/>
      <c r="B111" s="205">
        <f t="shared" si="0"/>
        <v>102</v>
      </c>
      <c r="C111" s="206" t="s">
        <v>1609</v>
      </c>
      <c r="D111" s="209" t="s">
        <v>2889</v>
      </c>
      <c r="E111" s="209" t="s">
        <v>2889</v>
      </c>
      <c r="F111" s="209" t="s">
        <v>2889</v>
      </c>
      <c r="G111" s="209" t="s">
        <v>2889</v>
      </c>
      <c r="H111" s="209" t="s">
        <v>2889</v>
      </c>
      <c r="I111" s="208"/>
    </row>
    <row r="112" spans="1:9" ht="15">
      <c r="A112" s="321"/>
      <c r="B112" s="205">
        <f t="shared" si="0"/>
        <v>103</v>
      </c>
      <c r="C112" s="206" t="s">
        <v>1607</v>
      </c>
      <c r="D112" s="209">
        <v>0</v>
      </c>
      <c r="E112" s="209" t="s">
        <v>2889</v>
      </c>
      <c r="F112" s="209" t="s">
        <v>2889</v>
      </c>
      <c r="G112" s="209" t="s">
        <v>2889</v>
      </c>
      <c r="H112" s="209" t="s">
        <v>2889</v>
      </c>
      <c r="I112" s="208"/>
    </row>
    <row r="113" spans="1:9" ht="15">
      <c r="A113" s="321"/>
      <c r="B113" s="205">
        <f t="shared" si="0"/>
        <v>104</v>
      </c>
      <c r="C113" s="206" t="s">
        <v>2282</v>
      </c>
      <c r="D113" s="209" t="s">
        <v>2892</v>
      </c>
      <c r="E113" s="209" t="s">
        <v>2979</v>
      </c>
      <c r="F113" s="209" t="s">
        <v>2889</v>
      </c>
      <c r="G113" s="209" t="s">
        <v>2889</v>
      </c>
      <c r="H113" s="209" t="s">
        <v>2892</v>
      </c>
      <c r="I113" s="208"/>
    </row>
    <row r="114" spans="1:9" ht="15">
      <c r="A114" s="321"/>
      <c r="B114" s="205">
        <f t="shared" si="0"/>
        <v>105</v>
      </c>
      <c r="C114" s="206" t="s">
        <v>2281</v>
      </c>
      <c r="D114" s="215" t="s">
        <v>2889</v>
      </c>
      <c r="E114" s="215" t="s">
        <v>2892</v>
      </c>
      <c r="F114" s="215" t="s">
        <v>2892</v>
      </c>
      <c r="G114" s="215" t="s">
        <v>2892</v>
      </c>
      <c r="H114" s="215" t="s">
        <v>2892</v>
      </c>
      <c r="I114" s="208"/>
    </row>
    <row r="115" spans="1:9" ht="15">
      <c r="A115" s="321"/>
      <c r="B115" s="205">
        <f t="shared" si="0"/>
        <v>106</v>
      </c>
      <c r="C115" s="206" t="s">
        <v>2294</v>
      </c>
      <c r="D115" s="209">
        <v>0</v>
      </c>
      <c r="E115" s="209" t="s">
        <v>2892</v>
      </c>
      <c r="F115" s="209" t="s">
        <v>2892</v>
      </c>
      <c r="G115" s="209">
        <v>0</v>
      </c>
      <c r="H115" s="209">
        <v>0</v>
      </c>
      <c r="I115" s="208"/>
    </row>
    <row r="116" spans="1:9" ht="15">
      <c r="A116" s="321"/>
      <c r="B116" s="205">
        <f t="shared" si="0"/>
        <v>107</v>
      </c>
      <c r="C116" s="206" t="s">
        <v>2374</v>
      </c>
      <c r="D116" s="209" t="s">
        <v>2889</v>
      </c>
      <c r="E116" s="209" t="s">
        <v>2889</v>
      </c>
      <c r="F116" s="209" t="s">
        <v>2979</v>
      </c>
      <c r="G116" s="209" t="s">
        <v>2889</v>
      </c>
      <c r="H116" s="209" t="s">
        <v>2889</v>
      </c>
      <c r="I116" s="208"/>
    </row>
    <row r="117" spans="1:9" ht="15">
      <c r="A117" s="321"/>
      <c r="B117" s="205">
        <f t="shared" si="0"/>
        <v>108</v>
      </c>
      <c r="C117" s="206" t="s">
        <v>1618</v>
      </c>
      <c r="D117" s="209" t="s">
        <v>2889</v>
      </c>
      <c r="E117" s="209" t="s">
        <v>2889</v>
      </c>
      <c r="F117" s="209" t="s">
        <v>2889</v>
      </c>
      <c r="G117" s="209" t="s">
        <v>2889</v>
      </c>
      <c r="H117" s="209">
        <v>0</v>
      </c>
      <c r="I117" s="208"/>
    </row>
    <row r="118" spans="1:9" ht="15">
      <c r="A118" s="321"/>
      <c r="B118" s="205">
        <f t="shared" si="0"/>
        <v>109</v>
      </c>
      <c r="C118" s="206" t="s">
        <v>2292</v>
      </c>
      <c r="D118" s="209" t="s">
        <v>2889</v>
      </c>
      <c r="E118" s="209" t="s">
        <v>2889</v>
      </c>
      <c r="F118" s="209" t="s">
        <v>2889</v>
      </c>
      <c r="G118" s="209" t="s">
        <v>2889</v>
      </c>
      <c r="H118" s="209" t="s">
        <v>2889</v>
      </c>
      <c r="I118" s="208"/>
    </row>
    <row r="119" spans="1:9" ht="15">
      <c r="A119" s="321"/>
      <c r="B119" s="205">
        <f t="shared" si="0"/>
        <v>110</v>
      </c>
      <c r="C119" s="206" t="s">
        <v>2396</v>
      </c>
      <c r="D119" s="207" t="s">
        <v>2892</v>
      </c>
      <c r="E119" s="209" t="s">
        <v>2979</v>
      </c>
      <c r="F119" s="209" t="s">
        <v>2889</v>
      </c>
      <c r="G119" s="209" t="s">
        <v>2979</v>
      </c>
      <c r="H119" s="209" t="s">
        <v>2889</v>
      </c>
      <c r="I119" s="208"/>
    </row>
    <row r="120" spans="1:9" ht="15">
      <c r="A120" s="321"/>
      <c r="B120" s="205">
        <f t="shared" si="0"/>
        <v>111</v>
      </c>
      <c r="C120" s="206" t="s">
        <v>2379</v>
      </c>
      <c r="D120" s="207" t="s">
        <v>2889</v>
      </c>
      <c r="E120" s="209" t="s">
        <v>2889</v>
      </c>
      <c r="F120" s="209" t="s">
        <v>2889</v>
      </c>
      <c r="G120" s="209" t="s">
        <v>2889</v>
      </c>
      <c r="H120" s="209" t="s">
        <v>2889</v>
      </c>
      <c r="I120" s="208"/>
    </row>
    <row r="121" spans="1:9" ht="15">
      <c r="A121" s="321"/>
      <c r="B121" s="205">
        <f t="shared" si="0"/>
        <v>112</v>
      </c>
      <c r="C121" s="206" t="s">
        <v>2916</v>
      </c>
      <c r="D121" s="209" t="s">
        <v>2887</v>
      </c>
      <c r="E121" s="209" t="s">
        <v>2889</v>
      </c>
      <c r="F121" s="209">
        <v>0</v>
      </c>
      <c r="G121" s="209" t="s">
        <v>2889</v>
      </c>
      <c r="H121" s="209" t="s">
        <v>2887</v>
      </c>
      <c r="I121" s="208"/>
    </row>
    <row r="122" spans="1:9" ht="15">
      <c r="A122" s="321"/>
      <c r="B122" s="205">
        <f t="shared" si="0"/>
        <v>113</v>
      </c>
      <c r="C122" s="206" t="s">
        <v>2917</v>
      </c>
      <c r="D122" s="209" t="s">
        <v>2889</v>
      </c>
      <c r="E122" s="209" t="s">
        <v>2887</v>
      </c>
      <c r="F122" s="209" t="s">
        <v>2889</v>
      </c>
      <c r="G122" s="209" t="s">
        <v>2889</v>
      </c>
      <c r="H122" s="209" t="s">
        <v>2889</v>
      </c>
      <c r="I122" s="208"/>
    </row>
    <row r="123" spans="1:9" ht="15">
      <c r="A123" s="321"/>
      <c r="B123" s="205">
        <f t="shared" si="0"/>
        <v>114</v>
      </c>
      <c r="C123" s="206" t="s">
        <v>2918</v>
      </c>
      <c r="D123" s="209"/>
      <c r="E123" s="209" t="s">
        <v>2889</v>
      </c>
      <c r="F123" s="209" t="s">
        <v>2889</v>
      </c>
      <c r="G123" s="209" t="s">
        <v>2889</v>
      </c>
      <c r="H123" s="209" t="s">
        <v>2889</v>
      </c>
      <c r="I123" s="208"/>
    </row>
    <row r="124" spans="1:9" ht="15">
      <c r="A124" s="321"/>
      <c r="B124" s="205">
        <f t="shared" si="0"/>
        <v>115</v>
      </c>
      <c r="C124" s="206" t="s">
        <v>2474</v>
      </c>
      <c r="D124" s="209">
        <v>0</v>
      </c>
      <c r="E124" s="209">
        <v>0</v>
      </c>
      <c r="F124" s="209">
        <v>0</v>
      </c>
      <c r="G124" s="209">
        <v>0</v>
      </c>
      <c r="H124" s="209">
        <v>0</v>
      </c>
      <c r="I124" s="208"/>
    </row>
    <row r="125" spans="1:9" ht="15">
      <c r="A125" s="321"/>
      <c r="B125" s="205">
        <f t="shared" si="0"/>
        <v>116</v>
      </c>
      <c r="C125" s="206" t="s">
        <v>2477</v>
      </c>
      <c r="D125" s="209" t="s">
        <v>2897</v>
      </c>
      <c r="E125" s="209" t="s">
        <v>2897</v>
      </c>
      <c r="F125" s="209" t="s">
        <v>2897</v>
      </c>
      <c r="G125" s="209" t="s">
        <v>2897</v>
      </c>
      <c r="H125" s="209" t="s">
        <v>2897</v>
      </c>
      <c r="I125" s="208"/>
    </row>
    <row r="126" spans="1:9" ht="15">
      <c r="A126" s="321"/>
      <c r="B126" s="205">
        <f t="shared" si="0"/>
        <v>117</v>
      </c>
      <c r="C126" s="206" t="s">
        <v>2479</v>
      </c>
      <c r="D126" s="209" t="s">
        <v>2889</v>
      </c>
      <c r="E126" s="209" t="s">
        <v>2889</v>
      </c>
      <c r="F126" s="209" t="s">
        <v>2889</v>
      </c>
      <c r="G126" s="209" t="s">
        <v>2889</v>
      </c>
      <c r="H126" s="209" t="s">
        <v>2889</v>
      </c>
      <c r="I126" s="208"/>
    </row>
    <row r="127" spans="1:9" ht="15">
      <c r="A127" s="321"/>
      <c r="B127" s="205">
        <f t="shared" si="0"/>
        <v>118</v>
      </c>
      <c r="C127" s="206" t="s">
        <v>2482</v>
      </c>
      <c r="D127" s="209"/>
      <c r="E127" s="209"/>
      <c r="F127" s="209"/>
      <c r="G127" s="209"/>
      <c r="H127" s="209"/>
      <c r="I127" s="208"/>
    </row>
    <row r="128" spans="1:9" ht="15">
      <c r="A128" s="321"/>
      <c r="B128" s="205">
        <f t="shared" si="0"/>
        <v>119</v>
      </c>
      <c r="C128" s="206" t="s">
        <v>2919</v>
      </c>
      <c r="D128" s="209" t="s">
        <v>2889</v>
      </c>
      <c r="E128" s="209" t="s">
        <v>2889</v>
      </c>
      <c r="F128" s="209" t="s">
        <v>2889</v>
      </c>
      <c r="G128" s="209" t="s">
        <v>2892</v>
      </c>
      <c r="H128" s="209" t="s">
        <v>2889</v>
      </c>
      <c r="I128" s="208"/>
    </row>
    <row r="129" spans="1:9" ht="15">
      <c r="A129" s="321"/>
      <c r="B129" s="205">
        <f t="shared" si="0"/>
        <v>120</v>
      </c>
      <c r="C129" s="206" t="s">
        <v>2920</v>
      </c>
      <c r="D129" s="209" t="s">
        <v>2889</v>
      </c>
      <c r="E129" s="209" t="s">
        <v>2889</v>
      </c>
      <c r="F129" s="209" t="s">
        <v>2889</v>
      </c>
      <c r="G129" s="209" t="s">
        <v>2889</v>
      </c>
      <c r="H129" s="209" t="s">
        <v>2889</v>
      </c>
      <c r="I129" s="208"/>
    </row>
    <row r="130" spans="1:9" ht="15">
      <c r="A130" s="321"/>
      <c r="B130" s="205">
        <f t="shared" si="0"/>
        <v>121</v>
      </c>
      <c r="C130" s="206" t="s">
        <v>2478</v>
      </c>
      <c r="D130" s="209" t="s">
        <v>2889</v>
      </c>
      <c r="E130" s="209" t="s">
        <v>2889</v>
      </c>
      <c r="F130" s="209" t="s">
        <v>2889</v>
      </c>
      <c r="G130" s="209" t="s">
        <v>2889</v>
      </c>
      <c r="H130" s="209" t="s">
        <v>2889</v>
      </c>
      <c r="I130" s="208"/>
    </row>
    <row r="131" spans="1:9" ht="15">
      <c r="A131" s="321"/>
      <c r="B131" s="205">
        <f t="shared" si="0"/>
        <v>122</v>
      </c>
      <c r="C131" s="206" t="s">
        <v>2483</v>
      </c>
      <c r="D131" s="209" t="s">
        <v>2889</v>
      </c>
      <c r="E131" s="209" t="s">
        <v>2889</v>
      </c>
      <c r="F131" s="209" t="s">
        <v>2889</v>
      </c>
      <c r="G131" s="209" t="s">
        <v>2889</v>
      </c>
      <c r="H131" s="209" t="s">
        <v>2889</v>
      </c>
      <c r="I131" s="208"/>
    </row>
    <row r="132" spans="1:9" ht="15">
      <c r="A132" s="321"/>
      <c r="B132" s="205">
        <f t="shared" si="0"/>
        <v>123</v>
      </c>
      <c r="C132" s="206" t="s">
        <v>2376</v>
      </c>
      <c r="D132" s="209" t="s">
        <v>2889</v>
      </c>
      <c r="E132" s="209" t="s">
        <v>2889</v>
      </c>
      <c r="F132" s="209" t="s">
        <v>2889</v>
      </c>
      <c r="G132" s="209" t="s">
        <v>2889</v>
      </c>
      <c r="H132" s="209" t="s">
        <v>2889</v>
      </c>
      <c r="I132" s="220"/>
    </row>
    <row r="133" spans="1:9" ht="15">
      <c r="A133" s="321"/>
      <c r="B133" s="205">
        <f t="shared" si="0"/>
        <v>124</v>
      </c>
      <c r="C133" s="206" t="s">
        <v>2573</v>
      </c>
      <c r="D133" s="209" t="s">
        <v>2892</v>
      </c>
      <c r="E133" s="209" t="s">
        <v>2892</v>
      </c>
      <c r="F133" s="209" t="s">
        <v>2979</v>
      </c>
      <c r="G133" s="209" t="s">
        <v>2892</v>
      </c>
      <c r="H133" s="209" t="s">
        <v>2980</v>
      </c>
      <c r="I133" s="208"/>
    </row>
    <row r="134" spans="1:9" ht="15">
      <c r="A134" s="321"/>
      <c r="B134" s="205">
        <f t="shared" si="0"/>
        <v>125</v>
      </c>
      <c r="C134" s="206" t="s">
        <v>2922</v>
      </c>
      <c r="D134" s="209"/>
      <c r="E134" s="209"/>
      <c r="F134" s="209"/>
      <c r="G134" s="209"/>
      <c r="H134" s="209"/>
      <c r="I134" s="208"/>
    </row>
    <row r="135" spans="1:9" ht="15">
      <c r="A135" s="321"/>
      <c r="B135" s="205">
        <f t="shared" si="0"/>
        <v>126</v>
      </c>
      <c r="C135" s="206" t="s">
        <v>1690</v>
      </c>
      <c r="D135" s="209" t="s">
        <v>2889</v>
      </c>
      <c r="E135" s="209" t="s">
        <v>2889</v>
      </c>
      <c r="F135" s="209" t="s">
        <v>2979</v>
      </c>
      <c r="G135" s="209" t="s">
        <v>2889</v>
      </c>
      <c r="H135" s="209" t="s">
        <v>2889</v>
      </c>
      <c r="I135" s="208"/>
    </row>
    <row r="136" spans="1:9" ht="15">
      <c r="A136" s="321"/>
      <c r="B136" s="205">
        <f t="shared" si="0"/>
        <v>127</v>
      </c>
      <c r="C136" s="206" t="s">
        <v>2923</v>
      </c>
      <c r="D136" s="209" t="s">
        <v>2889</v>
      </c>
      <c r="E136" s="209" t="s">
        <v>2889</v>
      </c>
      <c r="F136" s="209" t="s">
        <v>2889</v>
      </c>
      <c r="G136" s="209" t="s">
        <v>2889</v>
      </c>
      <c r="H136" s="209" t="s">
        <v>2889</v>
      </c>
      <c r="I136" s="208"/>
    </row>
    <row r="137" spans="1:9" ht="15">
      <c r="A137" s="321"/>
      <c r="B137" s="205">
        <f t="shared" si="0"/>
        <v>128</v>
      </c>
      <c r="C137" s="206" t="s">
        <v>1642</v>
      </c>
      <c r="D137" s="209" t="s">
        <v>2889</v>
      </c>
      <c r="E137" s="209" t="s">
        <v>2889</v>
      </c>
      <c r="F137" s="209" t="s">
        <v>2889</v>
      </c>
      <c r="G137" s="209" t="s">
        <v>2889</v>
      </c>
      <c r="H137" s="209" t="s">
        <v>2889</v>
      </c>
      <c r="I137" s="211"/>
    </row>
    <row r="138" spans="1:9" ht="15">
      <c r="A138" s="321"/>
      <c r="B138" s="205">
        <f t="shared" si="0"/>
        <v>129</v>
      </c>
      <c r="C138" s="206" t="s">
        <v>2533</v>
      </c>
      <c r="D138" s="209" t="s">
        <v>2889</v>
      </c>
      <c r="E138" s="209" t="s">
        <v>2889</v>
      </c>
      <c r="F138" s="209" t="s">
        <v>2889</v>
      </c>
      <c r="G138" s="209" t="s">
        <v>2889</v>
      </c>
      <c r="H138" s="209" t="s">
        <v>2889</v>
      </c>
      <c r="I138" s="208"/>
    </row>
    <row r="139" spans="1:9" ht="15">
      <c r="A139" s="321"/>
      <c r="B139" s="205">
        <f t="shared" si="0"/>
        <v>130</v>
      </c>
      <c r="C139" s="206" t="s">
        <v>2924</v>
      </c>
      <c r="D139" s="209" t="s">
        <v>2889</v>
      </c>
      <c r="E139" s="209" t="s">
        <v>2889</v>
      </c>
      <c r="F139" s="209" t="s">
        <v>2889</v>
      </c>
      <c r="G139" s="209" t="s">
        <v>2889</v>
      </c>
      <c r="H139" s="209" t="s">
        <v>2889</v>
      </c>
      <c r="I139" s="211"/>
    </row>
    <row r="140" spans="1:9" ht="15">
      <c r="A140" s="321"/>
      <c r="B140" s="205">
        <f t="shared" si="0"/>
        <v>131</v>
      </c>
      <c r="C140" s="206" t="s">
        <v>2928</v>
      </c>
      <c r="D140" s="209" t="s">
        <v>2979</v>
      </c>
      <c r="E140" s="209" t="s">
        <v>2897</v>
      </c>
      <c r="F140" s="219" t="s">
        <v>2889</v>
      </c>
      <c r="G140" s="219" t="s">
        <v>2889</v>
      </c>
      <c r="H140" s="219" t="s">
        <v>2889</v>
      </c>
      <c r="I140" s="211"/>
    </row>
    <row r="141" spans="1:9" ht="15.3">
      <c r="A141" s="321"/>
      <c r="B141" s="205">
        <f t="shared" si="0"/>
        <v>132</v>
      </c>
      <c r="C141" s="221" t="s">
        <v>2926</v>
      </c>
      <c r="D141" s="209" t="s">
        <v>2889</v>
      </c>
      <c r="E141" s="209" t="s">
        <v>2979</v>
      </c>
      <c r="F141" s="209" t="s">
        <v>2887</v>
      </c>
      <c r="G141" s="209" t="s">
        <v>2889</v>
      </c>
      <c r="H141" s="209" t="s">
        <v>2889</v>
      </c>
      <c r="I141" s="211"/>
    </row>
    <row r="142" spans="1:9" ht="15.3">
      <c r="A142" s="321"/>
      <c r="B142" s="205">
        <f t="shared" si="0"/>
        <v>133</v>
      </c>
      <c r="C142" s="221" t="s">
        <v>2925</v>
      </c>
      <c r="D142" s="209" t="s">
        <v>2889</v>
      </c>
      <c r="E142" s="209" t="s">
        <v>2889</v>
      </c>
      <c r="F142" s="209" t="s">
        <v>2889</v>
      </c>
      <c r="G142" s="209" t="s">
        <v>2897</v>
      </c>
      <c r="H142" s="222" t="s">
        <v>2930</v>
      </c>
      <c r="I142" s="211"/>
    </row>
    <row r="143" spans="1:9" ht="15.3">
      <c r="A143" s="321"/>
      <c r="B143" s="205">
        <f t="shared" si="0"/>
        <v>134</v>
      </c>
      <c r="C143" s="223" t="s">
        <v>2932</v>
      </c>
      <c r="D143" s="209" t="s">
        <v>2887</v>
      </c>
      <c r="E143" s="209" t="s">
        <v>2889</v>
      </c>
      <c r="F143" s="209" t="s">
        <v>2897</v>
      </c>
      <c r="G143" s="209" t="s">
        <v>2889</v>
      </c>
      <c r="H143" s="222" t="s">
        <v>2929</v>
      </c>
      <c r="I143" s="208"/>
    </row>
    <row r="144" spans="1:9" ht="15.3">
      <c r="A144" s="321"/>
      <c r="B144" s="205">
        <f t="shared" si="0"/>
        <v>135</v>
      </c>
      <c r="C144" s="223" t="s">
        <v>2931</v>
      </c>
      <c r="D144" s="224">
        <v>0</v>
      </c>
      <c r="E144" s="224" t="s">
        <v>2929</v>
      </c>
      <c r="F144" s="224" t="s">
        <v>2929</v>
      </c>
      <c r="G144" s="224" t="s">
        <v>2927</v>
      </c>
      <c r="H144" s="224" t="s">
        <v>2927</v>
      </c>
      <c r="I144" s="211"/>
    </row>
    <row r="145" spans="1:9" ht="15.3">
      <c r="A145" s="321"/>
      <c r="B145" s="205">
        <v>141</v>
      </c>
      <c r="C145" s="221" t="s">
        <v>2933</v>
      </c>
      <c r="D145" s="224" t="s">
        <v>2929</v>
      </c>
      <c r="E145" s="224" t="s">
        <v>2929</v>
      </c>
      <c r="F145" s="224" t="s">
        <v>2929</v>
      </c>
      <c r="G145" s="209" t="s">
        <v>2889</v>
      </c>
      <c r="H145" s="225" t="s">
        <v>2929</v>
      </c>
      <c r="I145" s="226"/>
    </row>
    <row r="146" spans="1:9" ht="15.3">
      <c r="A146" s="321"/>
      <c r="B146" s="205">
        <f t="shared" ref="B146:B147" si="1">ROW(C146)-9</f>
        <v>137</v>
      </c>
      <c r="C146" s="221" t="s">
        <v>2935</v>
      </c>
      <c r="D146" s="225">
        <v>0</v>
      </c>
      <c r="E146" s="225"/>
      <c r="F146" s="225"/>
      <c r="G146" s="225"/>
      <c r="H146" s="225"/>
      <c r="I146" s="226"/>
    </row>
    <row r="147" spans="1:9" ht="15.3">
      <c r="A147" s="321"/>
      <c r="B147" s="205">
        <f t="shared" si="1"/>
        <v>138</v>
      </c>
      <c r="C147" s="221" t="s">
        <v>2936</v>
      </c>
      <c r="D147" s="224" t="s">
        <v>2929</v>
      </c>
      <c r="E147" s="224" t="s">
        <v>2929</v>
      </c>
      <c r="F147" s="224" t="s">
        <v>2929</v>
      </c>
      <c r="G147" s="224" t="s">
        <v>2929</v>
      </c>
      <c r="H147" s="224" t="s">
        <v>2929</v>
      </c>
      <c r="I147" s="226"/>
    </row>
    <row r="148" spans="1:9" ht="15.3">
      <c r="A148" s="321"/>
      <c r="B148" s="205">
        <v>146</v>
      </c>
      <c r="C148" s="221" t="s">
        <v>2938</v>
      </c>
      <c r="D148" s="224" t="s">
        <v>2929</v>
      </c>
      <c r="E148" s="224" t="s">
        <v>2929</v>
      </c>
      <c r="F148" s="224" t="s">
        <v>2930</v>
      </c>
      <c r="G148" s="224" t="s">
        <v>2929</v>
      </c>
      <c r="H148" s="224" t="s">
        <v>2929</v>
      </c>
      <c r="I148" s="226"/>
    </row>
    <row r="149" spans="1:9" ht="15.3">
      <c r="A149" s="321"/>
      <c r="B149" s="205">
        <f t="shared" ref="B149:B156" si="2">ROW(C149)-9</f>
        <v>140</v>
      </c>
      <c r="C149" s="221" t="s">
        <v>2939</v>
      </c>
      <c r="D149" s="224" t="s">
        <v>2930</v>
      </c>
      <c r="E149" s="224" t="s">
        <v>2929</v>
      </c>
      <c r="F149" s="224" t="s">
        <v>2934</v>
      </c>
      <c r="G149" s="224" t="s">
        <v>2929</v>
      </c>
      <c r="H149" s="224" t="s">
        <v>2929</v>
      </c>
      <c r="I149" s="226"/>
    </row>
    <row r="150" spans="1:9" ht="15.3">
      <c r="A150" s="321"/>
      <c r="B150" s="205">
        <f t="shared" si="2"/>
        <v>141</v>
      </c>
      <c r="C150" s="221" t="s">
        <v>3049</v>
      </c>
      <c r="D150" s="224"/>
      <c r="E150" s="224" t="s">
        <v>2929</v>
      </c>
      <c r="F150" s="224">
        <v>0</v>
      </c>
      <c r="G150" s="224"/>
      <c r="H150" s="224" t="s">
        <v>2929</v>
      </c>
      <c r="I150" s="226"/>
    </row>
    <row r="151" spans="1:9" ht="15.3">
      <c r="A151" s="321"/>
      <c r="B151" s="205">
        <f t="shared" si="2"/>
        <v>142</v>
      </c>
      <c r="C151" s="221" t="s">
        <v>2987</v>
      </c>
      <c r="D151" s="224" t="s">
        <v>2929</v>
      </c>
      <c r="E151" s="224" t="s">
        <v>2929</v>
      </c>
      <c r="F151" s="224" t="s">
        <v>2929</v>
      </c>
      <c r="G151" s="224" t="s">
        <v>2929</v>
      </c>
      <c r="H151" s="224"/>
      <c r="I151" s="227"/>
    </row>
    <row r="152" spans="1:9" ht="15.3">
      <c r="A152" s="321"/>
      <c r="B152" s="205">
        <f t="shared" si="2"/>
        <v>143</v>
      </c>
      <c r="C152" s="221" t="s">
        <v>3025</v>
      </c>
      <c r="D152" s="224" t="s">
        <v>2929</v>
      </c>
      <c r="E152" s="224" t="s">
        <v>2930</v>
      </c>
      <c r="F152" s="224" t="s">
        <v>2929</v>
      </c>
      <c r="G152" s="224" t="s">
        <v>2929</v>
      </c>
      <c r="H152" s="224" t="s">
        <v>2929</v>
      </c>
      <c r="I152" s="227"/>
    </row>
    <row r="153" spans="1:9" ht="15.3">
      <c r="A153" s="321"/>
      <c r="B153" s="205">
        <f t="shared" si="2"/>
        <v>144</v>
      </c>
      <c r="C153" s="221" t="s">
        <v>3050</v>
      </c>
      <c r="D153" s="224"/>
      <c r="E153" s="224" t="s">
        <v>2929</v>
      </c>
      <c r="F153" s="224" t="s">
        <v>2929</v>
      </c>
      <c r="G153" s="224" t="s">
        <v>2929</v>
      </c>
      <c r="H153" s="224" t="s">
        <v>2929</v>
      </c>
      <c r="I153" s="227"/>
    </row>
    <row r="154" spans="1:9" ht="15.3">
      <c r="A154" s="321"/>
      <c r="B154" s="205">
        <f t="shared" si="2"/>
        <v>145</v>
      </c>
      <c r="C154" s="221" t="s">
        <v>2941</v>
      </c>
      <c r="D154" s="224"/>
      <c r="E154" s="224"/>
      <c r="F154" s="224"/>
      <c r="G154" s="224"/>
      <c r="H154" s="224"/>
      <c r="I154" s="227"/>
    </row>
    <row r="155" spans="1:9" ht="15.3">
      <c r="A155" s="321"/>
      <c r="B155" s="205">
        <f t="shared" si="2"/>
        <v>146</v>
      </c>
      <c r="C155" s="221" t="s">
        <v>3051</v>
      </c>
      <c r="D155" s="224"/>
      <c r="E155" s="224"/>
      <c r="F155" s="224"/>
      <c r="G155" s="224" t="s">
        <v>2929</v>
      </c>
      <c r="H155" s="224" t="s">
        <v>2929</v>
      </c>
      <c r="I155" s="227"/>
    </row>
    <row r="156" spans="1:9" ht="15.3">
      <c r="A156" s="321"/>
      <c r="B156" s="205">
        <f t="shared" si="2"/>
        <v>147</v>
      </c>
      <c r="C156" s="221" t="s">
        <v>2942</v>
      </c>
      <c r="D156" s="224" t="s">
        <v>2929</v>
      </c>
      <c r="E156" s="224" t="s">
        <v>2986</v>
      </c>
      <c r="F156" s="224" t="s">
        <v>2930</v>
      </c>
      <c r="G156" s="224" t="s">
        <v>2929</v>
      </c>
      <c r="H156" s="224" t="s">
        <v>2929</v>
      </c>
      <c r="I156" s="227"/>
    </row>
    <row r="157" spans="1:9" ht="15.3">
      <c r="A157" s="204"/>
      <c r="B157" s="205">
        <v>148</v>
      </c>
      <c r="C157" s="221" t="s">
        <v>2835</v>
      </c>
      <c r="D157" s="224"/>
      <c r="E157" s="224"/>
      <c r="F157" s="224"/>
      <c r="G157" s="224"/>
      <c r="H157" s="224" t="s">
        <v>2929</v>
      </c>
      <c r="I157" s="227"/>
    </row>
    <row r="158" spans="1:9" ht="14.1">
      <c r="A158" s="355" t="s">
        <v>1710</v>
      </c>
      <c r="B158" s="323"/>
      <c r="C158" s="324"/>
      <c r="D158" s="228">
        <f t="shared" ref="D158:G158" si="3">COUNTA(D10:D156)</f>
        <v>135</v>
      </c>
      <c r="E158" s="228">
        <f t="shared" si="3"/>
        <v>141</v>
      </c>
      <c r="F158" s="228">
        <f t="shared" si="3"/>
        <v>141</v>
      </c>
      <c r="G158" s="228">
        <f t="shared" si="3"/>
        <v>141</v>
      </c>
      <c r="H158" s="228">
        <f>COUNTA(H10:H157)</f>
        <v>142</v>
      </c>
      <c r="I158" s="2"/>
    </row>
    <row r="159" spans="1:9" ht="12.3">
      <c r="A159" s="356" t="s">
        <v>1712</v>
      </c>
      <c r="B159" s="323"/>
      <c r="C159" s="324"/>
      <c r="D159" s="229">
        <f t="shared" ref="D159:H159" si="4">COUNTA(D10:D45)</f>
        <v>34</v>
      </c>
      <c r="E159" s="229">
        <f t="shared" si="4"/>
        <v>36</v>
      </c>
      <c r="F159" s="229">
        <f t="shared" si="4"/>
        <v>36</v>
      </c>
      <c r="G159" s="229">
        <f t="shared" si="4"/>
        <v>36</v>
      </c>
      <c r="H159" s="229">
        <f t="shared" si="4"/>
        <v>36</v>
      </c>
      <c r="I159" s="22"/>
    </row>
    <row r="160" spans="1:9" ht="12.3">
      <c r="A160" s="356" t="s">
        <v>1709</v>
      </c>
      <c r="B160" s="323"/>
      <c r="C160" s="324"/>
      <c r="D160" s="229">
        <f t="shared" ref="D160:H160" si="5">D158-D159</f>
        <v>101</v>
      </c>
      <c r="E160" s="229">
        <f t="shared" si="5"/>
        <v>105</v>
      </c>
      <c r="F160" s="229">
        <f t="shared" si="5"/>
        <v>105</v>
      </c>
      <c r="G160" s="229">
        <f t="shared" si="5"/>
        <v>105</v>
      </c>
      <c r="H160" s="229">
        <f t="shared" si="5"/>
        <v>106</v>
      </c>
      <c r="I160" s="22"/>
    </row>
    <row r="161" spans="1:9" ht="12.3">
      <c r="A161" s="22"/>
      <c r="B161" s="22"/>
      <c r="C161" s="22" t="s">
        <v>2943</v>
      </c>
      <c r="D161" s="248">
        <f>COUNTIFS($D$10:$D$45,"0")</f>
        <v>5</v>
      </c>
      <c r="E161" s="248">
        <f>COUNTIFS($E$10:$E$45,"0")</f>
        <v>10</v>
      </c>
      <c r="F161" s="248">
        <f>COUNTIFS($F$10:$F$45,"0")</f>
        <v>2</v>
      </c>
      <c r="G161" s="248">
        <f>COUNTIFS($G$10:$G$45,"0")</f>
        <v>5</v>
      </c>
      <c r="H161" s="248">
        <f>COUNTIFS($H$10:$H$45,"0")</f>
        <v>36</v>
      </c>
      <c r="I161" s="22"/>
    </row>
    <row r="162" spans="1:9" ht="12.3">
      <c r="A162" s="22"/>
      <c r="B162" s="22"/>
      <c r="C162" s="22" t="s">
        <v>2943</v>
      </c>
      <c r="D162" s="248">
        <f>COUNTIFS($D$46:$D$156,0)</f>
        <v>11</v>
      </c>
      <c r="E162" s="248">
        <f>COUNTIFS($E$46:$E$156,0)</f>
        <v>3</v>
      </c>
      <c r="F162" s="248">
        <f>COUNTIFS($F$46:$F$156,0)</f>
        <v>8</v>
      </c>
      <c r="G162" s="248">
        <f>COUNTIFS($G$46:$G$156,0)</f>
        <v>5</v>
      </c>
      <c r="H162" s="248">
        <f>COUNTIFS($H$46:$H$156,0)</f>
        <v>14</v>
      </c>
      <c r="I162" s="22"/>
    </row>
    <row r="163" spans="1:9" ht="12.3">
      <c r="A163" s="22"/>
      <c r="B163" s="349" t="s">
        <v>2944</v>
      </c>
      <c r="C163" s="231" t="s">
        <v>2929</v>
      </c>
      <c r="D163" s="232">
        <f t="shared" ref="D163:D168" si="6">COUNTIFS($D$10:$D$45,C163)</f>
        <v>13</v>
      </c>
      <c r="E163" s="232">
        <f t="shared" ref="E163:E168" si="7">COUNTIFS($E$10:$E$45,C163)</f>
        <v>14</v>
      </c>
      <c r="F163" s="232">
        <f t="shared" ref="F163:F168" si="8">COUNTIFS($F$10:$F$45,C163)</f>
        <v>17</v>
      </c>
      <c r="G163" s="232">
        <f t="shared" ref="G163:G168" si="9">COUNTIFS($G$10:$G$45,C163)</f>
        <v>16</v>
      </c>
      <c r="H163" s="232">
        <f t="shared" ref="H163:H168" si="10">COUNTIFS($H$10:$H$45,C163)</f>
        <v>0</v>
      </c>
      <c r="I163" s="22"/>
    </row>
    <row r="164" spans="1:9" ht="12.3">
      <c r="A164" s="22"/>
      <c r="B164" s="313"/>
      <c r="C164" s="233" t="s">
        <v>2934</v>
      </c>
      <c r="D164" s="232">
        <f t="shared" si="6"/>
        <v>0</v>
      </c>
      <c r="E164" s="232">
        <f t="shared" si="7"/>
        <v>0</v>
      </c>
      <c r="F164" s="232">
        <f t="shared" si="8"/>
        <v>1</v>
      </c>
      <c r="G164" s="232">
        <f t="shared" si="9"/>
        <v>2</v>
      </c>
      <c r="H164" s="232">
        <f t="shared" si="10"/>
        <v>0</v>
      </c>
      <c r="I164" s="22"/>
    </row>
    <row r="165" spans="1:9" ht="12.3">
      <c r="A165" s="22"/>
      <c r="B165" s="313"/>
      <c r="C165" s="231" t="s">
        <v>2985</v>
      </c>
      <c r="D165" s="232">
        <f t="shared" si="6"/>
        <v>2</v>
      </c>
      <c r="E165" s="232">
        <f t="shared" si="7"/>
        <v>3</v>
      </c>
      <c r="F165" s="232">
        <f t="shared" si="8"/>
        <v>3</v>
      </c>
      <c r="G165" s="232">
        <f t="shared" si="9"/>
        <v>2</v>
      </c>
      <c r="H165" s="232">
        <f t="shared" si="10"/>
        <v>0</v>
      </c>
      <c r="I165" s="22"/>
    </row>
    <row r="166" spans="1:9" ht="12.3">
      <c r="A166" s="22"/>
      <c r="B166" s="313"/>
      <c r="C166" s="231" t="s">
        <v>2930</v>
      </c>
      <c r="D166" s="232">
        <f t="shared" si="6"/>
        <v>3</v>
      </c>
      <c r="E166" s="232">
        <f t="shared" si="7"/>
        <v>1</v>
      </c>
      <c r="F166" s="232">
        <f t="shared" si="8"/>
        <v>3</v>
      </c>
      <c r="G166" s="232">
        <f t="shared" si="9"/>
        <v>2</v>
      </c>
      <c r="H166" s="232">
        <f t="shared" si="10"/>
        <v>0</v>
      </c>
      <c r="I166" s="22"/>
    </row>
    <row r="167" spans="1:9" ht="12.3">
      <c r="A167" s="22"/>
      <c r="B167" s="313"/>
      <c r="C167" s="231" t="s">
        <v>2986</v>
      </c>
      <c r="D167" s="232">
        <f t="shared" si="6"/>
        <v>2</v>
      </c>
      <c r="E167" s="232">
        <f t="shared" si="7"/>
        <v>2</v>
      </c>
      <c r="F167" s="232">
        <f t="shared" si="8"/>
        <v>0</v>
      </c>
      <c r="G167" s="232">
        <f t="shared" si="9"/>
        <v>3</v>
      </c>
      <c r="H167" s="232">
        <f t="shared" si="10"/>
        <v>0</v>
      </c>
      <c r="I167" s="22"/>
    </row>
    <row r="168" spans="1:9" ht="12.3">
      <c r="A168" s="22"/>
      <c r="B168" s="313"/>
      <c r="C168" s="233" t="s">
        <v>2927</v>
      </c>
      <c r="D168" s="232">
        <f t="shared" si="6"/>
        <v>9</v>
      </c>
      <c r="E168" s="232">
        <f t="shared" si="7"/>
        <v>6</v>
      </c>
      <c r="F168" s="232">
        <f t="shared" si="8"/>
        <v>10</v>
      </c>
      <c r="G168" s="232">
        <f t="shared" si="9"/>
        <v>6</v>
      </c>
      <c r="H168" s="232">
        <f t="shared" si="10"/>
        <v>0</v>
      </c>
      <c r="I168" s="22"/>
    </row>
    <row r="169" spans="1:9" ht="12.3">
      <c r="A169" s="22"/>
      <c r="B169" s="22"/>
      <c r="C169" s="234">
        <v>0</v>
      </c>
      <c r="D169" s="235">
        <f t="shared" ref="D169:H169" si="11">SUM(D163:D168)</f>
        <v>29</v>
      </c>
      <c r="E169" s="235">
        <f t="shared" si="11"/>
        <v>26</v>
      </c>
      <c r="F169" s="235">
        <f t="shared" si="11"/>
        <v>34</v>
      </c>
      <c r="G169" s="235">
        <f t="shared" si="11"/>
        <v>31</v>
      </c>
      <c r="H169" s="235">
        <f t="shared" si="11"/>
        <v>0</v>
      </c>
      <c r="I169" s="22"/>
    </row>
    <row r="170" spans="1:9" ht="12.3">
      <c r="A170" s="22"/>
      <c r="B170" s="22"/>
      <c r="C170" s="234"/>
      <c r="D170" s="236" t="b">
        <f t="shared" ref="D170:H170" si="12">D169=D159-D161</f>
        <v>1</v>
      </c>
      <c r="E170" s="236" t="b">
        <f t="shared" si="12"/>
        <v>1</v>
      </c>
      <c r="F170" s="236" t="b">
        <f t="shared" si="12"/>
        <v>1</v>
      </c>
      <c r="G170" s="236" t="b">
        <f t="shared" si="12"/>
        <v>1</v>
      </c>
      <c r="H170" s="236" t="b">
        <f t="shared" si="12"/>
        <v>1</v>
      </c>
      <c r="I170" s="22"/>
    </row>
    <row r="171" spans="1:9" ht="12.3">
      <c r="A171" s="22"/>
      <c r="B171" s="350" t="s">
        <v>2945</v>
      </c>
      <c r="C171" s="237" t="s">
        <v>2929</v>
      </c>
      <c r="D171" s="238">
        <f t="shared" ref="D171:D176" si="13">COUNTIFS($D$46:$D$156,C171)</f>
        <v>64</v>
      </c>
      <c r="E171" s="238">
        <f t="shared" ref="E171:E176" si="14">COUNTIFS($E$46:$E$156,C171)</f>
        <v>74</v>
      </c>
      <c r="F171" s="238">
        <f t="shared" ref="F171:F176" si="15">COUNTIFS($F$46:$F$156,C171)</f>
        <v>66</v>
      </c>
      <c r="G171" s="238">
        <f t="shared" ref="G171:G176" si="16">COUNTIFS($G$46:$G$156,C171)</f>
        <v>71</v>
      </c>
      <c r="H171" s="238">
        <f t="shared" ref="H171:H176" si="17">COUNTIFS($H$46:$H$156,C171)</f>
        <v>64</v>
      </c>
      <c r="I171" s="22"/>
    </row>
    <row r="172" spans="1:9" ht="12.3">
      <c r="A172" s="22"/>
      <c r="B172" s="313"/>
      <c r="C172" s="239" t="s">
        <v>2934</v>
      </c>
      <c r="D172" s="238">
        <f t="shared" si="13"/>
        <v>3</v>
      </c>
      <c r="E172" s="238">
        <f t="shared" si="14"/>
        <v>5</v>
      </c>
      <c r="F172" s="238">
        <f t="shared" si="15"/>
        <v>9</v>
      </c>
      <c r="G172" s="238">
        <f t="shared" si="16"/>
        <v>5</v>
      </c>
      <c r="H172" s="238">
        <f t="shared" si="17"/>
        <v>2</v>
      </c>
      <c r="I172" s="22"/>
    </row>
    <row r="173" spans="1:9" ht="12.3">
      <c r="A173" s="22"/>
      <c r="B173" s="313"/>
      <c r="C173" s="237" t="s">
        <v>2985</v>
      </c>
      <c r="D173" s="238">
        <f t="shared" si="13"/>
        <v>5</v>
      </c>
      <c r="E173" s="238">
        <f t="shared" si="14"/>
        <v>9</v>
      </c>
      <c r="F173" s="238">
        <f t="shared" si="15"/>
        <v>6</v>
      </c>
      <c r="G173" s="238">
        <f t="shared" si="16"/>
        <v>5</v>
      </c>
      <c r="H173" s="238">
        <f t="shared" si="17"/>
        <v>4</v>
      </c>
      <c r="I173" s="22"/>
    </row>
    <row r="174" spans="1:9" ht="12.3">
      <c r="A174" s="22"/>
      <c r="B174" s="313"/>
      <c r="C174" s="237" t="s">
        <v>2930</v>
      </c>
      <c r="D174" s="238">
        <f t="shared" si="13"/>
        <v>4</v>
      </c>
      <c r="E174" s="238">
        <f t="shared" si="14"/>
        <v>3</v>
      </c>
      <c r="F174" s="238">
        <f t="shared" si="15"/>
        <v>4</v>
      </c>
      <c r="G174" s="238">
        <f t="shared" si="16"/>
        <v>3</v>
      </c>
      <c r="H174" s="238">
        <f t="shared" si="17"/>
        <v>3</v>
      </c>
      <c r="I174" s="22"/>
    </row>
    <row r="175" spans="1:9" ht="12.3">
      <c r="A175" s="22"/>
      <c r="B175" s="313"/>
      <c r="C175" s="237" t="s">
        <v>2986</v>
      </c>
      <c r="D175" s="238">
        <f t="shared" si="13"/>
        <v>0</v>
      </c>
      <c r="E175" s="238">
        <f t="shared" si="14"/>
        <v>3</v>
      </c>
      <c r="F175" s="238">
        <f t="shared" si="15"/>
        <v>0</v>
      </c>
      <c r="G175" s="238">
        <f t="shared" si="16"/>
        <v>4</v>
      </c>
      <c r="H175" s="238">
        <f t="shared" si="17"/>
        <v>4</v>
      </c>
      <c r="I175" s="22"/>
    </row>
    <row r="176" spans="1:9" ht="12.3">
      <c r="A176" s="22"/>
      <c r="B176" s="313"/>
      <c r="C176" s="239" t="s">
        <v>2927</v>
      </c>
      <c r="D176" s="238">
        <f t="shared" si="13"/>
        <v>14</v>
      </c>
      <c r="E176" s="238">
        <f t="shared" si="14"/>
        <v>8</v>
      </c>
      <c r="F176" s="238">
        <f t="shared" si="15"/>
        <v>12</v>
      </c>
      <c r="G176" s="238">
        <f t="shared" si="16"/>
        <v>12</v>
      </c>
      <c r="H176" s="238">
        <f t="shared" si="17"/>
        <v>14</v>
      </c>
      <c r="I176" s="22"/>
    </row>
    <row r="177" spans="1:9" ht="12.3">
      <c r="A177" s="22"/>
      <c r="B177" s="22"/>
      <c r="C177" s="234">
        <v>0</v>
      </c>
      <c r="D177" s="235">
        <f t="shared" ref="D177:H177" si="18">SUM(D171:D176)</f>
        <v>90</v>
      </c>
      <c r="E177" s="235">
        <f t="shared" si="18"/>
        <v>102</v>
      </c>
      <c r="F177" s="235">
        <f t="shared" si="18"/>
        <v>97</v>
      </c>
      <c r="G177" s="235">
        <f t="shared" si="18"/>
        <v>100</v>
      </c>
      <c r="H177" s="235">
        <f t="shared" si="18"/>
        <v>91</v>
      </c>
      <c r="I177" s="22"/>
    </row>
    <row r="178" spans="1:9" ht="12.3">
      <c r="A178" s="22"/>
      <c r="B178" s="22"/>
      <c r="C178" s="234"/>
      <c r="D178" s="236" t="b">
        <f t="shared" ref="D178:H178" si="19">D177=D160-D162</f>
        <v>1</v>
      </c>
      <c r="E178" s="236" t="b">
        <f t="shared" si="19"/>
        <v>1</v>
      </c>
      <c r="F178" s="236" t="b">
        <f t="shared" si="19"/>
        <v>1</v>
      </c>
      <c r="G178" s="236" t="b">
        <f t="shared" si="19"/>
        <v>1</v>
      </c>
      <c r="H178" s="236" t="b">
        <f t="shared" si="19"/>
        <v>0</v>
      </c>
      <c r="I178" s="22"/>
    </row>
    <row r="179" spans="1:9" ht="12.3">
      <c r="D179" s="59">
        <f t="shared" ref="D179:H179" si="20">D177+D169</f>
        <v>119</v>
      </c>
      <c r="E179" s="59">
        <f t="shared" si="20"/>
        <v>128</v>
      </c>
      <c r="F179" s="59">
        <f t="shared" si="20"/>
        <v>131</v>
      </c>
      <c r="G179" s="59">
        <f t="shared" si="20"/>
        <v>131</v>
      </c>
      <c r="H179" s="59">
        <f t="shared" si="20"/>
        <v>91</v>
      </c>
    </row>
  </sheetData>
  <autoFilter ref="B9:H157" xr:uid="{00000000-0009-0000-0000-000013000000}"/>
  <mergeCells count="16">
    <mergeCell ref="A8:C8"/>
    <mergeCell ref="B163:B168"/>
    <mergeCell ref="B171:B176"/>
    <mergeCell ref="I1:I7"/>
    <mergeCell ref="I8:I9"/>
    <mergeCell ref="A10:A45"/>
    <mergeCell ref="A46:A156"/>
    <mergeCell ref="A158:C158"/>
    <mergeCell ref="A159:C159"/>
    <mergeCell ref="A160:C160"/>
    <mergeCell ref="A1:C1"/>
    <mergeCell ref="J1:O1"/>
    <mergeCell ref="A2:C2"/>
    <mergeCell ref="A3:C3"/>
    <mergeCell ref="J3:J5"/>
    <mergeCell ref="A4:C7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1300-000000000000}">
          <x14:formula1>
            <xm:f>'19.06-23.06'!$C$163:$C$169</xm:f>
          </x14:formula1>
          <xm:sqref>D10:H152 E153:H153 D154:H157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Z1000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"/>
    </sheetView>
  </sheetViews>
  <sheetFormatPr defaultColWidth="12.609375" defaultRowHeight="15.75" customHeight="1"/>
  <cols>
    <col min="1" max="1" customWidth="true" width="7.88671875"/>
    <col min="2" max="2" customWidth="true" width="28.5"/>
    <col min="3" max="7" customWidth="true" width="25.71875"/>
    <col min="9" max="13" customWidth="true" width="21.609375"/>
  </cols>
  <sheetData>
    <row r="1" spans="1:26" ht="15.75" customHeight="1">
      <c r="A1" s="359" t="s">
        <v>3057</v>
      </c>
      <c r="B1" s="321"/>
      <c r="C1" s="249" t="s">
        <v>2428</v>
      </c>
      <c r="D1" s="249" t="s">
        <v>2410</v>
      </c>
      <c r="E1" s="249" t="s">
        <v>2408</v>
      </c>
      <c r="F1" s="249" t="s">
        <v>2409</v>
      </c>
      <c r="G1" s="249" t="s">
        <v>2436</v>
      </c>
      <c r="H1" s="92"/>
      <c r="I1" s="250" t="s">
        <v>3062</v>
      </c>
      <c r="J1" s="250" t="s">
        <v>3053</v>
      </c>
      <c r="K1" s="250" t="s">
        <v>3052</v>
      </c>
      <c r="L1" s="250" t="s">
        <v>3065</v>
      </c>
      <c r="M1" s="250" t="s">
        <v>3074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 ht="15.75" customHeight="1">
      <c r="A2" s="313"/>
      <c r="B2" s="321"/>
      <c r="C2" s="86" t="s">
        <v>3055</v>
      </c>
      <c r="D2" s="86" t="s">
        <v>3040</v>
      </c>
      <c r="E2" s="89" t="s">
        <v>3043</v>
      </c>
      <c r="F2" s="86" t="s">
        <v>3056</v>
      </c>
      <c r="G2" s="86" t="s">
        <v>2324</v>
      </c>
      <c r="H2" s="360" t="s">
        <v>2855</v>
      </c>
      <c r="I2" s="251" t="s">
        <v>3064</v>
      </c>
      <c r="J2" s="251" t="s">
        <v>3070</v>
      </c>
      <c r="K2" s="251" t="s">
        <v>3066</v>
      </c>
      <c r="L2" s="251" t="s">
        <v>3072</v>
      </c>
      <c r="M2" s="251" t="s">
        <v>2234</v>
      </c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 ht="15.75" customHeight="1">
      <c r="A3" s="313"/>
      <c r="B3" s="321"/>
      <c r="C3" s="86" t="s">
        <v>3068</v>
      </c>
      <c r="D3" s="89" t="s">
        <v>3007</v>
      </c>
      <c r="E3" s="86" t="s">
        <v>3069</v>
      </c>
      <c r="F3" s="86" t="s">
        <v>2341</v>
      </c>
      <c r="G3" s="86" t="s">
        <v>2967</v>
      </c>
      <c r="H3" s="309"/>
      <c r="I3" s="251" t="s">
        <v>3038</v>
      </c>
      <c r="J3" s="252" t="s">
        <v>3075</v>
      </c>
      <c r="K3" s="251" t="s">
        <v>1779</v>
      </c>
      <c r="L3" s="252" t="s">
        <v>3058</v>
      </c>
      <c r="M3" s="251" t="s">
        <v>3061</v>
      </c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 ht="15.75" customHeight="1">
      <c r="A4" s="313"/>
      <c r="B4" s="321"/>
      <c r="C4" s="86" t="s">
        <v>3063</v>
      </c>
      <c r="D4" s="86" t="s">
        <v>3060</v>
      </c>
      <c r="E4" s="86" t="s">
        <v>3059</v>
      </c>
      <c r="F4" s="86" t="s">
        <v>2969</v>
      </c>
      <c r="G4" s="86" t="s">
        <v>2953</v>
      </c>
      <c r="H4" s="310"/>
      <c r="I4" s="252" t="s">
        <v>3067</v>
      </c>
      <c r="J4" s="252" t="s">
        <v>3071</v>
      </c>
      <c r="K4" s="252" t="s">
        <v>3073</v>
      </c>
      <c r="L4" s="252" t="s">
        <v>3022</v>
      </c>
      <c r="M4" s="251" t="s">
        <v>3001</v>
      </c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ht="15.75" customHeight="1">
      <c r="A5" s="313"/>
      <c r="B5" s="321"/>
      <c r="C5" s="86" t="s">
        <v>3054</v>
      </c>
      <c r="D5" s="86" t="s">
        <v>3000</v>
      </c>
      <c r="E5" s="86" t="s">
        <v>2996</v>
      </c>
      <c r="F5" s="86" t="s">
        <v>2328</v>
      </c>
      <c r="G5" s="86" t="s">
        <v>2337</v>
      </c>
      <c r="H5" s="246" t="s">
        <v>2886</v>
      </c>
      <c r="I5" s="252" t="s">
        <v>3054</v>
      </c>
      <c r="J5" s="252" t="s">
        <v>3000</v>
      </c>
      <c r="K5" s="252" t="s">
        <v>2996</v>
      </c>
      <c r="L5" s="252" t="s">
        <v>2328</v>
      </c>
      <c r="M5" s="252" t="s">
        <v>2337</v>
      </c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</row>
    <row r="6" spans="1:26" ht="15.75" customHeight="1">
      <c r="A6" s="313"/>
      <c r="B6" s="321"/>
      <c r="C6" s="86" t="s">
        <v>3076</v>
      </c>
      <c r="D6" s="86" t="s">
        <v>3077</v>
      </c>
      <c r="E6" s="86" t="s">
        <v>2336</v>
      </c>
      <c r="F6" s="86" t="s">
        <v>2993</v>
      </c>
      <c r="G6" s="86" t="s">
        <v>2336</v>
      </c>
      <c r="H6" s="246" t="s">
        <v>2884</v>
      </c>
      <c r="I6" s="252" t="s">
        <v>3078</v>
      </c>
      <c r="J6" s="252" t="s">
        <v>3084</v>
      </c>
      <c r="K6" s="252" t="s">
        <v>3021</v>
      </c>
      <c r="L6" s="252" t="s">
        <v>3079</v>
      </c>
      <c r="M6" s="252" t="s">
        <v>3080</v>
      </c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</row>
    <row r="7" spans="1:26" ht="15.75" customHeight="1">
      <c r="A7" s="361" t="s">
        <v>2890</v>
      </c>
      <c r="B7" s="321"/>
      <c r="C7" s="253" t="s">
        <v>3083</v>
      </c>
      <c r="D7" s="253" t="s">
        <v>3083</v>
      </c>
      <c r="E7" s="253" t="s">
        <v>3083</v>
      </c>
      <c r="F7" s="253" t="s">
        <v>3083</v>
      </c>
      <c r="G7" s="253" t="s">
        <v>3083</v>
      </c>
      <c r="H7" s="362" t="s">
        <v>2896</v>
      </c>
      <c r="I7" s="306"/>
      <c r="J7" s="306"/>
      <c r="K7" s="306"/>
      <c r="L7" s="306"/>
      <c r="M7" s="307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</row>
    <row r="8" spans="1:26" ht="15.75" customHeight="1">
      <c r="A8" s="320"/>
      <c r="B8" s="321"/>
      <c r="C8" s="253" t="s">
        <v>3082</v>
      </c>
      <c r="D8" s="253" t="s">
        <v>3082</v>
      </c>
      <c r="E8" s="253" t="s">
        <v>3082</v>
      </c>
      <c r="F8" s="253" t="s">
        <v>3082</v>
      </c>
      <c r="G8" s="253" t="s">
        <v>3082</v>
      </c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</row>
    <row r="9" spans="1:26" ht="15.75" customHeight="1">
      <c r="A9" s="322"/>
      <c r="B9" s="324"/>
      <c r="C9" s="253" t="s">
        <v>3081</v>
      </c>
      <c r="D9" s="253" t="s">
        <v>3081</v>
      </c>
      <c r="E9" s="253" t="s">
        <v>3081</v>
      </c>
      <c r="F9" s="253" t="s">
        <v>3081</v>
      </c>
      <c r="G9" s="253" t="s">
        <v>3081</v>
      </c>
      <c r="H9" s="254"/>
      <c r="I9" s="255"/>
      <c r="J9" s="255"/>
      <c r="K9" s="255"/>
      <c r="L9" s="255"/>
      <c r="M9" s="255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6"/>
    </row>
    <row r="10" spans="1:26" ht="15.75" customHeight="1">
      <c r="A10" s="256" t="s">
        <v>1573</v>
      </c>
      <c r="B10" s="256" t="s">
        <v>1577</v>
      </c>
      <c r="C10" s="257"/>
      <c r="D10" s="257"/>
      <c r="E10" s="257"/>
      <c r="F10" s="257"/>
      <c r="G10" s="258"/>
      <c r="H10" s="254"/>
      <c r="I10" s="255"/>
      <c r="J10" s="255"/>
      <c r="K10" s="255"/>
      <c r="L10" s="255"/>
      <c r="M10" s="255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</row>
    <row r="11" spans="1:26" ht="15.75" customHeight="1">
      <c r="A11" s="259">
        <v>1</v>
      </c>
      <c r="B11" s="114" t="s">
        <v>1614</v>
      </c>
      <c r="C11" s="260" t="s">
        <v>2889</v>
      </c>
      <c r="D11" s="260" t="s">
        <v>2889</v>
      </c>
      <c r="E11" s="260" t="s">
        <v>2889</v>
      </c>
      <c r="F11" s="260" t="s">
        <v>2889</v>
      </c>
      <c r="G11" s="260" t="s">
        <v>2889</v>
      </c>
      <c r="H11" s="254"/>
      <c r="I11" s="255"/>
      <c r="J11" s="255"/>
      <c r="K11" s="255"/>
      <c r="L11" s="255"/>
      <c r="M11" s="255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</row>
    <row r="12" spans="1:26" ht="15.75" customHeight="1">
      <c r="A12" s="259">
        <v>2</v>
      </c>
      <c r="B12" s="114" t="s">
        <v>1554</v>
      </c>
      <c r="C12" s="260" t="s">
        <v>2889</v>
      </c>
      <c r="D12" s="260" t="s">
        <v>2889</v>
      </c>
      <c r="E12" s="260" t="s">
        <v>2889</v>
      </c>
      <c r="F12" s="260" t="s">
        <v>2889</v>
      </c>
      <c r="G12" s="260" t="s">
        <v>2889</v>
      </c>
      <c r="H12" s="254"/>
      <c r="I12" s="255"/>
      <c r="J12" s="255"/>
      <c r="K12" s="255"/>
      <c r="L12" s="255"/>
      <c r="M12" s="255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</row>
    <row r="13" spans="1:26" ht="15.75" customHeight="1">
      <c r="A13" s="259">
        <v>3</v>
      </c>
      <c r="B13" s="114" t="s">
        <v>1569</v>
      </c>
      <c r="C13" s="260" t="s">
        <v>2889</v>
      </c>
      <c r="D13" s="260" t="s">
        <v>2889</v>
      </c>
      <c r="E13" s="260" t="s">
        <v>2889</v>
      </c>
      <c r="F13" s="260" t="s">
        <v>2889</v>
      </c>
      <c r="G13" s="260" t="s">
        <v>2889</v>
      </c>
      <c r="H13" s="254"/>
      <c r="I13" s="255"/>
      <c r="J13" s="255"/>
      <c r="K13" s="255"/>
      <c r="L13" s="255"/>
      <c r="M13" s="255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</row>
    <row r="14" spans="1:26" ht="15.75" customHeight="1">
      <c r="A14" s="259">
        <v>4</v>
      </c>
      <c r="B14" s="114" t="s">
        <v>1572</v>
      </c>
      <c r="C14" s="260">
        <v>0</v>
      </c>
      <c r="D14" s="260">
        <v>0</v>
      </c>
      <c r="E14" s="260">
        <v>0</v>
      </c>
      <c r="F14" s="260">
        <v>0</v>
      </c>
      <c r="G14" s="260">
        <v>0</v>
      </c>
      <c r="H14" s="254"/>
      <c r="I14" s="255"/>
      <c r="J14" s="255"/>
      <c r="K14" s="255"/>
      <c r="L14" s="255"/>
      <c r="M14" s="255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</row>
    <row r="15" spans="1:26" ht="15.75" customHeight="1">
      <c r="A15" s="259">
        <v>5</v>
      </c>
      <c r="B15" s="114" t="s">
        <v>1558</v>
      </c>
      <c r="C15" s="260" t="s">
        <v>2889</v>
      </c>
      <c r="D15" s="260" t="s">
        <v>2980</v>
      </c>
      <c r="E15" s="260" t="s">
        <v>2889</v>
      </c>
      <c r="F15" s="260" t="s">
        <v>2980</v>
      </c>
      <c r="G15" s="260" t="s">
        <v>2889</v>
      </c>
      <c r="H15" s="254"/>
      <c r="I15" s="255"/>
      <c r="J15" s="255"/>
      <c r="K15" s="255"/>
      <c r="L15" s="255"/>
      <c r="M15" s="255"/>
      <c r="N15" s="96"/>
      <c r="O15" s="96"/>
      <c r="P15" s="96"/>
      <c r="Q15" s="96"/>
      <c r="R15" s="96"/>
      <c r="S15" s="96"/>
      <c r="T15" s="96"/>
      <c r="U15" s="96"/>
      <c r="V15" s="96"/>
      <c r="W15" s="96"/>
      <c r="X15" s="96"/>
      <c r="Y15" s="96"/>
      <c r="Z15" s="96"/>
    </row>
    <row r="16" spans="1:26" ht="15.75" customHeight="1">
      <c r="A16" s="259">
        <v>6</v>
      </c>
      <c r="B16" s="114" t="s">
        <v>1600</v>
      </c>
      <c r="C16" s="260" t="s">
        <v>2979</v>
      </c>
      <c r="D16" s="260"/>
      <c r="E16" s="260"/>
      <c r="F16" s="260" t="s">
        <v>2889</v>
      </c>
      <c r="G16" s="260" t="s">
        <v>2889</v>
      </c>
      <c r="H16" s="254"/>
      <c r="I16" s="255"/>
      <c r="J16" s="255"/>
      <c r="K16" s="255"/>
      <c r="L16" s="255"/>
      <c r="M16" s="255"/>
      <c r="N16" s="96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</row>
    <row r="17" spans="1:26" ht="15.75" customHeight="1">
      <c r="A17" s="259">
        <v>7</v>
      </c>
      <c r="B17" s="261" t="s">
        <v>1596</v>
      </c>
      <c r="C17" s="262" t="s">
        <v>2892</v>
      </c>
      <c r="D17" s="262" t="s">
        <v>2892</v>
      </c>
      <c r="E17" s="262" t="s">
        <v>2892</v>
      </c>
      <c r="F17" s="262" t="s">
        <v>2892</v>
      </c>
      <c r="G17" s="262" t="s">
        <v>2892</v>
      </c>
      <c r="H17" s="254"/>
      <c r="I17" s="255"/>
      <c r="J17" s="255"/>
      <c r="K17" s="255"/>
      <c r="L17" s="255"/>
      <c r="M17" s="255"/>
      <c r="N17" s="96"/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</row>
    <row r="18" spans="1:26" ht="15.75" customHeight="1">
      <c r="A18" s="259">
        <v>8</v>
      </c>
      <c r="B18" s="261" t="s">
        <v>1617</v>
      </c>
      <c r="C18" s="262" t="s">
        <v>2889</v>
      </c>
      <c r="D18" s="262" t="s">
        <v>2889</v>
      </c>
      <c r="E18" s="262">
        <v>0</v>
      </c>
      <c r="F18" s="262">
        <v>0</v>
      </c>
      <c r="G18" s="262">
        <v>0</v>
      </c>
      <c r="H18" s="254"/>
      <c r="I18" s="255"/>
      <c r="J18" s="255"/>
      <c r="K18" s="255"/>
      <c r="L18" s="255"/>
      <c r="M18" s="255"/>
      <c r="N18" s="96"/>
      <c r="O18" s="96"/>
      <c r="P18" s="96"/>
      <c r="Q18" s="96"/>
      <c r="R18" s="96"/>
      <c r="S18" s="96"/>
      <c r="T18" s="96"/>
      <c r="U18" s="96"/>
      <c r="V18" s="96"/>
      <c r="W18" s="96"/>
      <c r="X18" s="96"/>
      <c r="Y18" s="96"/>
      <c r="Z18" s="96"/>
    </row>
    <row r="19" spans="1:26" ht="15.75" customHeight="1">
      <c r="A19" s="259">
        <v>9</v>
      </c>
      <c r="B19" s="261" t="s">
        <v>1598</v>
      </c>
      <c r="C19" s="262">
        <v>0</v>
      </c>
      <c r="D19" s="262">
        <v>0</v>
      </c>
      <c r="E19" s="262">
        <v>0</v>
      </c>
      <c r="F19" s="262">
        <v>0</v>
      </c>
      <c r="G19" s="262">
        <v>0</v>
      </c>
      <c r="H19" s="254"/>
      <c r="I19" s="255"/>
      <c r="J19" s="255"/>
      <c r="K19" s="255"/>
      <c r="L19" s="255"/>
      <c r="M19" s="255"/>
      <c r="N19" s="96"/>
      <c r="O19" s="96"/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</row>
    <row r="20" spans="1:26" ht="15.75" customHeight="1">
      <c r="A20" s="259">
        <v>10</v>
      </c>
      <c r="B20" s="261" t="s">
        <v>1610</v>
      </c>
      <c r="C20" s="262" t="s">
        <v>2889</v>
      </c>
      <c r="D20" s="262" t="s">
        <v>2897</v>
      </c>
      <c r="E20" s="262" t="s">
        <v>2979</v>
      </c>
      <c r="F20" s="262" t="s">
        <v>2897</v>
      </c>
      <c r="G20" s="262" t="s">
        <v>2889</v>
      </c>
      <c r="H20" s="254"/>
      <c r="I20" s="255"/>
      <c r="J20" s="255"/>
      <c r="K20" s="255"/>
      <c r="L20" s="255"/>
      <c r="M20" s="255"/>
      <c r="N20" s="96"/>
      <c r="O20" s="96"/>
      <c r="P20" s="96"/>
      <c r="Q20" s="96"/>
      <c r="R20" s="96"/>
      <c r="S20" s="96"/>
      <c r="T20" s="96"/>
      <c r="U20" s="96"/>
      <c r="V20" s="96"/>
      <c r="W20" s="96"/>
      <c r="X20" s="96"/>
      <c r="Y20" s="96"/>
      <c r="Z20" s="96"/>
    </row>
    <row r="21" spans="1:26" ht="15.75" customHeight="1">
      <c r="A21" s="259">
        <v>11</v>
      </c>
      <c r="B21" s="261" t="s">
        <v>1606</v>
      </c>
      <c r="C21" s="262">
        <v>0</v>
      </c>
      <c r="D21" s="262">
        <v>0</v>
      </c>
      <c r="E21" s="262">
        <v>0</v>
      </c>
      <c r="F21" s="262" t="s">
        <v>2889</v>
      </c>
      <c r="G21" s="262" t="s">
        <v>2889</v>
      </c>
      <c r="H21" s="254"/>
      <c r="I21" s="255"/>
      <c r="J21" s="255"/>
      <c r="K21" s="255"/>
      <c r="L21" s="255"/>
      <c r="M21" s="255"/>
      <c r="N21" s="96"/>
      <c r="O21" s="96"/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</row>
    <row r="22" spans="1:26" ht="15.75" customHeight="1">
      <c r="A22" s="259">
        <v>12</v>
      </c>
      <c r="B22" s="261" t="s">
        <v>1622</v>
      </c>
      <c r="C22" s="262" t="s">
        <v>2889</v>
      </c>
      <c r="D22" s="262" t="s">
        <v>2979</v>
      </c>
      <c r="E22" s="262" t="s">
        <v>2979</v>
      </c>
      <c r="F22" s="262" t="s">
        <v>2979</v>
      </c>
      <c r="G22" s="262" t="s">
        <v>2889</v>
      </c>
      <c r="H22" s="254"/>
      <c r="I22" s="255"/>
      <c r="J22" s="255"/>
      <c r="K22" s="255"/>
      <c r="L22" s="255"/>
      <c r="M22" s="255"/>
      <c r="N22" s="96"/>
      <c r="O22" s="96"/>
      <c r="P22" s="96"/>
      <c r="Q22" s="96"/>
      <c r="R22" s="96"/>
      <c r="S22" s="96"/>
      <c r="T22" s="96"/>
      <c r="U22" s="96"/>
      <c r="V22" s="96"/>
      <c r="W22" s="96"/>
      <c r="X22" s="96"/>
      <c r="Y22" s="96"/>
      <c r="Z22" s="96"/>
    </row>
    <row r="23" spans="1:26" ht="15.75" customHeight="1">
      <c r="A23" s="259">
        <v>13</v>
      </c>
      <c r="B23" s="261" t="s">
        <v>1629</v>
      </c>
      <c r="C23" s="262" t="s">
        <v>2889</v>
      </c>
      <c r="D23" s="262"/>
      <c r="E23" s="262">
        <v>0</v>
      </c>
      <c r="F23" s="262">
        <v>0</v>
      </c>
      <c r="G23" s="262">
        <v>0</v>
      </c>
      <c r="H23" s="254"/>
      <c r="I23" s="255"/>
      <c r="J23" s="255"/>
      <c r="K23" s="255"/>
      <c r="L23" s="255"/>
      <c r="M23" s="255"/>
      <c r="N23" s="96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</row>
    <row r="24" spans="1:26" ht="15.75" customHeight="1">
      <c r="A24" s="259">
        <v>14</v>
      </c>
      <c r="B24" s="261" t="s">
        <v>1611</v>
      </c>
      <c r="C24" s="262" t="s">
        <v>2979</v>
      </c>
      <c r="D24" s="262" t="s">
        <v>2889</v>
      </c>
      <c r="E24" s="262" t="s">
        <v>2979</v>
      </c>
      <c r="F24" s="262" t="s">
        <v>2887</v>
      </c>
      <c r="G24" s="262" t="s">
        <v>2979</v>
      </c>
      <c r="H24" s="254"/>
      <c r="I24" s="255"/>
      <c r="J24" s="255"/>
      <c r="K24" s="255"/>
      <c r="L24" s="255"/>
      <c r="M24" s="255"/>
      <c r="N24" s="96"/>
      <c r="O24" s="96"/>
      <c r="P24" s="96"/>
      <c r="Q24" s="96"/>
      <c r="R24" s="96"/>
      <c r="S24" s="96"/>
      <c r="T24" s="96"/>
      <c r="U24" s="96"/>
      <c r="V24" s="96"/>
      <c r="W24" s="96"/>
      <c r="X24" s="96"/>
      <c r="Y24" s="96"/>
      <c r="Z24" s="96"/>
    </row>
    <row r="25" spans="1:26" ht="15.75" customHeight="1">
      <c r="A25" s="259">
        <v>15</v>
      </c>
      <c r="B25" s="261" t="s">
        <v>1603</v>
      </c>
      <c r="C25" s="262" t="s">
        <v>2889</v>
      </c>
      <c r="D25" s="262" t="s">
        <v>2889</v>
      </c>
      <c r="E25" s="262" t="s">
        <v>2979</v>
      </c>
      <c r="F25" s="262" t="s">
        <v>2889</v>
      </c>
      <c r="G25" s="262" t="s">
        <v>2889</v>
      </c>
      <c r="H25" s="254"/>
      <c r="I25" s="255"/>
      <c r="J25" s="255"/>
      <c r="K25" s="255"/>
      <c r="L25" s="255"/>
      <c r="M25" s="255"/>
      <c r="N25" s="96"/>
      <c r="O25" s="96"/>
      <c r="P25" s="96"/>
      <c r="Q25" s="96"/>
      <c r="R25" s="96"/>
      <c r="S25" s="96"/>
      <c r="T25" s="96"/>
      <c r="U25" s="96"/>
      <c r="V25" s="96"/>
      <c r="W25" s="96"/>
      <c r="X25" s="96"/>
      <c r="Y25" s="96"/>
      <c r="Z25" s="96"/>
    </row>
    <row r="26" spans="1:26" ht="15.75" customHeight="1">
      <c r="A26" s="259">
        <v>16</v>
      </c>
      <c r="B26" s="261" t="s">
        <v>1605</v>
      </c>
      <c r="C26" s="262">
        <v>0</v>
      </c>
      <c r="D26" s="262" t="s">
        <v>2897</v>
      </c>
      <c r="E26" s="262">
        <v>0</v>
      </c>
      <c r="F26" s="262">
        <v>0</v>
      </c>
      <c r="G26" s="262">
        <v>0</v>
      </c>
      <c r="H26" s="254"/>
      <c r="I26" s="255"/>
      <c r="J26" s="255"/>
      <c r="K26" s="255"/>
      <c r="L26" s="255"/>
      <c r="M26" s="255"/>
      <c r="N26" s="96"/>
      <c r="O26" s="96"/>
      <c r="P26" s="96"/>
      <c r="Q26" s="96"/>
      <c r="R26" s="96"/>
      <c r="S26" s="96"/>
      <c r="T26" s="96"/>
      <c r="U26" s="96"/>
      <c r="V26" s="96"/>
      <c r="W26" s="96"/>
      <c r="X26" s="96"/>
      <c r="Y26" s="96"/>
      <c r="Z26" s="96"/>
    </row>
    <row r="27" spans="1:26" ht="15.75" customHeight="1">
      <c r="A27" s="259">
        <v>17</v>
      </c>
      <c r="B27" s="261" t="s">
        <v>2247</v>
      </c>
      <c r="C27" s="262" t="s">
        <v>2979</v>
      </c>
      <c r="D27" s="262" t="s">
        <v>2980</v>
      </c>
      <c r="E27" s="262" t="s">
        <v>2979</v>
      </c>
      <c r="F27" s="262" t="s">
        <v>2897</v>
      </c>
      <c r="G27" s="262" t="s">
        <v>2980</v>
      </c>
      <c r="H27" s="254"/>
      <c r="I27" s="255"/>
      <c r="J27" s="255"/>
      <c r="K27" s="255"/>
      <c r="L27" s="255"/>
      <c r="M27" s="255"/>
      <c r="N27" s="96"/>
      <c r="O27" s="96"/>
      <c r="P27" s="96"/>
      <c r="Q27" s="96"/>
      <c r="R27" s="96"/>
      <c r="S27" s="96"/>
      <c r="T27" s="96"/>
      <c r="U27" s="96"/>
      <c r="V27" s="96"/>
      <c r="W27" s="96"/>
      <c r="X27" s="96"/>
      <c r="Y27" s="96"/>
      <c r="Z27" s="96"/>
    </row>
    <row r="28" spans="1:26" ht="15.75" customHeight="1">
      <c r="A28" s="259">
        <v>18</v>
      </c>
      <c r="B28" s="261" t="s">
        <v>2243</v>
      </c>
      <c r="C28" s="262" t="s">
        <v>2889</v>
      </c>
      <c r="D28" s="262" t="s">
        <v>2889</v>
      </c>
      <c r="E28" s="262" t="s">
        <v>2889</v>
      </c>
      <c r="F28" s="262" t="s">
        <v>2889</v>
      </c>
      <c r="G28" s="262" t="s">
        <v>2889</v>
      </c>
      <c r="H28" s="254"/>
      <c r="I28" s="255"/>
      <c r="J28" s="255"/>
      <c r="K28" s="255"/>
      <c r="L28" s="255"/>
      <c r="M28" s="255"/>
      <c r="N28" s="96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</row>
    <row r="29" spans="1:26" ht="15.75" customHeight="1">
      <c r="A29" s="259">
        <v>19</v>
      </c>
      <c r="B29" s="261" t="s">
        <v>2530</v>
      </c>
      <c r="C29" s="262" t="s">
        <v>2889</v>
      </c>
      <c r="D29" s="262" t="s">
        <v>2889</v>
      </c>
      <c r="E29" s="262">
        <v>0</v>
      </c>
      <c r="F29" s="262">
        <v>0</v>
      </c>
      <c r="G29" s="262">
        <v>0</v>
      </c>
      <c r="H29" s="254"/>
      <c r="I29" s="255"/>
      <c r="J29" s="255"/>
      <c r="K29" s="255"/>
      <c r="L29" s="255"/>
      <c r="M29" s="255"/>
      <c r="N29" s="96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</row>
    <row r="30" spans="1:26" ht="15.75" customHeight="1">
      <c r="A30" s="259">
        <v>20</v>
      </c>
      <c r="B30" s="261" t="s">
        <v>1604</v>
      </c>
      <c r="C30" s="262" t="s">
        <v>2889</v>
      </c>
      <c r="D30" s="262" t="s">
        <v>2889</v>
      </c>
      <c r="E30" s="262" t="s">
        <v>2889</v>
      </c>
      <c r="F30" s="262" t="s">
        <v>2889</v>
      </c>
      <c r="G30" s="262" t="s">
        <v>2889</v>
      </c>
      <c r="H30" s="254"/>
      <c r="I30" s="255"/>
      <c r="J30" s="255"/>
      <c r="K30" s="255"/>
      <c r="L30" s="255"/>
      <c r="M30" s="255"/>
      <c r="N30" s="96"/>
      <c r="O30" s="96"/>
      <c r="P30" s="96"/>
      <c r="Q30" s="96"/>
      <c r="R30" s="96"/>
      <c r="S30" s="96"/>
      <c r="T30" s="96"/>
      <c r="U30" s="96"/>
      <c r="V30" s="96"/>
      <c r="W30" s="96"/>
      <c r="X30" s="96"/>
      <c r="Y30" s="96"/>
      <c r="Z30" s="96"/>
    </row>
    <row r="31" spans="1:26" ht="15.75" customHeight="1">
      <c r="A31" s="259">
        <v>21</v>
      </c>
      <c r="B31" s="261" t="s">
        <v>2900</v>
      </c>
      <c r="C31" s="262" t="s">
        <v>2979</v>
      </c>
      <c r="D31" s="262" t="s">
        <v>2889</v>
      </c>
      <c r="E31" s="262" t="s">
        <v>2887</v>
      </c>
      <c r="F31" s="262" t="s">
        <v>2979</v>
      </c>
      <c r="G31" s="262" t="s">
        <v>2889</v>
      </c>
      <c r="H31" s="254"/>
      <c r="I31" s="255"/>
      <c r="J31" s="255"/>
      <c r="K31" s="255"/>
      <c r="L31" s="255"/>
      <c r="M31" s="255"/>
      <c r="N31" s="96"/>
      <c r="O31" s="96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</row>
    <row r="32" spans="1:26" ht="15.75" customHeight="1">
      <c r="A32" s="259">
        <v>22</v>
      </c>
      <c r="B32" s="261" t="s">
        <v>2901</v>
      </c>
      <c r="C32" s="262" t="s">
        <v>2979</v>
      </c>
      <c r="D32" s="262" t="s">
        <v>2889</v>
      </c>
      <c r="E32" s="262" t="s">
        <v>2889</v>
      </c>
      <c r="F32" s="262" t="s">
        <v>2889</v>
      </c>
      <c r="G32" s="262" t="s">
        <v>2889</v>
      </c>
      <c r="H32" s="254"/>
      <c r="I32" s="255"/>
      <c r="J32" s="255"/>
      <c r="K32" s="255"/>
      <c r="L32" s="255"/>
      <c r="M32" s="255"/>
      <c r="N32" s="96"/>
      <c r="O32" s="96"/>
      <c r="P32" s="96"/>
      <c r="Q32" s="96"/>
      <c r="R32" s="96"/>
      <c r="S32" s="96"/>
      <c r="T32" s="96"/>
      <c r="U32" s="96"/>
      <c r="V32" s="96"/>
      <c r="W32" s="96"/>
      <c r="X32" s="96"/>
      <c r="Y32" s="96"/>
      <c r="Z32" s="96"/>
    </row>
    <row r="33" spans="1:26" ht="15.75" customHeight="1">
      <c r="A33" s="259">
        <v>23</v>
      </c>
      <c r="B33" s="261" t="s">
        <v>1625</v>
      </c>
      <c r="C33" s="262" t="s">
        <v>2892</v>
      </c>
      <c r="D33" s="262" t="s">
        <v>2892</v>
      </c>
      <c r="E33" s="262" t="s">
        <v>2892</v>
      </c>
      <c r="F33" s="262" t="s">
        <v>2892</v>
      </c>
      <c r="G33" s="262" t="s">
        <v>2892</v>
      </c>
      <c r="H33" s="254"/>
      <c r="I33" s="255"/>
      <c r="J33" s="255"/>
      <c r="K33" s="255"/>
      <c r="L33" s="255"/>
      <c r="M33" s="255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</row>
    <row r="34" spans="1:26" ht="15.75" customHeight="1">
      <c r="A34" s="259">
        <v>24</v>
      </c>
      <c r="B34" s="261" t="s">
        <v>2902</v>
      </c>
      <c r="C34" s="262">
        <v>0</v>
      </c>
      <c r="D34" s="262" t="s">
        <v>2892</v>
      </c>
      <c r="E34" s="262">
        <v>0</v>
      </c>
      <c r="F34" s="262">
        <v>0</v>
      </c>
      <c r="G34" s="262">
        <v>0</v>
      </c>
      <c r="H34" s="254"/>
      <c r="I34" s="255"/>
      <c r="J34" s="255"/>
      <c r="K34" s="255"/>
      <c r="L34" s="255"/>
      <c r="M34" s="255"/>
      <c r="N34" s="96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/>
      <c r="Z34" s="96"/>
    </row>
    <row r="35" spans="1:26" ht="15.75" customHeight="1">
      <c r="A35" s="259">
        <v>25</v>
      </c>
      <c r="B35" s="261" t="s">
        <v>2903</v>
      </c>
      <c r="C35" s="262" t="s">
        <v>2892</v>
      </c>
      <c r="D35" s="262" t="s">
        <v>2892</v>
      </c>
      <c r="E35" s="262" t="s">
        <v>2892</v>
      </c>
      <c r="F35" s="262" t="s">
        <v>2892</v>
      </c>
      <c r="G35" s="262" t="s">
        <v>2892</v>
      </c>
      <c r="H35" s="254"/>
      <c r="I35" s="255"/>
      <c r="J35" s="255"/>
      <c r="K35" s="255"/>
      <c r="L35" s="255"/>
      <c r="M35" s="255"/>
      <c r="N35" s="96"/>
      <c r="O35" s="96"/>
      <c r="P35" s="96"/>
      <c r="Q35" s="96"/>
      <c r="R35" s="96"/>
      <c r="S35" s="96"/>
      <c r="T35" s="96"/>
      <c r="U35" s="96"/>
      <c r="V35" s="96"/>
      <c r="W35" s="96"/>
      <c r="X35" s="96"/>
      <c r="Y35" s="96"/>
      <c r="Z35" s="96"/>
    </row>
    <row r="36" spans="1:26" ht="15">
      <c r="A36" s="259">
        <v>26</v>
      </c>
      <c r="B36" s="261" t="s">
        <v>2904</v>
      </c>
      <c r="C36" s="262" t="s">
        <v>2892</v>
      </c>
      <c r="D36" s="262" t="s">
        <v>2892</v>
      </c>
      <c r="E36" s="262">
        <v>0</v>
      </c>
      <c r="F36" s="262">
        <v>0</v>
      </c>
      <c r="G36" s="262">
        <v>0</v>
      </c>
      <c r="H36" s="254"/>
      <c r="I36" s="255"/>
      <c r="J36" s="255"/>
      <c r="K36" s="255"/>
      <c r="L36" s="255"/>
      <c r="M36" s="255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 ht="15">
      <c r="A37" s="259">
        <v>27</v>
      </c>
      <c r="B37" s="261" t="s">
        <v>2442</v>
      </c>
      <c r="C37" s="262" t="s">
        <v>2889</v>
      </c>
      <c r="D37" s="262" t="s">
        <v>2889</v>
      </c>
      <c r="E37" s="262" t="s">
        <v>2892</v>
      </c>
      <c r="F37" s="262" t="s">
        <v>2892</v>
      </c>
      <c r="G37" s="262" t="s">
        <v>2892</v>
      </c>
      <c r="H37" s="254"/>
      <c r="I37" s="255"/>
      <c r="J37" s="255"/>
      <c r="K37" s="255"/>
      <c r="L37" s="255"/>
      <c r="M37" s="255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 ht="15">
      <c r="A38" s="259">
        <v>28</v>
      </c>
      <c r="B38" s="261" t="s">
        <v>2906</v>
      </c>
      <c r="C38" s="262"/>
      <c r="D38" s="262" t="s">
        <v>2892</v>
      </c>
      <c r="E38" s="262" t="s">
        <v>2892</v>
      </c>
      <c r="F38" s="262" t="s">
        <v>2892</v>
      </c>
      <c r="G38" s="262">
        <v>0</v>
      </c>
      <c r="H38" s="254"/>
      <c r="I38" s="255"/>
      <c r="J38" s="255"/>
      <c r="K38" s="255"/>
      <c r="L38" s="255"/>
      <c r="M38" s="255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 ht="15">
      <c r="A39" s="259">
        <v>29</v>
      </c>
      <c r="B39" s="261" t="s">
        <v>1664</v>
      </c>
      <c r="C39" s="262" t="s">
        <v>2889</v>
      </c>
      <c r="D39" s="262" t="s">
        <v>2889</v>
      </c>
      <c r="E39" s="262" t="s">
        <v>2889</v>
      </c>
      <c r="F39" s="262" t="s">
        <v>2889</v>
      </c>
      <c r="G39" s="262" t="s">
        <v>2889</v>
      </c>
      <c r="H39" s="254"/>
      <c r="I39" s="255"/>
      <c r="J39" s="255"/>
      <c r="K39" s="255"/>
      <c r="L39" s="255"/>
      <c r="M39" s="255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 ht="15">
      <c r="A40" s="259">
        <v>30</v>
      </c>
      <c r="B40" s="261" t="s">
        <v>2907</v>
      </c>
      <c r="C40" s="262"/>
      <c r="D40" s="262" t="s">
        <v>2889</v>
      </c>
      <c r="E40" s="262" t="s">
        <v>2889</v>
      </c>
      <c r="F40" s="262" t="s">
        <v>2889</v>
      </c>
      <c r="G40" s="262">
        <v>0</v>
      </c>
      <c r="H40" s="254"/>
      <c r="I40" s="255"/>
      <c r="J40" s="255"/>
      <c r="K40" s="255"/>
      <c r="L40" s="255"/>
      <c r="M40" s="255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 ht="15">
      <c r="A41" s="259">
        <v>31</v>
      </c>
      <c r="B41" s="261" t="s">
        <v>2905</v>
      </c>
      <c r="C41" s="262" t="s">
        <v>2887</v>
      </c>
      <c r="D41" s="262" t="s">
        <v>2889</v>
      </c>
      <c r="E41" s="262">
        <v>0</v>
      </c>
      <c r="F41" s="262" t="s">
        <v>2889</v>
      </c>
      <c r="G41" s="262" t="s">
        <v>2887</v>
      </c>
      <c r="H41" s="254"/>
      <c r="I41" s="255"/>
      <c r="J41" s="255"/>
      <c r="K41" s="255"/>
      <c r="L41" s="255"/>
      <c r="M41" s="255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 ht="15">
      <c r="A42" s="259">
        <v>32</v>
      </c>
      <c r="B42" s="261" t="s">
        <v>2908</v>
      </c>
      <c r="C42" s="262">
        <v>0</v>
      </c>
      <c r="D42" s="262">
        <v>0</v>
      </c>
      <c r="E42" s="262">
        <v>0</v>
      </c>
      <c r="F42" s="262">
        <v>0</v>
      </c>
      <c r="G42" s="262">
        <v>0</v>
      </c>
      <c r="H42" s="254"/>
      <c r="I42" s="255"/>
      <c r="J42" s="255"/>
      <c r="K42" s="255"/>
      <c r="L42" s="255"/>
      <c r="M42" s="255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 ht="15">
      <c r="A43" s="259">
        <v>33</v>
      </c>
      <c r="B43" s="261" t="s">
        <v>2909</v>
      </c>
      <c r="C43" s="262" t="s">
        <v>2887</v>
      </c>
      <c r="D43" s="262" t="s">
        <v>2889</v>
      </c>
      <c r="E43" s="262" t="s">
        <v>2889</v>
      </c>
      <c r="F43" s="262" t="s">
        <v>2889</v>
      </c>
      <c r="G43" s="262" t="s">
        <v>2887</v>
      </c>
      <c r="H43" s="254"/>
      <c r="I43" s="255"/>
      <c r="J43" s="255"/>
      <c r="K43" s="255"/>
      <c r="L43" s="255"/>
      <c r="M43" s="255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 ht="15">
      <c r="A44" s="259">
        <v>34</v>
      </c>
      <c r="B44" s="261" t="s">
        <v>2910</v>
      </c>
      <c r="C44" s="262" t="s">
        <v>2892</v>
      </c>
      <c r="D44" s="262" t="s">
        <v>2892</v>
      </c>
      <c r="E44" s="262" t="s">
        <v>2892</v>
      </c>
      <c r="F44" s="262" t="s">
        <v>2892</v>
      </c>
      <c r="G44" s="262" t="s">
        <v>2892</v>
      </c>
      <c r="H44" s="254"/>
      <c r="I44" s="255"/>
      <c r="J44" s="255"/>
      <c r="K44" s="255"/>
      <c r="L44" s="255"/>
      <c r="M44" s="255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 ht="15">
      <c r="A45" s="259">
        <v>35</v>
      </c>
      <c r="B45" s="261" t="s">
        <v>1615</v>
      </c>
      <c r="C45" s="262" t="s">
        <v>2889</v>
      </c>
      <c r="D45" s="262" t="s">
        <v>2889</v>
      </c>
      <c r="E45" s="262" t="s">
        <v>2889</v>
      </c>
      <c r="F45" s="262" t="s">
        <v>2889</v>
      </c>
      <c r="G45" s="262" t="s">
        <v>2889</v>
      </c>
      <c r="H45" s="254"/>
      <c r="I45" s="255"/>
      <c r="J45" s="255"/>
      <c r="K45" s="255"/>
      <c r="L45" s="255"/>
      <c r="M45" s="255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 ht="15">
      <c r="A46" s="259">
        <v>36</v>
      </c>
      <c r="B46" s="261" t="s">
        <v>3023</v>
      </c>
      <c r="C46" s="262" t="s">
        <v>2980</v>
      </c>
      <c r="D46" s="262" t="s">
        <v>2980</v>
      </c>
      <c r="E46" s="262" t="s">
        <v>2892</v>
      </c>
      <c r="F46" s="262" t="s">
        <v>2980</v>
      </c>
      <c r="G46" s="262" t="s">
        <v>2980</v>
      </c>
      <c r="H46" s="254"/>
      <c r="I46" s="255"/>
      <c r="J46" s="255"/>
      <c r="K46" s="255"/>
      <c r="L46" s="255"/>
      <c r="M46" s="255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 ht="15">
      <c r="A47" s="259">
        <v>37</v>
      </c>
      <c r="B47" s="261" t="s">
        <v>3085</v>
      </c>
      <c r="C47" s="262"/>
      <c r="D47" s="262"/>
      <c r="E47" s="262"/>
      <c r="F47" s="262"/>
      <c r="G47" s="262"/>
      <c r="H47" s="254"/>
      <c r="I47" s="255"/>
      <c r="J47" s="255"/>
      <c r="K47" s="255"/>
      <c r="L47" s="255"/>
      <c r="M47" s="255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 ht="15">
      <c r="A48" s="259">
        <v>38</v>
      </c>
      <c r="B48" s="261" t="s">
        <v>2912</v>
      </c>
      <c r="C48" s="262" t="s">
        <v>2887</v>
      </c>
      <c r="D48" s="262" t="s">
        <v>2979</v>
      </c>
      <c r="E48" s="262" t="s">
        <v>2979</v>
      </c>
      <c r="F48" s="262">
        <v>0</v>
      </c>
      <c r="G48" s="262">
        <v>0</v>
      </c>
      <c r="H48" s="254"/>
      <c r="I48" s="255"/>
      <c r="J48" s="255"/>
      <c r="K48" s="255"/>
      <c r="L48" s="255"/>
      <c r="M48" s="255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15">
      <c r="A49" s="259">
        <v>39</v>
      </c>
      <c r="B49" s="261" t="s">
        <v>1613</v>
      </c>
      <c r="C49" s="262" t="s">
        <v>2889</v>
      </c>
      <c r="D49" s="262" t="s">
        <v>2889</v>
      </c>
      <c r="E49" s="262" t="s">
        <v>2889</v>
      </c>
      <c r="F49" s="262" t="s">
        <v>2979</v>
      </c>
      <c r="G49" s="262" t="s">
        <v>2889</v>
      </c>
      <c r="H49" s="254"/>
      <c r="I49" s="255"/>
      <c r="J49" s="255"/>
      <c r="K49" s="255"/>
      <c r="L49" s="255"/>
      <c r="M49" s="255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 ht="15">
      <c r="A50" s="259">
        <v>40</v>
      </c>
      <c r="B50" s="261" t="s">
        <v>1616</v>
      </c>
      <c r="C50" s="262" t="s">
        <v>2889</v>
      </c>
      <c r="D50" s="262" t="s">
        <v>2889</v>
      </c>
      <c r="E50" s="262" t="s">
        <v>2889</v>
      </c>
      <c r="F50" s="262"/>
      <c r="G50" s="262"/>
      <c r="H50" s="254"/>
      <c r="I50" s="255"/>
      <c r="J50" s="255"/>
      <c r="K50" s="255"/>
      <c r="L50" s="255"/>
      <c r="M50" s="255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 ht="15">
      <c r="A51" s="259">
        <v>41</v>
      </c>
      <c r="B51" s="261" t="s">
        <v>1608</v>
      </c>
      <c r="C51" s="262" t="s">
        <v>2889</v>
      </c>
      <c r="D51" s="262">
        <v>0</v>
      </c>
      <c r="E51" s="262" t="s">
        <v>2980</v>
      </c>
      <c r="F51" s="262" t="s">
        <v>2889</v>
      </c>
      <c r="G51" s="262" t="s">
        <v>2892</v>
      </c>
      <c r="H51" s="254"/>
      <c r="I51" s="255"/>
      <c r="J51" s="255"/>
      <c r="K51" s="255"/>
      <c r="L51" s="255"/>
      <c r="M51" s="255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 ht="15">
      <c r="A52" s="259">
        <v>42</v>
      </c>
      <c r="B52" s="261" t="s">
        <v>1623</v>
      </c>
      <c r="C52" s="262" t="s">
        <v>2979</v>
      </c>
      <c r="D52" s="262" t="s">
        <v>2979</v>
      </c>
      <c r="E52" s="262" t="s">
        <v>2979</v>
      </c>
      <c r="F52" s="262" t="s">
        <v>2979</v>
      </c>
      <c r="G52" s="262" t="s">
        <v>2979</v>
      </c>
      <c r="H52" s="254"/>
      <c r="I52" s="255"/>
      <c r="J52" s="255"/>
      <c r="K52" s="255"/>
      <c r="L52" s="255"/>
      <c r="M52" s="255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 ht="15">
      <c r="A53" s="259">
        <v>43</v>
      </c>
      <c r="B53" s="261" t="s">
        <v>1621</v>
      </c>
      <c r="C53" s="262" t="s">
        <v>2889</v>
      </c>
      <c r="D53" s="262" t="s">
        <v>2889</v>
      </c>
      <c r="E53" s="262" t="s">
        <v>2889</v>
      </c>
      <c r="F53" s="262" t="s">
        <v>2889</v>
      </c>
      <c r="G53" s="262" t="s">
        <v>2889</v>
      </c>
      <c r="H53" s="254"/>
      <c r="I53" s="255"/>
      <c r="J53" s="255"/>
      <c r="K53" s="255"/>
      <c r="L53" s="255"/>
      <c r="M53" s="255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 ht="15">
      <c r="A54" s="259">
        <v>44</v>
      </c>
      <c r="B54" s="261" t="s">
        <v>1627</v>
      </c>
      <c r="C54" s="262" t="s">
        <v>2889</v>
      </c>
      <c r="D54" s="262" t="s">
        <v>2889</v>
      </c>
      <c r="E54" s="262" t="s">
        <v>2889</v>
      </c>
      <c r="F54" s="262" t="s">
        <v>2889</v>
      </c>
      <c r="G54" s="262" t="s">
        <v>2889</v>
      </c>
      <c r="H54" s="254"/>
      <c r="I54" s="255"/>
      <c r="J54" s="255"/>
      <c r="K54" s="255"/>
      <c r="L54" s="255"/>
      <c r="M54" s="255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 ht="15">
      <c r="A55" s="259">
        <v>45</v>
      </c>
      <c r="B55" s="261" t="s">
        <v>1624</v>
      </c>
      <c r="C55" s="262"/>
      <c r="D55" s="262"/>
      <c r="E55" s="262"/>
      <c r="F55" s="262" t="s">
        <v>2889</v>
      </c>
      <c r="G55" s="262" t="s">
        <v>2889</v>
      </c>
      <c r="H55" s="254"/>
      <c r="I55" s="255"/>
      <c r="J55" s="255"/>
      <c r="K55" s="255"/>
      <c r="L55" s="255"/>
      <c r="M55" s="255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 ht="15">
      <c r="A56" s="259">
        <v>46</v>
      </c>
      <c r="B56" s="261" t="s">
        <v>1626</v>
      </c>
      <c r="C56" s="262" t="s">
        <v>2889</v>
      </c>
      <c r="D56" s="262">
        <v>0</v>
      </c>
      <c r="E56" s="262">
        <v>0</v>
      </c>
      <c r="F56" s="262">
        <v>0</v>
      </c>
      <c r="G56" s="262">
        <v>0</v>
      </c>
      <c r="H56" s="254"/>
      <c r="I56" s="255"/>
      <c r="J56" s="255"/>
      <c r="K56" s="255"/>
      <c r="L56" s="255"/>
      <c r="M56" s="255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 ht="15">
      <c r="A57" s="259">
        <v>47</v>
      </c>
      <c r="B57" s="261" t="s">
        <v>1628</v>
      </c>
      <c r="C57" s="262" t="s">
        <v>2887</v>
      </c>
      <c r="D57" s="262" t="s">
        <v>2979</v>
      </c>
      <c r="E57" s="262" t="s">
        <v>2889</v>
      </c>
      <c r="F57" s="262" t="s">
        <v>2889</v>
      </c>
      <c r="G57" s="262" t="s">
        <v>2889</v>
      </c>
      <c r="H57" s="254"/>
      <c r="I57" s="255"/>
      <c r="J57" s="255"/>
      <c r="K57" s="255"/>
      <c r="L57" s="255"/>
      <c r="M57" s="255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 ht="15">
      <c r="A58" s="259">
        <v>48</v>
      </c>
      <c r="B58" s="261" t="s">
        <v>1630</v>
      </c>
      <c r="C58" s="262" t="s">
        <v>2889</v>
      </c>
      <c r="D58" s="262" t="s">
        <v>2889</v>
      </c>
      <c r="E58" s="262" t="s">
        <v>2889</v>
      </c>
      <c r="F58" s="262" t="s">
        <v>2889</v>
      </c>
      <c r="G58" s="262" t="s">
        <v>2889</v>
      </c>
      <c r="H58" s="254"/>
      <c r="I58" s="255"/>
      <c r="J58" s="255"/>
      <c r="K58" s="255"/>
      <c r="L58" s="255"/>
      <c r="M58" s="255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 ht="15">
      <c r="A59" s="259">
        <v>49</v>
      </c>
      <c r="B59" s="261" t="s">
        <v>1631</v>
      </c>
      <c r="C59" s="262" t="s">
        <v>2979</v>
      </c>
      <c r="D59" s="262">
        <v>0</v>
      </c>
      <c r="E59" s="262" t="s">
        <v>2979</v>
      </c>
      <c r="F59" s="262" t="s">
        <v>2897</v>
      </c>
      <c r="G59" s="262" t="s">
        <v>2979</v>
      </c>
      <c r="H59" s="254"/>
      <c r="I59" s="255"/>
      <c r="J59" s="255"/>
      <c r="K59" s="255"/>
      <c r="L59" s="255"/>
      <c r="M59" s="255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 ht="15">
      <c r="A60" s="259">
        <v>50</v>
      </c>
      <c r="B60" s="261" t="s">
        <v>1639</v>
      </c>
      <c r="C60" s="262" t="s">
        <v>2889</v>
      </c>
      <c r="D60" s="262" t="s">
        <v>2889</v>
      </c>
      <c r="E60" s="262" t="s">
        <v>2889</v>
      </c>
      <c r="F60" s="262" t="s">
        <v>2889</v>
      </c>
      <c r="G60" s="262" t="s">
        <v>2889</v>
      </c>
      <c r="H60" s="254"/>
      <c r="I60" s="255"/>
      <c r="J60" s="255"/>
      <c r="K60" s="255"/>
      <c r="L60" s="255"/>
      <c r="M60" s="255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 ht="15">
      <c r="A61" s="259">
        <v>51</v>
      </c>
      <c r="B61" s="261" t="s">
        <v>1636</v>
      </c>
      <c r="C61" s="262" t="s">
        <v>2979</v>
      </c>
      <c r="D61" s="262">
        <v>0</v>
      </c>
      <c r="E61" s="262" t="s">
        <v>2887</v>
      </c>
      <c r="F61" s="262" t="s">
        <v>2979</v>
      </c>
      <c r="G61" s="262">
        <v>0</v>
      </c>
      <c r="H61" s="254"/>
      <c r="I61" s="255"/>
      <c r="J61" s="255"/>
      <c r="K61" s="255"/>
      <c r="L61" s="255"/>
      <c r="M61" s="255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 ht="15">
      <c r="A62" s="259">
        <v>52</v>
      </c>
      <c r="B62" s="261" t="s">
        <v>1637</v>
      </c>
      <c r="C62" s="262">
        <v>0</v>
      </c>
      <c r="D62" s="262">
        <v>0</v>
      </c>
      <c r="E62" s="262"/>
      <c r="F62" s="262" t="s">
        <v>2979</v>
      </c>
      <c r="G62" s="262" t="s">
        <v>2889</v>
      </c>
      <c r="H62" s="254"/>
      <c r="I62" s="255"/>
      <c r="J62" s="255"/>
      <c r="K62" s="255"/>
      <c r="L62" s="255"/>
      <c r="M62" s="255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 ht="15">
      <c r="A63" s="259">
        <v>53</v>
      </c>
      <c r="B63" s="261" t="s">
        <v>1651</v>
      </c>
      <c r="C63" s="262" t="s">
        <v>2889</v>
      </c>
      <c r="D63" s="262"/>
      <c r="E63" s="262"/>
      <c r="F63" s="262"/>
      <c r="G63" s="262"/>
      <c r="H63" s="254"/>
      <c r="I63" s="255"/>
      <c r="J63" s="255"/>
      <c r="K63" s="255"/>
      <c r="L63" s="255"/>
      <c r="M63" s="255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 ht="15">
      <c r="A64" s="259">
        <v>54</v>
      </c>
      <c r="B64" s="261" t="s">
        <v>1634</v>
      </c>
      <c r="C64" s="262" t="s">
        <v>2979</v>
      </c>
      <c r="D64" s="262" t="s">
        <v>2892</v>
      </c>
      <c r="E64" s="262" t="s">
        <v>2892</v>
      </c>
      <c r="F64" s="262" t="s">
        <v>2889</v>
      </c>
      <c r="G64" s="262" t="s">
        <v>2892</v>
      </c>
      <c r="H64" s="254"/>
      <c r="I64" s="263"/>
      <c r="J64" s="255"/>
      <c r="K64" s="255"/>
      <c r="L64" s="255"/>
      <c r="M64" s="255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 ht="15">
      <c r="A65" s="259">
        <v>55</v>
      </c>
      <c r="B65" s="261" t="s">
        <v>1658</v>
      </c>
      <c r="C65" s="262" t="s">
        <v>2889</v>
      </c>
      <c r="D65" s="262" t="s">
        <v>2889</v>
      </c>
      <c r="E65" s="262" t="s">
        <v>2889</v>
      </c>
      <c r="F65" s="262" t="s">
        <v>2889</v>
      </c>
      <c r="G65" s="262" t="s">
        <v>2889</v>
      </c>
      <c r="H65" s="254"/>
      <c r="I65" s="255"/>
      <c r="J65" s="255"/>
      <c r="K65" s="255"/>
      <c r="L65" s="255"/>
      <c r="M65" s="255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 ht="15">
      <c r="A66" s="259">
        <v>56</v>
      </c>
      <c r="B66" s="261" t="s">
        <v>1633</v>
      </c>
      <c r="C66" s="262" t="s">
        <v>2979</v>
      </c>
      <c r="D66" s="262" t="s">
        <v>2979</v>
      </c>
      <c r="E66" s="262" t="s">
        <v>2979</v>
      </c>
      <c r="F66" s="262" t="s">
        <v>2979</v>
      </c>
      <c r="G66" s="262" t="s">
        <v>2979</v>
      </c>
      <c r="H66" s="254"/>
      <c r="I66" s="255"/>
      <c r="J66" s="255"/>
      <c r="K66" s="255"/>
      <c r="L66" s="255"/>
      <c r="M66" s="255"/>
      <c r="N66" s="96"/>
      <c r="O66" s="96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 ht="15">
      <c r="A67" s="259">
        <v>57</v>
      </c>
      <c r="B67" s="261" t="s">
        <v>1640</v>
      </c>
      <c r="C67" s="262" t="s">
        <v>2889</v>
      </c>
      <c r="D67" s="262" t="s">
        <v>2889</v>
      </c>
      <c r="E67" s="262" t="s">
        <v>2889</v>
      </c>
      <c r="F67" s="262" t="s">
        <v>2889</v>
      </c>
      <c r="G67" s="262" t="s">
        <v>2889</v>
      </c>
      <c r="H67" s="254"/>
      <c r="I67" s="255"/>
      <c r="J67" s="255"/>
      <c r="K67" s="255"/>
      <c r="L67" s="255"/>
      <c r="M67" s="255"/>
      <c r="N67" s="96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 ht="15">
      <c r="A68" s="259">
        <v>58</v>
      </c>
      <c r="B68" s="261" t="s">
        <v>1635</v>
      </c>
      <c r="C68" s="262" t="s">
        <v>2889</v>
      </c>
      <c r="D68" s="262" t="s">
        <v>2889</v>
      </c>
      <c r="E68" s="262" t="s">
        <v>2889</v>
      </c>
      <c r="F68" s="262" t="s">
        <v>2892</v>
      </c>
      <c r="G68" s="262" t="s">
        <v>2889</v>
      </c>
      <c r="H68" s="254"/>
      <c r="I68" s="255"/>
      <c r="J68" s="255"/>
      <c r="K68" s="255"/>
      <c r="L68" s="255"/>
      <c r="M68" s="255"/>
      <c r="N68" s="96"/>
      <c r="O68" s="96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</row>
    <row r="69" spans="1:26" ht="15">
      <c r="A69" s="259">
        <v>59</v>
      </c>
      <c r="B69" s="261" t="s">
        <v>1657</v>
      </c>
      <c r="C69" s="262" t="s">
        <v>2979</v>
      </c>
      <c r="D69" s="262" t="s">
        <v>2979</v>
      </c>
      <c r="E69" s="262" t="s">
        <v>2889</v>
      </c>
      <c r="F69" s="262" t="s">
        <v>2889</v>
      </c>
      <c r="G69" s="262" t="s">
        <v>2889</v>
      </c>
      <c r="H69" s="254"/>
      <c r="I69" s="255"/>
      <c r="J69" s="255"/>
      <c r="K69" s="255"/>
      <c r="L69" s="255"/>
      <c r="M69" s="255"/>
      <c r="N69" s="96"/>
      <c r="O69" s="96"/>
      <c r="P69" s="96"/>
      <c r="Q69" s="96"/>
      <c r="R69" s="96"/>
      <c r="S69" s="96"/>
      <c r="T69" s="96"/>
      <c r="U69" s="96"/>
      <c r="V69" s="96"/>
      <c r="W69" s="96"/>
      <c r="X69" s="96"/>
      <c r="Y69" s="96"/>
      <c r="Z69" s="96"/>
    </row>
    <row r="70" spans="1:26" ht="15">
      <c r="A70" s="259">
        <v>60</v>
      </c>
      <c r="B70" s="261" t="s">
        <v>1641</v>
      </c>
      <c r="C70" s="262" t="s">
        <v>2889</v>
      </c>
      <c r="D70" s="262" t="s">
        <v>2889</v>
      </c>
      <c r="E70" s="262" t="s">
        <v>2889</v>
      </c>
      <c r="F70" s="262" t="s">
        <v>2889</v>
      </c>
      <c r="G70" s="262" t="s">
        <v>2889</v>
      </c>
      <c r="H70" s="254"/>
      <c r="I70" s="255"/>
      <c r="J70" s="255"/>
      <c r="K70" s="255"/>
      <c r="L70" s="255"/>
      <c r="M70" s="255"/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</row>
    <row r="71" spans="1:26" ht="15">
      <c r="A71" s="259">
        <v>61</v>
      </c>
      <c r="B71" s="261" t="s">
        <v>1644</v>
      </c>
      <c r="C71" s="262" t="s">
        <v>2887</v>
      </c>
      <c r="D71" s="262" t="s">
        <v>2889</v>
      </c>
      <c r="E71" s="262" t="s">
        <v>2889</v>
      </c>
      <c r="F71" s="262" t="s">
        <v>2889</v>
      </c>
      <c r="G71" s="262" t="s">
        <v>2889</v>
      </c>
      <c r="H71" s="254"/>
      <c r="I71" s="255"/>
      <c r="J71" s="255"/>
      <c r="K71" s="255"/>
      <c r="L71" s="255"/>
      <c r="M71" s="255"/>
      <c r="N71" s="96"/>
      <c r="O71" s="96"/>
      <c r="P71" s="96"/>
      <c r="Q71" s="96"/>
      <c r="R71" s="96"/>
      <c r="S71" s="96"/>
      <c r="T71" s="96"/>
      <c r="U71" s="96"/>
      <c r="V71" s="96"/>
      <c r="W71" s="96"/>
      <c r="X71" s="96"/>
      <c r="Y71" s="96"/>
      <c r="Z71" s="96"/>
    </row>
    <row r="72" spans="1:26" ht="15">
      <c r="A72" s="259">
        <v>62</v>
      </c>
      <c r="B72" s="261" t="s">
        <v>1647</v>
      </c>
      <c r="C72" s="262">
        <v>0</v>
      </c>
      <c r="D72" s="262" t="s">
        <v>2980</v>
      </c>
      <c r="E72" s="262" t="s">
        <v>2889</v>
      </c>
      <c r="F72" s="262" t="s">
        <v>2980</v>
      </c>
      <c r="G72" s="262" t="s">
        <v>2889</v>
      </c>
      <c r="H72" s="254"/>
      <c r="I72" s="255"/>
      <c r="J72" s="255"/>
      <c r="K72" s="255"/>
      <c r="L72" s="255"/>
      <c r="M72" s="255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  <c r="Z72" s="96"/>
    </row>
    <row r="73" spans="1:26" ht="15">
      <c r="A73" s="259">
        <v>63</v>
      </c>
      <c r="B73" s="261" t="s">
        <v>1643</v>
      </c>
      <c r="C73" s="262" t="s">
        <v>2887</v>
      </c>
      <c r="D73" s="262" t="s">
        <v>2889</v>
      </c>
      <c r="E73" s="262" t="s">
        <v>2887</v>
      </c>
      <c r="F73" s="262" t="s">
        <v>2979</v>
      </c>
      <c r="G73" s="262" t="s">
        <v>2889</v>
      </c>
      <c r="H73" s="254"/>
      <c r="I73" s="255"/>
      <c r="J73" s="255"/>
      <c r="K73" s="255"/>
      <c r="L73" s="255"/>
      <c r="M73" s="255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  <c r="Z73" s="96"/>
    </row>
    <row r="74" spans="1:26" ht="15">
      <c r="A74" s="259">
        <v>64</v>
      </c>
      <c r="B74" s="261" t="s">
        <v>1645</v>
      </c>
      <c r="C74" s="262" t="s">
        <v>2889</v>
      </c>
      <c r="D74" s="262" t="s">
        <v>2892</v>
      </c>
      <c r="E74" s="262" t="s">
        <v>2979</v>
      </c>
      <c r="F74" s="262" t="s">
        <v>2892</v>
      </c>
      <c r="G74" s="262" t="s">
        <v>2892</v>
      </c>
      <c r="H74" s="254"/>
      <c r="I74" s="255"/>
      <c r="J74" s="255"/>
      <c r="K74" s="255"/>
      <c r="L74" s="255"/>
      <c r="M74" s="255"/>
      <c r="N74" s="96"/>
      <c r="O74" s="96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</row>
    <row r="75" spans="1:26" ht="15">
      <c r="A75" s="259">
        <v>65</v>
      </c>
      <c r="B75" s="261" t="s">
        <v>1648</v>
      </c>
      <c r="C75" s="262" t="s">
        <v>2889</v>
      </c>
      <c r="D75" s="262" t="s">
        <v>2979</v>
      </c>
      <c r="E75" s="262" t="s">
        <v>2889</v>
      </c>
      <c r="F75" s="262" t="s">
        <v>2889</v>
      </c>
      <c r="G75" s="262" t="s">
        <v>2889</v>
      </c>
      <c r="H75" s="254"/>
      <c r="I75" s="255"/>
      <c r="J75" s="255"/>
      <c r="K75" s="255"/>
      <c r="L75" s="255"/>
      <c r="M75" s="255"/>
      <c r="N75" s="96"/>
      <c r="O75" s="96"/>
      <c r="P75" s="96"/>
      <c r="Q75" s="96"/>
      <c r="R75" s="96"/>
      <c r="S75" s="96"/>
      <c r="T75" s="96"/>
      <c r="U75" s="96"/>
      <c r="V75" s="96"/>
      <c r="W75" s="96"/>
      <c r="X75" s="96"/>
      <c r="Y75" s="96"/>
      <c r="Z75" s="96"/>
    </row>
    <row r="76" spans="1:26" ht="15">
      <c r="A76" s="259">
        <v>66</v>
      </c>
      <c r="B76" s="261" t="s">
        <v>1649</v>
      </c>
      <c r="C76" s="262" t="s">
        <v>2897</v>
      </c>
      <c r="D76" s="262" t="s">
        <v>2980</v>
      </c>
      <c r="E76" s="262" t="s">
        <v>2897</v>
      </c>
      <c r="F76" s="262" t="s">
        <v>2887</v>
      </c>
      <c r="G76" s="262" t="s">
        <v>2897</v>
      </c>
      <c r="H76" s="254"/>
      <c r="I76" s="255"/>
      <c r="J76" s="255"/>
      <c r="K76" s="255"/>
      <c r="L76" s="255"/>
      <c r="M76" s="255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  <c r="Z76" s="96"/>
    </row>
    <row r="77" spans="1:26" ht="15">
      <c r="A77" s="259">
        <v>67</v>
      </c>
      <c r="B77" s="261" t="s">
        <v>1666</v>
      </c>
      <c r="C77" s="262" t="s">
        <v>2892</v>
      </c>
      <c r="D77" s="262" t="s">
        <v>2892</v>
      </c>
      <c r="E77" s="262" t="s">
        <v>2892</v>
      </c>
      <c r="F77" s="262" t="s">
        <v>2892</v>
      </c>
      <c r="G77" s="262" t="s">
        <v>2892</v>
      </c>
      <c r="H77" s="254"/>
      <c r="I77" s="255"/>
      <c r="J77" s="255"/>
      <c r="K77" s="255"/>
      <c r="L77" s="255"/>
      <c r="M77" s="255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  <c r="Z77" s="96"/>
    </row>
    <row r="78" spans="1:26" ht="15">
      <c r="A78" s="259">
        <v>68</v>
      </c>
      <c r="B78" s="261" t="s">
        <v>1660</v>
      </c>
      <c r="C78" s="262" t="s">
        <v>2889</v>
      </c>
      <c r="D78" s="262" t="s">
        <v>2889</v>
      </c>
      <c r="E78" s="262" t="s">
        <v>2889</v>
      </c>
      <c r="F78" s="262" t="s">
        <v>2889</v>
      </c>
      <c r="G78" s="262" t="s">
        <v>2889</v>
      </c>
      <c r="H78" s="254"/>
      <c r="I78" s="255"/>
      <c r="J78" s="255"/>
      <c r="K78" s="255"/>
      <c r="L78" s="255"/>
      <c r="M78" s="255"/>
      <c r="N78" s="96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  <c r="Z78" s="96"/>
    </row>
    <row r="79" spans="1:26" ht="15">
      <c r="A79" s="259">
        <v>69</v>
      </c>
      <c r="B79" s="261" t="s">
        <v>1656</v>
      </c>
      <c r="C79" s="262" t="s">
        <v>2892</v>
      </c>
      <c r="D79" s="262" t="s">
        <v>2979</v>
      </c>
      <c r="E79" s="262" t="s">
        <v>2892</v>
      </c>
      <c r="F79" s="262" t="s">
        <v>2979</v>
      </c>
      <c r="G79" s="262" t="s">
        <v>2892</v>
      </c>
      <c r="H79" s="254"/>
      <c r="I79" s="255"/>
      <c r="J79" s="255"/>
      <c r="K79" s="255"/>
      <c r="L79" s="255"/>
      <c r="M79" s="255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  <c r="Z79" s="96"/>
    </row>
    <row r="80" spans="1:26" ht="15">
      <c r="A80" s="259">
        <v>70</v>
      </c>
      <c r="B80" s="261" t="s">
        <v>1654</v>
      </c>
      <c r="C80" s="262"/>
      <c r="D80" s="262" t="s">
        <v>2889</v>
      </c>
      <c r="E80" s="262"/>
      <c r="F80" s="262"/>
      <c r="G80" s="262"/>
      <c r="H80" s="254"/>
      <c r="I80" s="255"/>
      <c r="J80" s="255"/>
      <c r="K80" s="255"/>
      <c r="L80" s="255"/>
      <c r="M80" s="255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  <c r="Z80" s="96"/>
    </row>
    <row r="81" spans="1:26" ht="15">
      <c r="A81" s="259">
        <v>71</v>
      </c>
      <c r="B81" s="261" t="s">
        <v>1653</v>
      </c>
      <c r="C81" s="262" t="s">
        <v>2889</v>
      </c>
      <c r="D81" s="262">
        <v>0</v>
      </c>
      <c r="E81" s="262">
        <v>0</v>
      </c>
      <c r="F81" s="262">
        <v>0</v>
      </c>
      <c r="G81" s="262" t="s">
        <v>2889</v>
      </c>
      <c r="H81" s="254"/>
      <c r="I81" s="255"/>
      <c r="J81" s="255"/>
      <c r="K81" s="255"/>
      <c r="L81" s="255"/>
      <c r="M81" s="255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  <c r="Z81" s="96"/>
    </row>
    <row r="82" spans="1:26" ht="15">
      <c r="A82" s="259">
        <v>72</v>
      </c>
      <c r="B82" s="261" t="s">
        <v>1662</v>
      </c>
      <c r="C82" s="262" t="s">
        <v>2892</v>
      </c>
      <c r="D82" s="262" t="s">
        <v>2887</v>
      </c>
      <c r="E82" s="262" t="s">
        <v>2889</v>
      </c>
      <c r="F82" s="262" t="s">
        <v>2979</v>
      </c>
      <c r="G82" s="262" t="s">
        <v>2897</v>
      </c>
      <c r="H82" s="254"/>
      <c r="I82" s="255"/>
      <c r="J82" s="255"/>
      <c r="K82" s="255"/>
      <c r="L82" s="255"/>
      <c r="M82" s="255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</row>
    <row r="83" spans="1:26" ht="15">
      <c r="A83" s="259">
        <v>73</v>
      </c>
      <c r="B83" s="261" t="s">
        <v>1667</v>
      </c>
      <c r="C83" s="262" t="s">
        <v>2892</v>
      </c>
      <c r="D83" s="262" t="s">
        <v>2889</v>
      </c>
      <c r="E83" s="262" t="s">
        <v>2889</v>
      </c>
      <c r="F83" s="262" t="s">
        <v>2887</v>
      </c>
      <c r="G83" s="262" t="s">
        <v>2892</v>
      </c>
      <c r="H83" s="254"/>
      <c r="I83" s="255"/>
      <c r="J83" s="255"/>
      <c r="K83" s="255"/>
      <c r="L83" s="255"/>
      <c r="M83" s="255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  <c r="Z83" s="96"/>
    </row>
    <row r="84" spans="1:26" ht="15">
      <c r="A84" s="259">
        <v>74</v>
      </c>
      <c r="B84" s="261" t="s">
        <v>1668</v>
      </c>
      <c r="C84" s="262" t="s">
        <v>2889</v>
      </c>
      <c r="D84" s="262" t="s">
        <v>2979</v>
      </c>
      <c r="E84" s="262" t="s">
        <v>2889</v>
      </c>
      <c r="F84" s="262" t="s">
        <v>2979</v>
      </c>
      <c r="G84" s="262" t="s">
        <v>2889</v>
      </c>
      <c r="H84" s="254"/>
      <c r="I84" s="255"/>
      <c r="J84" s="255"/>
      <c r="K84" s="255"/>
      <c r="L84" s="255"/>
      <c r="M84" s="255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  <c r="Z84" s="96"/>
    </row>
    <row r="85" spans="1:26" ht="15">
      <c r="A85" s="259">
        <v>75</v>
      </c>
      <c r="B85" s="261" t="s">
        <v>1669</v>
      </c>
      <c r="C85" s="262" t="s">
        <v>2889</v>
      </c>
      <c r="D85" s="262">
        <v>0</v>
      </c>
      <c r="E85" s="262" t="s">
        <v>2889</v>
      </c>
      <c r="F85" s="262" t="s">
        <v>2887</v>
      </c>
      <c r="G85" s="262" t="s">
        <v>2887</v>
      </c>
      <c r="H85" s="254"/>
      <c r="I85" s="255"/>
      <c r="J85" s="255"/>
      <c r="K85" s="255"/>
      <c r="L85" s="255"/>
      <c r="M85" s="255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</row>
    <row r="86" spans="1:26" ht="15">
      <c r="A86" s="259">
        <v>76</v>
      </c>
      <c r="B86" s="261" t="s">
        <v>1673</v>
      </c>
      <c r="C86" s="262" t="s">
        <v>2889</v>
      </c>
      <c r="D86" s="262" t="s">
        <v>2979</v>
      </c>
      <c r="E86" s="262" t="s">
        <v>2889</v>
      </c>
      <c r="F86" s="262" t="s">
        <v>2889</v>
      </c>
      <c r="G86" s="262" t="s">
        <v>2889</v>
      </c>
      <c r="H86" s="254"/>
      <c r="I86" s="255"/>
      <c r="J86" s="255"/>
      <c r="K86" s="255"/>
      <c r="L86" s="255"/>
      <c r="M86" s="255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</row>
    <row r="87" spans="1:26" ht="15">
      <c r="A87" s="259">
        <v>77</v>
      </c>
      <c r="B87" s="261" t="s">
        <v>1672</v>
      </c>
      <c r="C87" s="262" t="s">
        <v>2889</v>
      </c>
      <c r="D87" s="262" t="s">
        <v>2889</v>
      </c>
      <c r="E87" s="262" t="s">
        <v>2889</v>
      </c>
      <c r="F87" s="262" t="s">
        <v>2889</v>
      </c>
      <c r="G87" s="262" t="s">
        <v>2889</v>
      </c>
      <c r="H87" s="254"/>
      <c r="I87" s="255"/>
      <c r="J87" s="255"/>
      <c r="K87" s="255"/>
      <c r="L87" s="255"/>
      <c r="M87" s="255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</row>
    <row r="88" spans="1:26" ht="15">
      <c r="A88" s="259">
        <v>78</v>
      </c>
      <c r="B88" s="261" t="s">
        <v>1677</v>
      </c>
      <c r="C88" s="262" t="s">
        <v>2889</v>
      </c>
      <c r="D88" s="262">
        <v>0</v>
      </c>
      <c r="E88" s="262" t="s">
        <v>2892</v>
      </c>
      <c r="F88" s="262" t="s">
        <v>2979</v>
      </c>
      <c r="G88" s="262" t="s">
        <v>2980</v>
      </c>
      <c r="H88" s="254"/>
      <c r="I88" s="255"/>
      <c r="J88" s="255"/>
      <c r="K88" s="255"/>
      <c r="L88" s="255"/>
      <c r="M88" s="255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  <c r="Y88" s="96"/>
      <c r="Z88" s="96"/>
    </row>
    <row r="89" spans="1:26" ht="15">
      <c r="A89" s="259">
        <v>79</v>
      </c>
      <c r="B89" s="261" t="s">
        <v>1692</v>
      </c>
      <c r="C89" s="262"/>
      <c r="D89" s="262">
        <v>0</v>
      </c>
      <c r="E89" s="262" t="s">
        <v>2889</v>
      </c>
      <c r="F89" s="262" t="s">
        <v>2889</v>
      </c>
      <c r="G89" s="262" t="s">
        <v>2889</v>
      </c>
      <c r="H89" s="254"/>
      <c r="I89" s="255"/>
      <c r="J89" s="255"/>
      <c r="K89" s="255"/>
      <c r="L89" s="255"/>
      <c r="M89" s="255"/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</row>
    <row r="90" spans="1:26" ht="15">
      <c r="A90" s="259">
        <v>80</v>
      </c>
      <c r="B90" s="261" t="s">
        <v>1682</v>
      </c>
      <c r="C90" s="262" t="s">
        <v>2897</v>
      </c>
      <c r="D90" s="262" t="s">
        <v>2887</v>
      </c>
      <c r="E90" s="262" t="s">
        <v>2979</v>
      </c>
      <c r="F90" s="262" t="s">
        <v>2892</v>
      </c>
      <c r="G90" s="262" t="s">
        <v>2887</v>
      </c>
      <c r="H90" s="254"/>
      <c r="I90" s="255"/>
      <c r="J90" s="255"/>
      <c r="K90" s="255"/>
      <c r="L90" s="255"/>
      <c r="M90" s="255"/>
      <c r="N90" s="96"/>
      <c r="O90" s="96"/>
      <c r="P90" s="96"/>
      <c r="Q90" s="96"/>
      <c r="R90" s="96"/>
      <c r="S90" s="96"/>
      <c r="T90" s="96"/>
      <c r="U90" s="96"/>
      <c r="V90" s="96"/>
      <c r="W90" s="96"/>
      <c r="X90" s="96"/>
      <c r="Y90" s="96"/>
      <c r="Z90" s="96"/>
    </row>
    <row r="91" spans="1:26" ht="15">
      <c r="A91" s="259">
        <v>81</v>
      </c>
      <c r="B91" s="261" t="s">
        <v>1675</v>
      </c>
      <c r="C91" s="262" t="s">
        <v>2889</v>
      </c>
      <c r="D91" s="262" t="s">
        <v>2889</v>
      </c>
      <c r="E91" s="262" t="s">
        <v>2889</v>
      </c>
      <c r="F91" s="262" t="s">
        <v>2889</v>
      </c>
      <c r="G91" s="262" t="s">
        <v>2889</v>
      </c>
      <c r="H91" s="254"/>
      <c r="I91" s="255"/>
      <c r="J91" s="255"/>
      <c r="K91" s="255"/>
      <c r="L91" s="255"/>
      <c r="M91" s="255"/>
      <c r="N91" s="96"/>
      <c r="O91" s="96"/>
      <c r="P91" s="96"/>
      <c r="Q91" s="96"/>
      <c r="R91" s="96"/>
      <c r="S91" s="96"/>
      <c r="T91" s="96"/>
      <c r="U91" s="96"/>
      <c r="V91" s="96"/>
      <c r="W91" s="96"/>
      <c r="X91" s="96"/>
      <c r="Y91" s="96"/>
      <c r="Z91" s="96"/>
    </row>
    <row r="92" spans="1:26" ht="13.8">
      <c r="A92" s="259">
        <v>82</v>
      </c>
      <c r="B92" s="264" t="s">
        <v>1681</v>
      </c>
      <c r="C92" s="262" t="s">
        <v>2889</v>
      </c>
      <c r="D92" s="262"/>
      <c r="E92" s="262"/>
      <c r="F92" s="262" t="s">
        <v>2979</v>
      </c>
      <c r="G92" s="262" t="s">
        <v>2979</v>
      </c>
      <c r="H92" s="254"/>
      <c r="I92" s="255"/>
      <c r="J92" s="255"/>
      <c r="K92" s="255"/>
      <c r="L92" s="255"/>
      <c r="M92" s="255"/>
      <c r="N92" s="96"/>
      <c r="O92" s="96"/>
      <c r="P92" s="96"/>
      <c r="Q92" s="96"/>
      <c r="R92" s="96"/>
      <c r="S92" s="96"/>
      <c r="T92" s="96"/>
      <c r="U92" s="96"/>
      <c r="V92" s="96"/>
      <c r="W92" s="96"/>
      <c r="X92" s="96"/>
      <c r="Y92" s="96"/>
      <c r="Z92" s="96"/>
    </row>
    <row r="93" spans="1:26" ht="15">
      <c r="A93" s="259">
        <v>83</v>
      </c>
      <c r="B93" s="261" t="s">
        <v>1683</v>
      </c>
      <c r="C93" s="262">
        <v>0</v>
      </c>
      <c r="D93" s="262">
        <v>0</v>
      </c>
      <c r="E93" s="262" t="s">
        <v>2889</v>
      </c>
      <c r="F93" s="262" t="s">
        <v>2889</v>
      </c>
      <c r="G93" s="262" t="s">
        <v>2889</v>
      </c>
      <c r="H93" s="254"/>
      <c r="I93" s="255"/>
      <c r="J93" s="255"/>
      <c r="K93" s="255"/>
      <c r="L93" s="255"/>
      <c r="M93" s="255"/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</row>
    <row r="94" spans="1:26" ht="15">
      <c r="A94" s="259">
        <v>84</v>
      </c>
      <c r="B94" s="261" t="s">
        <v>1687</v>
      </c>
      <c r="C94" s="262" t="s">
        <v>2889</v>
      </c>
      <c r="D94" s="262" t="s">
        <v>2889</v>
      </c>
      <c r="E94" s="262" t="s">
        <v>2889</v>
      </c>
      <c r="F94" s="262" t="s">
        <v>2889</v>
      </c>
      <c r="G94" s="262" t="s">
        <v>2889</v>
      </c>
      <c r="H94" s="254"/>
      <c r="I94" s="255"/>
      <c r="J94" s="255"/>
      <c r="K94" s="255"/>
      <c r="L94" s="255"/>
      <c r="M94" s="255"/>
      <c r="N94" s="96"/>
      <c r="O94" s="96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</row>
    <row r="95" spans="1:26" ht="15">
      <c r="A95" s="259">
        <v>85</v>
      </c>
      <c r="B95" s="261" t="s">
        <v>1684</v>
      </c>
      <c r="C95" s="262" t="s">
        <v>2889</v>
      </c>
      <c r="D95" s="262" t="s">
        <v>2979</v>
      </c>
      <c r="E95" s="262" t="s">
        <v>2889</v>
      </c>
      <c r="F95" s="262" t="s">
        <v>2979</v>
      </c>
      <c r="G95" s="262" t="s">
        <v>2889</v>
      </c>
      <c r="H95" s="254"/>
      <c r="I95" s="255"/>
      <c r="J95" s="255"/>
      <c r="K95" s="255"/>
      <c r="L95" s="255"/>
      <c r="M95" s="255"/>
      <c r="N95" s="96"/>
      <c r="O95" s="96"/>
      <c r="P95" s="96"/>
      <c r="Q95" s="96"/>
      <c r="R95" s="96"/>
      <c r="S95" s="96"/>
      <c r="T95" s="96"/>
      <c r="U95" s="96"/>
      <c r="V95" s="96"/>
      <c r="W95" s="96"/>
      <c r="X95" s="96"/>
      <c r="Y95" s="96"/>
      <c r="Z95" s="96"/>
    </row>
    <row r="96" spans="1:26" ht="15">
      <c r="A96" s="259">
        <v>86</v>
      </c>
      <c r="B96" s="261" t="s">
        <v>1694</v>
      </c>
      <c r="C96" s="262" t="s">
        <v>2889</v>
      </c>
      <c r="D96" s="262">
        <v>0</v>
      </c>
      <c r="E96" s="262" t="s">
        <v>2979</v>
      </c>
      <c r="F96" s="262" t="s">
        <v>2889</v>
      </c>
      <c r="G96" s="262">
        <v>0</v>
      </c>
      <c r="H96" s="254"/>
      <c r="I96" s="255"/>
      <c r="J96" s="255"/>
      <c r="K96" s="255"/>
      <c r="L96" s="255"/>
      <c r="M96" s="255"/>
      <c r="N96" s="96"/>
      <c r="O96" s="96"/>
      <c r="P96" s="96"/>
      <c r="Q96" s="96"/>
      <c r="R96" s="96"/>
      <c r="S96" s="96"/>
      <c r="T96" s="96"/>
      <c r="U96" s="96"/>
      <c r="V96" s="96"/>
      <c r="W96" s="96"/>
      <c r="X96" s="96"/>
      <c r="Y96" s="96"/>
      <c r="Z96" s="96"/>
    </row>
    <row r="97" spans="1:26" ht="15">
      <c r="A97" s="259">
        <v>87</v>
      </c>
      <c r="B97" s="261" t="s">
        <v>1699</v>
      </c>
      <c r="C97" s="262" t="s">
        <v>2889</v>
      </c>
      <c r="D97" s="262" t="s">
        <v>2889</v>
      </c>
      <c r="E97" s="262" t="s">
        <v>2889</v>
      </c>
      <c r="F97" s="262" t="s">
        <v>2889</v>
      </c>
      <c r="G97" s="262" t="s">
        <v>2889</v>
      </c>
      <c r="H97" s="254"/>
      <c r="I97" s="255"/>
      <c r="J97" s="255"/>
      <c r="K97" s="255"/>
      <c r="L97" s="255"/>
      <c r="M97" s="255"/>
      <c r="N97" s="96"/>
      <c r="O97" s="96"/>
      <c r="P97" s="96"/>
      <c r="Q97" s="96"/>
      <c r="R97" s="96"/>
      <c r="S97" s="96"/>
      <c r="T97" s="96"/>
      <c r="U97" s="96"/>
      <c r="V97" s="96"/>
      <c r="W97" s="96"/>
      <c r="X97" s="96"/>
      <c r="Y97" s="96"/>
      <c r="Z97" s="96"/>
    </row>
    <row r="98" spans="1:26" ht="15">
      <c r="A98" s="259">
        <v>88</v>
      </c>
      <c r="B98" s="261" t="s">
        <v>1691</v>
      </c>
      <c r="C98" s="262" t="s">
        <v>2889</v>
      </c>
      <c r="D98" s="262" t="s">
        <v>2889</v>
      </c>
      <c r="E98" s="262" t="s">
        <v>2889</v>
      </c>
      <c r="F98" s="262" t="s">
        <v>2889</v>
      </c>
      <c r="G98" s="262" t="s">
        <v>2889</v>
      </c>
      <c r="H98" s="254"/>
      <c r="I98" s="255"/>
      <c r="J98" s="255"/>
      <c r="K98" s="255"/>
      <c r="L98" s="255"/>
      <c r="M98" s="255"/>
      <c r="N98" s="96"/>
      <c r="O98" s="96"/>
      <c r="P98" s="96"/>
      <c r="Q98" s="96"/>
      <c r="R98" s="96"/>
      <c r="S98" s="96"/>
      <c r="T98" s="96"/>
      <c r="U98" s="96"/>
      <c r="V98" s="96"/>
      <c r="W98" s="96"/>
      <c r="X98" s="96"/>
      <c r="Y98" s="96"/>
      <c r="Z98" s="96"/>
    </row>
    <row r="99" spans="1:26" ht="15">
      <c r="A99" s="259">
        <v>89</v>
      </c>
      <c r="B99" s="261" t="s">
        <v>1686</v>
      </c>
      <c r="C99" s="262" t="s">
        <v>2889</v>
      </c>
      <c r="D99" s="262" t="s">
        <v>2887</v>
      </c>
      <c r="E99" s="262" t="s">
        <v>2889</v>
      </c>
      <c r="F99" s="262" t="s">
        <v>2892</v>
      </c>
      <c r="G99" s="262" t="s">
        <v>2887</v>
      </c>
      <c r="H99" s="254"/>
      <c r="I99" s="255"/>
      <c r="J99" s="255"/>
      <c r="K99" s="255"/>
      <c r="L99" s="255"/>
      <c r="M99" s="255"/>
      <c r="N99" s="96"/>
      <c r="O99" s="96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</row>
    <row r="100" spans="1:26" ht="15">
      <c r="A100" s="259">
        <v>90</v>
      </c>
      <c r="B100" s="261" t="s">
        <v>1698</v>
      </c>
      <c r="C100" s="262" t="s">
        <v>2892</v>
      </c>
      <c r="D100" s="262" t="s">
        <v>2889</v>
      </c>
      <c r="E100" s="262" t="s">
        <v>2892</v>
      </c>
      <c r="F100" s="262" t="s">
        <v>2889</v>
      </c>
      <c r="G100" s="262" t="s">
        <v>2892</v>
      </c>
      <c r="H100" s="254"/>
      <c r="I100" s="255"/>
      <c r="J100" s="255"/>
      <c r="K100" s="255"/>
      <c r="L100" s="255"/>
      <c r="M100" s="255"/>
      <c r="N100" s="96"/>
      <c r="O100" s="96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</row>
    <row r="101" spans="1:26" ht="15">
      <c r="A101" s="259">
        <v>91</v>
      </c>
      <c r="B101" s="261" t="s">
        <v>1700</v>
      </c>
      <c r="C101" s="262" t="s">
        <v>2889</v>
      </c>
      <c r="D101" s="262" t="s">
        <v>2889</v>
      </c>
      <c r="E101" s="262" t="s">
        <v>2889</v>
      </c>
      <c r="F101" s="262" t="s">
        <v>2889</v>
      </c>
      <c r="G101" s="262" t="s">
        <v>2889</v>
      </c>
      <c r="H101" s="254"/>
      <c r="I101" s="255"/>
      <c r="J101" s="255"/>
      <c r="K101" s="255"/>
      <c r="L101" s="255"/>
      <c r="M101" s="255"/>
      <c r="N101" s="96"/>
      <c r="O101" s="96"/>
      <c r="P101" s="96"/>
      <c r="Q101" s="96"/>
      <c r="R101" s="96"/>
      <c r="S101" s="96"/>
      <c r="T101" s="96"/>
      <c r="U101" s="96"/>
      <c r="V101" s="96"/>
      <c r="W101" s="96"/>
      <c r="X101" s="96"/>
      <c r="Y101" s="96"/>
      <c r="Z101" s="96"/>
    </row>
    <row r="102" spans="1:26" ht="15">
      <c r="A102" s="259">
        <v>92</v>
      </c>
      <c r="B102" s="261" t="s">
        <v>1706</v>
      </c>
      <c r="C102" s="262" t="s">
        <v>2887</v>
      </c>
      <c r="D102" s="262" t="s">
        <v>2980</v>
      </c>
      <c r="E102" s="262" t="s">
        <v>2889</v>
      </c>
      <c r="F102" s="262" t="s">
        <v>2889</v>
      </c>
      <c r="G102" s="262" t="s">
        <v>2979</v>
      </c>
      <c r="H102" s="254"/>
      <c r="I102" s="255"/>
      <c r="J102" s="255"/>
      <c r="K102" s="255"/>
      <c r="L102" s="255"/>
      <c r="M102" s="255"/>
      <c r="N102" s="96"/>
      <c r="O102" s="96"/>
      <c r="P102" s="96"/>
      <c r="Q102" s="96"/>
      <c r="R102" s="96"/>
      <c r="S102" s="96"/>
      <c r="T102" s="96"/>
      <c r="U102" s="96"/>
      <c r="V102" s="96"/>
      <c r="W102" s="96"/>
      <c r="X102" s="96"/>
      <c r="Y102" s="96"/>
      <c r="Z102" s="96"/>
    </row>
    <row r="103" spans="1:26" ht="15">
      <c r="A103" s="259">
        <v>93</v>
      </c>
      <c r="B103" s="261" t="s">
        <v>1705</v>
      </c>
      <c r="C103" s="262" t="s">
        <v>2889</v>
      </c>
      <c r="D103" s="262" t="s">
        <v>2889</v>
      </c>
      <c r="E103" s="262" t="s">
        <v>2889</v>
      </c>
      <c r="F103" s="262" t="s">
        <v>2889</v>
      </c>
      <c r="G103" s="262" t="s">
        <v>2889</v>
      </c>
      <c r="H103" s="254"/>
      <c r="I103" s="255"/>
      <c r="J103" s="255"/>
      <c r="K103" s="255"/>
      <c r="L103" s="255"/>
      <c r="M103" s="255"/>
      <c r="N103" s="96"/>
      <c r="O103" s="96"/>
      <c r="P103" s="96"/>
      <c r="Q103" s="96"/>
      <c r="R103" s="96"/>
      <c r="S103" s="96"/>
      <c r="T103" s="96"/>
      <c r="U103" s="96"/>
      <c r="V103" s="96"/>
      <c r="W103" s="96"/>
      <c r="X103" s="96"/>
      <c r="Y103" s="96"/>
      <c r="Z103" s="96"/>
    </row>
    <row r="104" spans="1:26" ht="15">
      <c r="A104" s="259">
        <v>94</v>
      </c>
      <c r="B104" s="261" t="s">
        <v>1707</v>
      </c>
      <c r="C104" s="262" t="s">
        <v>2979</v>
      </c>
      <c r="D104" s="262" t="s">
        <v>2892</v>
      </c>
      <c r="E104" s="262" t="s">
        <v>2979</v>
      </c>
      <c r="F104" s="262" t="s">
        <v>2889</v>
      </c>
      <c r="G104" s="262" t="s">
        <v>2889</v>
      </c>
      <c r="H104" s="254"/>
      <c r="I104" s="255"/>
      <c r="J104" s="255"/>
      <c r="K104" s="255"/>
      <c r="L104" s="255"/>
      <c r="M104" s="255"/>
      <c r="N104" s="96"/>
      <c r="O104" s="96"/>
      <c r="P104" s="96"/>
      <c r="Q104" s="96"/>
      <c r="R104" s="96"/>
      <c r="S104" s="96"/>
      <c r="T104" s="96"/>
      <c r="U104" s="96"/>
      <c r="V104" s="96"/>
      <c r="W104" s="96"/>
      <c r="X104" s="96"/>
      <c r="Y104" s="96"/>
      <c r="Z104" s="96"/>
    </row>
    <row r="105" spans="1:26" ht="15">
      <c r="A105" s="259">
        <v>95</v>
      </c>
      <c r="B105" s="261" t="s">
        <v>1708</v>
      </c>
      <c r="C105" s="262" t="s">
        <v>2889</v>
      </c>
      <c r="D105" s="262" t="s">
        <v>2897</v>
      </c>
      <c r="E105" s="262" t="s">
        <v>2979</v>
      </c>
      <c r="F105" s="262" t="s">
        <v>2980</v>
      </c>
      <c r="G105" s="262" t="s">
        <v>2889</v>
      </c>
      <c r="H105" s="254"/>
      <c r="I105" s="255"/>
      <c r="J105" s="255"/>
      <c r="K105" s="255"/>
      <c r="L105" s="255"/>
      <c r="M105" s="255"/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</row>
    <row r="106" spans="1:26" ht="15">
      <c r="A106" s="259">
        <v>96</v>
      </c>
      <c r="B106" s="261" t="s">
        <v>1765</v>
      </c>
      <c r="C106" s="262" t="s">
        <v>2889</v>
      </c>
      <c r="D106" s="262" t="s">
        <v>2897</v>
      </c>
      <c r="E106" s="262" t="s">
        <v>2889</v>
      </c>
      <c r="F106" s="262" t="s">
        <v>2897</v>
      </c>
      <c r="G106" s="262" t="s">
        <v>2889</v>
      </c>
      <c r="H106" s="254"/>
      <c r="I106" s="255"/>
      <c r="J106" s="255"/>
      <c r="K106" s="255"/>
      <c r="L106" s="255"/>
      <c r="M106" s="255"/>
      <c r="N106" s="96"/>
      <c r="O106" s="96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</row>
    <row r="107" spans="1:26" ht="15">
      <c r="A107" s="259">
        <v>97</v>
      </c>
      <c r="B107" s="261" t="s">
        <v>1764</v>
      </c>
      <c r="C107" s="262" t="s">
        <v>2889</v>
      </c>
      <c r="D107" s="262" t="s">
        <v>2980</v>
      </c>
      <c r="E107" s="262" t="s">
        <v>2889</v>
      </c>
      <c r="F107" s="262" t="s">
        <v>2892</v>
      </c>
      <c r="G107" s="262" t="s">
        <v>2887</v>
      </c>
      <c r="H107" s="254"/>
      <c r="I107" s="255"/>
      <c r="J107" s="255"/>
      <c r="K107" s="255"/>
      <c r="L107" s="255"/>
      <c r="M107" s="255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</row>
    <row r="108" spans="1:26" ht="15">
      <c r="A108" s="259">
        <v>98</v>
      </c>
      <c r="B108" s="261" t="s">
        <v>1826</v>
      </c>
      <c r="C108" s="262" t="s">
        <v>2979</v>
      </c>
      <c r="D108" s="262" t="s">
        <v>2889</v>
      </c>
      <c r="E108" s="262" t="s">
        <v>2889</v>
      </c>
      <c r="F108" s="262" t="s">
        <v>2980</v>
      </c>
      <c r="G108" s="262" t="s">
        <v>2897</v>
      </c>
      <c r="H108" s="254"/>
      <c r="I108" s="255"/>
      <c r="J108" s="255"/>
      <c r="K108" s="255"/>
      <c r="L108" s="255"/>
      <c r="M108" s="255"/>
      <c r="N108" s="96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</row>
    <row r="109" spans="1:26" ht="15">
      <c r="A109" s="259">
        <v>99</v>
      </c>
      <c r="B109" s="261" t="s">
        <v>1993</v>
      </c>
      <c r="C109" s="262"/>
      <c r="D109" s="262"/>
      <c r="E109" s="262"/>
      <c r="F109" s="262" t="s">
        <v>2889</v>
      </c>
      <c r="G109" s="262" t="s">
        <v>2889</v>
      </c>
      <c r="H109" s="254"/>
      <c r="I109" s="255"/>
      <c r="J109" s="255"/>
      <c r="K109" s="255"/>
      <c r="L109" s="255"/>
      <c r="M109" s="255"/>
      <c r="N109" s="96"/>
      <c r="O109" s="96"/>
      <c r="P109" s="96"/>
      <c r="Q109" s="96"/>
      <c r="R109" s="96"/>
      <c r="S109" s="96"/>
      <c r="T109" s="96"/>
      <c r="U109" s="96"/>
      <c r="V109" s="96"/>
      <c r="W109" s="96"/>
      <c r="X109" s="96"/>
      <c r="Y109" s="96"/>
      <c r="Z109" s="96"/>
    </row>
    <row r="110" spans="1:26" ht="15">
      <c r="A110" s="259">
        <v>100</v>
      </c>
      <c r="B110" s="261" t="s">
        <v>1973</v>
      </c>
      <c r="C110" s="262" t="s">
        <v>2979</v>
      </c>
      <c r="D110" s="262" t="s">
        <v>2897</v>
      </c>
      <c r="E110" s="262" t="s">
        <v>2979</v>
      </c>
      <c r="F110" s="262" t="s">
        <v>2897</v>
      </c>
      <c r="G110" s="262" t="s">
        <v>2979</v>
      </c>
      <c r="H110" s="254"/>
      <c r="I110" s="255"/>
      <c r="J110" s="255"/>
      <c r="K110" s="255"/>
      <c r="L110" s="255"/>
      <c r="M110" s="255"/>
      <c r="N110" s="96"/>
      <c r="O110" s="96"/>
      <c r="P110" s="96"/>
      <c r="Q110" s="96"/>
      <c r="R110" s="96"/>
      <c r="S110" s="96"/>
      <c r="T110" s="96"/>
      <c r="U110" s="96"/>
      <c r="V110" s="96"/>
      <c r="W110" s="96"/>
      <c r="X110" s="96"/>
      <c r="Y110" s="96"/>
      <c r="Z110" s="96"/>
    </row>
    <row r="111" spans="1:26" ht="15">
      <c r="A111" s="259">
        <v>101</v>
      </c>
      <c r="B111" s="261" t="s">
        <v>1970</v>
      </c>
      <c r="C111" s="262" t="s">
        <v>2979</v>
      </c>
      <c r="D111" s="262" t="s">
        <v>2897</v>
      </c>
      <c r="E111" s="262" t="s">
        <v>2889</v>
      </c>
      <c r="F111" s="262" t="s">
        <v>2889</v>
      </c>
      <c r="G111" s="262" t="s">
        <v>2889</v>
      </c>
      <c r="H111" s="254"/>
      <c r="I111" s="255"/>
      <c r="J111" s="255"/>
      <c r="K111" s="255"/>
      <c r="L111" s="255"/>
      <c r="M111" s="255"/>
      <c r="N111" s="96"/>
      <c r="O111" s="96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</row>
    <row r="112" spans="1:26" ht="15">
      <c r="A112" s="259">
        <v>102</v>
      </c>
      <c r="B112" s="261" t="s">
        <v>1974</v>
      </c>
      <c r="C112" s="262" t="s">
        <v>2892</v>
      </c>
      <c r="D112" s="262" t="s">
        <v>2889</v>
      </c>
      <c r="E112" s="262" t="s">
        <v>2892</v>
      </c>
      <c r="F112" s="262" t="s">
        <v>2889</v>
      </c>
      <c r="G112" s="262" t="s">
        <v>2892</v>
      </c>
      <c r="H112" s="254"/>
      <c r="I112" s="255"/>
      <c r="J112" s="255"/>
      <c r="K112" s="255"/>
      <c r="L112" s="255"/>
      <c r="M112" s="255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</row>
    <row r="113" spans="1:26" ht="15">
      <c r="A113" s="259">
        <v>103</v>
      </c>
      <c r="B113" s="261" t="s">
        <v>1971</v>
      </c>
      <c r="C113" s="262">
        <v>0</v>
      </c>
      <c r="D113" s="262">
        <v>0</v>
      </c>
      <c r="E113" s="262">
        <v>0</v>
      </c>
      <c r="F113" s="262">
        <v>0</v>
      </c>
      <c r="G113" s="262">
        <v>0</v>
      </c>
      <c r="H113" s="254"/>
      <c r="I113" s="255"/>
      <c r="J113" s="255"/>
      <c r="K113" s="255"/>
      <c r="L113" s="255"/>
      <c r="M113" s="255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</row>
    <row r="114" spans="1:26" ht="15">
      <c r="A114" s="259">
        <v>104</v>
      </c>
      <c r="B114" s="261" t="s">
        <v>1609</v>
      </c>
      <c r="C114" s="262" t="s">
        <v>2889</v>
      </c>
      <c r="D114" s="262" t="s">
        <v>2889</v>
      </c>
      <c r="E114" s="262" t="s">
        <v>2889</v>
      </c>
      <c r="F114" s="262" t="s">
        <v>2889</v>
      </c>
      <c r="G114" s="262" t="s">
        <v>2889</v>
      </c>
      <c r="H114" s="254"/>
      <c r="I114" s="255"/>
      <c r="J114" s="255"/>
      <c r="K114" s="255"/>
      <c r="L114" s="255"/>
      <c r="M114" s="255"/>
      <c r="N114" s="96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</row>
    <row r="115" spans="1:26" ht="15">
      <c r="A115" s="259">
        <v>105</v>
      </c>
      <c r="B115" s="261" t="s">
        <v>1607</v>
      </c>
      <c r="C115" s="262" t="s">
        <v>2889</v>
      </c>
      <c r="D115" s="262" t="s">
        <v>2980</v>
      </c>
      <c r="E115" s="262" t="s">
        <v>2980</v>
      </c>
      <c r="F115" s="262" t="s">
        <v>2889</v>
      </c>
      <c r="G115" s="262" t="s">
        <v>2889</v>
      </c>
      <c r="H115" s="254"/>
      <c r="I115" s="255"/>
      <c r="J115" s="255"/>
      <c r="K115" s="255"/>
      <c r="L115" s="255"/>
      <c r="M115" s="255"/>
      <c r="N115" s="96"/>
      <c r="O115" s="96"/>
      <c r="P115" s="96"/>
      <c r="Q115" s="96"/>
      <c r="R115" s="96"/>
      <c r="S115" s="96"/>
      <c r="T115" s="96"/>
      <c r="U115" s="96"/>
      <c r="V115" s="96"/>
      <c r="W115" s="96"/>
      <c r="X115" s="96"/>
      <c r="Y115" s="96"/>
      <c r="Z115" s="96"/>
    </row>
    <row r="116" spans="1:26" ht="15">
      <c r="A116" s="259">
        <v>106</v>
      </c>
      <c r="B116" s="261" t="s">
        <v>2282</v>
      </c>
      <c r="C116" s="262" t="s">
        <v>2887</v>
      </c>
      <c r="D116" s="262" t="s">
        <v>2892</v>
      </c>
      <c r="E116" s="262" t="s">
        <v>2889</v>
      </c>
      <c r="F116" s="262" t="s">
        <v>2892</v>
      </c>
      <c r="G116" s="262" t="s">
        <v>2889</v>
      </c>
      <c r="H116" s="254"/>
      <c r="I116" s="255"/>
      <c r="J116" s="255"/>
      <c r="K116" s="255"/>
      <c r="L116" s="255"/>
      <c r="M116" s="255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  <c r="Z116" s="96"/>
    </row>
    <row r="117" spans="1:26" ht="15">
      <c r="A117" s="259">
        <v>107</v>
      </c>
      <c r="B117" s="261" t="s">
        <v>2281</v>
      </c>
      <c r="C117" s="262" t="s">
        <v>2892</v>
      </c>
      <c r="D117" s="262" t="s">
        <v>2892</v>
      </c>
      <c r="E117" s="262" t="s">
        <v>2979</v>
      </c>
      <c r="F117" s="262" t="s">
        <v>2892</v>
      </c>
      <c r="G117" s="262" t="s">
        <v>2892</v>
      </c>
      <c r="H117" s="254"/>
      <c r="I117" s="255"/>
      <c r="J117" s="255"/>
      <c r="K117" s="255"/>
      <c r="L117" s="255"/>
      <c r="M117" s="255"/>
      <c r="N117" s="96"/>
      <c r="O117" s="96"/>
      <c r="P117" s="96"/>
      <c r="Q117" s="96"/>
      <c r="R117" s="96"/>
      <c r="S117" s="96"/>
      <c r="T117" s="96"/>
      <c r="U117" s="96"/>
      <c r="V117" s="96"/>
      <c r="W117" s="96"/>
      <c r="X117" s="96"/>
      <c r="Y117" s="96"/>
      <c r="Z117" s="96"/>
    </row>
    <row r="118" spans="1:26" ht="15">
      <c r="A118" s="259">
        <v>108</v>
      </c>
      <c r="B118" s="261" t="s">
        <v>2294</v>
      </c>
      <c r="C118" s="262" t="s">
        <v>2892</v>
      </c>
      <c r="D118" s="262" t="s">
        <v>2892</v>
      </c>
      <c r="E118" s="262" t="s">
        <v>2892</v>
      </c>
      <c r="F118" s="262" t="s">
        <v>2892</v>
      </c>
      <c r="G118" s="262">
        <v>0</v>
      </c>
      <c r="H118" s="254"/>
      <c r="I118" s="255"/>
      <c r="J118" s="255"/>
      <c r="K118" s="255"/>
      <c r="L118" s="255"/>
      <c r="M118" s="255"/>
      <c r="N118" s="96"/>
      <c r="O118" s="96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</row>
    <row r="119" spans="1:26" ht="15">
      <c r="A119" s="259">
        <v>109</v>
      </c>
      <c r="B119" s="261" t="s">
        <v>2374</v>
      </c>
      <c r="C119" s="262" t="s">
        <v>2889</v>
      </c>
      <c r="D119" s="262" t="s">
        <v>2980</v>
      </c>
      <c r="E119" s="262" t="s">
        <v>2979</v>
      </c>
      <c r="F119" s="262" t="s">
        <v>2892</v>
      </c>
      <c r="G119" s="262" t="s">
        <v>2889</v>
      </c>
      <c r="H119" s="254"/>
      <c r="I119" s="255"/>
      <c r="J119" s="255"/>
      <c r="K119" s="255"/>
      <c r="L119" s="255"/>
      <c r="M119" s="255"/>
      <c r="N119" s="96"/>
      <c r="O119" s="96"/>
      <c r="P119" s="96"/>
      <c r="Q119" s="96"/>
      <c r="R119" s="96"/>
      <c r="S119" s="96"/>
      <c r="T119" s="96"/>
      <c r="U119" s="96"/>
      <c r="V119" s="96"/>
      <c r="W119" s="96"/>
      <c r="X119" s="96"/>
      <c r="Y119" s="96"/>
      <c r="Z119" s="96"/>
    </row>
    <row r="120" spans="1:26" ht="15">
      <c r="A120" s="259">
        <v>110</v>
      </c>
      <c r="B120" s="261" t="s">
        <v>1618</v>
      </c>
      <c r="C120" s="262" t="s">
        <v>2889</v>
      </c>
      <c r="D120" s="262" t="s">
        <v>2889</v>
      </c>
      <c r="E120" s="262" t="s">
        <v>2889</v>
      </c>
      <c r="F120" s="262" t="s">
        <v>2889</v>
      </c>
      <c r="G120" s="262" t="s">
        <v>2889</v>
      </c>
      <c r="H120" s="254"/>
      <c r="I120" s="255"/>
      <c r="J120" s="255"/>
      <c r="K120" s="255"/>
      <c r="L120" s="255"/>
      <c r="M120" s="255"/>
      <c r="N120" s="96"/>
      <c r="O120" s="96"/>
      <c r="P120" s="96"/>
      <c r="Q120" s="96"/>
      <c r="R120" s="96"/>
      <c r="S120" s="96"/>
      <c r="T120" s="96"/>
      <c r="U120" s="96"/>
      <c r="V120" s="96"/>
      <c r="W120" s="96"/>
      <c r="X120" s="96"/>
      <c r="Y120" s="96"/>
      <c r="Z120" s="96"/>
    </row>
    <row r="121" spans="1:26" ht="15">
      <c r="A121" s="259">
        <v>111</v>
      </c>
      <c r="B121" s="261" t="s">
        <v>2292</v>
      </c>
      <c r="C121" s="262" t="s">
        <v>2889</v>
      </c>
      <c r="D121" s="262" t="s">
        <v>2889</v>
      </c>
      <c r="E121" s="262" t="s">
        <v>2889</v>
      </c>
      <c r="F121" s="262" t="s">
        <v>2889</v>
      </c>
      <c r="G121" s="262" t="s">
        <v>2889</v>
      </c>
      <c r="H121" s="254"/>
      <c r="I121" s="255"/>
      <c r="J121" s="255"/>
      <c r="K121" s="255"/>
      <c r="L121" s="255"/>
      <c r="M121" s="255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</row>
    <row r="122" spans="1:26" ht="15">
      <c r="A122" s="259">
        <v>112</v>
      </c>
      <c r="B122" s="261" t="s">
        <v>2396</v>
      </c>
      <c r="C122" s="262" t="s">
        <v>2889</v>
      </c>
      <c r="D122" s="262" t="s">
        <v>2889</v>
      </c>
      <c r="E122" s="262" t="s">
        <v>2889</v>
      </c>
      <c r="F122" s="262" t="s">
        <v>2979</v>
      </c>
      <c r="G122" s="262" t="s">
        <v>2889</v>
      </c>
      <c r="H122" s="254"/>
      <c r="I122" s="255"/>
      <c r="J122" s="255"/>
      <c r="K122" s="255"/>
      <c r="L122" s="255"/>
      <c r="M122" s="255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</row>
    <row r="123" spans="1:26" ht="15">
      <c r="A123" s="259">
        <v>113</v>
      </c>
      <c r="B123" s="261" t="s">
        <v>2379</v>
      </c>
      <c r="C123" s="262" t="s">
        <v>2889</v>
      </c>
      <c r="D123" s="262" t="s">
        <v>2889</v>
      </c>
      <c r="E123" s="262" t="s">
        <v>2889</v>
      </c>
      <c r="F123" s="262" t="s">
        <v>2889</v>
      </c>
      <c r="G123" s="262" t="s">
        <v>2889</v>
      </c>
      <c r="H123" s="254"/>
      <c r="I123" s="255"/>
      <c r="J123" s="255"/>
      <c r="K123" s="255"/>
      <c r="L123" s="255"/>
      <c r="M123" s="255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</row>
    <row r="124" spans="1:26" ht="15">
      <c r="A124" s="259">
        <v>114</v>
      </c>
      <c r="B124" s="261" t="s">
        <v>2916</v>
      </c>
      <c r="C124" s="262" t="s">
        <v>2889</v>
      </c>
      <c r="D124" s="262" t="s">
        <v>2889</v>
      </c>
      <c r="E124" s="262" t="s">
        <v>2889</v>
      </c>
      <c r="F124" s="262" t="s">
        <v>2889</v>
      </c>
      <c r="G124" s="262" t="s">
        <v>2889</v>
      </c>
      <c r="H124" s="254"/>
      <c r="I124" s="255"/>
      <c r="J124" s="255"/>
      <c r="K124" s="255"/>
      <c r="L124" s="255"/>
      <c r="M124" s="255"/>
      <c r="N124" s="96"/>
      <c r="O124" s="96"/>
      <c r="P124" s="96"/>
      <c r="Q124" s="96"/>
      <c r="R124" s="96"/>
      <c r="S124" s="96"/>
      <c r="T124" s="96"/>
      <c r="U124" s="96"/>
      <c r="V124" s="96"/>
      <c r="W124" s="96"/>
      <c r="X124" s="96"/>
      <c r="Y124" s="96"/>
      <c r="Z124" s="96"/>
    </row>
    <row r="125" spans="1:26" ht="15">
      <c r="A125" s="259">
        <v>115</v>
      </c>
      <c r="B125" s="261" t="s">
        <v>2917</v>
      </c>
      <c r="C125" s="262" t="s">
        <v>2979</v>
      </c>
      <c r="D125" s="262" t="s">
        <v>2889</v>
      </c>
      <c r="E125" s="262" t="s">
        <v>2889</v>
      </c>
      <c r="F125" s="262" t="s">
        <v>2889</v>
      </c>
      <c r="G125" s="262" t="s">
        <v>2889</v>
      </c>
      <c r="H125" s="254"/>
      <c r="I125" s="255"/>
      <c r="J125" s="255"/>
      <c r="K125" s="255"/>
      <c r="L125" s="255"/>
      <c r="M125" s="255"/>
      <c r="N125" s="96"/>
      <c r="O125" s="96"/>
      <c r="P125" s="96"/>
      <c r="Q125" s="96"/>
      <c r="R125" s="96"/>
      <c r="S125" s="96"/>
      <c r="T125" s="96"/>
      <c r="U125" s="96"/>
      <c r="V125" s="96"/>
      <c r="W125" s="96"/>
      <c r="X125" s="96"/>
      <c r="Y125" s="96"/>
      <c r="Z125" s="96"/>
    </row>
    <row r="126" spans="1:26" ht="15">
      <c r="A126" s="259">
        <v>116</v>
      </c>
      <c r="B126" s="261" t="s">
        <v>2918</v>
      </c>
      <c r="C126" s="262">
        <v>0</v>
      </c>
      <c r="D126" s="262">
        <v>0</v>
      </c>
      <c r="E126" s="262">
        <v>0</v>
      </c>
      <c r="F126" s="262">
        <v>0</v>
      </c>
      <c r="G126" s="262">
        <v>0</v>
      </c>
      <c r="H126" s="254"/>
      <c r="I126" s="255"/>
      <c r="J126" s="255"/>
      <c r="K126" s="255"/>
      <c r="L126" s="255"/>
      <c r="M126" s="255"/>
      <c r="N126" s="96"/>
      <c r="O126" s="96"/>
      <c r="P126" s="96"/>
      <c r="Q126" s="96"/>
      <c r="R126" s="96"/>
      <c r="S126" s="96"/>
      <c r="T126" s="96"/>
      <c r="U126" s="96"/>
      <c r="V126" s="96"/>
      <c r="W126" s="96"/>
      <c r="X126" s="96"/>
      <c r="Y126" s="96"/>
      <c r="Z126" s="96"/>
    </row>
    <row r="127" spans="1:26" ht="15">
      <c r="A127" s="259">
        <v>117</v>
      </c>
      <c r="B127" s="261" t="s">
        <v>2477</v>
      </c>
      <c r="C127" s="262" t="s">
        <v>2897</v>
      </c>
      <c r="D127" s="262" t="s">
        <v>2887</v>
      </c>
      <c r="E127" s="262" t="s">
        <v>2887</v>
      </c>
      <c r="F127" s="262" t="s">
        <v>2897</v>
      </c>
      <c r="G127" s="262" t="s">
        <v>2897</v>
      </c>
      <c r="H127" s="254"/>
      <c r="I127" s="255"/>
      <c r="J127" s="255"/>
      <c r="K127" s="255"/>
      <c r="L127" s="255"/>
      <c r="M127" s="255"/>
      <c r="N127" s="96"/>
      <c r="O127" s="96"/>
      <c r="P127" s="96"/>
      <c r="Q127" s="96"/>
      <c r="R127" s="96"/>
      <c r="S127" s="96"/>
      <c r="T127" s="96"/>
      <c r="U127" s="96"/>
      <c r="V127" s="96"/>
      <c r="W127" s="96"/>
      <c r="X127" s="96"/>
      <c r="Y127" s="96"/>
      <c r="Z127" s="96"/>
    </row>
    <row r="128" spans="1:26" ht="15">
      <c r="A128" s="259">
        <v>118</v>
      </c>
      <c r="B128" s="261" t="s">
        <v>2479</v>
      </c>
      <c r="C128" s="262"/>
      <c r="D128" s="262" t="s">
        <v>2889</v>
      </c>
      <c r="E128" s="262" t="s">
        <v>2889</v>
      </c>
      <c r="F128" s="262" t="s">
        <v>2889</v>
      </c>
      <c r="G128" s="262" t="s">
        <v>2889</v>
      </c>
      <c r="H128" s="254"/>
      <c r="I128" s="255"/>
      <c r="J128" s="255"/>
      <c r="K128" s="255"/>
      <c r="L128" s="255"/>
      <c r="M128" s="255"/>
      <c r="N128" s="96"/>
      <c r="O128" s="96"/>
      <c r="P128" s="96"/>
      <c r="Q128" s="96"/>
      <c r="R128" s="96"/>
      <c r="S128" s="96"/>
      <c r="T128" s="96"/>
      <c r="U128" s="96"/>
      <c r="V128" s="96"/>
      <c r="W128" s="96"/>
      <c r="X128" s="96"/>
      <c r="Y128" s="96"/>
      <c r="Z128" s="96"/>
    </row>
    <row r="129" spans="1:26" ht="15">
      <c r="A129" s="259">
        <v>119</v>
      </c>
      <c r="B129" s="261" t="s">
        <v>2482</v>
      </c>
      <c r="C129" s="262"/>
      <c r="D129" s="262"/>
      <c r="E129" s="262"/>
      <c r="F129" s="262"/>
      <c r="G129" s="262"/>
      <c r="H129" s="254"/>
      <c r="I129" s="255"/>
      <c r="J129" s="255"/>
      <c r="K129" s="255"/>
      <c r="L129" s="255"/>
      <c r="M129" s="255"/>
      <c r="N129" s="96"/>
      <c r="O129" s="96"/>
      <c r="P129" s="96"/>
      <c r="Q129" s="96"/>
      <c r="R129" s="96"/>
      <c r="S129" s="96"/>
      <c r="T129" s="96"/>
      <c r="U129" s="96"/>
      <c r="V129" s="96"/>
      <c r="W129" s="96"/>
      <c r="X129" s="96"/>
      <c r="Y129" s="96"/>
      <c r="Z129" s="96"/>
    </row>
    <row r="130" spans="1:26" ht="15">
      <c r="A130" s="259">
        <v>120</v>
      </c>
      <c r="B130" s="261" t="s">
        <v>2919</v>
      </c>
      <c r="C130" s="262" t="s">
        <v>2889</v>
      </c>
      <c r="D130" s="262" t="s">
        <v>2889</v>
      </c>
      <c r="E130" s="262" t="s">
        <v>2887</v>
      </c>
      <c r="F130" s="262" t="s">
        <v>2889</v>
      </c>
      <c r="G130" s="262" t="s">
        <v>2889</v>
      </c>
      <c r="H130" s="254"/>
      <c r="I130" s="255"/>
      <c r="J130" s="255"/>
      <c r="K130" s="255"/>
      <c r="L130" s="255"/>
      <c r="M130" s="255"/>
      <c r="N130" s="96"/>
      <c r="O130" s="96"/>
      <c r="P130" s="96"/>
      <c r="Q130" s="96"/>
      <c r="R130" s="96"/>
      <c r="S130" s="96"/>
      <c r="T130" s="96"/>
      <c r="U130" s="96"/>
      <c r="V130" s="96"/>
      <c r="W130" s="96"/>
      <c r="X130" s="96"/>
      <c r="Y130" s="96"/>
      <c r="Z130" s="96"/>
    </row>
    <row r="131" spans="1:26" ht="15">
      <c r="A131" s="259">
        <v>121</v>
      </c>
      <c r="B131" s="261" t="s">
        <v>2920</v>
      </c>
      <c r="C131" s="262" t="s">
        <v>2889</v>
      </c>
      <c r="D131" s="262" t="s">
        <v>2889</v>
      </c>
      <c r="E131" s="262" t="s">
        <v>2889</v>
      </c>
      <c r="F131" s="262" t="s">
        <v>2889</v>
      </c>
      <c r="G131" s="262" t="s">
        <v>2889</v>
      </c>
      <c r="H131" s="254"/>
      <c r="I131" s="255"/>
      <c r="J131" s="255"/>
      <c r="K131" s="255"/>
      <c r="L131" s="255"/>
      <c r="M131" s="255"/>
      <c r="N131" s="96"/>
      <c r="O131" s="96"/>
      <c r="P131" s="96"/>
      <c r="Q131" s="96"/>
      <c r="R131" s="96"/>
      <c r="S131" s="96"/>
      <c r="T131" s="96"/>
      <c r="U131" s="96"/>
      <c r="V131" s="96"/>
      <c r="W131" s="96"/>
      <c r="X131" s="96"/>
      <c r="Y131" s="96"/>
      <c r="Z131" s="96"/>
    </row>
    <row r="132" spans="1:26" ht="15">
      <c r="A132" s="259">
        <v>122</v>
      </c>
      <c r="B132" s="261" t="s">
        <v>2478</v>
      </c>
      <c r="C132" s="262">
        <v>0</v>
      </c>
      <c r="D132" s="262" t="s">
        <v>2889</v>
      </c>
      <c r="E132" s="262" t="s">
        <v>2889</v>
      </c>
      <c r="F132" s="262" t="s">
        <v>2889</v>
      </c>
      <c r="G132" s="262" t="s">
        <v>2889</v>
      </c>
      <c r="H132" s="254"/>
      <c r="I132" s="255"/>
      <c r="J132" s="255"/>
      <c r="K132" s="255"/>
      <c r="L132" s="255"/>
      <c r="M132" s="255"/>
      <c r="N132" s="96"/>
      <c r="O132" s="96"/>
      <c r="P132" s="96"/>
      <c r="Q132" s="96"/>
      <c r="R132" s="96"/>
      <c r="S132" s="96"/>
      <c r="T132" s="96"/>
      <c r="U132" s="96"/>
      <c r="V132" s="96"/>
      <c r="W132" s="96"/>
      <c r="X132" s="96"/>
      <c r="Y132" s="96"/>
      <c r="Z132" s="96"/>
    </row>
    <row r="133" spans="1:26" ht="15">
      <c r="A133" s="259">
        <v>123</v>
      </c>
      <c r="B133" s="261" t="s">
        <v>2483</v>
      </c>
      <c r="C133" s="262" t="s">
        <v>2889</v>
      </c>
      <c r="D133" s="262" t="s">
        <v>2979</v>
      </c>
      <c r="E133" s="262" t="s">
        <v>2889</v>
      </c>
      <c r="F133" s="262" t="s">
        <v>2889</v>
      </c>
      <c r="G133" s="262" t="s">
        <v>2889</v>
      </c>
      <c r="H133" s="254"/>
      <c r="I133" s="255"/>
      <c r="J133" s="255"/>
      <c r="K133" s="255"/>
      <c r="L133" s="255"/>
      <c r="M133" s="255"/>
      <c r="N133" s="96"/>
      <c r="O133" s="96"/>
      <c r="P133" s="96"/>
      <c r="Q133" s="96"/>
      <c r="R133" s="96"/>
      <c r="S133" s="96"/>
      <c r="T133" s="96"/>
      <c r="U133" s="96"/>
      <c r="V133" s="96"/>
      <c r="W133" s="96"/>
      <c r="X133" s="96"/>
      <c r="Y133" s="96"/>
      <c r="Z133" s="96"/>
    </row>
    <row r="134" spans="1:26" ht="15">
      <c r="A134" s="259">
        <v>124</v>
      </c>
      <c r="B134" s="261" t="s">
        <v>2376</v>
      </c>
      <c r="C134" s="262" t="s">
        <v>2889</v>
      </c>
      <c r="D134" s="262" t="s">
        <v>2889</v>
      </c>
      <c r="E134" s="262" t="s">
        <v>2889</v>
      </c>
      <c r="F134" s="262" t="s">
        <v>2889</v>
      </c>
      <c r="G134" s="262" t="s">
        <v>2889</v>
      </c>
      <c r="H134" s="254"/>
      <c r="I134" s="255"/>
      <c r="J134" s="255"/>
      <c r="K134" s="255"/>
      <c r="L134" s="255"/>
      <c r="M134" s="255"/>
      <c r="N134" s="96"/>
      <c r="O134" s="96"/>
      <c r="P134" s="96"/>
      <c r="Q134" s="96"/>
      <c r="R134" s="96"/>
      <c r="S134" s="96"/>
      <c r="T134" s="96"/>
      <c r="U134" s="96"/>
      <c r="V134" s="96"/>
      <c r="W134" s="96"/>
      <c r="X134" s="96"/>
      <c r="Y134" s="96"/>
      <c r="Z134" s="96"/>
    </row>
    <row r="135" spans="1:26" ht="15">
      <c r="A135" s="259">
        <v>125</v>
      </c>
      <c r="B135" s="261" t="s">
        <v>2573</v>
      </c>
      <c r="C135" s="262" t="s">
        <v>2979</v>
      </c>
      <c r="D135" s="262" t="s">
        <v>2980</v>
      </c>
      <c r="E135" s="262" t="s">
        <v>2897</v>
      </c>
      <c r="F135" s="262" t="s">
        <v>2889</v>
      </c>
      <c r="G135" s="262" t="s">
        <v>2892</v>
      </c>
      <c r="H135" s="254"/>
      <c r="I135" s="255"/>
      <c r="J135" s="255"/>
      <c r="K135" s="255"/>
      <c r="L135" s="255"/>
      <c r="M135" s="255"/>
      <c r="N135" s="96"/>
      <c r="O135" s="96"/>
      <c r="P135" s="96"/>
      <c r="Q135" s="96"/>
      <c r="R135" s="96"/>
      <c r="S135" s="96"/>
      <c r="T135" s="96"/>
      <c r="U135" s="96"/>
      <c r="V135" s="96"/>
      <c r="W135" s="96"/>
      <c r="X135" s="96"/>
      <c r="Y135" s="96"/>
      <c r="Z135" s="96"/>
    </row>
    <row r="136" spans="1:26" ht="15">
      <c r="A136" s="259">
        <v>126</v>
      </c>
      <c r="B136" s="261" t="s">
        <v>1690</v>
      </c>
      <c r="C136" s="262" t="s">
        <v>2889</v>
      </c>
      <c r="D136" s="262" t="s">
        <v>2889</v>
      </c>
      <c r="E136" s="262" t="s">
        <v>2889</v>
      </c>
      <c r="F136" s="262" t="s">
        <v>2889</v>
      </c>
      <c r="G136" s="262" t="s">
        <v>2889</v>
      </c>
      <c r="H136" s="254"/>
      <c r="I136" s="255"/>
      <c r="J136" s="255"/>
      <c r="K136" s="255"/>
      <c r="L136" s="255"/>
      <c r="M136" s="255"/>
      <c r="N136" s="96"/>
      <c r="O136" s="96"/>
      <c r="P136" s="96"/>
      <c r="Q136" s="96"/>
      <c r="R136" s="96"/>
      <c r="S136" s="96"/>
      <c r="T136" s="96"/>
      <c r="U136" s="96"/>
      <c r="V136" s="96"/>
      <c r="W136" s="96"/>
      <c r="X136" s="96"/>
      <c r="Y136" s="96"/>
      <c r="Z136" s="96"/>
    </row>
    <row r="137" spans="1:26" ht="15">
      <c r="A137" s="259">
        <v>127</v>
      </c>
      <c r="B137" s="261" t="s">
        <v>2923</v>
      </c>
      <c r="C137" s="262" t="s">
        <v>2889</v>
      </c>
      <c r="D137" s="262" t="s">
        <v>2889</v>
      </c>
      <c r="E137" s="262" t="s">
        <v>2889</v>
      </c>
      <c r="F137" s="262">
        <v>0</v>
      </c>
      <c r="G137" s="262" t="s">
        <v>2889</v>
      </c>
      <c r="H137" s="254"/>
      <c r="I137" s="255"/>
      <c r="J137" s="255"/>
      <c r="K137" s="255"/>
      <c r="L137" s="255"/>
      <c r="M137" s="255"/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</row>
    <row r="138" spans="1:26" ht="15">
      <c r="A138" s="259">
        <v>128</v>
      </c>
      <c r="B138" s="261" t="s">
        <v>1642</v>
      </c>
      <c r="C138" s="262" t="s">
        <v>2889</v>
      </c>
      <c r="D138" s="262" t="s">
        <v>2889</v>
      </c>
      <c r="E138" s="262" t="s">
        <v>2889</v>
      </c>
      <c r="F138" s="262" t="s">
        <v>2889</v>
      </c>
      <c r="G138" s="262" t="s">
        <v>2889</v>
      </c>
      <c r="H138" s="254"/>
      <c r="I138" s="255"/>
      <c r="J138" s="255"/>
      <c r="K138" s="255"/>
      <c r="L138" s="255"/>
      <c r="M138" s="255"/>
      <c r="N138" s="96"/>
      <c r="O138" s="96"/>
      <c r="P138" s="96"/>
      <c r="Q138" s="96"/>
      <c r="R138" s="96"/>
      <c r="S138" s="96"/>
      <c r="T138" s="96"/>
      <c r="U138" s="96"/>
      <c r="V138" s="96"/>
      <c r="W138" s="96"/>
      <c r="X138" s="96"/>
      <c r="Y138" s="96"/>
      <c r="Z138" s="96"/>
    </row>
    <row r="139" spans="1:26" ht="15">
      <c r="A139" s="259">
        <v>129</v>
      </c>
      <c r="B139" s="261" t="s">
        <v>2533</v>
      </c>
      <c r="C139" s="262" t="s">
        <v>2889</v>
      </c>
      <c r="D139" s="262" t="s">
        <v>2889</v>
      </c>
      <c r="E139" s="262" t="s">
        <v>2889</v>
      </c>
      <c r="F139" s="262" t="s">
        <v>2889</v>
      </c>
      <c r="G139" s="262" t="s">
        <v>2889</v>
      </c>
      <c r="H139" s="254"/>
      <c r="I139" s="255"/>
      <c r="J139" s="255"/>
      <c r="K139" s="255"/>
      <c r="L139" s="255"/>
      <c r="M139" s="255"/>
      <c r="N139" s="96"/>
      <c r="O139" s="96"/>
      <c r="P139" s="96"/>
      <c r="Q139" s="96"/>
      <c r="R139" s="96"/>
      <c r="S139" s="96"/>
      <c r="T139" s="96"/>
      <c r="U139" s="96"/>
      <c r="V139" s="96"/>
      <c r="W139" s="96"/>
      <c r="X139" s="96"/>
      <c r="Y139" s="96"/>
      <c r="Z139" s="96"/>
    </row>
    <row r="140" spans="1:26" ht="15">
      <c r="A140" s="259">
        <v>130</v>
      </c>
      <c r="B140" s="261" t="s">
        <v>2924</v>
      </c>
      <c r="C140" s="262" t="s">
        <v>2889</v>
      </c>
      <c r="D140" s="262" t="s">
        <v>2889</v>
      </c>
      <c r="E140" s="262" t="s">
        <v>2889</v>
      </c>
      <c r="F140" s="262" t="s">
        <v>2889</v>
      </c>
      <c r="G140" s="262" t="s">
        <v>2889</v>
      </c>
      <c r="H140" s="254"/>
      <c r="I140" s="255"/>
      <c r="J140" s="255"/>
      <c r="K140" s="255"/>
      <c r="L140" s="255"/>
      <c r="M140" s="255"/>
      <c r="N140" s="96"/>
      <c r="O140" s="96"/>
      <c r="P140" s="96"/>
      <c r="Q140" s="96"/>
      <c r="R140" s="96"/>
      <c r="S140" s="96"/>
      <c r="T140" s="96"/>
      <c r="U140" s="96"/>
      <c r="V140" s="96"/>
      <c r="W140" s="96"/>
      <c r="X140" s="96"/>
      <c r="Y140" s="96"/>
      <c r="Z140" s="96"/>
    </row>
    <row r="141" spans="1:26" ht="15">
      <c r="A141" s="259">
        <v>131</v>
      </c>
      <c r="B141" s="261" t="s">
        <v>2928</v>
      </c>
      <c r="C141" s="262" t="s">
        <v>2979</v>
      </c>
      <c r="D141" s="262" t="s">
        <v>2889</v>
      </c>
      <c r="E141" s="262" t="s">
        <v>2897</v>
      </c>
      <c r="F141" s="262" t="s">
        <v>2889</v>
      </c>
      <c r="G141" s="262" t="s">
        <v>2889</v>
      </c>
      <c r="H141" s="254"/>
      <c r="I141" s="255"/>
      <c r="J141" s="255"/>
      <c r="K141" s="255"/>
      <c r="L141" s="255"/>
      <c r="M141" s="255"/>
      <c r="N141" s="96"/>
      <c r="O141" s="96"/>
      <c r="P141" s="96"/>
      <c r="Q141" s="96"/>
      <c r="R141" s="96"/>
      <c r="S141" s="96"/>
      <c r="T141" s="96"/>
      <c r="U141" s="96"/>
      <c r="V141" s="96"/>
      <c r="W141" s="96"/>
      <c r="X141" s="96"/>
      <c r="Y141" s="96"/>
      <c r="Z141" s="96"/>
    </row>
    <row r="142" spans="1:26" ht="15">
      <c r="A142" s="259">
        <v>132</v>
      </c>
      <c r="B142" s="261" t="s">
        <v>3086</v>
      </c>
      <c r="C142" s="262" t="s">
        <v>2889</v>
      </c>
      <c r="D142" s="262" t="s">
        <v>2889</v>
      </c>
      <c r="E142" s="262" t="s">
        <v>2889</v>
      </c>
      <c r="F142" s="262" t="s">
        <v>2889</v>
      </c>
      <c r="G142" s="262" t="s">
        <v>2979</v>
      </c>
      <c r="H142" s="254"/>
      <c r="I142" s="255"/>
      <c r="J142" s="255"/>
      <c r="K142" s="255"/>
      <c r="L142" s="255"/>
      <c r="M142" s="255"/>
      <c r="N142" s="96"/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</row>
    <row r="143" spans="1:26" ht="15">
      <c r="A143" s="259">
        <v>133</v>
      </c>
      <c r="B143" s="261" t="s">
        <v>3087</v>
      </c>
      <c r="C143" s="262" t="s">
        <v>2889</v>
      </c>
      <c r="D143" s="262" t="s">
        <v>2897</v>
      </c>
      <c r="E143" s="262" t="s">
        <v>2889</v>
      </c>
      <c r="F143" s="262" t="s">
        <v>2979</v>
      </c>
      <c r="G143" s="262" t="s">
        <v>2889</v>
      </c>
      <c r="H143" s="254"/>
      <c r="I143" s="255"/>
      <c r="J143" s="255"/>
      <c r="K143" s="255"/>
      <c r="L143" s="255"/>
      <c r="M143" s="255"/>
      <c r="N143" s="96"/>
      <c r="O143" s="96"/>
      <c r="P143" s="96"/>
      <c r="Q143" s="96"/>
      <c r="R143" s="96"/>
      <c r="S143" s="96"/>
      <c r="T143" s="96"/>
      <c r="U143" s="96"/>
      <c r="V143" s="96"/>
      <c r="W143" s="96"/>
      <c r="X143" s="96"/>
      <c r="Y143" s="96"/>
      <c r="Z143" s="96"/>
    </row>
    <row r="144" spans="1:26" ht="15">
      <c r="A144" s="259">
        <v>134</v>
      </c>
      <c r="B144" s="261" t="s">
        <v>3088</v>
      </c>
      <c r="C144" s="262" t="s">
        <v>2889</v>
      </c>
      <c r="D144" s="262" t="s">
        <v>2892</v>
      </c>
      <c r="E144" s="262" t="s">
        <v>2889</v>
      </c>
      <c r="F144" s="262">
        <v>0</v>
      </c>
      <c r="G144" s="262" t="s">
        <v>2889</v>
      </c>
      <c r="H144" s="254"/>
      <c r="I144" s="255"/>
      <c r="J144" s="255"/>
      <c r="K144" s="255"/>
      <c r="L144" s="255"/>
      <c r="M144" s="255"/>
      <c r="N144" s="96"/>
      <c r="O144" s="96"/>
      <c r="P144" s="96"/>
      <c r="Q144" s="96"/>
      <c r="R144" s="96"/>
      <c r="S144" s="96"/>
      <c r="T144" s="96"/>
      <c r="U144" s="96"/>
      <c r="V144" s="96"/>
      <c r="W144" s="96"/>
      <c r="X144" s="96"/>
      <c r="Y144" s="96"/>
      <c r="Z144" s="96"/>
    </row>
    <row r="145" spans="1:26" ht="15">
      <c r="A145" s="259">
        <v>135</v>
      </c>
      <c r="B145" s="261" t="s">
        <v>3089</v>
      </c>
      <c r="C145" s="262" t="s">
        <v>2889</v>
      </c>
      <c r="D145" s="262" t="s">
        <v>2892</v>
      </c>
      <c r="E145" s="262" t="s">
        <v>2979</v>
      </c>
      <c r="F145" s="262" t="s">
        <v>2892</v>
      </c>
      <c r="G145" s="262" t="s">
        <v>2892</v>
      </c>
      <c r="H145" s="254"/>
      <c r="I145" s="255"/>
      <c r="J145" s="255"/>
      <c r="K145" s="255"/>
      <c r="L145" s="255"/>
      <c r="M145" s="255"/>
      <c r="N145" s="96"/>
      <c r="O145" s="96"/>
      <c r="P145" s="96"/>
      <c r="Q145" s="96"/>
      <c r="R145" s="96"/>
      <c r="S145" s="96"/>
      <c r="T145" s="96"/>
      <c r="U145" s="96"/>
      <c r="V145" s="96"/>
      <c r="W145" s="96"/>
      <c r="X145" s="96"/>
      <c r="Y145" s="96"/>
      <c r="Z145" s="96"/>
    </row>
    <row r="146" spans="1:26" ht="15">
      <c r="A146" s="259">
        <v>136</v>
      </c>
      <c r="B146" s="261" t="s">
        <v>3090</v>
      </c>
      <c r="C146" s="262" t="s">
        <v>2889</v>
      </c>
      <c r="D146" s="262" t="s">
        <v>2889</v>
      </c>
      <c r="E146" s="262" t="s">
        <v>2889</v>
      </c>
      <c r="F146" s="262" t="s">
        <v>2889</v>
      </c>
      <c r="G146" s="262" t="s">
        <v>2889</v>
      </c>
      <c r="H146" s="254"/>
      <c r="I146" s="255"/>
      <c r="J146" s="255"/>
      <c r="K146" s="255"/>
      <c r="L146" s="255"/>
      <c r="M146" s="255"/>
      <c r="N146" s="96"/>
      <c r="O146" s="96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</row>
    <row r="147" spans="1:26" ht="15">
      <c r="A147" s="259">
        <v>137</v>
      </c>
      <c r="B147" s="261" t="s">
        <v>3091</v>
      </c>
      <c r="C147" s="262"/>
      <c r="D147" s="262"/>
      <c r="E147" s="262"/>
      <c r="F147" s="262"/>
      <c r="G147" s="262"/>
      <c r="H147" s="254"/>
      <c r="I147" s="255"/>
      <c r="J147" s="255"/>
      <c r="K147" s="255"/>
      <c r="L147" s="255"/>
      <c r="M147" s="255"/>
      <c r="N147" s="96"/>
      <c r="O147" s="96"/>
      <c r="P147" s="96"/>
      <c r="Q147" s="96"/>
      <c r="R147" s="96"/>
      <c r="S147" s="96"/>
      <c r="T147" s="96"/>
      <c r="U147" s="96"/>
      <c r="V147" s="96"/>
      <c r="W147" s="96"/>
      <c r="X147" s="96"/>
      <c r="Y147" s="96"/>
      <c r="Z147" s="96"/>
    </row>
    <row r="148" spans="1:26" ht="15">
      <c r="A148" s="259">
        <v>138</v>
      </c>
      <c r="B148" s="261" t="s">
        <v>3092</v>
      </c>
      <c r="C148" s="262" t="s">
        <v>2889</v>
      </c>
      <c r="D148" s="262" t="s">
        <v>2889</v>
      </c>
      <c r="E148" s="262" t="s">
        <v>2889</v>
      </c>
      <c r="F148" s="262" t="s">
        <v>2889</v>
      </c>
      <c r="G148" s="262" t="s">
        <v>2889</v>
      </c>
      <c r="H148" s="254"/>
      <c r="I148" s="255"/>
      <c r="J148" s="255"/>
      <c r="K148" s="255"/>
      <c r="L148" s="255"/>
      <c r="M148" s="255"/>
      <c r="N148" s="96"/>
      <c r="O148" s="96"/>
      <c r="P148" s="96"/>
      <c r="Q148" s="96"/>
      <c r="R148" s="96"/>
      <c r="S148" s="96"/>
      <c r="T148" s="96"/>
      <c r="U148" s="96"/>
      <c r="V148" s="96"/>
      <c r="W148" s="96"/>
      <c r="X148" s="96"/>
      <c r="Y148" s="96"/>
      <c r="Z148" s="96"/>
    </row>
    <row r="149" spans="1:26" ht="15">
      <c r="A149" s="259">
        <v>139</v>
      </c>
      <c r="B149" s="261" t="s">
        <v>3093</v>
      </c>
      <c r="C149" s="262" t="s">
        <v>2889</v>
      </c>
      <c r="D149" s="262">
        <v>0</v>
      </c>
      <c r="E149" s="262" t="s">
        <v>2889</v>
      </c>
      <c r="F149" s="262" t="s">
        <v>2889</v>
      </c>
      <c r="G149" s="262" t="s">
        <v>2889</v>
      </c>
      <c r="H149" s="254"/>
      <c r="I149" s="255"/>
      <c r="J149" s="255"/>
      <c r="K149" s="255"/>
      <c r="L149" s="255"/>
      <c r="M149" s="255"/>
      <c r="N149" s="96"/>
      <c r="O149" s="96"/>
      <c r="P149" s="96"/>
      <c r="Q149" s="96"/>
      <c r="R149" s="96"/>
      <c r="S149" s="96"/>
      <c r="T149" s="96"/>
      <c r="U149" s="96"/>
      <c r="V149" s="96"/>
      <c r="W149" s="96"/>
      <c r="X149" s="96"/>
      <c r="Y149" s="96"/>
      <c r="Z149" s="96"/>
    </row>
    <row r="150" spans="1:26" ht="15">
      <c r="A150" s="259">
        <v>140</v>
      </c>
      <c r="B150" s="261" t="s">
        <v>3094</v>
      </c>
      <c r="C150" s="262" t="s">
        <v>2889</v>
      </c>
      <c r="D150" s="262" t="s">
        <v>2980</v>
      </c>
      <c r="E150" s="262" t="s">
        <v>2889</v>
      </c>
      <c r="F150" s="262" t="s">
        <v>2887</v>
      </c>
      <c r="G150" s="262" t="s">
        <v>2980</v>
      </c>
      <c r="H150" s="254"/>
      <c r="I150" s="255"/>
      <c r="J150" s="255"/>
      <c r="K150" s="255"/>
      <c r="L150" s="255"/>
      <c r="M150" s="255"/>
      <c r="N150" s="96"/>
      <c r="O150" s="96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</row>
    <row r="151" spans="1:26" ht="15">
      <c r="A151" s="259">
        <v>141</v>
      </c>
      <c r="B151" s="261" t="s">
        <v>3097</v>
      </c>
      <c r="C151" s="262">
        <v>0</v>
      </c>
      <c r="D151" s="262">
        <v>0</v>
      </c>
      <c r="E151" s="262">
        <v>0</v>
      </c>
      <c r="F151" s="262">
        <v>0</v>
      </c>
      <c r="G151" s="262">
        <v>0</v>
      </c>
      <c r="H151" s="254"/>
      <c r="I151" s="255"/>
      <c r="J151" s="255"/>
      <c r="K151" s="255"/>
      <c r="L151" s="255"/>
      <c r="M151" s="255"/>
      <c r="N151" s="96"/>
      <c r="O151" s="96"/>
      <c r="P151" s="96"/>
      <c r="Q151" s="96"/>
      <c r="R151" s="96"/>
      <c r="S151" s="96"/>
      <c r="T151" s="96"/>
      <c r="U151" s="96"/>
      <c r="V151" s="96"/>
      <c r="W151" s="96"/>
      <c r="X151" s="96"/>
      <c r="Y151" s="96"/>
      <c r="Z151" s="96"/>
    </row>
    <row r="152" spans="1:26" ht="15">
      <c r="A152" s="259">
        <v>142</v>
      </c>
      <c r="B152" s="261" t="s">
        <v>3095</v>
      </c>
      <c r="C152" s="262"/>
      <c r="D152" s="262"/>
      <c r="E152" s="262"/>
      <c r="F152" s="262"/>
      <c r="G152" s="262"/>
      <c r="H152" s="254"/>
      <c r="I152" s="255"/>
      <c r="J152" s="255"/>
      <c r="K152" s="255"/>
      <c r="L152" s="255"/>
      <c r="M152" s="255"/>
      <c r="N152" s="96"/>
      <c r="O152" s="96"/>
      <c r="P152" s="96"/>
      <c r="Q152" s="96"/>
      <c r="R152" s="96"/>
      <c r="S152" s="96"/>
      <c r="T152" s="96"/>
      <c r="U152" s="96"/>
      <c r="V152" s="96"/>
      <c r="W152" s="96"/>
      <c r="X152" s="96"/>
      <c r="Y152" s="96"/>
      <c r="Z152" s="96"/>
    </row>
    <row r="153" spans="1:26" ht="15">
      <c r="A153" s="259">
        <v>143</v>
      </c>
      <c r="B153" s="261" t="s">
        <v>3096</v>
      </c>
      <c r="C153" s="262" t="s">
        <v>2889</v>
      </c>
      <c r="D153" s="262" t="s">
        <v>2889</v>
      </c>
      <c r="E153" s="262" t="s">
        <v>2889</v>
      </c>
      <c r="F153" s="262" t="s">
        <v>2887</v>
      </c>
      <c r="G153" s="262" t="s">
        <v>2889</v>
      </c>
      <c r="H153" s="254"/>
      <c r="I153" s="255"/>
      <c r="J153" s="255"/>
      <c r="K153" s="255"/>
      <c r="L153" s="255"/>
      <c r="M153" s="255"/>
      <c r="N153" s="96"/>
      <c r="O153" s="96"/>
      <c r="P153" s="96"/>
      <c r="Q153" s="96"/>
      <c r="R153" s="96"/>
      <c r="S153" s="96"/>
      <c r="T153" s="96"/>
      <c r="U153" s="96"/>
      <c r="V153" s="96"/>
      <c r="W153" s="96"/>
      <c r="X153" s="96"/>
      <c r="Y153" s="96"/>
      <c r="Z153" s="96"/>
    </row>
    <row r="154" spans="1:26" ht="15">
      <c r="A154" s="259">
        <v>144</v>
      </c>
      <c r="B154" s="261" t="s">
        <v>3100</v>
      </c>
      <c r="C154" s="262" t="s">
        <v>2889</v>
      </c>
      <c r="D154" s="262" t="s">
        <v>2889</v>
      </c>
      <c r="E154" s="262" t="s">
        <v>2889</v>
      </c>
      <c r="F154" s="262" t="s">
        <v>2889</v>
      </c>
      <c r="G154" s="262" t="s">
        <v>2889</v>
      </c>
      <c r="H154" s="254"/>
      <c r="I154" s="255"/>
      <c r="J154" s="255"/>
      <c r="K154" s="255"/>
      <c r="L154" s="255"/>
      <c r="M154" s="255"/>
      <c r="N154" s="96"/>
      <c r="O154" s="96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</row>
    <row r="155" spans="1:26" ht="15">
      <c r="A155" s="259">
        <v>145</v>
      </c>
      <c r="B155" s="261" t="s">
        <v>3098</v>
      </c>
      <c r="C155" s="262" t="s">
        <v>2889</v>
      </c>
      <c r="D155" s="262" t="s">
        <v>2892</v>
      </c>
      <c r="E155" s="262" t="s">
        <v>2979</v>
      </c>
      <c r="F155" s="262" t="s">
        <v>2889</v>
      </c>
      <c r="G155" s="262" t="s">
        <v>2889</v>
      </c>
      <c r="H155" s="254"/>
      <c r="I155" s="255"/>
      <c r="J155" s="255"/>
      <c r="K155" s="255"/>
      <c r="L155" s="255"/>
      <c r="M155" s="255"/>
      <c r="N155" s="96"/>
      <c r="O155" s="96"/>
      <c r="P155" s="96"/>
      <c r="Q155" s="96"/>
      <c r="R155" s="96"/>
      <c r="S155" s="96"/>
      <c r="T155" s="96"/>
      <c r="U155" s="96"/>
      <c r="V155" s="96"/>
      <c r="W155" s="96"/>
      <c r="X155" s="96"/>
      <c r="Y155" s="96"/>
      <c r="Z155" s="96"/>
    </row>
    <row r="156" spans="1:26" ht="15">
      <c r="A156" s="259">
        <v>146</v>
      </c>
      <c r="B156" s="261" t="s">
        <v>3099</v>
      </c>
      <c r="C156" s="262" t="s">
        <v>2889</v>
      </c>
      <c r="D156" s="262" t="s">
        <v>2980</v>
      </c>
      <c r="E156" s="262" t="s">
        <v>2889</v>
      </c>
      <c r="F156" s="262" t="s">
        <v>2889</v>
      </c>
      <c r="G156" s="262" t="s">
        <v>2889</v>
      </c>
      <c r="H156" s="254"/>
      <c r="I156" s="255"/>
      <c r="J156" s="255"/>
      <c r="K156" s="255"/>
      <c r="L156" s="255"/>
      <c r="M156" s="255"/>
      <c r="N156" s="96"/>
      <c r="O156" s="96"/>
      <c r="P156" s="96"/>
      <c r="Q156" s="96"/>
      <c r="R156" s="96"/>
      <c r="S156" s="96"/>
      <c r="T156" s="96"/>
      <c r="U156" s="96"/>
      <c r="V156" s="96"/>
      <c r="W156" s="96"/>
      <c r="X156" s="96"/>
      <c r="Y156" s="96"/>
      <c r="Z156" s="96"/>
    </row>
    <row r="157" spans="1:26" ht="15">
      <c r="A157" s="259">
        <v>147</v>
      </c>
      <c r="B157" s="261" t="s">
        <v>3101</v>
      </c>
      <c r="C157" s="262" t="s">
        <v>2889</v>
      </c>
      <c r="D157" s="262" t="s">
        <v>2889</v>
      </c>
      <c r="E157" s="262" t="s">
        <v>2889</v>
      </c>
      <c r="F157" s="262" t="s">
        <v>2889</v>
      </c>
      <c r="G157" s="262" t="s">
        <v>2889</v>
      </c>
      <c r="H157" s="254"/>
      <c r="I157" s="255"/>
      <c r="J157" s="255"/>
      <c r="K157" s="255"/>
      <c r="L157" s="255"/>
      <c r="M157" s="255"/>
      <c r="N157" s="96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</row>
    <row r="158" spans="1:26" ht="15">
      <c r="A158" s="259">
        <v>148</v>
      </c>
      <c r="B158" s="261" t="s">
        <v>3102</v>
      </c>
      <c r="C158" s="262">
        <v>0</v>
      </c>
      <c r="D158" s="262">
        <v>0</v>
      </c>
      <c r="E158" s="262">
        <v>0</v>
      </c>
      <c r="F158" s="262" t="s">
        <v>2889</v>
      </c>
      <c r="G158" s="262" t="s">
        <v>2889</v>
      </c>
      <c r="H158" s="254"/>
      <c r="I158" s="255"/>
      <c r="J158" s="255"/>
      <c r="K158" s="255"/>
      <c r="L158" s="255"/>
      <c r="M158" s="255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</row>
    <row r="159" spans="1:26" ht="15">
      <c r="A159" s="259">
        <v>149</v>
      </c>
      <c r="B159" s="261" t="s">
        <v>1664</v>
      </c>
      <c r="C159" s="262" t="s">
        <v>2889</v>
      </c>
      <c r="D159" s="262" t="s">
        <v>2889</v>
      </c>
      <c r="E159" s="262" t="s">
        <v>2889</v>
      </c>
      <c r="F159" s="262" t="s">
        <v>2889</v>
      </c>
      <c r="G159" s="262" t="s">
        <v>2889</v>
      </c>
      <c r="H159" s="254"/>
      <c r="I159" s="255"/>
      <c r="J159" s="255"/>
      <c r="K159" s="255"/>
      <c r="L159" s="255"/>
      <c r="M159" s="255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</row>
    <row r="160" spans="1:26" ht="15">
      <c r="A160" s="259">
        <v>150</v>
      </c>
      <c r="B160" s="261" t="s">
        <v>3103</v>
      </c>
      <c r="C160" s="262" t="s">
        <v>2889</v>
      </c>
      <c r="D160" s="262" t="s">
        <v>2889</v>
      </c>
      <c r="E160" s="262" t="s">
        <v>2897</v>
      </c>
      <c r="F160" s="262" t="s">
        <v>2889</v>
      </c>
      <c r="G160" s="262" t="s">
        <v>2979</v>
      </c>
      <c r="H160" s="254"/>
      <c r="I160" s="255"/>
      <c r="J160" s="255"/>
      <c r="K160" s="255"/>
      <c r="L160" s="255"/>
      <c r="M160" s="255"/>
      <c r="N160" s="96"/>
      <c r="O160" s="96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</row>
    <row r="161" spans="1:26" ht="15">
      <c r="A161" s="259">
        <v>151</v>
      </c>
      <c r="B161" s="261" t="s">
        <v>3104</v>
      </c>
      <c r="C161" s="262" t="s">
        <v>2889</v>
      </c>
      <c r="D161" s="262" t="s">
        <v>2889</v>
      </c>
      <c r="E161" s="262" t="s">
        <v>2889</v>
      </c>
      <c r="F161" s="262" t="s">
        <v>2889</v>
      </c>
      <c r="G161" s="262" t="s">
        <v>2889</v>
      </c>
      <c r="H161" s="254"/>
      <c r="I161" s="255"/>
      <c r="J161" s="255"/>
      <c r="K161" s="255"/>
      <c r="L161" s="255"/>
      <c r="M161" s="255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</row>
    <row r="162" spans="1:26" ht="15">
      <c r="A162" s="259">
        <v>152</v>
      </c>
      <c r="B162" s="261" t="s">
        <v>3106</v>
      </c>
      <c r="C162" s="262" t="s">
        <v>2889</v>
      </c>
      <c r="D162" s="262" t="s">
        <v>2889</v>
      </c>
      <c r="E162" s="262">
        <v>0</v>
      </c>
      <c r="F162" s="262" t="s">
        <v>2889</v>
      </c>
      <c r="G162" s="262">
        <v>0</v>
      </c>
      <c r="H162" s="254"/>
      <c r="I162" s="255"/>
      <c r="J162" s="255"/>
      <c r="K162" s="255"/>
      <c r="L162" s="255"/>
      <c r="M162" s="255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</row>
    <row r="163" spans="1:26" ht="15">
      <c r="A163" s="259">
        <v>153</v>
      </c>
      <c r="B163" s="261" t="s">
        <v>3105</v>
      </c>
      <c r="C163" s="262" t="s">
        <v>2889</v>
      </c>
      <c r="D163" s="262" t="s">
        <v>2889</v>
      </c>
      <c r="E163" s="262" t="s">
        <v>2889</v>
      </c>
      <c r="F163" s="262" t="s">
        <v>2889</v>
      </c>
      <c r="G163" s="262" t="s">
        <v>2889</v>
      </c>
      <c r="H163" s="254"/>
      <c r="I163" s="255"/>
      <c r="J163" s="255"/>
      <c r="K163" s="255"/>
      <c r="L163" s="255"/>
      <c r="M163" s="255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</row>
    <row r="164" spans="1:26" ht="15">
      <c r="A164" s="259">
        <v>154</v>
      </c>
      <c r="B164" s="261" t="s">
        <v>3107</v>
      </c>
      <c r="C164" s="265"/>
      <c r="D164" s="265"/>
      <c r="E164" s="265"/>
      <c r="F164" s="265" t="s">
        <v>2889</v>
      </c>
      <c r="G164" s="265" t="s">
        <v>2889</v>
      </c>
      <c r="H164" s="254"/>
      <c r="I164" s="255"/>
      <c r="J164" s="255"/>
      <c r="K164" s="255"/>
      <c r="L164" s="255"/>
      <c r="M164" s="255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</row>
    <row r="165" spans="1:26" ht="15">
      <c r="A165" s="259">
        <v>155</v>
      </c>
      <c r="B165" s="261" t="s">
        <v>3113</v>
      </c>
      <c r="C165" s="265"/>
      <c r="D165" s="265"/>
      <c r="E165" s="265"/>
      <c r="F165" s="265" t="s">
        <v>2889</v>
      </c>
      <c r="G165" s="265" t="s">
        <v>2889</v>
      </c>
      <c r="H165" s="254"/>
      <c r="I165" s="255"/>
      <c r="J165" s="255"/>
      <c r="K165" s="255"/>
      <c r="L165" s="255"/>
      <c r="M165" s="255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</row>
    <row r="166" spans="1:26" ht="14.1">
      <c r="A166" s="363" t="s">
        <v>3114</v>
      </c>
      <c r="B166" s="324"/>
      <c r="C166" s="266">
        <f t="shared" ref="C166:E166" si="0">COUNTA(C11:C165)</f>
        <v>142</v>
      </c>
      <c r="D166" s="266">
        <f t="shared" si="0"/>
        <v>143</v>
      </c>
      <c r="E166" s="266">
        <f t="shared" si="0"/>
        <v>142</v>
      </c>
      <c r="F166" s="266">
        <f>COUNTA(F11:F165)</f>
        <v>148</v>
      </c>
      <c r="G166" s="266">
        <f>COUNTA(G11:G165)</f>
        <v>148</v>
      </c>
      <c r="H166" s="254"/>
      <c r="I166" s="255"/>
      <c r="J166" s="255"/>
      <c r="K166" s="255"/>
      <c r="L166" s="255"/>
      <c r="M166" s="255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</row>
    <row r="167" spans="1:26" ht="13.8">
      <c r="A167" s="364" t="s">
        <v>3110</v>
      </c>
      <c r="B167" s="313"/>
      <c r="C167" s="267">
        <f>COUNTIFS($C$10:$C$165, 0)</f>
        <v>14</v>
      </c>
      <c r="D167" s="267">
        <f>COUNTIFS($D$10:$D$165, 0)</f>
        <v>20</v>
      </c>
      <c r="E167" s="267">
        <f>COUNTIFS($E$10:$E$165, 0)</f>
        <v>18</v>
      </c>
      <c r="F167" s="267">
        <f>COUNTIFS($F$10:$F$165, 0)</f>
        <v>17</v>
      </c>
      <c r="G167" s="267">
        <f>COUNTIFS($G$10:$G$165, 0)</f>
        <v>20</v>
      </c>
      <c r="H167" s="254"/>
      <c r="I167" s="255"/>
      <c r="J167" s="255"/>
      <c r="K167" s="255"/>
      <c r="L167" s="255"/>
      <c r="M167" s="255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</row>
    <row r="168" spans="1:26" ht="13.8">
      <c r="A168" s="268"/>
      <c r="B168" s="269" t="s">
        <v>3108</v>
      </c>
      <c r="C168" s="270">
        <f>COUNTIFS($C$11:$C$165, "cơm thường")</f>
        <v>85</v>
      </c>
      <c r="D168" s="270">
        <f>COUNTIFS($D$11:$D$165, "cơm thường")</f>
        <v>71</v>
      </c>
      <c r="E168" s="270">
        <f>COUNTIFS($E$11:$E$163, "cơm thường")</f>
        <v>80</v>
      </c>
      <c r="F168" s="270">
        <f>COUNTIFS($F$11:$F$165, "cơm thường")</f>
        <v>81</v>
      </c>
      <c r="G168" s="270">
        <f>COUNTIFS($G$11:$G$165, "cơm thường")</f>
        <v>89</v>
      </c>
      <c r="H168" s="254"/>
      <c r="I168" s="255"/>
      <c r="J168" s="255"/>
      <c r="K168" s="255"/>
      <c r="L168" s="255"/>
      <c r="M168" s="255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</row>
    <row r="169" spans="1:26" ht="13.8">
      <c r="A169" s="268"/>
      <c r="B169" s="271" t="s">
        <v>3109</v>
      </c>
      <c r="C169" s="270">
        <f>COUNTIFS($C$10:$C$165,"Bún bò trộn")</f>
        <v>3</v>
      </c>
      <c r="D169" s="270">
        <f>COUNTIFS($D$10:$D$163,"Bún bò trộn")</f>
        <v>7</v>
      </c>
      <c r="E169" s="270">
        <f>COUNTIFS($E$10:$E$163,"Bún bò trộn")</f>
        <v>4</v>
      </c>
      <c r="F169" s="270">
        <f>COUNTIFS($F$10:$F$165,"Bún bò trộn")</f>
        <v>6</v>
      </c>
      <c r="G169" s="270">
        <f>COUNTIFS($G$10:$G$165,"Bún bò trộn")</f>
        <v>4</v>
      </c>
      <c r="H169" s="254"/>
      <c r="I169" s="255"/>
      <c r="J169" s="255"/>
      <c r="K169" s="255"/>
      <c r="L169" s="255"/>
      <c r="M169" s="255"/>
      <c r="N169" s="96"/>
      <c r="O169" s="96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</row>
    <row r="170" spans="1:26" ht="13.8">
      <c r="A170" s="268"/>
      <c r="B170" s="269" t="s">
        <v>3112</v>
      </c>
      <c r="C170" s="270">
        <f>COUNTIFS($C$10:$C$165,"Bún riêu cua bắp bò")</f>
        <v>18</v>
      </c>
      <c r="D170" s="270">
        <f>COUNTIFS($D$10:$D$163,"Bún riêu cua bắp bò")</f>
        <v>12</v>
      </c>
      <c r="E170" s="270">
        <f>COUNTIFS($E$10:$E$163,"Bún riêu cua bắp bò")</f>
        <v>19</v>
      </c>
      <c r="F170" s="270">
        <f>COUNTIFS($F$10:$F$165,"Bún riêu cua bắp bò")</f>
        <v>16</v>
      </c>
      <c r="G170" s="270">
        <f>COUNTIFS($G$10:$G$165,"Bún riêu cua bắp bò")</f>
        <v>9</v>
      </c>
      <c r="H170" s="254"/>
      <c r="I170" s="255"/>
      <c r="J170" s="255"/>
      <c r="K170" s="255"/>
      <c r="L170" s="255"/>
      <c r="M170" s="255"/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</row>
    <row r="171" spans="1:26" ht="13.8">
      <c r="A171" s="268"/>
      <c r="B171" s="269" t="s">
        <v>3111</v>
      </c>
      <c r="C171" s="270">
        <f>COUNTIFS($C$10:$C$165, "Cơm rang dưa bò")</f>
        <v>8</v>
      </c>
      <c r="D171" s="270">
        <f>COUNTIFS($D$10:$D$163, "Cơm rang dưa bò")</f>
        <v>4</v>
      </c>
      <c r="E171" s="270">
        <f>COUNTIFS($E$10:$E$163, "Cơm rang dưa bò")</f>
        <v>5</v>
      </c>
      <c r="F171" s="270">
        <f>COUNTIFS($F$10:$F$165, "Cơm rang dưa bò")</f>
        <v>6</v>
      </c>
      <c r="G171" s="270">
        <f>COUNTIFS($G$10:$G$165, "Cơm rang dưa bò")</f>
        <v>6</v>
      </c>
      <c r="H171" s="254"/>
      <c r="I171" s="255"/>
      <c r="J171" s="255"/>
      <c r="K171" s="255"/>
      <c r="L171" s="255"/>
      <c r="M171" s="255"/>
      <c r="N171" s="96"/>
      <c r="O171" s="96"/>
      <c r="P171" s="96"/>
      <c r="Q171" s="96"/>
      <c r="R171" s="96"/>
      <c r="S171" s="96"/>
      <c r="T171" s="96"/>
      <c r="U171" s="96"/>
      <c r="V171" s="96"/>
      <c r="W171" s="96"/>
      <c r="X171" s="96"/>
      <c r="Y171" s="96"/>
      <c r="Z171" s="96"/>
    </row>
    <row r="172" spans="1:26" ht="13.8">
      <c r="A172" s="268"/>
      <c r="B172" s="269" t="s">
        <v>3115</v>
      </c>
      <c r="C172" s="270">
        <f>COUNTIFS($C$10:$C$165, "Cơm rang hải sản")</f>
        <v>1</v>
      </c>
      <c r="D172" s="270">
        <f>COUNTIFS($D$10:$D$163, "Cơm rang hải sản")</f>
        <v>12</v>
      </c>
      <c r="E172" s="270">
        <f>COUNTIFS($E$10:$E$163, "Cơm rang hải sản")</f>
        <v>2</v>
      </c>
      <c r="F172" s="270">
        <f>COUNTIFS($F$10:$F$165, "Cơm rang hải sản")</f>
        <v>5</v>
      </c>
      <c r="G172" s="270">
        <f>COUNTIFS($G$10:$G$165, "Cơm rang hải sản")</f>
        <v>4</v>
      </c>
      <c r="H172" s="254"/>
      <c r="I172" s="255"/>
      <c r="J172" s="255"/>
      <c r="K172" s="255"/>
      <c r="L172" s="255"/>
      <c r="M172" s="255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</row>
    <row r="173" spans="1:26" ht="13.8">
      <c r="A173" s="268"/>
      <c r="B173" s="271" t="s">
        <v>3116</v>
      </c>
      <c r="C173" s="270">
        <f>COUNTIFS($C$10:$C$165, "Cơm chay")</f>
        <v>13</v>
      </c>
      <c r="D173" s="270">
        <f>COUNTIFS($D$10:$D$163, "Cơm chay")</f>
        <v>17</v>
      </c>
      <c r="E173" s="270">
        <f>COUNTIFS($E$10:$E$163, "Cơm chay")</f>
        <v>14</v>
      </c>
      <c r="F173" s="270">
        <f>COUNTIFS($F$10:$F$165, "Cơm chay")</f>
        <v>17</v>
      </c>
      <c r="G173" s="270">
        <f>COUNTIFS($G$10:$G$165, "Cơm chay")</f>
        <v>16</v>
      </c>
      <c r="H173" s="254"/>
      <c r="I173" s="255"/>
      <c r="J173" s="255"/>
      <c r="K173" s="255"/>
      <c r="L173" s="255"/>
      <c r="M173" s="255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</row>
    <row r="174" spans="1:26" ht="14.1">
      <c r="A174" s="268"/>
      <c r="B174" s="268"/>
      <c r="C174" s="272">
        <f t="shared" ref="C174:G174" si="1">SUM(C168:C173)</f>
        <v>128</v>
      </c>
      <c r="D174" s="272">
        <f t="shared" si="1"/>
        <v>123</v>
      </c>
      <c r="E174" s="272">
        <f t="shared" si="1"/>
        <v>124</v>
      </c>
      <c r="F174" s="272">
        <f t="shared" si="1"/>
        <v>131</v>
      </c>
      <c r="G174" s="272">
        <f t="shared" si="1"/>
        <v>128</v>
      </c>
      <c r="H174" s="254"/>
      <c r="I174" s="255"/>
      <c r="J174" s="255"/>
      <c r="K174" s="255"/>
      <c r="L174" s="255"/>
      <c r="M174" s="255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</row>
    <row r="175" spans="1:26" ht="12.3">
      <c r="A175" s="96"/>
      <c r="B175" s="96"/>
      <c r="C175" s="96" t="b">
        <f t="shared" ref="C175:G175" si="2">C174=C166-C167</f>
        <v>1</v>
      </c>
      <c r="D175" s="96" t="b">
        <f t="shared" si="2"/>
        <v>1</v>
      </c>
      <c r="E175" s="96" t="b">
        <f t="shared" si="2"/>
        <v>1</v>
      </c>
      <c r="F175" s="96" t="b">
        <f t="shared" si="2"/>
        <v>1</v>
      </c>
      <c r="G175" s="96" t="b">
        <f t="shared" si="2"/>
        <v>1</v>
      </c>
      <c r="H175" s="254"/>
      <c r="I175" s="255"/>
      <c r="J175" s="255"/>
      <c r="K175" s="255"/>
      <c r="L175" s="255"/>
      <c r="M175" s="255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</row>
    <row r="176" spans="1:26" ht="12.3">
      <c r="A176" s="96"/>
      <c r="B176" s="96"/>
      <c r="C176" s="96"/>
      <c r="D176" s="96"/>
      <c r="E176" s="96"/>
      <c r="F176" s="96"/>
      <c r="G176" s="96"/>
      <c r="H176" s="254"/>
      <c r="I176" s="255"/>
      <c r="J176" s="255"/>
      <c r="K176" s="255"/>
      <c r="L176" s="255"/>
      <c r="M176" s="255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</row>
    <row r="177" spans="1:26" ht="12.3">
      <c r="A177" s="96"/>
      <c r="B177" s="96"/>
      <c r="C177" s="96"/>
      <c r="D177" s="96"/>
      <c r="E177" s="96"/>
      <c r="F177" s="96"/>
      <c r="G177" s="96"/>
      <c r="H177" s="254"/>
      <c r="I177" s="255"/>
      <c r="J177" s="255"/>
      <c r="K177" s="255"/>
      <c r="L177" s="255"/>
      <c r="M177" s="255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</row>
    <row r="178" spans="1:26" ht="12.3">
      <c r="A178" s="96"/>
      <c r="B178" s="96"/>
      <c r="C178" s="96"/>
      <c r="D178" s="96"/>
      <c r="E178" s="96"/>
      <c r="F178" s="96"/>
      <c r="G178" s="96"/>
      <c r="H178" s="254"/>
      <c r="I178" s="255"/>
      <c r="J178" s="255"/>
      <c r="K178" s="255"/>
      <c r="L178" s="255"/>
      <c r="M178" s="255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</row>
    <row r="179" spans="1:26" ht="12.3">
      <c r="A179" s="96"/>
      <c r="B179" s="96"/>
      <c r="C179" s="96"/>
      <c r="D179" s="96"/>
      <c r="E179" s="96"/>
      <c r="F179" s="96"/>
      <c r="G179" s="96"/>
      <c r="H179" s="254"/>
      <c r="I179" s="255"/>
      <c r="J179" s="255"/>
      <c r="K179" s="255"/>
      <c r="L179" s="255"/>
      <c r="M179" s="255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</row>
    <row r="180" spans="1:26" ht="12.3">
      <c r="A180" s="96"/>
      <c r="B180" s="96"/>
      <c r="C180" s="96"/>
      <c r="D180" s="96"/>
      <c r="E180" s="96"/>
      <c r="F180" s="96"/>
      <c r="G180" s="96"/>
      <c r="H180" s="254"/>
      <c r="I180" s="255"/>
      <c r="J180" s="255"/>
      <c r="K180" s="255"/>
      <c r="L180" s="255"/>
      <c r="M180" s="255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</row>
    <row r="181" spans="1:26" ht="12.3">
      <c r="A181" s="96"/>
      <c r="B181" s="96"/>
      <c r="C181" s="96"/>
      <c r="D181" s="96"/>
      <c r="E181" s="96"/>
      <c r="F181" s="96"/>
      <c r="G181" s="96"/>
      <c r="H181" s="254"/>
      <c r="I181" s="255"/>
      <c r="J181" s="255"/>
      <c r="K181" s="255"/>
      <c r="L181" s="255"/>
      <c r="M181" s="255"/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</row>
    <row r="182" spans="1:26" ht="12.3">
      <c r="A182" s="96"/>
      <c r="B182" s="96"/>
      <c r="C182" s="96"/>
      <c r="D182" s="96"/>
      <c r="E182" s="96"/>
      <c r="F182" s="96"/>
      <c r="G182" s="96"/>
      <c r="H182" s="254"/>
      <c r="I182" s="255"/>
      <c r="J182" s="255"/>
      <c r="K182" s="255"/>
      <c r="L182" s="255"/>
      <c r="M182" s="255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</row>
    <row r="183" spans="1:26" ht="12.3">
      <c r="A183" s="96"/>
      <c r="B183" s="96"/>
      <c r="C183" s="96"/>
      <c r="D183" s="96"/>
      <c r="E183" s="96"/>
      <c r="F183" s="96"/>
      <c r="G183" s="96"/>
      <c r="H183" s="254"/>
      <c r="I183" s="255"/>
      <c r="J183" s="255"/>
      <c r="K183" s="255"/>
      <c r="L183" s="255"/>
      <c r="M183" s="255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</row>
    <row r="184" spans="1:26" ht="12.3">
      <c r="A184" s="96"/>
      <c r="B184" s="96"/>
      <c r="C184" s="96"/>
      <c r="D184" s="96"/>
      <c r="E184" s="96"/>
      <c r="F184" s="96"/>
      <c r="G184" s="96"/>
      <c r="H184" s="254"/>
      <c r="I184" s="255"/>
      <c r="J184" s="255"/>
      <c r="K184" s="255"/>
      <c r="L184" s="255"/>
      <c r="M184" s="255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</row>
    <row r="185" spans="1:26" ht="12.3">
      <c r="A185" s="96"/>
      <c r="B185" s="96"/>
      <c r="C185" s="96"/>
      <c r="D185" s="96"/>
      <c r="E185" s="96"/>
      <c r="F185" s="96"/>
      <c r="G185" s="96"/>
      <c r="H185" s="254"/>
      <c r="I185" s="255"/>
      <c r="J185" s="255"/>
      <c r="K185" s="255"/>
      <c r="L185" s="255"/>
      <c r="M185" s="255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</row>
    <row r="186" spans="1:26" ht="12.3">
      <c r="A186" s="96"/>
      <c r="B186" s="96"/>
      <c r="C186" s="96"/>
      <c r="D186" s="96"/>
      <c r="E186" s="96"/>
      <c r="F186" s="96"/>
      <c r="G186" s="96"/>
      <c r="H186" s="254"/>
      <c r="I186" s="255"/>
      <c r="J186" s="255"/>
      <c r="K186" s="255"/>
      <c r="L186" s="255"/>
      <c r="M186" s="255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</row>
    <row r="187" spans="1:26" ht="12.3">
      <c r="A187" s="96"/>
      <c r="B187" s="96"/>
      <c r="C187" s="96"/>
      <c r="D187" s="96"/>
      <c r="E187" s="96"/>
      <c r="F187" s="96"/>
      <c r="G187" s="96"/>
      <c r="H187" s="254"/>
      <c r="I187" s="255"/>
      <c r="J187" s="255"/>
      <c r="K187" s="255"/>
      <c r="L187" s="255"/>
      <c r="M187" s="255"/>
      <c r="N187" s="96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</row>
    <row r="188" spans="1:26" ht="12.3">
      <c r="A188" s="96"/>
      <c r="B188" s="96"/>
      <c r="C188" s="96"/>
      <c r="D188" s="96"/>
      <c r="E188" s="96"/>
      <c r="F188" s="96"/>
      <c r="G188" s="96"/>
      <c r="H188" s="254"/>
      <c r="I188" s="255"/>
      <c r="J188" s="255"/>
      <c r="K188" s="255"/>
      <c r="L188" s="255"/>
      <c r="M188" s="255"/>
      <c r="N188" s="96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</row>
    <row r="189" spans="1:26" ht="12.3">
      <c r="A189" s="96"/>
      <c r="B189" s="96"/>
      <c r="C189" s="96"/>
      <c r="D189" s="96"/>
      <c r="E189" s="96"/>
      <c r="F189" s="96"/>
      <c r="G189" s="96"/>
      <c r="H189" s="254"/>
      <c r="I189" s="255"/>
      <c r="J189" s="255"/>
      <c r="K189" s="255"/>
      <c r="L189" s="255"/>
      <c r="M189" s="255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</row>
    <row r="190" spans="1:26" ht="12.3">
      <c r="A190" s="96"/>
      <c r="B190" s="96"/>
      <c r="C190" s="96"/>
      <c r="D190" s="96"/>
      <c r="E190" s="96"/>
      <c r="F190" s="96"/>
      <c r="G190" s="96"/>
      <c r="H190" s="254"/>
      <c r="I190" s="255"/>
      <c r="J190" s="255"/>
      <c r="K190" s="255"/>
      <c r="L190" s="255"/>
      <c r="M190" s="255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</row>
    <row r="191" spans="1:26" ht="12.3">
      <c r="A191" s="96"/>
      <c r="B191" s="96"/>
      <c r="C191" s="96"/>
      <c r="D191" s="96"/>
      <c r="E191" s="96"/>
      <c r="F191" s="96"/>
      <c r="G191" s="96"/>
      <c r="H191" s="254"/>
      <c r="I191" s="255"/>
      <c r="J191" s="255"/>
      <c r="K191" s="255"/>
      <c r="L191" s="255"/>
      <c r="M191" s="255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</row>
    <row r="192" spans="1:26" ht="12.3">
      <c r="A192" s="96"/>
      <c r="B192" s="96"/>
      <c r="C192" s="96"/>
      <c r="D192" s="96"/>
      <c r="E192" s="96"/>
      <c r="F192" s="96"/>
      <c r="G192" s="96"/>
      <c r="H192" s="254"/>
      <c r="I192" s="255"/>
      <c r="J192" s="255"/>
      <c r="K192" s="255"/>
      <c r="L192" s="255"/>
      <c r="M192" s="255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</row>
    <row r="193" spans="1:26" ht="12.3">
      <c r="A193" s="96"/>
      <c r="B193" s="96"/>
      <c r="C193" s="96"/>
      <c r="D193" s="96"/>
      <c r="E193" s="96"/>
      <c r="F193" s="96"/>
      <c r="G193" s="96"/>
      <c r="H193" s="254"/>
      <c r="I193" s="255"/>
      <c r="J193" s="255"/>
      <c r="K193" s="255"/>
      <c r="L193" s="255"/>
      <c r="M193" s="255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</row>
    <row r="194" spans="1:26" ht="12.3">
      <c r="A194" s="96"/>
      <c r="B194" s="96"/>
      <c r="C194" s="96"/>
      <c r="D194" s="96"/>
      <c r="E194" s="96"/>
      <c r="F194" s="96"/>
      <c r="G194" s="96"/>
      <c r="H194" s="254"/>
      <c r="I194" s="255"/>
      <c r="J194" s="255"/>
      <c r="K194" s="255"/>
      <c r="L194" s="255"/>
      <c r="M194" s="255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</row>
    <row r="195" spans="1:26" ht="12.3">
      <c r="A195" s="96"/>
      <c r="B195" s="96"/>
      <c r="C195" s="96"/>
      <c r="D195" s="96"/>
      <c r="E195" s="96"/>
      <c r="F195" s="96"/>
      <c r="G195" s="96"/>
      <c r="H195" s="254"/>
      <c r="I195" s="255"/>
      <c r="J195" s="255"/>
      <c r="K195" s="255"/>
      <c r="L195" s="255"/>
      <c r="M195" s="255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</row>
    <row r="196" spans="1:26" ht="12.3">
      <c r="A196" s="96"/>
      <c r="B196" s="96"/>
      <c r="C196" s="96"/>
      <c r="D196" s="96"/>
      <c r="E196" s="96"/>
      <c r="F196" s="96"/>
      <c r="G196" s="96"/>
      <c r="H196" s="254"/>
      <c r="I196" s="255"/>
      <c r="J196" s="255"/>
      <c r="K196" s="255"/>
      <c r="L196" s="255"/>
      <c r="M196" s="255"/>
      <c r="N196" s="96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</row>
    <row r="197" spans="1:26" ht="12.3">
      <c r="A197" s="96"/>
      <c r="B197" s="96"/>
      <c r="C197" s="96"/>
      <c r="D197" s="96"/>
      <c r="E197" s="96"/>
      <c r="F197" s="96"/>
      <c r="G197" s="96"/>
      <c r="H197" s="254"/>
      <c r="I197" s="255"/>
      <c r="J197" s="255"/>
      <c r="K197" s="255"/>
      <c r="L197" s="255"/>
      <c r="M197" s="255"/>
      <c r="N197" s="96"/>
      <c r="O197" s="96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</row>
    <row r="198" spans="1:26" ht="12.3">
      <c r="A198" s="96"/>
      <c r="B198" s="96"/>
      <c r="C198" s="96"/>
      <c r="D198" s="96"/>
      <c r="E198" s="96"/>
      <c r="F198" s="96"/>
      <c r="G198" s="96"/>
      <c r="H198" s="254"/>
      <c r="I198" s="255"/>
      <c r="J198" s="255"/>
      <c r="K198" s="255"/>
      <c r="L198" s="255"/>
      <c r="M198" s="255"/>
      <c r="N198" s="96"/>
      <c r="O198" s="96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</row>
    <row r="199" spans="1:26" ht="12.3">
      <c r="A199" s="96"/>
      <c r="B199" s="96"/>
      <c r="C199" s="96"/>
      <c r="D199" s="96"/>
      <c r="E199" s="96"/>
      <c r="F199" s="96"/>
      <c r="G199" s="96"/>
      <c r="H199" s="254"/>
      <c r="I199" s="255"/>
      <c r="J199" s="255"/>
      <c r="K199" s="255"/>
      <c r="L199" s="255"/>
      <c r="M199" s="255"/>
      <c r="N199" s="96"/>
      <c r="O199" s="96"/>
      <c r="P199" s="96"/>
      <c r="Q199" s="96"/>
      <c r="R199" s="96"/>
      <c r="S199" s="96"/>
      <c r="T199" s="96"/>
      <c r="U199" s="96"/>
      <c r="V199" s="96"/>
      <c r="W199" s="96"/>
      <c r="X199" s="96"/>
      <c r="Y199" s="96"/>
      <c r="Z199" s="96"/>
    </row>
    <row r="200" spans="1:26" ht="12.3">
      <c r="A200" s="96"/>
      <c r="B200" s="96"/>
      <c r="C200" s="96"/>
      <c r="D200" s="96"/>
      <c r="E200" s="96"/>
      <c r="F200" s="96"/>
      <c r="G200" s="96"/>
      <c r="H200" s="254"/>
      <c r="I200" s="255"/>
      <c r="J200" s="255"/>
      <c r="K200" s="255"/>
      <c r="L200" s="255"/>
      <c r="M200" s="255"/>
      <c r="N200" s="96"/>
      <c r="O200" s="96"/>
      <c r="P200" s="96"/>
      <c r="Q200" s="96"/>
      <c r="R200" s="96"/>
      <c r="S200" s="96"/>
      <c r="T200" s="96"/>
      <c r="U200" s="96"/>
      <c r="V200" s="96"/>
      <c r="W200" s="96"/>
      <c r="X200" s="96"/>
      <c r="Y200" s="96"/>
      <c r="Z200" s="96"/>
    </row>
    <row r="201" spans="1:26" ht="12.3">
      <c r="A201" s="96"/>
      <c r="B201" s="96"/>
      <c r="C201" s="96"/>
      <c r="D201" s="96"/>
      <c r="E201" s="96"/>
      <c r="F201" s="96"/>
      <c r="G201" s="96"/>
      <c r="H201" s="254"/>
      <c r="I201" s="255"/>
      <c r="J201" s="255"/>
      <c r="K201" s="255"/>
      <c r="L201" s="255"/>
      <c r="M201" s="255"/>
      <c r="N201" s="96"/>
      <c r="O201" s="96"/>
      <c r="P201" s="96"/>
      <c r="Q201" s="96"/>
      <c r="R201" s="96"/>
      <c r="S201" s="96"/>
      <c r="T201" s="96"/>
      <c r="U201" s="96"/>
      <c r="V201" s="96"/>
      <c r="W201" s="96"/>
      <c r="X201" s="96"/>
      <c r="Y201" s="96"/>
      <c r="Z201" s="96"/>
    </row>
    <row r="202" spans="1:26" ht="12.3">
      <c r="A202" s="96"/>
      <c r="B202" s="96"/>
      <c r="C202" s="96"/>
      <c r="D202" s="96"/>
      <c r="E202" s="96"/>
      <c r="F202" s="96"/>
      <c r="G202" s="96"/>
      <c r="H202" s="254"/>
      <c r="I202" s="255"/>
      <c r="J202" s="255"/>
      <c r="K202" s="255"/>
      <c r="L202" s="255"/>
      <c r="M202" s="255"/>
      <c r="N202" s="96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</row>
    <row r="203" spans="1:26" ht="12.3">
      <c r="A203" s="96"/>
      <c r="B203" s="96"/>
      <c r="C203" s="96"/>
      <c r="D203" s="96"/>
      <c r="E203" s="96"/>
      <c r="F203" s="96"/>
      <c r="G203" s="96"/>
      <c r="H203" s="254"/>
      <c r="I203" s="255"/>
      <c r="J203" s="255"/>
      <c r="K203" s="255"/>
      <c r="L203" s="255"/>
      <c r="M203" s="255"/>
      <c r="N203" s="96"/>
      <c r="O203" s="96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</row>
    <row r="204" spans="1:26" ht="12.3">
      <c r="A204" s="96"/>
      <c r="B204" s="96"/>
      <c r="C204" s="96"/>
      <c r="D204" s="96"/>
      <c r="E204" s="96"/>
      <c r="F204" s="96"/>
      <c r="G204" s="96"/>
      <c r="H204" s="254"/>
      <c r="I204" s="255"/>
      <c r="J204" s="255"/>
      <c r="K204" s="255"/>
      <c r="L204" s="255"/>
      <c r="M204" s="255"/>
      <c r="N204" s="96"/>
      <c r="O204" s="96"/>
      <c r="P204" s="96"/>
      <c r="Q204" s="96"/>
      <c r="R204" s="96"/>
      <c r="S204" s="96"/>
      <c r="T204" s="96"/>
      <c r="U204" s="96"/>
      <c r="V204" s="96"/>
      <c r="W204" s="96"/>
      <c r="X204" s="96"/>
      <c r="Y204" s="96"/>
      <c r="Z204" s="96"/>
    </row>
    <row r="205" spans="1:26" ht="12.3">
      <c r="A205" s="96"/>
      <c r="B205" s="96"/>
      <c r="C205" s="96"/>
      <c r="D205" s="96"/>
      <c r="E205" s="96"/>
      <c r="F205" s="96"/>
      <c r="G205" s="96"/>
      <c r="H205" s="254"/>
      <c r="I205" s="255"/>
      <c r="J205" s="255"/>
      <c r="K205" s="255"/>
      <c r="L205" s="255"/>
      <c r="M205" s="255"/>
      <c r="N205" s="96"/>
      <c r="O205" s="96"/>
      <c r="P205" s="96"/>
      <c r="Q205" s="96"/>
      <c r="R205" s="96"/>
      <c r="S205" s="96"/>
      <c r="T205" s="96"/>
      <c r="U205" s="96"/>
      <c r="V205" s="96"/>
      <c r="W205" s="96"/>
      <c r="X205" s="96"/>
      <c r="Y205" s="96"/>
      <c r="Z205" s="96"/>
    </row>
    <row r="206" spans="1:26" ht="12.3">
      <c r="A206" s="96"/>
      <c r="B206" s="96"/>
      <c r="C206" s="96"/>
      <c r="D206" s="96"/>
      <c r="E206" s="96"/>
      <c r="F206" s="96"/>
      <c r="G206" s="96"/>
      <c r="H206" s="254"/>
      <c r="I206" s="255"/>
      <c r="J206" s="255"/>
      <c r="K206" s="255"/>
      <c r="L206" s="255"/>
      <c r="M206" s="255"/>
      <c r="N206" s="96"/>
      <c r="O206" s="96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</row>
    <row r="207" spans="1:26" ht="12.3">
      <c r="A207" s="96"/>
      <c r="B207" s="96"/>
      <c r="C207" s="96"/>
      <c r="D207" s="96"/>
      <c r="E207" s="96"/>
      <c r="F207" s="96"/>
      <c r="G207" s="96"/>
      <c r="H207" s="254"/>
      <c r="I207" s="255"/>
      <c r="J207" s="255"/>
      <c r="K207" s="255"/>
      <c r="L207" s="255"/>
      <c r="M207" s="255"/>
      <c r="N207" s="96"/>
      <c r="O207" s="96"/>
      <c r="P207" s="96"/>
      <c r="Q207" s="96"/>
      <c r="R207" s="96"/>
      <c r="S207" s="96"/>
      <c r="T207" s="96"/>
      <c r="U207" s="96"/>
      <c r="V207" s="96"/>
      <c r="W207" s="96"/>
      <c r="X207" s="96"/>
      <c r="Y207" s="96"/>
      <c r="Z207" s="96"/>
    </row>
    <row r="208" spans="1:26" ht="12.3">
      <c r="A208" s="96"/>
      <c r="B208" s="96"/>
      <c r="C208" s="96"/>
      <c r="D208" s="96"/>
      <c r="E208" s="96"/>
      <c r="F208" s="96"/>
      <c r="G208" s="96"/>
      <c r="H208" s="254"/>
      <c r="I208" s="255"/>
      <c r="J208" s="255"/>
      <c r="K208" s="255"/>
      <c r="L208" s="255"/>
      <c r="M208" s="255"/>
      <c r="N208" s="96"/>
      <c r="O208" s="96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</row>
    <row r="209" spans="1:26" ht="12.3">
      <c r="A209" s="96"/>
      <c r="B209" s="96"/>
      <c r="C209" s="96"/>
      <c r="D209" s="96"/>
      <c r="E209" s="96"/>
      <c r="F209" s="96"/>
      <c r="G209" s="96"/>
      <c r="H209" s="254"/>
      <c r="I209" s="255"/>
      <c r="J209" s="255"/>
      <c r="K209" s="255"/>
      <c r="L209" s="255"/>
      <c r="M209" s="255"/>
      <c r="N209" s="96"/>
      <c r="O209" s="96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</row>
    <row r="210" spans="1:26" ht="12.3">
      <c r="A210" s="96"/>
      <c r="B210" s="96"/>
      <c r="C210" s="96"/>
      <c r="D210" s="96"/>
      <c r="E210" s="96"/>
      <c r="F210" s="96"/>
      <c r="G210" s="96"/>
      <c r="H210" s="254"/>
      <c r="I210" s="255"/>
      <c r="J210" s="255"/>
      <c r="K210" s="255"/>
      <c r="L210" s="255"/>
      <c r="M210" s="255"/>
      <c r="N210" s="96"/>
      <c r="O210" s="96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</row>
    <row r="211" spans="1:26" ht="12.3">
      <c r="A211" s="96"/>
      <c r="B211" s="96"/>
      <c r="C211" s="96"/>
      <c r="D211" s="96"/>
      <c r="E211" s="96"/>
      <c r="F211" s="96"/>
      <c r="G211" s="96"/>
      <c r="H211" s="254"/>
      <c r="I211" s="255"/>
      <c r="J211" s="255"/>
      <c r="K211" s="255"/>
      <c r="L211" s="255"/>
      <c r="M211" s="255"/>
      <c r="N211" s="96"/>
      <c r="O211" s="96"/>
      <c r="P211" s="96"/>
      <c r="Q211" s="96"/>
      <c r="R211" s="96"/>
      <c r="S211" s="96"/>
      <c r="T211" s="96"/>
      <c r="U211" s="96"/>
      <c r="V211" s="96"/>
      <c r="W211" s="96"/>
      <c r="X211" s="96"/>
      <c r="Y211" s="96"/>
      <c r="Z211" s="96"/>
    </row>
    <row r="212" spans="1:26" ht="12.3">
      <c r="A212" s="96"/>
      <c r="B212" s="96"/>
      <c r="C212" s="96"/>
      <c r="D212" s="96"/>
      <c r="E212" s="96"/>
      <c r="F212" s="96"/>
      <c r="G212" s="96"/>
      <c r="H212" s="254"/>
      <c r="I212" s="255"/>
      <c r="J212" s="255"/>
      <c r="K212" s="255"/>
      <c r="L212" s="255"/>
      <c r="M212" s="255"/>
      <c r="N212" s="96"/>
      <c r="O212" s="96"/>
      <c r="P212" s="96"/>
      <c r="Q212" s="96"/>
      <c r="R212" s="96"/>
      <c r="S212" s="96"/>
      <c r="T212" s="96"/>
      <c r="U212" s="96"/>
      <c r="V212" s="96"/>
      <c r="W212" s="96"/>
      <c r="X212" s="96"/>
      <c r="Y212" s="96"/>
      <c r="Z212" s="96"/>
    </row>
    <row r="213" spans="1:26" ht="12.3">
      <c r="A213" s="96"/>
      <c r="B213" s="96"/>
      <c r="C213" s="96"/>
      <c r="D213" s="96"/>
      <c r="E213" s="96"/>
      <c r="F213" s="96"/>
      <c r="G213" s="96"/>
      <c r="H213" s="254"/>
      <c r="I213" s="255"/>
      <c r="J213" s="255"/>
      <c r="K213" s="255"/>
      <c r="L213" s="255"/>
      <c r="M213" s="255"/>
      <c r="N213" s="96"/>
      <c r="O213" s="96"/>
      <c r="P213" s="96"/>
      <c r="Q213" s="96"/>
      <c r="R213" s="96"/>
      <c r="S213" s="96"/>
      <c r="T213" s="96"/>
      <c r="U213" s="96"/>
      <c r="V213" s="96"/>
      <c r="W213" s="96"/>
      <c r="X213" s="96"/>
      <c r="Y213" s="96"/>
      <c r="Z213" s="96"/>
    </row>
    <row r="214" spans="1:26" ht="12.3">
      <c r="A214" s="96"/>
      <c r="B214" s="96"/>
      <c r="C214" s="96"/>
      <c r="D214" s="96"/>
      <c r="E214" s="96"/>
      <c r="F214" s="96"/>
      <c r="G214" s="96"/>
      <c r="H214" s="254"/>
      <c r="I214" s="255"/>
      <c r="J214" s="255"/>
      <c r="K214" s="255"/>
      <c r="L214" s="255"/>
      <c r="M214" s="255"/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</row>
    <row r="215" spans="1:26" ht="12.3">
      <c r="A215" s="96"/>
      <c r="B215" s="96"/>
      <c r="C215" s="96"/>
      <c r="D215" s="96"/>
      <c r="E215" s="96"/>
      <c r="F215" s="96"/>
      <c r="G215" s="96"/>
      <c r="H215" s="254"/>
      <c r="I215" s="255"/>
      <c r="J215" s="255"/>
      <c r="K215" s="255"/>
      <c r="L215" s="255"/>
      <c r="M215" s="255"/>
      <c r="N215" s="96"/>
      <c r="O215" s="96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</row>
    <row r="216" spans="1:26" ht="12.3">
      <c r="A216" s="96"/>
      <c r="B216" s="96"/>
      <c r="C216" s="96"/>
      <c r="D216" s="96"/>
      <c r="E216" s="96"/>
      <c r="F216" s="96"/>
      <c r="G216" s="96"/>
      <c r="H216" s="254"/>
      <c r="I216" s="255"/>
      <c r="J216" s="255"/>
      <c r="K216" s="255"/>
      <c r="L216" s="255"/>
      <c r="M216" s="255"/>
      <c r="N216" s="96"/>
      <c r="O216" s="96"/>
      <c r="P216" s="96"/>
      <c r="Q216" s="96"/>
      <c r="R216" s="96"/>
      <c r="S216" s="96"/>
      <c r="T216" s="96"/>
      <c r="U216" s="96"/>
      <c r="V216" s="96"/>
      <c r="W216" s="96"/>
      <c r="X216" s="96"/>
      <c r="Y216" s="96"/>
      <c r="Z216" s="96"/>
    </row>
    <row r="217" spans="1:26" ht="12.3">
      <c r="A217" s="96"/>
      <c r="B217" s="96"/>
      <c r="C217" s="96"/>
      <c r="D217" s="96"/>
      <c r="E217" s="96"/>
      <c r="F217" s="96"/>
      <c r="G217" s="96"/>
      <c r="H217" s="254"/>
      <c r="I217" s="255"/>
      <c r="J217" s="255"/>
      <c r="K217" s="255"/>
      <c r="L217" s="255"/>
      <c r="M217" s="255"/>
      <c r="N217" s="96"/>
      <c r="O217" s="96"/>
      <c r="P217" s="96"/>
      <c r="Q217" s="96"/>
      <c r="R217" s="96"/>
      <c r="S217" s="96"/>
      <c r="T217" s="96"/>
      <c r="U217" s="96"/>
      <c r="V217" s="96"/>
      <c r="W217" s="96"/>
      <c r="X217" s="96"/>
      <c r="Y217" s="96"/>
      <c r="Z217" s="96"/>
    </row>
    <row r="218" spans="1:26" ht="12.3">
      <c r="A218" s="96"/>
      <c r="B218" s="96"/>
      <c r="C218" s="96"/>
      <c r="D218" s="96"/>
      <c r="E218" s="96"/>
      <c r="F218" s="96"/>
      <c r="G218" s="96"/>
      <c r="H218" s="254"/>
      <c r="I218" s="255"/>
      <c r="J218" s="255"/>
      <c r="K218" s="255"/>
      <c r="L218" s="255"/>
      <c r="M218" s="255"/>
      <c r="N218" s="96"/>
      <c r="O218" s="96"/>
      <c r="P218" s="96"/>
      <c r="Q218" s="96"/>
      <c r="R218" s="96"/>
      <c r="S218" s="96"/>
      <c r="T218" s="96"/>
      <c r="U218" s="96"/>
      <c r="V218" s="96"/>
      <c r="W218" s="96"/>
      <c r="X218" s="96"/>
      <c r="Y218" s="96"/>
      <c r="Z218" s="96"/>
    </row>
    <row r="219" spans="1:26" ht="12.3">
      <c r="A219" s="96"/>
      <c r="B219" s="96"/>
      <c r="C219" s="96"/>
      <c r="D219" s="96"/>
      <c r="E219" s="96"/>
      <c r="F219" s="96"/>
      <c r="G219" s="96"/>
      <c r="H219" s="254"/>
      <c r="I219" s="255"/>
      <c r="J219" s="255"/>
      <c r="K219" s="255"/>
      <c r="L219" s="255"/>
      <c r="M219" s="255"/>
      <c r="N219" s="96"/>
      <c r="O219" s="96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</row>
    <row r="220" spans="1:26" ht="12.3">
      <c r="A220" s="96"/>
      <c r="B220" s="96"/>
      <c r="C220" s="96"/>
      <c r="D220" s="96"/>
      <c r="E220" s="96"/>
      <c r="F220" s="96"/>
      <c r="G220" s="96"/>
      <c r="H220" s="254"/>
      <c r="I220" s="255"/>
      <c r="J220" s="255"/>
      <c r="K220" s="255"/>
      <c r="L220" s="255"/>
      <c r="M220" s="255"/>
      <c r="N220" s="96"/>
      <c r="O220" s="96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</row>
    <row r="221" spans="1:26" ht="12.3">
      <c r="A221" s="96"/>
      <c r="B221" s="96"/>
      <c r="C221" s="96"/>
      <c r="D221" s="96"/>
      <c r="E221" s="96"/>
      <c r="F221" s="96"/>
      <c r="G221" s="96"/>
      <c r="H221" s="254"/>
      <c r="I221" s="255"/>
      <c r="J221" s="255"/>
      <c r="K221" s="255"/>
      <c r="L221" s="255"/>
      <c r="M221" s="255"/>
      <c r="N221" s="96"/>
      <c r="O221" s="96"/>
      <c r="P221" s="96"/>
      <c r="Q221" s="96"/>
      <c r="R221" s="96"/>
      <c r="S221" s="96"/>
      <c r="T221" s="96"/>
      <c r="U221" s="96"/>
      <c r="V221" s="96"/>
      <c r="W221" s="96"/>
      <c r="X221" s="96"/>
      <c r="Y221" s="96"/>
      <c r="Z221" s="96"/>
    </row>
    <row r="222" spans="1:26" ht="12.3">
      <c r="A222" s="96"/>
      <c r="B222" s="96"/>
      <c r="C222" s="96"/>
      <c r="D222" s="96"/>
      <c r="E222" s="96"/>
      <c r="F222" s="96"/>
      <c r="G222" s="96"/>
      <c r="H222" s="254"/>
      <c r="I222" s="255"/>
      <c r="J222" s="255"/>
      <c r="K222" s="255"/>
      <c r="L222" s="255"/>
      <c r="M222" s="255"/>
      <c r="N222" s="96"/>
      <c r="O222" s="96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</row>
    <row r="223" spans="1:26" ht="12.3">
      <c r="A223" s="96"/>
      <c r="B223" s="96"/>
      <c r="C223" s="96"/>
      <c r="D223" s="96"/>
      <c r="E223" s="96"/>
      <c r="F223" s="96"/>
      <c r="G223" s="96"/>
      <c r="H223" s="254"/>
      <c r="I223" s="255"/>
      <c r="J223" s="255"/>
      <c r="K223" s="255"/>
      <c r="L223" s="255"/>
      <c r="M223" s="255"/>
      <c r="N223" s="96"/>
      <c r="O223" s="96"/>
      <c r="P223" s="96"/>
      <c r="Q223" s="96"/>
      <c r="R223" s="96"/>
      <c r="S223" s="96"/>
      <c r="T223" s="96"/>
      <c r="U223" s="96"/>
      <c r="V223" s="96"/>
      <c r="W223" s="96"/>
      <c r="X223" s="96"/>
      <c r="Y223" s="96"/>
      <c r="Z223" s="96"/>
    </row>
    <row r="224" spans="1:26" ht="12.3">
      <c r="A224" s="96"/>
      <c r="B224" s="96"/>
      <c r="C224" s="96"/>
      <c r="D224" s="96"/>
      <c r="E224" s="96"/>
      <c r="F224" s="96"/>
      <c r="G224" s="96"/>
      <c r="H224" s="254"/>
      <c r="I224" s="255"/>
      <c r="J224" s="255"/>
      <c r="K224" s="255"/>
      <c r="L224" s="255"/>
      <c r="M224" s="255"/>
      <c r="N224" s="96"/>
      <c r="O224" s="96"/>
      <c r="P224" s="96"/>
      <c r="Q224" s="96"/>
      <c r="R224" s="96"/>
      <c r="S224" s="96"/>
      <c r="T224" s="96"/>
      <c r="U224" s="96"/>
      <c r="V224" s="96"/>
      <c r="W224" s="96"/>
      <c r="X224" s="96"/>
      <c r="Y224" s="96"/>
      <c r="Z224" s="96"/>
    </row>
    <row r="225" spans="1:26" ht="12.3">
      <c r="A225" s="96"/>
      <c r="B225" s="96"/>
      <c r="C225" s="96"/>
      <c r="D225" s="96"/>
      <c r="E225" s="96"/>
      <c r="F225" s="96"/>
      <c r="G225" s="96"/>
      <c r="H225" s="254"/>
      <c r="I225" s="255"/>
      <c r="J225" s="255"/>
      <c r="K225" s="255"/>
      <c r="L225" s="255"/>
      <c r="M225" s="255"/>
      <c r="N225" s="96"/>
      <c r="O225" s="96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</row>
    <row r="226" spans="1:26" ht="12.3">
      <c r="A226" s="96"/>
      <c r="B226" s="96"/>
      <c r="C226" s="96"/>
      <c r="D226" s="96"/>
      <c r="E226" s="96"/>
      <c r="F226" s="96"/>
      <c r="G226" s="96"/>
      <c r="H226" s="254"/>
      <c r="I226" s="255"/>
      <c r="J226" s="255"/>
      <c r="K226" s="255"/>
      <c r="L226" s="255"/>
      <c r="M226" s="255"/>
      <c r="N226" s="96"/>
      <c r="O226" s="96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</row>
    <row r="227" spans="1:26" ht="12.3">
      <c r="A227" s="96"/>
      <c r="B227" s="96"/>
      <c r="C227" s="96"/>
      <c r="D227" s="96"/>
      <c r="E227" s="96"/>
      <c r="F227" s="96"/>
      <c r="G227" s="96"/>
      <c r="H227" s="254"/>
      <c r="I227" s="255"/>
      <c r="J227" s="255"/>
      <c r="K227" s="255"/>
      <c r="L227" s="255"/>
      <c r="M227" s="255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</row>
    <row r="228" spans="1:26" ht="12.3">
      <c r="A228" s="96"/>
      <c r="B228" s="96"/>
      <c r="C228" s="96"/>
      <c r="D228" s="96"/>
      <c r="E228" s="96"/>
      <c r="F228" s="96"/>
      <c r="G228" s="96"/>
      <c r="H228" s="254"/>
      <c r="I228" s="255"/>
      <c r="J228" s="255"/>
      <c r="K228" s="255"/>
      <c r="L228" s="255"/>
      <c r="M228" s="255"/>
      <c r="N228" s="96"/>
      <c r="O228" s="96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</row>
    <row r="229" spans="1:26" ht="12.3">
      <c r="A229" s="96"/>
      <c r="B229" s="96"/>
      <c r="C229" s="96"/>
      <c r="D229" s="96"/>
      <c r="E229" s="96"/>
      <c r="F229" s="96"/>
      <c r="G229" s="96"/>
      <c r="H229" s="254"/>
      <c r="I229" s="255"/>
      <c r="J229" s="255"/>
      <c r="K229" s="255"/>
      <c r="L229" s="255"/>
      <c r="M229" s="255"/>
      <c r="N229" s="96"/>
      <c r="O229" s="96"/>
      <c r="P229" s="96"/>
      <c r="Q229" s="96"/>
      <c r="R229" s="96"/>
      <c r="S229" s="96"/>
      <c r="T229" s="96"/>
      <c r="U229" s="96"/>
      <c r="V229" s="96"/>
      <c r="W229" s="96"/>
      <c r="X229" s="96"/>
      <c r="Y229" s="96"/>
      <c r="Z229" s="96"/>
    </row>
    <row r="230" spans="1:26" ht="12.3">
      <c r="A230" s="96"/>
      <c r="B230" s="96"/>
      <c r="C230" s="96"/>
      <c r="D230" s="96"/>
      <c r="E230" s="96"/>
      <c r="F230" s="96"/>
      <c r="G230" s="96"/>
      <c r="H230" s="254"/>
      <c r="I230" s="255"/>
      <c r="J230" s="255"/>
      <c r="K230" s="255"/>
      <c r="L230" s="255"/>
      <c r="M230" s="255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</row>
    <row r="231" spans="1:26" ht="12.3">
      <c r="A231" s="96"/>
      <c r="B231" s="96"/>
      <c r="C231" s="96"/>
      <c r="D231" s="96"/>
      <c r="E231" s="96"/>
      <c r="F231" s="96"/>
      <c r="G231" s="96"/>
      <c r="H231" s="254"/>
      <c r="I231" s="255"/>
      <c r="J231" s="255"/>
      <c r="K231" s="255"/>
      <c r="L231" s="255"/>
      <c r="M231" s="255"/>
      <c r="N231" s="96"/>
      <c r="O231" s="96"/>
      <c r="P231" s="96"/>
      <c r="Q231" s="96"/>
      <c r="R231" s="96"/>
      <c r="S231" s="96"/>
      <c r="T231" s="96"/>
      <c r="U231" s="96"/>
      <c r="V231" s="96"/>
      <c r="W231" s="96"/>
      <c r="X231" s="96"/>
      <c r="Y231" s="96"/>
      <c r="Z231" s="96"/>
    </row>
    <row r="232" spans="1:26" ht="12.3">
      <c r="A232" s="96"/>
      <c r="B232" s="96"/>
      <c r="C232" s="96"/>
      <c r="D232" s="96"/>
      <c r="E232" s="96"/>
      <c r="F232" s="96"/>
      <c r="G232" s="96"/>
      <c r="H232" s="254"/>
      <c r="I232" s="255"/>
      <c r="J232" s="255"/>
      <c r="K232" s="255"/>
      <c r="L232" s="255"/>
      <c r="M232" s="255"/>
      <c r="N232" s="96"/>
      <c r="O232" s="96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</row>
    <row r="233" spans="1:26" ht="12.3">
      <c r="A233" s="96"/>
      <c r="B233" s="96"/>
      <c r="C233" s="96"/>
      <c r="D233" s="96"/>
      <c r="E233" s="96"/>
      <c r="F233" s="96"/>
      <c r="G233" s="96"/>
      <c r="H233" s="254"/>
      <c r="I233" s="255"/>
      <c r="J233" s="255"/>
      <c r="K233" s="255"/>
      <c r="L233" s="255"/>
      <c r="M233" s="255"/>
      <c r="N233" s="96"/>
      <c r="O233" s="96"/>
      <c r="P233" s="96"/>
      <c r="Q233" s="96"/>
      <c r="R233" s="96"/>
      <c r="S233" s="96"/>
      <c r="T233" s="96"/>
      <c r="U233" s="96"/>
      <c r="V233" s="96"/>
      <c r="W233" s="96"/>
      <c r="X233" s="96"/>
      <c r="Y233" s="96"/>
      <c r="Z233" s="96"/>
    </row>
    <row r="234" spans="1:26" ht="12.3">
      <c r="A234" s="96"/>
      <c r="B234" s="96"/>
      <c r="C234" s="96"/>
      <c r="D234" s="96"/>
      <c r="E234" s="96"/>
      <c r="F234" s="96"/>
      <c r="G234" s="96"/>
      <c r="H234" s="254"/>
      <c r="I234" s="255"/>
      <c r="J234" s="255"/>
      <c r="K234" s="255"/>
      <c r="L234" s="255"/>
      <c r="M234" s="255"/>
      <c r="N234" s="96"/>
      <c r="O234" s="96"/>
      <c r="P234" s="96"/>
      <c r="Q234" s="96"/>
      <c r="R234" s="96"/>
      <c r="S234" s="96"/>
      <c r="T234" s="96"/>
      <c r="U234" s="96"/>
      <c r="V234" s="96"/>
      <c r="W234" s="96"/>
      <c r="X234" s="96"/>
      <c r="Y234" s="96"/>
      <c r="Z234" s="96"/>
    </row>
    <row r="235" spans="1:26" ht="12.3">
      <c r="A235" s="96"/>
      <c r="B235" s="96"/>
      <c r="C235" s="96"/>
      <c r="D235" s="96"/>
      <c r="E235" s="96"/>
      <c r="F235" s="96"/>
      <c r="G235" s="96"/>
      <c r="H235" s="254"/>
      <c r="I235" s="255"/>
      <c r="J235" s="255"/>
      <c r="K235" s="255"/>
      <c r="L235" s="255"/>
      <c r="M235" s="255"/>
      <c r="N235" s="96"/>
      <c r="O235" s="96"/>
      <c r="P235" s="96"/>
      <c r="Q235" s="96"/>
      <c r="R235" s="96"/>
      <c r="S235" s="96"/>
      <c r="T235" s="96"/>
      <c r="U235" s="96"/>
      <c r="V235" s="96"/>
      <c r="W235" s="96"/>
      <c r="X235" s="96"/>
      <c r="Y235" s="96"/>
      <c r="Z235" s="96"/>
    </row>
    <row r="236" spans="1:26" ht="12.3">
      <c r="A236" s="96"/>
      <c r="B236" s="96"/>
      <c r="C236" s="96"/>
      <c r="D236" s="96"/>
      <c r="E236" s="96"/>
      <c r="F236" s="96"/>
      <c r="G236" s="96"/>
      <c r="H236" s="254"/>
      <c r="I236" s="255"/>
      <c r="J236" s="255"/>
      <c r="K236" s="255"/>
      <c r="L236" s="255"/>
      <c r="M236" s="255"/>
      <c r="N236" s="96"/>
      <c r="O236" s="96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</row>
    <row r="237" spans="1:26" ht="12.3">
      <c r="A237" s="96"/>
      <c r="B237" s="96"/>
      <c r="C237" s="96"/>
      <c r="D237" s="96"/>
      <c r="E237" s="96"/>
      <c r="F237" s="96"/>
      <c r="G237" s="96"/>
      <c r="H237" s="254"/>
      <c r="I237" s="255"/>
      <c r="J237" s="255"/>
      <c r="K237" s="255"/>
      <c r="L237" s="255"/>
      <c r="M237" s="255"/>
      <c r="N237" s="96"/>
      <c r="O237" s="96"/>
      <c r="P237" s="96"/>
      <c r="Q237" s="96"/>
      <c r="R237" s="96"/>
      <c r="S237" s="96"/>
      <c r="T237" s="96"/>
      <c r="U237" s="96"/>
      <c r="V237" s="96"/>
      <c r="W237" s="96"/>
      <c r="X237" s="96"/>
      <c r="Y237" s="96"/>
      <c r="Z237" s="96"/>
    </row>
    <row r="238" spans="1:26" ht="12.3">
      <c r="A238" s="96"/>
      <c r="B238" s="96"/>
      <c r="C238" s="96"/>
      <c r="D238" s="96"/>
      <c r="E238" s="96"/>
      <c r="F238" s="96"/>
      <c r="G238" s="96"/>
      <c r="H238" s="254"/>
      <c r="I238" s="255"/>
      <c r="J238" s="255"/>
      <c r="K238" s="255"/>
      <c r="L238" s="255"/>
      <c r="M238" s="255"/>
      <c r="N238" s="96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</row>
    <row r="239" spans="1:26" ht="12.3">
      <c r="A239" s="96"/>
      <c r="B239" s="96"/>
      <c r="C239" s="96"/>
      <c r="D239" s="96"/>
      <c r="E239" s="96"/>
      <c r="F239" s="96"/>
      <c r="G239" s="96"/>
      <c r="H239" s="254"/>
      <c r="I239" s="255"/>
      <c r="J239" s="255"/>
      <c r="K239" s="255"/>
      <c r="L239" s="255"/>
      <c r="M239" s="255"/>
      <c r="N239" s="96"/>
      <c r="O239" s="96"/>
      <c r="P239" s="96"/>
      <c r="Q239" s="96"/>
      <c r="R239" s="96"/>
      <c r="S239" s="96"/>
      <c r="T239" s="96"/>
      <c r="U239" s="96"/>
      <c r="V239" s="96"/>
      <c r="W239" s="96"/>
      <c r="X239" s="96"/>
      <c r="Y239" s="96"/>
      <c r="Z239" s="96"/>
    </row>
    <row r="240" spans="1:26" ht="12.3">
      <c r="A240" s="96"/>
      <c r="B240" s="96"/>
      <c r="C240" s="96"/>
      <c r="D240" s="96"/>
      <c r="E240" s="96"/>
      <c r="F240" s="96"/>
      <c r="G240" s="96"/>
      <c r="H240" s="254"/>
      <c r="I240" s="255"/>
      <c r="J240" s="255"/>
      <c r="K240" s="255"/>
      <c r="L240" s="255"/>
      <c r="M240" s="255"/>
      <c r="N240" s="96"/>
      <c r="O240" s="96"/>
      <c r="P240" s="96"/>
      <c r="Q240" s="96"/>
      <c r="R240" s="96"/>
      <c r="S240" s="96"/>
      <c r="T240" s="96"/>
      <c r="U240" s="96"/>
      <c r="V240" s="96"/>
      <c r="W240" s="96"/>
      <c r="X240" s="96"/>
      <c r="Y240" s="96"/>
      <c r="Z240" s="96"/>
    </row>
    <row r="241" spans="1:26" ht="12.3">
      <c r="A241" s="96"/>
      <c r="B241" s="96"/>
      <c r="C241" s="96"/>
      <c r="D241" s="96"/>
      <c r="E241" s="96"/>
      <c r="F241" s="96"/>
      <c r="G241" s="96"/>
      <c r="H241" s="254"/>
      <c r="I241" s="255"/>
      <c r="J241" s="255"/>
      <c r="K241" s="255"/>
      <c r="L241" s="255"/>
      <c r="M241" s="255"/>
      <c r="N241" s="96"/>
      <c r="O241" s="96"/>
      <c r="P241" s="96"/>
      <c r="Q241" s="96"/>
      <c r="R241" s="96"/>
      <c r="S241" s="96"/>
      <c r="T241" s="96"/>
      <c r="U241" s="96"/>
      <c r="V241" s="96"/>
      <c r="W241" s="96"/>
      <c r="X241" s="96"/>
      <c r="Y241" s="96"/>
      <c r="Z241" s="96"/>
    </row>
    <row r="242" spans="1:26" ht="12.3">
      <c r="A242" s="96"/>
      <c r="B242" s="96"/>
      <c r="C242" s="96"/>
      <c r="D242" s="96"/>
      <c r="E242" s="96"/>
      <c r="F242" s="96"/>
      <c r="G242" s="96"/>
      <c r="H242" s="254"/>
      <c r="I242" s="255"/>
      <c r="J242" s="255"/>
      <c r="K242" s="255"/>
      <c r="L242" s="255"/>
      <c r="M242" s="255"/>
      <c r="N242" s="96"/>
      <c r="O242" s="96"/>
      <c r="P242" s="96"/>
      <c r="Q242" s="96"/>
      <c r="R242" s="96"/>
      <c r="S242" s="96"/>
      <c r="T242" s="96"/>
      <c r="U242" s="96"/>
      <c r="V242" s="96"/>
      <c r="W242" s="96"/>
      <c r="X242" s="96"/>
      <c r="Y242" s="96"/>
      <c r="Z242" s="96"/>
    </row>
    <row r="243" spans="1:26" ht="12.3">
      <c r="A243" s="96"/>
      <c r="B243" s="96"/>
      <c r="C243" s="96"/>
      <c r="D243" s="96"/>
      <c r="E243" s="96"/>
      <c r="F243" s="96"/>
      <c r="G243" s="96"/>
      <c r="H243" s="254"/>
      <c r="I243" s="255"/>
      <c r="J243" s="255"/>
      <c r="K243" s="255"/>
      <c r="L243" s="255"/>
      <c r="M243" s="255"/>
      <c r="N243" s="96"/>
      <c r="O243" s="96"/>
      <c r="P243" s="96"/>
      <c r="Q243" s="96"/>
      <c r="R243" s="96"/>
      <c r="S243" s="96"/>
      <c r="T243" s="96"/>
      <c r="U243" s="96"/>
      <c r="V243" s="96"/>
      <c r="W243" s="96"/>
      <c r="X243" s="96"/>
      <c r="Y243" s="96"/>
      <c r="Z243" s="96"/>
    </row>
    <row r="244" spans="1:26" ht="12.3">
      <c r="A244" s="96"/>
      <c r="B244" s="96"/>
      <c r="C244" s="96"/>
      <c r="D244" s="96"/>
      <c r="E244" s="96"/>
      <c r="F244" s="96"/>
      <c r="G244" s="96"/>
      <c r="H244" s="254"/>
      <c r="I244" s="255"/>
      <c r="J244" s="255"/>
      <c r="K244" s="255"/>
      <c r="L244" s="255"/>
      <c r="M244" s="255"/>
      <c r="N244" s="96"/>
      <c r="O244" s="96"/>
      <c r="P244" s="96"/>
      <c r="Q244" s="96"/>
      <c r="R244" s="96"/>
      <c r="S244" s="96"/>
      <c r="T244" s="96"/>
      <c r="U244" s="96"/>
      <c r="V244" s="96"/>
      <c r="W244" s="96"/>
      <c r="X244" s="96"/>
      <c r="Y244" s="96"/>
      <c r="Z244" s="96"/>
    </row>
    <row r="245" spans="1:26" ht="12.3">
      <c r="A245" s="96"/>
      <c r="B245" s="96"/>
      <c r="C245" s="96"/>
      <c r="D245" s="96"/>
      <c r="E245" s="96"/>
      <c r="F245" s="96"/>
      <c r="G245" s="96"/>
      <c r="H245" s="254"/>
      <c r="I245" s="255"/>
      <c r="J245" s="255"/>
      <c r="K245" s="255"/>
      <c r="L245" s="255"/>
      <c r="M245" s="255"/>
      <c r="N245" s="96"/>
      <c r="O245" s="96"/>
      <c r="P245" s="96"/>
      <c r="Q245" s="96"/>
      <c r="R245" s="96"/>
      <c r="S245" s="96"/>
      <c r="T245" s="96"/>
      <c r="U245" s="96"/>
      <c r="V245" s="96"/>
      <c r="W245" s="96"/>
      <c r="X245" s="96"/>
      <c r="Y245" s="96"/>
      <c r="Z245" s="96"/>
    </row>
    <row r="246" spans="1:26" ht="12.3">
      <c r="A246" s="96"/>
      <c r="B246" s="96"/>
      <c r="C246" s="96"/>
      <c r="D246" s="96"/>
      <c r="E246" s="96"/>
      <c r="F246" s="96"/>
      <c r="G246" s="96"/>
      <c r="H246" s="254"/>
      <c r="I246" s="255"/>
      <c r="J246" s="255"/>
      <c r="K246" s="255"/>
      <c r="L246" s="255"/>
      <c r="M246" s="255"/>
      <c r="N246" s="96"/>
      <c r="O246" s="96"/>
      <c r="P246" s="96"/>
      <c r="Q246" s="96"/>
      <c r="R246" s="96"/>
      <c r="S246" s="96"/>
      <c r="T246" s="96"/>
      <c r="U246" s="96"/>
      <c r="V246" s="96"/>
      <c r="W246" s="96"/>
      <c r="X246" s="96"/>
      <c r="Y246" s="96"/>
      <c r="Z246" s="96"/>
    </row>
    <row r="247" spans="1:26" ht="12.3">
      <c r="A247" s="96"/>
      <c r="B247" s="96"/>
      <c r="C247" s="96"/>
      <c r="D247" s="96"/>
      <c r="E247" s="96"/>
      <c r="F247" s="96"/>
      <c r="G247" s="96"/>
      <c r="H247" s="254"/>
      <c r="I247" s="255"/>
      <c r="J247" s="255"/>
      <c r="K247" s="255"/>
      <c r="L247" s="255"/>
      <c r="M247" s="255"/>
      <c r="N247" s="96"/>
      <c r="O247" s="96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</row>
    <row r="248" spans="1:26" ht="12.3">
      <c r="A248" s="96"/>
      <c r="B248" s="96"/>
      <c r="C248" s="96"/>
      <c r="D248" s="96"/>
      <c r="E248" s="96"/>
      <c r="F248" s="96"/>
      <c r="G248" s="96"/>
      <c r="H248" s="254"/>
      <c r="I248" s="255"/>
      <c r="J248" s="255"/>
      <c r="K248" s="255"/>
      <c r="L248" s="255"/>
      <c r="M248" s="255"/>
      <c r="N248" s="96"/>
      <c r="O248" s="96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</row>
    <row r="249" spans="1:26" ht="12.3">
      <c r="A249" s="96"/>
      <c r="B249" s="96"/>
      <c r="C249" s="96"/>
      <c r="D249" s="96"/>
      <c r="E249" s="96"/>
      <c r="F249" s="96"/>
      <c r="G249" s="96"/>
      <c r="H249" s="254"/>
      <c r="I249" s="255"/>
      <c r="J249" s="255"/>
      <c r="K249" s="255"/>
      <c r="L249" s="255"/>
      <c r="M249" s="255"/>
      <c r="N249" s="96"/>
      <c r="O249" s="96"/>
      <c r="P249" s="96"/>
      <c r="Q249" s="96"/>
      <c r="R249" s="96"/>
      <c r="S249" s="96"/>
      <c r="T249" s="96"/>
      <c r="U249" s="96"/>
      <c r="V249" s="96"/>
      <c r="W249" s="96"/>
      <c r="X249" s="96"/>
      <c r="Y249" s="96"/>
      <c r="Z249" s="96"/>
    </row>
    <row r="250" spans="1:26" ht="12.3">
      <c r="A250" s="96"/>
      <c r="B250" s="96"/>
      <c r="C250" s="96"/>
      <c r="D250" s="96"/>
      <c r="E250" s="96"/>
      <c r="F250" s="96"/>
      <c r="G250" s="96"/>
      <c r="H250" s="254"/>
      <c r="I250" s="255"/>
      <c r="J250" s="255"/>
      <c r="K250" s="255"/>
      <c r="L250" s="255"/>
      <c r="M250" s="255"/>
      <c r="N250" s="96"/>
      <c r="O250" s="96"/>
      <c r="P250" s="96"/>
      <c r="Q250" s="96"/>
      <c r="R250" s="96"/>
      <c r="S250" s="96"/>
      <c r="T250" s="96"/>
      <c r="U250" s="96"/>
      <c r="V250" s="96"/>
      <c r="W250" s="96"/>
      <c r="X250" s="96"/>
      <c r="Y250" s="96"/>
      <c r="Z250" s="96"/>
    </row>
    <row r="251" spans="1:26" ht="12.3">
      <c r="A251" s="96"/>
      <c r="B251" s="96"/>
      <c r="C251" s="96"/>
      <c r="D251" s="96"/>
      <c r="E251" s="96"/>
      <c r="F251" s="96"/>
      <c r="G251" s="96"/>
      <c r="H251" s="254"/>
      <c r="I251" s="255"/>
      <c r="J251" s="255"/>
      <c r="K251" s="255"/>
      <c r="L251" s="255"/>
      <c r="M251" s="255"/>
      <c r="N251" s="96"/>
      <c r="O251" s="96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</row>
    <row r="252" spans="1:26" ht="12.3">
      <c r="A252" s="96"/>
      <c r="B252" s="96"/>
      <c r="C252" s="96"/>
      <c r="D252" s="96"/>
      <c r="E252" s="96"/>
      <c r="F252" s="96"/>
      <c r="G252" s="96"/>
      <c r="H252" s="254"/>
      <c r="I252" s="255"/>
      <c r="J252" s="255"/>
      <c r="K252" s="255"/>
      <c r="L252" s="255"/>
      <c r="M252" s="255"/>
      <c r="N252" s="96"/>
      <c r="O252" s="96"/>
      <c r="P252" s="96"/>
      <c r="Q252" s="96"/>
      <c r="R252" s="96"/>
      <c r="S252" s="96"/>
      <c r="T252" s="96"/>
      <c r="U252" s="96"/>
      <c r="V252" s="96"/>
      <c r="W252" s="96"/>
      <c r="X252" s="96"/>
      <c r="Y252" s="96"/>
      <c r="Z252" s="96"/>
    </row>
    <row r="253" spans="1:26" ht="12.3">
      <c r="A253" s="96"/>
      <c r="B253" s="96"/>
      <c r="C253" s="96"/>
      <c r="D253" s="96"/>
      <c r="E253" s="96"/>
      <c r="F253" s="96"/>
      <c r="G253" s="96"/>
      <c r="H253" s="254"/>
      <c r="I253" s="255"/>
      <c r="J253" s="255"/>
      <c r="K253" s="255"/>
      <c r="L253" s="255"/>
      <c r="M253" s="255"/>
      <c r="N253" s="96"/>
      <c r="O253" s="96"/>
      <c r="P253" s="96"/>
      <c r="Q253" s="96"/>
      <c r="R253" s="96"/>
      <c r="S253" s="96"/>
      <c r="T253" s="96"/>
      <c r="U253" s="96"/>
      <c r="V253" s="96"/>
      <c r="W253" s="96"/>
      <c r="X253" s="96"/>
      <c r="Y253" s="96"/>
      <c r="Z253" s="96"/>
    </row>
    <row r="254" spans="1:26" ht="12.3">
      <c r="A254" s="96"/>
      <c r="B254" s="96"/>
      <c r="C254" s="96"/>
      <c r="D254" s="96"/>
      <c r="E254" s="96"/>
      <c r="F254" s="96"/>
      <c r="G254" s="96"/>
      <c r="H254" s="254"/>
      <c r="I254" s="255"/>
      <c r="J254" s="255"/>
      <c r="K254" s="255"/>
      <c r="L254" s="255"/>
      <c r="M254" s="255"/>
      <c r="N254" s="96"/>
      <c r="O254" s="96"/>
      <c r="P254" s="96"/>
      <c r="Q254" s="96"/>
      <c r="R254" s="96"/>
      <c r="S254" s="96"/>
      <c r="T254" s="96"/>
      <c r="U254" s="96"/>
      <c r="V254" s="96"/>
      <c r="W254" s="96"/>
      <c r="X254" s="96"/>
      <c r="Y254" s="96"/>
      <c r="Z254" s="96"/>
    </row>
    <row r="255" spans="1:26" ht="12.3">
      <c r="A255" s="96"/>
      <c r="B255" s="96"/>
      <c r="C255" s="96"/>
      <c r="D255" s="96"/>
      <c r="E255" s="96"/>
      <c r="F255" s="96"/>
      <c r="G255" s="96"/>
      <c r="H255" s="254"/>
      <c r="I255" s="255"/>
      <c r="J255" s="255"/>
      <c r="K255" s="255"/>
      <c r="L255" s="255"/>
      <c r="M255" s="255"/>
      <c r="N255" s="96"/>
      <c r="O255" s="96"/>
      <c r="P255" s="96"/>
      <c r="Q255" s="96"/>
      <c r="R255" s="96"/>
      <c r="S255" s="96"/>
      <c r="T255" s="96"/>
      <c r="U255" s="96"/>
      <c r="V255" s="96"/>
      <c r="W255" s="96"/>
      <c r="X255" s="96"/>
      <c r="Y255" s="96"/>
      <c r="Z255" s="96"/>
    </row>
    <row r="256" spans="1:26" ht="12.3">
      <c r="A256" s="96"/>
      <c r="B256" s="96"/>
      <c r="C256" s="96"/>
      <c r="D256" s="96"/>
      <c r="E256" s="96"/>
      <c r="F256" s="96"/>
      <c r="G256" s="96"/>
      <c r="H256" s="254"/>
      <c r="I256" s="255"/>
      <c r="J256" s="255"/>
      <c r="K256" s="255"/>
      <c r="L256" s="255"/>
      <c r="M256" s="255"/>
      <c r="N256" s="96"/>
      <c r="O256" s="96"/>
      <c r="P256" s="96"/>
      <c r="Q256" s="96"/>
      <c r="R256" s="96"/>
      <c r="S256" s="96"/>
      <c r="T256" s="96"/>
      <c r="U256" s="96"/>
      <c r="V256" s="96"/>
      <c r="W256" s="96"/>
      <c r="X256" s="96"/>
      <c r="Y256" s="96"/>
      <c r="Z256" s="96"/>
    </row>
    <row r="257" spans="1:26" ht="12.3">
      <c r="A257" s="96"/>
      <c r="B257" s="96"/>
      <c r="C257" s="96"/>
      <c r="D257" s="96"/>
      <c r="E257" s="96"/>
      <c r="F257" s="96"/>
      <c r="G257" s="96"/>
      <c r="H257" s="254"/>
      <c r="I257" s="255"/>
      <c r="J257" s="255"/>
      <c r="K257" s="255"/>
      <c r="L257" s="255"/>
      <c r="M257" s="255"/>
      <c r="N257" s="96"/>
      <c r="O257" s="96"/>
      <c r="P257" s="96"/>
      <c r="Q257" s="96"/>
      <c r="R257" s="96"/>
      <c r="S257" s="96"/>
      <c r="T257" s="96"/>
      <c r="U257" s="96"/>
      <c r="V257" s="96"/>
      <c r="W257" s="96"/>
      <c r="X257" s="96"/>
      <c r="Y257" s="96"/>
      <c r="Z257" s="96"/>
    </row>
    <row r="258" spans="1:26" ht="12.3">
      <c r="A258" s="96"/>
      <c r="B258" s="96"/>
      <c r="C258" s="96"/>
      <c r="D258" s="96"/>
      <c r="E258" s="96"/>
      <c r="F258" s="96"/>
      <c r="G258" s="96"/>
      <c r="H258" s="254"/>
      <c r="I258" s="255"/>
      <c r="J258" s="255"/>
      <c r="K258" s="255"/>
      <c r="L258" s="255"/>
      <c r="M258" s="255"/>
      <c r="N258" s="96"/>
      <c r="O258" s="96"/>
      <c r="P258" s="96"/>
      <c r="Q258" s="96"/>
      <c r="R258" s="96"/>
      <c r="S258" s="96"/>
      <c r="T258" s="96"/>
      <c r="U258" s="96"/>
      <c r="V258" s="96"/>
      <c r="W258" s="96"/>
      <c r="X258" s="96"/>
      <c r="Y258" s="96"/>
      <c r="Z258" s="96"/>
    </row>
    <row r="259" spans="1:26" ht="12.3">
      <c r="A259" s="96"/>
      <c r="B259" s="96"/>
      <c r="C259" s="96"/>
      <c r="D259" s="96"/>
      <c r="E259" s="96"/>
      <c r="F259" s="96"/>
      <c r="G259" s="96"/>
      <c r="H259" s="254"/>
      <c r="I259" s="255"/>
      <c r="J259" s="255"/>
      <c r="K259" s="255"/>
      <c r="L259" s="255"/>
      <c r="M259" s="255"/>
      <c r="N259" s="96"/>
      <c r="O259" s="96"/>
      <c r="P259" s="96"/>
      <c r="Q259" s="96"/>
      <c r="R259" s="96"/>
      <c r="S259" s="96"/>
      <c r="T259" s="96"/>
      <c r="U259" s="96"/>
      <c r="V259" s="96"/>
      <c r="W259" s="96"/>
      <c r="X259" s="96"/>
      <c r="Y259" s="96"/>
      <c r="Z259" s="96"/>
    </row>
    <row r="260" spans="1:26" ht="12.3">
      <c r="A260" s="96"/>
      <c r="B260" s="96"/>
      <c r="C260" s="96"/>
      <c r="D260" s="96"/>
      <c r="E260" s="96"/>
      <c r="F260" s="96"/>
      <c r="G260" s="96"/>
      <c r="H260" s="254"/>
      <c r="I260" s="255"/>
      <c r="J260" s="255"/>
      <c r="K260" s="255"/>
      <c r="L260" s="255"/>
      <c r="M260" s="255"/>
      <c r="N260" s="96"/>
      <c r="O260" s="96"/>
      <c r="P260" s="96"/>
      <c r="Q260" s="96"/>
      <c r="R260" s="96"/>
      <c r="S260" s="96"/>
      <c r="T260" s="96"/>
      <c r="U260" s="96"/>
      <c r="V260" s="96"/>
      <c r="W260" s="96"/>
      <c r="X260" s="96"/>
      <c r="Y260" s="96"/>
      <c r="Z260" s="96"/>
    </row>
    <row r="261" spans="1:26" ht="12.3">
      <c r="A261" s="96"/>
      <c r="B261" s="96"/>
      <c r="C261" s="96"/>
      <c r="D261" s="96"/>
      <c r="E261" s="96"/>
      <c r="F261" s="96"/>
      <c r="G261" s="96"/>
      <c r="H261" s="254"/>
      <c r="I261" s="255"/>
      <c r="J261" s="255"/>
      <c r="K261" s="255"/>
      <c r="L261" s="255"/>
      <c r="M261" s="255"/>
      <c r="N261" s="96"/>
      <c r="O261" s="96"/>
      <c r="P261" s="96"/>
      <c r="Q261" s="96"/>
      <c r="R261" s="96"/>
      <c r="S261" s="96"/>
      <c r="T261" s="96"/>
      <c r="U261" s="96"/>
      <c r="V261" s="96"/>
      <c r="W261" s="96"/>
      <c r="X261" s="96"/>
      <c r="Y261" s="96"/>
      <c r="Z261" s="96"/>
    </row>
    <row r="262" spans="1:26" ht="12.3">
      <c r="A262" s="96"/>
      <c r="B262" s="96"/>
      <c r="C262" s="96"/>
      <c r="D262" s="96"/>
      <c r="E262" s="96"/>
      <c r="F262" s="96"/>
      <c r="G262" s="96"/>
      <c r="H262" s="254"/>
      <c r="I262" s="255"/>
      <c r="J262" s="255"/>
      <c r="K262" s="255"/>
      <c r="L262" s="255"/>
      <c r="M262" s="255"/>
      <c r="N262" s="96"/>
      <c r="O262" s="96"/>
      <c r="P262" s="96"/>
      <c r="Q262" s="96"/>
      <c r="R262" s="96"/>
      <c r="S262" s="96"/>
      <c r="T262" s="96"/>
      <c r="U262" s="96"/>
      <c r="V262" s="96"/>
      <c r="W262" s="96"/>
      <c r="X262" s="96"/>
      <c r="Y262" s="96"/>
      <c r="Z262" s="96"/>
    </row>
    <row r="263" spans="1:26" ht="12.3">
      <c r="A263" s="96"/>
      <c r="B263" s="96"/>
      <c r="C263" s="96"/>
      <c r="D263" s="96"/>
      <c r="E263" s="96"/>
      <c r="F263" s="96"/>
      <c r="G263" s="96"/>
      <c r="H263" s="254"/>
      <c r="I263" s="255"/>
      <c r="J263" s="255"/>
      <c r="K263" s="255"/>
      <c r="L263" s="255"/>
      <c r="M263" s="255"/>
      <c r="N263" s="96"/>
      <c r="O263" s="96"/>
      <c r="P263" s="96"/>
      <c r="Q263" s="96"/>
      <c r="R263" s="96"/>
      <c r="S263" s="96"/>
      <c r="T263" s="96"/>
      <c r="U263" s="96"/>
      <c r="V263" s="96"/>
      <c r="W263" s="96"/>
      <c r="X263" s="96"/>
      <c r="Y263" s="96"/>
      <c r="Z263" s="96"/>
    </row>
    <row r="264" spans="1:26" ht="12.3">
      <c r="A264" s="96"/>
      <c r="B264" s="96"/>
      <c r="C264" s="96"/>
      <c r="D264" s="96"/>
      <c r="E264" s="96"/>
      <c r="F264" s="96"/>
      <c r="G264" s="96"/>
      <c r="H264" s="254"/>
      <c r="I264" s="255"/>
      <c r="J264" s="255"/>
      <c r="K264" s="255"/>
      <c r="L264" s="255"/>
      <c r="M264" s="255"/>
      <c r="N264" s="96"/>
      <c r="O264" s="96"/>
      <c r="P264" s="96"/>
      <c r="Q264" s="96"/>
      <c r="R264" s="96"/>
      <c r="S264" s="96"/>
      <c r="T264" s="96"/>
      <c r="U264" s="96"/>
      <c r="V264" s="96"/>
      <c r="W264" s="96"/>
      <c r="X264" s="96"/>
      <c r="Y264" s="96"/>
      <c r="Z264" s="96"/>
    </row>
    <row r="265" spans="1:26" ht="12.3">
      <c r="A265" s="96"/>
      <c r="B265" s="96"/>
      <c r="C265" s="96"/>
      <c r="D265" s="96"/>
      <c r="E265" s="96"/>
      <c r="F265" s="96"/>
      <c r="G265" s="96"/>
      <c r="H265" s="254"/>
      <c r="I265" s="255"/>
      <c r="J265" s="255"/>
      <c r="K265" s="255"/>
      <c r="L265" s="255"/>
      <c r="M265" s="255"/>
      <c r="N265" s="96"/>
      <c r="O265" s="96"/>
      <c r="P265" s="96"/>
      <c r="Q265" s="96"/>
      <c r="R265" s="96"/>
      <c r="S265" s="96"/>
      <c r="T265" s="96"/>
      <c r="U265" s="96"/>
      <c r="V265" s="96"/>
      <c r="W265" s="96"/>
      <c r="X265" s="96"/>
      <c r="Y265" s="96"/>
      <c r="Z265" s="96"/>
    </row>
    <row r="266" spans="1:26" ht="12.3">
      <c r="A266" s="96"/>
      <c r="B266" s="96"/>
      <c r="C266" s="96"/>
      <c r="D266" s="96"/>
      <c r="E266" s="96"/>
      <c r="F266" s="96"/>
      <c r="G266" s="96"/>
      <c r="H266" s="254"/>
      <c r="I266" s="255"/>
      <c r="J266" s="255"/>
      <c r="K266" s="255"/>
      <c r="L266" s="255"/>
      <c r="M266" s="255"/>
      <c r="N266" s="96"/>
      <c r="O266" s="96"/>
      <c r="P266" s="96"/>
      <c r="Q266" s="96"/>
      <c r="R266" s="96"/>
      <c r="S266" s="96"/>
      <c r="T266" s="96"/>
      <c r="U266" s="96"/>
      <c r="V266" s="96"/>
      <c r="W266" s="96"/>
      <c r="X266" s="96"/>
      <c r="Y266" s="96"/>
      <c r="Z266" s="96"/>
    </row>
    <row r="267" spans="1:26" ht="12.3">
      <c r="A267" s="96"/>
      <c r="B267" s="96"/>
      <c r="C267" s="96"/>
      <c r="D267" s="96"/>
      <c r="E267" s="96"/>
      <c r="F267" s="96"/>
      <c r="G267" s="96"/>
      <c r="H267" s="254"/>
      <c r="I267" s="255"/>
      <c r="J267" s="255"/>
      <c r="K267" s="255"/>
      <c r="L267" s="255"/>
      <c r="M267" s="255"/>
      <c r="N267" s="96"/>
      <c r="O267" s="96"/>
      <c r="P267" s="96"/>
      <c r="Q267" s="96"/>
      <c r="R267" s="96"/>
      <c r="S267" s="96"/>
      <c r="T267" s="96"/>
      <c r="U267" s="96"/>
      <c r="V267" s="96"/>
      <c r="W267" s="96"/>
      <c r="X267" s="96"/>
      <c r="Y267" s="96"/>
      <c r="Z267" s="96"/>
    </row>
    <row r="268" spans="1:26" ht="12.3">
      <c r="A268" s="96"/>
      <c r="B268" s="96"/>
      <c r="C268" s="96"/>
      <c r="D268" s="96"/>
      <c r="E268" s="96"/>
      <c r="F268" s="96"/>
      <c r="G268" s="96"/>
      <c r="H268" s="254"/>
      <c r="I268" s="255"/>
      <c r="J268" s="255"/>
      <c r="K268" s="255"/>
      <c r="L268" s="255"/>
      <c r="M268" s="255"/>
      <c r="N268" s="96"/>
      <c r="O268" s="96"/>
      <c r="P268" s="96"/>
      <c r="Q268" s="96"/>
      <c r="R268" s="96"/>
      <c r="S268" s="96"/>
      <c r="T268" s="96"/>
      <c r="U268" s="96"/>
      <c r="V268" s="96"/>
      <c r="W268" s="96"/>
      <c r="X268" s="96"/>
      <c r="Y268" s="96"/>
      <c r="Z268" s="96"/>
    </row>
    <row r="269" spans="1:26" ht="12.3">
      <c r="A269" s="96"/>
      <c r="B269" s="96"/>
      <c r="C269" s="96"/>
      <c r="D269" s="96"/>
      <c r="E269" s="96"/>
      <c r="F269" s="96"/>
      <c r="G269" s="96"/>
      <c r="H269" s="254"/>
      <c r="I269" s="255"/>
      <c r="J269" s="255"/>
      <c r="K269" s="255"/>
      <c r="L269" s="255"/>
      <c r="M269" s="255"/>
      <c r="N269" s="96"/>
      <c r="O269" s="96"/>
      <c r="P269" s="96"/>
      <c r="Q269" s="96"/>
      <c r="R269" s="96"/>
      <c r="S269" s="96"/>
      <c r="T269" s="96"/>
      <c r="U269" s="96"/>
      <c r="V269" s="96"/>
      <c r="W269" s="96"/>
      <c r="X269" s="96"/>
      <c r="Y269" s="96"/>
      <c r="Z269" s="96"/>
    </row>
    <row r="270" spans="1:26" ht="12.3">
      <c r="A270" s="96"/>
      <c r="B270" s="96"/>
      <c r="C270" s="96"/>
      <c r="D270" s="96"/>
      <c r="E270" s="96"/>
      <c r="F270" s="96"/>
      <c r="G270" s="96"/>
      <c r="H270" s="254"/>
      <c r="I270" s="255"/>
      <c r="J270" s="255"/>
      <c r="K270" s="255"/>
      <c r="L270" s="255"/>
      <c r="M270" s="255"/>
      <c r="N270" s="96"/>
      <c r="O270" s="96"/>
      <c r="P270" s="96"/>
      <c r="Q270" s="96"/>
      <c r="R270" s="96"/>
      <c r="S270" s="96"/>
      <c r="T270" s="96"/>
      <c r="U270" s="96"/>
      <c r="V270" s="96"/>
      <c r="W270" s="96"/>
      <c r="X270" s="96"/>
      <c r="Y270" s="96"/>
      <c r="Z270" s="96"/>
    </row>
    <row r="271" spans="1:26" ht="12.3">
      <c r="A271" s="96"/>
      <c r="B271" s="96"/>
      <c r="C271" s="96"/>
      <c r="D271" s="96"/>
      <c r="E271" s="96"/>
      <c r="F271" s="96"/>
      <c r="G271" s="96"/>
      <c r="H271" s="254"/>
      <c r="I271" s="255"/>
      <c r="J271" s="255"/>
      <c r="K271" s="255"/>
      <c r="L271" s="255"/>
      <c r="M271" s="255"/>
      <c r="N271" s="96"/>
      <c r="O271" s="96"/>
      <c r="P271" s="96"/>
      <c r="Q271" s="96"/>
      <c r="R271" s="96"/>
      <c r="S271" s="96"/>
      <c r="T271" s="96"/>
      <c r="U271" s="96"/>
      <c r="V271" s="96"/>
      <c r="W271" s="96"/>
      <c r="X271" s="96"/>
      <c r="Y271" s="96"/>
      <c r="Z271" s="96"/>
    </row>
    <row r="272" spans="1:26" ht="12.3">
      <c r="A272" s="96"/>
      <c r="B272" s="96"/>
      <c r="C272" s="96"/>
      <c r="D272" s="96"/>
      <c r="E272" s="96"/>
      <c r="F272" s="96"/>
      <c r="G272" s="96"/>
      <c r="H272" s="254"/>
      <c r="I272" s="255"/>
      <c r="J272" s="255"/>
      <c r="K272" s="255"/>
      <c r="L272" s="255"/>
      <c r="M272" s="255"/>
      <c r="N272" s="96"/>
      <c r="O272" s="96"/>
      <c r="P272" s="96"/>
      <c r="Q272" s="96"/>
      <c r="R272" s="96"/>
      <c r="S272" s="96"/>
      <c r="T272" s="96"/>
      <c r="U272" s="96"/>
      <c r="V272" s="96"/>
      <c r="W272" s="96"/>
      <c r="X272" s="96"/>
      <c r="Y272" s="96"/>
      <c r="Z272" s="96"/>
    </row>
    <row r="273" spans="1:26" ht="12.3">
      <c r="A273" s="96"/>
      <c r="B273" s="96"/>
      <c r="C273" s="96"/>
      <c r="D273" s="96"/>
      <c r="E273" s="96"/>
      <c r="F273" s="96"/>
      <c r="G273" s="96"/>
      <c r="H273" s="254"/>
      <c r="I273" s="255"/>
      <c r="J273" s="255"/>
      <c r="K273" s="255"/>
      <c r="L273" s="255"/>
      <c r="M273" s="255"/>
      <c r="N273" s="96"/>
      <c r="O273" s="96"/>
      <c r="P273" s="96"/>
      <c r="Q273" s="96"/>
      <c r="R273" s="96"/>
      <c r="S273" s="96"/>
      <c r="T273" s="96"/>
      <c r="U273" s="96"/>
      <c r="V273" s="96"/>
      <c r="W273" s="96"/>
      <c r="X273" s="96"/>
      <c r="Y273" s="96"/>
      <c r="Z273" s="96"/>
    </row>
    <row r="274" spans="1:26" ht="12.3">
      <c r="A274" s="96"/>
      <c r="B274" s="96"/>
      <c r="C274" s="96"/>
      <c r="D274" s="96"/>
      <c r="E274" s="96"/>
      <c r="F274" s="96"/>
      <c r="G274" s="96"/>
      <c r="H274" s="254"/>
      <c r="I274" s="255"/>
      <c r="J274" s="255"/>
      <c r="K274" s="255"/>
      <c r="L274" s="255"/>
      <c r="M274" s="255"/>
      <c r="N274" s="96"/>
      <c r="O274" s="96"/>
      <c r="P274" s="96"/>
      <c r="Q274" s="96"/>
      <c r="R274" s="96"/>
      <c r="S274" s="96"/>
      <c r="T274" s="96"/>
      <c r="U274" s="96"/>
      <c r="V274" s="96"/>
      <c r="W274" s="96"/>
      <c r="X274" s="96"/>
      <c r="Y274" s="96"/>
      <c r="Z274" s="96"/>
    </row>
    <row r="275" spans="1:26" ht="12.3">
      <c r="A275" s="96"/>
      <c r="B275" s="96"/>
      <c r="C275" s="96"/>
      <c r="D275" s="96"/>
      <c r="E275" s="96"/>
      <c r="F275" s="96"/>
      <c r="G275" s="96"/>
      <c r="H275" s="254"/>
      <c r="I275" s="255"/>
      <c r="J275" s="255"/>
      <c r="K275" s="255"/>
      <c r="L275" s="255"/>
      <c r="M275" s="255"/>
      <c r="N275" s="96"/>
      <c r="O275" s="96"/>
      <c r="P275" s="96"/>
      <c r="Q275" s="96"/>
      <c r="R275" s="96"/>
      <c r="S275" s="96"/>
      <c r="T275" s="96"/>
      <c r="U275" s="96"/>
      <c r="V275" s="96"/>
      <c r="W275" s="96"/>
      <c r="X275" s="96"/>
      <c r="Y275" s="96"/>
      <c r="Z275" s="96"/>
    </row>
    <row r="276" spans="1:26" ht="12.3">
      <c r="A276" s="96"/>
      <c r="B276" s="96"/>
      <c r="C276" s="96"/>
      <c r="D276" s="96"/>
      <c r="E276" s="96"/>
      <c r="F276" s="96"/>
      <c r="G276" s="96"/>
      <c r="H276" s="254"/>
      <c r="I276" s="255"/>
      <c r="J276" s="255"/>
      <c r="K276" s="255"/>
      <c r="L276" s="255"/>
      <c r="M276" s="255"/>
      <c r="N276" s="96"/>
      <c r="O276" s="96"/>
      <c r="P276" s="96"/>
      <c r="Q276" s="96"/>
      <c r="R276" s="96"/>
      <c r="S276" s="96"/>
      <c r="T276" s="96"/>
      <c r="U276" s="96"/>
      <c r="V276" s="96"/>
      <c r="W276" s="96"/>
      <c r="X276" s="96"/>
      <c r="Y276" s="96"/>
      <c r="Z276" s="96"/>
    </row>
    <row r="277" spans="1:26" ht="12.3">
      <c r="A277" s="96"/>
      <c r="B277" s="96"/>
      <c r="C277" s="96"/>
      <c r="D277" s="96"/>
      <c r="E277" s="96"/>
      <c r="F277" s="96"/>
      <c r="G277" s="96"/>
      <c r="H277" s="254"/>
      <c r="I277" s="255"/>
      <c r="J277" s="255"/>
      <c r="K277" s="255"/>
      <c r="L277" s="255"/>
      <c r="M277" s="255"/>
      <c r="N277" s="96"/>
      <c r="O277" s="96"/>
      <c r="P277" s="96"/>
      <c r="Q277" s="96"/>
      <c r="R277" s="96"/>
      <c r="S277" s="96"/>
      <c r="T277" s="96"/>
      <c r="U277" s="96"/>
      <c r="V277" s="96"/>
      <c r="W277" s="96"/>
      <c r="X277" s="96"/>
      <c r="Y277" s="96"/>
      <c r="Z277" s="96"/>
    </row>
    <row r="278" spans="1:26" ht="12.3">
      <c r="A278" s="96"/>
      <c r="B278" s="96"/>
      <c r="C278" s="96"/>
      <c r="D278" s="96"/>
      <c r="E278" s="96"/>
      <c r="F278" s="96"/>
      <c r="G278" s="96"/>
      <c r="H278" s="254"/>
      <c r="I278" s="255"/>
      <c r="J278" s="255"/>
      <c r="K278" s="255"/>
      <c r="L278" s="255"/>
      <c r="M278" s="255"/>
      <c r="N278" s="96"/>
      <c r="O278" s="96"/>
      <c r="P278" s="96"/>
      <c r="Q278" s="96"/>
      <c r="R278" s="96"/>
      <c r="S278" s="96"/>
      <c r="T278" s="96"/>
      <c r="U278" s="96"/>
      <c r="V278" s="96"/>
      <c r="W278" s="96"/>
      <c r="X278" s="96"/>
      <c r="Y278" s="96"/>
      <c r="Z278" s="96"/>
    </row>
    <row r="279" spans="1:26" ht="12.3">
      <c r="A279" s="96"/>
      <c r="B279" s="96"/>
      <c r="C279" s="96"/>
      <c r="D279" s="96"/>
      <c r="E279" s="96"/>
      <c r="F279" s="96"/>
      <c r="G279" s="96"/>
      <c r="H279" s="254"/>
      <c r="I279" s="255"/>
      <c r="J279" s="255"/>
      <c r="K279" s="255"/>
      <c r="L279" s="255"/>
      <c r="M279" s="255"/>
      <c r="N279" s="96"/>
      <c r="O279" s="96"/>
      <c r="P279" s="96"/>
      <c r="Q279" s="96"/>
      <c r="R279" s="96"/>
      <c r="S279" s="96"/>
      <c r="T279" s="96"/>
      <c r="U279" s="96"/>
      <c r="V279" s="96"/>
      <c r="W279" s="96"/>
      <c r="X279" s="96"/>
      <c r="Y279" s="96"/>
      <c r="Z279" s="96"/>
    </row>
    <row r="280" spans="1:26" ht="12.3">
      <c r="A280" s="96"/>
      <c r="B280" s="96"/>
      <c r="C280" s="96"/>
      <c r="D280" s="96"/>
      <c r="E280" s="96"/>
      <c r="F280" s="96"/>
      <c r="G280" s="96"/>
      <c r="H280" s="254"/>
      <c r="I280" s="255"/>
      <c r="J280" s="255"/>
      <c r="K280" s="255"/>
      <c r="L280" s="255"/>
      <c r="M280" s="255"/>
      <c r="N280" s="96"/>
      <c r="O280" s="96"/>
      <c r="P280" s="96"/>
      <c r="Q280" s="96"/>
      <c r="R280" s="96"/>
      <c r="S280" s="96"/>
      <c r="T280" s="96"/>
      <c r="U280" s="96"/>
      <c r="V280" s="96"/>
      <c r="W280" s="96"/>
      <c r="X280" s="96"/>
      <c r="Y280" s="96"/>
      <c r="Z280" s="96"/>
    </row>
    <row r="281" spans="1:26" ht="12.3">
      <c r="A281" s="96"/>
      <c r="B281" s="96"/>
      <c r="C281" s="96"/>
      <c r="D281" s="96"/>
      <c r="E281" s="96"/>
      <c r="F281" s="96"/>
      <c r="G281" s="96"/>
      <c r="H281" s="254"/>
      <c r="I281" s="255"/>
      <c r="J281" s="255"/>
      <c r="K281" s="255"/>
      <c r="L281" s="255"/>
      <c r="M281" s="255"/>
      <c r="N281" s="96"/>
      <c r="O281" s="96"/>
      <c r="P281" s="96"/>
      <c r="Q281" s="96"/>
      <c r="R281" s="96"/>
      <c r="S281" s="96"/>
      <c r="T281" s="96"/>
      <c r="U281" s="96"/>
      <c r="V281" s="96"/>
      <c r="W281" s="96"/>
      <c r="X281" s="96"/>
      <c r="Y281" s="96"/>
      <c r="Z281" s="96"/>
    </row>
    <row r="282" spans="1:26" ht="12.3">
      <c r="A282" s="96"/>
      <c r="B282" s="96"/>
      <c r="C282" s="96"/>
      <c r="D282" s="96"/>
      <c r="E282" s="96"/>
      <c r="F282" s="96"/>
      <c r="G282" s="96"/>
      <c r="H282" s="254"/>
      <c r="I282" s="255"/>
      <c r="J282" s="255"/>
      <c r="K282" s="255"/>
      <c r="L282" s="255"/>
      <c r="M282" s="255"/>
      <c r="N282" s="96"/>
      <c r="O282" s="96"/>
      <c r="P282" s="96"/>
      <c r="Q282" s="96"/>
      <c r="R282" s="96"/>
      <c r="S282" s="96"/>
      <c r="T282" s="96"/>
      <c r="U282" s="96"/>
      <c r="V282" s="96"/>
      <c r="W282" s="96"/>
      <c r="X282" s="96"/>
      <c r="Y282" s="96"/>
      <c r="Z282" s="96"/>
    </row>
    <row r="283" spans="1:26" ht="12.3">
      <c r="A283" s="96"/>
      <c r="B283" s="96"/>
      <c r="C283" s="96"/>
      <c r="D283" s="96"/>
      <c r="E283" s="96"/>
      <c r="F283" s="96"/>
      <c r="G283" s="96"/>
      <c r="H283" s="254"/>
      <c r="I283" s="255"/>
      <c r="J283" s="255"/>
      <c r="K283" s="255"/>
      <c r="L283" s="255"/>
      <c r="M283" s="255"/>
      <c r="N283" s="96"/>
      <c r="O283" s="96"/>
      <c r="P283" s="96"/>
      <c r="Q283" s="96"/>
      <c r="R283" s="96"/>
      <c r="S283" s="96"/>
      <c r="T283" s="96"/>
      <c r="U283" s="96"/>
      <c r="V283" s="96"/>
      <c r="W283" s="96"/>
      <c r="X283" s="96"/>
      <c r="Y283" s="96"/>
      <c r="Z283" s="96"/>
    </row>
    <row r="284" spans="1:26" ht="12.3">
      <c r="A284" s="96"/>
      <c r="B284" s="96"/>
      <c r="C284" s="96"/>
      <c r="D284" s="96"/>
      <c r="E284" s="96"/>
      <c r="F284" s="96"/>
      <c r="G284" s="96"/>
      <c r="H284" s="254"/>
      <c r="I284" s="255"/>
      <c r="J284" s="255"/>
      <c r="K284" s="255"/>
      <c r="L284" s="255"/>
      <c r="M284" s="255"/>
      <c r="N284" s="96"/>
      <c r="O284" s="96"/>
      <c r="P284" s="96"/>
      <c r="Q284" s="96"/>
      <c r="R284" s="96"/>
      <c r="S284" s="96"/>
      <c r="T284" s="96"/>
      <c r="U284" s="96"/>
      <c r="V284" s="96"/>
      <c r="W284" s="96"/>
      <c r="X284" s="96"/>
      <c r="Y284" s="96"/>
      <c r="Z284" s="96"/>
    </row>
    <row r="285" spans="1:26" ht="12.3">
      <c r="A285" s="96"/>
      <c r="B285" s="96"/>
      <c r="C285" s="96"/>
      <c r="D285" s="96"/>
      <c r="E285" s="96"/>
      <c r="F285" s="96"/>
      <c r="G285" s="96"/>
      <c r="H285" s="254"/>
      <c r="I285" s="255"/>
      <c r="J285" s="255"/>
      <c r="K285" s="255"/>
      <c r="L285" s="255"/>
      <c r="M285" s="255"/>
      <c r="N285" s="96"/>
      <c r="O285" s="96"/>
      <c r="P285" s="96"/>
      <c r="Q285" s="96"/>
      <c r="R285" s="96"/>
      <c r="S285" s="96"/>
      <c r="T285" s="96"/>
      <c r="U285" s="96"/>
      <c r="V285" s="96"/>
      <c r="W285" s="96"/>
      <c r="X285" s="96"/>
      <c r="Y285" s="96"/>
      <c r="Z285" s="96"/>
    </row>
    <row r="286" spans="1:26" ht="12.3">
      <c r="A286" s="96"/>
      <c r="B286" s="96"/>
      <c r="C286" s="96"/>
      <c r="D286" s="96"/>
      <c r="E286" s="96"/>
      <c r="F286" s="96"/>
      <c r="G286" s="96"/>
      <c r="H286" s="254"/>
      <c r="I286" s="255"/>
      <c r="J286" s="255"/>
      <c r="K286" s="255"/>
      <c r="L286" s="255"/>
      <c r="M286" s="255"/>
      <c r="N286" s="96"/>
      <c r="O286" s="96"/>
      <c r="P286" s="96"/>
      <c r="Q286" s="96"/>
      <c r="R286" s="96"/>
      <c r="S286" s="96"/>
      <c r="T286" s="96"/>
      <c r="U286" s="96"/>
      <c r="V286" s="96"/>
      <c r="W286" s="96"/>
      <c r="X286" s="96"/>
      <c r="Y286" s="96"/>
      <c r="Z286" s="96"/>
    </row>
    <row r="287" spans="1:26" ht="12.3">
      <c r="A287" s="96"/>
      <c r="B287" s="96"/>
      <c r="C287" s="96"/>
      <c r="D287" s="96"/>
      <c r="E287" s="96"/>
      <c r="F287" s="96"/>
      <c r="G287" s="96"/>
      <c r="H287" s="254"/>
      <c r="I287" s="255"/>
      <c r="J287" s="255"/>
      <c r="K287" s="255"/>
      <c r="L287" s="255"/>
      <c r="M287" s="255"/>
      <c r="N287" s="96"/>
      <c r="O287" s="96"/>
      <c r="P287" s="96"/>
      <c r="Q287" s="96"/>
      <c r="R287" s="96"/>
      <c r="S287" s="96"/>
      <c r="T287" s="96"/>
      <c r="U287" s="96"/>
      <c r="V287" s="96"/>
      <c r="W287" s="96"/>
      <c r="X287" s="96"/>
      <c r="Y287" s="96"/>
      <c r="Z287" s="96"/>
    </row>
    <row r="288" spans="1:26" ht="12.3">
      <c r="A288" s="96"/>
      <c r="B288" s="96"/>
      <c r="C288" s="96"/>
      <c r="D288" s="96"/>
      <c r="E288" s="96"/>
      <c r="F288" s="96"/>
      <c r="G288" s="96"/>
      <c r="H288" s="254"/>
      <c r="I288" s="255"/>
      <c r="J288" s="255"/>
      <c r="K288" s="255"/>
      <c r="L288" s="255"/>
      <c r="M288" s="255"/>
      <c r="N288" s="96"/>
      <c r="O288" s="96"/>
      <c r="P288" s="96"/>
      <c r="Q288" s="96"/>
      <c r="R288" s="96"/>
      <c r="S288" s="96"/>
      <c r="T288" s="96"/>
      <c r="U288" s="96"/>
      <c r="V288" s="96"/>
      <c r="W288" s="96"/>
      <c r="X288" s="96"/>
      <c r="Y288" s="96"/>
      <c r="Z288" s="96"/>
    </row>
    <row r="289" spans="1:26" ht="12.3">
      <c r="A289" s="96"/>
      <c r="B289" s="96"/>
      <c r="C289" s="96"/>
      <c r="D289" s="96"/>
      <c r="E289" s="96"/>
      <c r="F289" s="96"/>
      <c r="G289" s="96"/>
      <c r="H289" s="254"/>
      <c r="I289" s="255"/>
      <c r="J289" s="255"/>
      <c r="K289" s="255"/>
      <c r="L289" s="255"/>
      <c r="M289" s="255"/>
      <c r="N289" s="96"/>
      <c r="O289" s="96"/>
      <c r="P289" s="96"/>
      <c r="Q289" s="96"/>
      <c r="R289" s="96"/>
      <c r="S289" s="96"/>
      <c r="T289" s="96"/>
      <c r="U289" s="96"/>
      <c r="V289" s="96"/>
      <c r="W289" s="96"/>
      <c r="X289" s="96"/>
      <c r="Y289" s="96"/>
      <c r="Z289" s="96"/>
    </row>
    <row r="290" spans="1:26" ht="12.3">
      <c r="A290" s="96"/>
      <c r="B290" s="96"/>
      <c r="C290" s="96"/>
      <c r="D290" s="96"/>
      <c r="E290" s="96"/>
      <c r="F290" s="96"/>
      <c r="G290" s="96"/>
      <c r="H290" s="254"/>
      <c r="I290" s="255"/>
      <c r="J290" s="255"/>
      <c r="K290" s="255"/>
      <c r="L290" s="255"/>
      <c r="M290" s="255"/>
      <c r="N290" s="96"/>
      <c r="O290" s="96"/>
      <c r="P290" s="96"/>
      <c r="Q290" s="96"/>
      <c r="R290" s="96"/>
      <c r="S290" s="96"/>
      <c r="T290" s="96"/>
      <c r="U290" s="96"/>
      <c r="V290" s="96"/>
      <c r="W290" s="96"/>
      <c r="X290" s="96"/>
      <c r="Y290" s="96"/>
      <c r="Z290" s="96"/>
    </row>
    <row r="291" spans="1:26" ht="12.3">
      <c r="A291" s="96"/>
      <c r="B291" s="96"/>
      <c r="C291" s="96"/>
      <c r="D291" s="96"/>
      <c r="E291" s="96"/>
      <c r="F291" s="96"/>
      <c r="G291" s="96"/>
      <c r="H291" s="254"/>
      <c r="I291" s="255"/>
      <c r="J291" s="255"/>
      <c r="K291" s="255"/>
      <c r="L291" s="255"/>
      <c r="M291" s="255"/>
      <c r="N291" s="96"/>
      <c r="O291" s="96"/>
      <c r="P291" s="96"/>
      <c r="Q291" s="96"/>
      <c r="R291" s="96"/>
      <c r="S291" s="96"/>
      <c r="T291" s="96"/>
      <c r="U291" s="96"/>
      <c r="V291" s="96"/>
      <c r="W291" s="96"/>
      <c r="X291" s="96"/>
      <c r="Y291" s="96"/>
      <c r="Z291" s="96"/>
    </row>
    <row r="292" spans="1:26" ht="12.3">
      <c r="A292" s="96"/>
      <c r="B292" s="96"/>
      <c r="C292" s="96"/>
      <c r="D292" s="96"/>
      <c r="E292" s="96"/>
      <c r="F292" s="96"/>
      <c r="G292" s="96"/>
      <c r="H292" s="254"/>
      <c r="I292" s="255"/>
      <c r="J292" s="255"/>
      <c r="K292" s="255"/>
      <c r="L292" s="255"/>
      <c r="M292" s="255"/>
      <c r="N292" s="96"/>
      <c r="O292" s="96"/>
      <c r="P292" s="96"/>
      <c r="Q292" s="96"/>
      <c r="R292" s="96"/>
      <c r="S292" s="96"/>
      <c r="T292" s="96"/>
      <c r="U292" s="96"/>
      <c r="V292" s="96"/>
      <c r="W292" s="96"/>
      <c r="X292" s="96"/>
      <c r="Y292" s="96"/>
      <c r="Z292" s="96"/>
    </row>
    <row r="293" spans="1:26" ht="12.3">
      <c r="A293" s="96"/>
      <c r="B293" s="96"/>
      <c r="C293" s="96"/>
      <c r="D293" s="96"/>
      <c r="E293" s="96"/>
      <c r="F293" s="96"/>
      <c r="G293" s="96"/>
      <c r="H293" s="254"/>
      <c r="I293" s="255"/>
      <c r="J293" s="255"/>
      <c r="K293" s="255"/>
      <c r="L293" s="255"/>
      <c r="M293" s="255"/>
      <c r="N293" s="96"/>
      <c r="O293" s="96"/>
      <c r="P293" s="96"/>
      <c r="Q293" s="96"/>
      <c r="R293" s="96"/>
      <c r="S293" s="96"/>
      <c r="T293" s="96"/>
      <c r="U293" s="96"/>
      <c r="V293" s="96"/>
      <c r="W293" s="96"/>
      <c r="X293" s="96"/>
      <c r="Y293" s="96"/>
      <c r="Z293" s="96"/>
    </row>
    <row r="294" spans="1:26" ht="12.3">
      <c r="A294" s="96"/>
      <c r="B294" s="96"/>
      <c r="C294" s="96"/>
      <c r="D294" s="96"/>
      <c r="E294" s="96"/>
      <c r="F294" s="96"/>
      <c r="G294" s="96"/>
      <c r="H294" s="254"/>
      <c r="I294" s="255"/>
      <c r="J294" s="255"/>
      <c r="K294" s="255"/>
      <c r="L294" s="255"/>
      <c r="M294" s="255"/>
      <c r="N294" s="96"/>
      <c r="O294" s="96"/>
      <c r="P294" s="96"/>
      <c r="Q294" s="96"/>
      <c r="R294" s="96"/>
      <c r="S294" s="96"/>
      <c r="T294" s="96"/>
      <c r="U294" s="96"/>
      <c r="V294" s="96"/>
      <c r="W294" s="96"/>
      <c r="X294" s="96"/>
      <c r="Y294" s="96"/>
      <c r="Z294" s="96"/>
    </row>
    <row r="295" spans="1:26" ht="12.3">
      <c r="A295" s="96"/>
      <c r="B295" s="96"/>
      <c r="C295" s="96"/>
      <c r="D295" s="96"/>
      <c r="E295" s="96"/>
      <c r="F295" s="96"/>
      <c r="G295" s="96"/>
      <c r="H295" s="254"/>
      <c r="I295" s="255"/>
      <c r="J295" s="255"/>
      <c r="K295" s="255"/>
      <c r="L295" s="255"/>
      <c r="M295" s="255"/>
      <c r="N295" s="96"/>
      <c r="O295" s="96"/>
      <c r="P295" s="96"/>
      <c r="Q295" s="96"/>
      <c r="R295" s="96"/>
      <c r="S295" s="96"/>
      <c r="T295" s="96"/>
      <c r="U295" s="96"/>
      <c r="V295" s="96"/>
      <c r="W295" s="96"/>
      <c r="X295" s="96"/>
      <c r="Y295" s="96"/>
      <c r="Z295" s="96"/>
    </row>
    <row r="296" spans="1:26" ht="12.3">
      <c r="A296" s="96"/>
      <c r="B296" s="96"/>
      <c r="C296" s="96"/>
      <c r="D296" s="96"/>
      <c r="E296" s="96"/>
      <c r="F296" s="96"/>
      <c r="G296" s="96"/>
      <c r="H296" s="254"/>
      <c r="I296" s="255"/>
      <c r="J296" s="255"/>
      <c r="K296" s="255"/>
      <c r="L296" s="255"/>
      <c r="M296" s="255"/>
      <c r="N296" s="96"/>
      <c r="O296" s="96"/>
      <c r="P296" s="96"/>
      <c r="Q296" s="96"/>
      <c r="R296" s="96"/>
      <c r="S296" s="96"/>
      <c r="T296" s="96"/>
      <c r="U296" s="96"/>
      <c r="V296" s="96"/>
      <c r="W296" s="96"/>
      <c r="X296" s="96"/>
      <c r="Y296" s="96"/>
      <c r="Z296" s="96"/>
    </row>
    <row r="297" spans="1:26" ht="12.3">
      <c r="A297" s="96"/>
      <c r="B297" s="96"/>
      <c r="C297" s="96"/>
      <c r="D297" s="96"/>
      <c r="E297" s="96"/>
      <c r="F297" s="96"/>
      <c r="G297" s="96"/>
      <c r="H297" s="254"/>
      <c r="I297" s="255"/>
      <c r="J297" s="255"/>
      <c r="K297" s="255"/>
      <c r="L297" s="255"/>
      <c r="M297" s="255"/>
      <c r="N297" s="96"/>
      <c r="O297" s="96"/>
      <c r="P297" s="96"/>
      <c r="Q297" s="96"/>
      <c r="R297" s="96"/>
      <c r="S297" s="96"/>
      <c r="T297" s="96"/>
      <c r="U297" s="96"/>
      <c r="V297" s="96"/>
      <c r="W297" s="96"/>
      <c r="X297" s="96"/>
      <c r="Y297" s="96"/>
      <c r="Z297" s="96"/>
    </row>
    <row r="298" spans="1:26" ht="12.3">
      <c r="A298" s="96"/>
      <c r="B298" s="96"/>
      <c r="C298" s="96"/>
      <c r="D298" s="96"/>
      <c r="E298" s="96"/>
      <c r="F298" s="96"/>
      <c r="G298" s="96"/>
      <c r="H298" s="254"/>
      <c r="I298" s="255"/>
      <c r="J298" s="255"/>
      <c r="K298" s="255"/>
      <c r="L298" s="255"/>
      <c r="M298" s="255"/>
      <c r="N298" s="96"/>
      <c r="O298" s="96"/>
      <c r="P298" s="96"/>
      <c r="Q298" s="96"/>
      <c r="R298" s="96"/>
      <c r="S298" s="96"/>
      <c r="T298" s="96"/>
      <c r="U298" s="96"/>
      <c r="V298" s="96"/>
      <c r="W298" s="96"/>
      <c r="X298" s="96"/>
      <c r="Y298" s="96"/>
      <c r="Z298" s="96"/>
    </row>
    <row r="299" spans="1:26" ht="12.3">
      <c r="A299" s="96"/>
      <c r="B299" s="96"/>
      <c r="C299" s="96"/>
      <c r="D299" s="96"/>
      <c r="E299" s="96"/>
      <c r="F299" s="96"/>
      <c r="G299" s="96"/>
      <c r="H299" s="254"/>
      <c r="I299" s="255"/>
      <c r="J299" s="255"/>
      <c r="K299" s="255"/>
      <c r="L299" s="255"/>
      <c r="M299" s="255"/>
      <c r="N299" s="96"/>
      <c r="O299" s="96"/>
      <c r="P299" s="96"/>
      <c r="Q299" s="96"/>
      <c r="R299" s="96"/>
      <c r="S299" s="96"/>
      <c r="T299" s="96"/>
      <c r="U299" s="96"/>
      <c r="V299" s="96"/>
      <c r="W299" s="96"/>
      <c r="X299" s="96"/>
      <c r="Y299" s="96"/>
      <c r="Z299" s="96"/>
    </row>
    <row r="300" spans="1:26" ht="12.3">
      <c r="A300" s="96"/>
      <c r="B300" s="96"/>
      <c r="C300" s="96"/>
      <c r="D300" s="96"/>
      <c r="E300" s="96"/>
      <c r="F300" s="96"/>
      <c r="G300" s="96"/>
      <c r="H300" s="254"/>
      <c r="I300" s="255"/>
      <c r="J300" s="255"/>
      <c r="K300" s="255"/>
      <c r="L300" s="255"/>
      <c r="M300" s="255"/>
      <c r="N300" s="96"/>
      <c r="O300" s="96"/>
      <c r="P300" s="96"/>
      <c r="Q300" s="96"/>
      <c r="R300" s="96"/>
      <c r="S300" s="96"/>
      <c r="T300" s="96"/>
      <c r="U300" s="96"/>
      <c r="V300" s="96"/>
      <c r="W300" s="96"/>
      <c r="X300" s="96"/>
      <c r="Y300" s="96"/>
      <c r="Z300" s="96"/>
    </row>
    <row r="301" spans="1:26" ht="12.3">
      <c r="A301" s="96"/>
      <c r="B301" s="96"/>
      <c r="C301" s="96"/>
      <c r="D301" s="96"/>
      <c r="E301" s="96"/>
      <c r="F301" s="96"/>
      <c r="G301" s="96"/>
      <c r="H301" s="254"/>
      <c r="I301" s="255"/>
      <c r="J301" s="255"/>
      <c r="K301" s="255"/>
      <c r="L301" s="255"/>
      <c r="M301" s="255"/>
      <c r="N301" s="96"/>
      <c r="O301" s="96"/>
      <c r="P301" s="96"/>
      <c r="Q301" s="96"/>
      <c r="R301" s="96"/>
      <c r="S301" s="96"/>
      <c r="T301" s="96"/>
      <c r="U301" s="96"/>
      <c r="V301" s="96"/>
      <c r="W301" s="96"/>
      <c r="X301" s="96"/>
      <c r="Y301" s="96"/>
      <c r="Z301" s="96"/>
    </row>
    <row r="302" spans="1:26" ht="12.3">
      <c r="A302" s="96"/>
      <c r="B302" s="96"/>
      <c r="C302" s="96"/>
      <c r="D302" s="96"/>
      <c r="E302" s="96"/>
      <c r="F302" s="96"/>
      <c r="G302" s="96"/>
      <c r="H302" s="254"/>
      <c r="I302" s="255"/>
      <c r="J302" s="255"/>
      <c r="K302" s="255"/>
      <c r="L302" s="255"/>
      <c r="M302" s="255"/>
      <c r="N302" s="96"/>
      <c r="O302" s="96"/>
      <c r="P302" s="96"/>
      <c r="Q302" s="96"/>
      <c r="R302" s="96"/>
      <c r="S302" s="96"/>
      <c r="T302" s="96"/>
      <c r="U302" s="96"/>
      <c r="V302" s="96"/>
      <c r="W302" s="96"/>
      <c r="X302" s="96"/>
      <c r="Y302" s="96"/>
      <c r="Z302" s="96"/>
    </row>
    <row r="303" spans="1:26" ht="12.3">
      <c r="A303" s="96"/>
      <c r="B303" s="96"/>
      <c r="C303" s="96"/>
      <c r="D303" s="96"/>
      <c r="E303" s="96"/>
      <c r="F303" s="96"/>
      <c r="G303" s="96"/>
      <c r="H303" s="254"/>
      <c r="I303" s="255"/>
      <c r="J303" s="255"/>
      <c r="K303" s="255"/>
      <c r="L303" s="255"/>
      <c r="M303" s="255"/>
      <c r="N303" s="96"/>
      <c r="O303" s="96"/>
      <c r="P303" s="96"/>
      <c r="Q303" s="96"/>
      <c r="R303" s="96"/>
      <c r="S303" s="96"/>
      <c r="T303" s="96"/>
      <c r="U303" s="96"/>
      <c r="V303" s="96"/>
      <c r="W303" s="96"/>
      <c r="X303" s="96"/>
      <c r="Y303" s="96"/>
      <c r="Z303" s="96"/>
    </row>
    <row r="304" spans="1:26" ht="12.3">
      <c r="A304" s="96"/>
      <c r="B304" s="96"/>
      <c r="C304" s="96"/>
      <c r="D304" s="96"/>
      <c r="E304" s="96"/>
      <c r="F304" s="96"/>
      <c r="G304" s="96"/>
      <c r="H304" s="254"/>
      <c r="I304" s="255"/>
      <c r="J304" s="255"/>
      <c r="K304" s="255"/>
      <c r="L304" s="255"/>
      <c r="M304" s="255"/>
      <c r="N304" s="96"/>
      <c r="O304" s="96"/>
      <c r="P304" s="96"/>
      <c r="Q304" s="96"/>
      <c r="R304" s="96"/>
      <c r="S304" s="96"/>
      <c r="T304" s="96"/>
      <c r="U304" s="96"/>
      <c r="V304" s="96"/>
      <c r="W304" s="96"/>
      <c r="X304" s="96"/>
      <c r="Y304" s="96"/>
      <c r="Z304" s="96"/>
    </row>
    <row r="305" spans="1:26" ht="12.3">
      <c r="A305" s="96"/>
      <c r="B305" s="96"/>
      <c r="C305" s="96"/>
      <c r="D305" s="96"/>
      <c r="E305" s="96"/>
      <c r="F305" s="96"/>
      <c r="G305" s="96"/>
      <c r="H305" s="254"/>
      <c r="I305" s="255"/>
      <c r="J305" s="255"/>
      <c r="K305" s="255"/>
      <c r="L305" s="255"/>
      <c r="M305" s="255"/>
      <c r="N305" s="96"/>
      <c r="O305" s="96"/>
      <c r="P305" s="96"/>
      <c r="Q305" s="96"/>
      <c r="R305" s="96"/>
      <c r="S305" s="96"/>
      <c r="T305" s="96"/>
      <c r="U305" s="96"/>
      <c r="V305" s="96"/>
      <c r="W305" s="96"/>
      <c r="X305" s="96"/>
      <c r="Y305" s="96"/>
      <c r="Z305" s="96"/>
    </row>
    <row r="306" spans="1:26" ht="12.3">
      <c r="A306" s="96"/>
      <c r="B306" s="96"/>
      <c r="C306" s="96"/>
      <c r="D306" s="96"/>
      <c r="E306" s="96"/>
      <c r="F306" s="96"/>
      <c r="G306" s="96"/>
      <c r="H306" s="254"/>
      <c r="I306" s="255"/>
      <c r="J306" s="255"/>
      <c r="K306" s="255"/>
      <c r="L306" s="255"/>
      <c r="M306" s="255"/>
      <c r="N306" s="96"/>
      <c r="O306" s="96"/>
      <c r="P306" s="96"/>
      <c r="Q306" s="96"/>
      <c r="R306" s="96"/>
      <c r="S306" s="96"/>
      <c r="T306" s="96"/>
      <c r="U306" s="96"/>
      <c r="V306" s="96"/>
      <c r="W306" s="96"/>
      <c r="X306" s="96"/>
      <c r="Y306" s="96"/>
      <c r="Z306" s="96"/>
    </row>
    <row r="307" spans="1:26" ht="12.3">
      <c r="A307" s="96"/>
      <c r="B307" s="96"/>
      <c r="C307" s="96"/>
      <c r="D307" s="96"/>
      <c r="E307" s="96"/>
      <c r="F307" s="96"/>
      <c r="G307" s="96"/>
      <c r="H307" s="254"/>
      <c r="I307" s="255"/>
      <c r="J307" s="255"/>
      <c r="K307" s="255"/>
      <c r="L307" s="255"/>
      <c r="M307" s="255"/>
      <c r="N307" s="96"/>
      <c r="O307" s="96"/>
      <c r="P307" s="96"/>
      <c r="Q307" s="96"/>
      <c r="R307" s="96"/>
      <c r="S307" s="96"/>
      <c r="T307" s="96"/>
      <c r="U307" s="96"/>
      <c r="V307" s="96"/>
      <c r="W307" s="96"/>
      <c r="X307" s="96"/>
      <c r="Y307" s="96"/>
      <c r="Z307" s="96"/>
    </row>
    <row r="308" spans="1:26" ht="12.3">
      <c r="A308" s="96"/>
      <c r="B308" s="96"/>
      <c r="C308" s="96"/>
      <c r="D308" s="96"/>
      <c r="E308" s="96"/>
      <c r="F308" s="96"/>
      <c r="G308" s="96"/>
      <c r="H308" s="254"/>
      <c r="I308" s="255"/>
      <c r="J308" s="255"/>
      <c r="K308" s="255"/>
      <c r="L308" s="255"/>
      <c r="M308" s="255"/>
      <c r="N308" s="96"/>
      <c r="O308" s="96"/>
      <c r="P308" s="96"/>
      <c r="Q308" s="96"/>
      <c r="R308" s="96"/>
      <c r="S308" s="96"/>
      <c r="T308" s="96"/>
      <c r="U308" s="96"/>
      <c r="V308" s="96"/>
      <c r="W308" s="96"/>
      <c r="X308" s="96"/>
      <c r="Y308" s="96"/>
      <c r="Z308" s="96"/>
    </row>
    <row r="309" spans="1:26" ht="12.3">
      <c r="A309" s="96"/>
      <c r="B309" s="96"/>
      <c r="C309" s="96"/>
      <c r="D309" s="96"/>
      <c r="E309" s="96"/>
      <c r="F309" s="96"/>
      <c r="G309" s="96"/>
      <c r="H309" s="254"/>
      <c r="I309" s="255"/>
      <c r="J309" s="255"/>
      <c r="K309" s="255"/>
      <c r="L309" s="255"/>
      <c r="M309" s="255"/>
      <c r="N309" s="96"/>
      <c r="O309" s="96"/>
      <c r="P309" s="96"/>
      <c r="Q309" s="96"/>
      <c r="R309" s="96"/>
      <c r="S309" s="96"/>
      <c r="T309" s="96"/>
      <c r="U309" s="96"/>
      <c r="V309" s="96"/>
      <c r="W309" s="96"/>
      <c r="X309" s="96"/>
      <c r="Y309" s="96"/>
      <c r="Z309" s="96"/>
    </row>
    <row r="310" spans="1:26" ht="12.3">
      <c r="A310" s="96"/>
      <c r="B310" s="96"/>
      <c r="C310" s="96"/>
      <c r="D310" s="96"/>
      <c r="E310" s="96"/>
      <c r="F310" s="96"/>
      <c r="G310" s="96"/>
      <c r="H310" s="254"/>
      <c r="I310" s="255"/>
      <c r="J310" s="255"/>
      <c r="K310" s="255"/>
      <c r="L310" s="255"/>
      <c r="M310" s="255"/>
      <c r="N310" s="96"/>
      <c r="O310" s="96"/>
      <c r="P310" s="96"/>
      <c r="Q310" s="96"/>
      <c r="R310" s="96"/>
      <c r="S310" s="96"/>
      <c r="T310" s="96"/>
      <c r="U310" s="96"/>
      <c r="V310" s="96"/>
      <c r="W310" s="96"/>
      <c r="X310" s="96"/>
      <c r="Y310" s="96"/>
      <c r="Z310" s="96"/>
    </row>
    <row r="311" spans="1:26" ht="12.3">
      <c r="A311" s="96"/>
      <c r="B311" s="96"/>
      <c r="C311" s="96"/>
      <c r="D311" s="96"/>
      <c r="E311" s="96"/>
      <c r="F311" s="96"/>
      <c r="G311" s="96"/>
      <c r="H311" s="254"/>
      <c r="I311" s="255"/>
      <c r="J311" s="255"/>
      <c r="K311" s="255"/>
      <c r="L311" s="255"/>
      <c r="M311" s="255"/>
      <c r="N311" s="96"/>
      <c r="O311" s="96"/>
      <c r="P311" s="96"/>
      <c r="Q311" s="96"/>
      <c r="R311" s="96"/>
      <c r="S311" s="96"/>
      <c r="T311" s="96"/>
      <c r="U311" s="96"/>
      <c r="V311" s="96"/>
      <c r="W311" s="96"/>
      <c r="X311" s="96"/>
      <c r="Y311" s="96"/>
      <c r="Z311" s="96"/>
    </row>
    <row r="312" spans="1:26" ht="12.3">
      <c r="A312" s="96"/>
      <c r="B312" s="96"/>
      <c r="C312" s="96"/>
      <c r="D312" s="96"/>
      <c r="E312" s="96"/>
      <c r="F312" s="96"/>
      <c r="G312" s="96"/>
      <c r="H312" s="254"/>
      <c r="I312" s="255"/>
      <c r="J312" s="255"/>
      <c r="K312" s="255"/>
      <c r="L312" s="255"/>
      <c r="M312" s="255"/>
      <c r="N312" s="96"/>
      <c r="O312" s="96"/>
      <c r="P312" s="96"/>
      <c r="Q312" s="96"/>
      <c r="R312" s="96"/>
      <c r="S312" s="96"/>
      <c r="T312" s="96"/>
      <c r="U312" s="96"/>
      <c r="V312" s="96"/>
      <c r="W312" s="96"/>
      <c r="X312" s="96"/>
      <c r="Y312" s="96"/>
      <c r="Z312" s="96"/>
    </row>
    <row r="313" spans="1:26" ht="12.3">
      <c r="A313" s="96"/>
      <c r="B313" s="96"/>
      <c r="C313" s="96"/>
      <c r="D313" s="96"/>
      <c r="E313" s="96"/>
      <c r="F313" s="96"/>
      <c r="G313" s="96"/>
      <c r="H313" s="254"/>
      <c r="I313" s="255"/>
      <c r="J313" s="255"/>
      <c r="K313" s="255"/>
      <c r="L313" s="255"/>
      <c r="M313" s="255"/>
      <c r="N313" s="96"/>
      <c r="O313" s="96"/>
      <c r="P313" s="96"/>
      <c r="Q313" s="96"/>
      <c r="R313" s="96"/>
      <c r="S313" s="96"/>
      <c r="T313" s="96"/>
      <c r="U313" s="96"/>
      <c r="V313" s="96"/>
      <c r="W313" s="96"/>
      <c r="X313" s="96"/>
      <c r="Y313" s="96"/>
      <c r="Z313" s="96"/>
    </row>
    <row r="314" spans="1:26" ht="12.3">
      <c r="A314" s="96"/>
      <c r="B314" s="96"/>
      <c r="C314" s="96"/>
      <c r="D314" s="96"/>
      <c r="E314" s="96"/>
      <c r="F314" s="96"/>
      <c r="G314" s="96"/>
      <c r="H314" s="254"/>
      <c r="I314" s="255"/>
      <c r="J314" s="255"/>
      <c r="K314" s="255"/>
      <c r="L314" s="255"/>
      <c r="M314" s="255"/>
      <c r="N314" s="96"/>
      <c r="O314" s="96"/>
      <c r="P314" s="96"/>
      <c r="Q314" s="96"/>
      <c r="R314" s="96"/>
      <c r="S314" s="96"/>
      <c r="T314" s="96"/>
      <c r="U314" s="96"/>
      <c r="V314" s="96"/>
      <c r="W314" s="96"/>
      <c r="X314" s="96"/>
      <c r="Y314" s="96"/>
      <c r="Z314" s="96"/>
    </row>
    <row r="315" spans="1:26" ht="12.3">
      <c r="A315" s="96"/>
      <c r="B315" s="96"/>
      <c r="C315" s="96"/>
      <c r="D315" s="96"/>
      <c r="E315" s="96"/>
      <c r="F315" s="96"/>
      <c r="G315" s="96"/>
      <c r="H315" s="254"/>
      <c r="I315" s="255"/>
      <c r="J315" s="255"/>
      <c r="K315" s="255"/>
      <c r="L315" s="255"/>
      <c r="M315" s="255"/>
      <c r="N315" s="96"/>
      <c r="O315" s="96"/>
      <c r="P315" s="96"/>
      <c r="Q315" s="96"/>
      <c r="R315" s="96"/>
      <c r="S315" s="96"/>
      <c r="T315" s="96"/>
      <c r="U315" s="96"/>
      <c r="V315" s="96"/>
      <c r="W315" s="96"/>
      <c r="X315" s="96"/>
      <c r="Y315" s="96"/>
      <c r="Z315" s="96"/>
    </row>
    <row r="316" spans="1:26" ht="12.3">
      <c r="A316" s="96"/>
      <c r="B316" s="96"/>
      <c r="C316" s="96"/>
      <c r="D316" s="96"/>
      <c r="E316" s="96"/>
      <c r="F316" s="96"/>
      <c r="G316" s="96"/>
      <c r="H316" s="254"/>
      <c r="I316" s="255"/>
      <c r="J316" s="255"/>
      <c r="K316" s="255"/>
      <c r="L316" s="255"/>
      <c r="M316" s="255"/>
      <c r="N316" s="96"/>
      <c r="O316" s="96"/>
      <c r="P316" s="96"/>
      <c r="Q316" s="96"/>
      <c r="R316" s="96"/>
      <c r="S316" s="96"/>
      <c r="T316" s="96"/>
      <c r="U316" s="96"/>
      <c r="V316" s="96"/>
      <c r="W316" s="96"/>
      <c r="X316" s="96"/>
      <c r="Y316" s="96"/>
      <c r="Z316" s="96"/>
    </row>
    <row r="317" spans="1:26" ht="12.3">
      <c r="A317" s="96"/>
      <c r="B317" s="96"/>
      <c r="C317" s="96"/>
      <c r="D317" s="96"/>
      <c r="E317" s="96"/>
      <c r="F317" s="96"/>
      <c r="G317" s="96"/>
      <c r="H317" s="254"/>
      <c r="I317" s="255"/>
      <c r="J317" s="255"/>
      <c r="K317" s="255"/>
      <c r="L317" s="255"/>
      <c r="M317" s="255"/>
      <c r="N317" s="96"/>
      <c r="O317" s="96"/>
      <c r="P317" s="96"/>
      <c r="Q317" s="96"/>
      <c r="R317" s="96"/>
      <c r="S317" s="96"/>
      <c r="T317" s="96"/>
      <c r="U317" s="96"/>
      <c r="V317" s="96"/>
      <c r="W317" s="96"/>
      <c r="X317" s="96"/>
      <c r="Y317" s="96"/>
      <c r="Z317" s="96"/>
    </row>
    <row r="318" spans="1:26" ht="12.3">
      <c r="A318" s="96"/>
      <c r="B318" s="96"/>
      <c r="C318" s="96"/>
      <c r="D318" s="96"/>
      <c r="E318" s="96"/>
      <c r="F318" s="96"/>
      <c r="G318" s="96"/>
      <c r="H318" s="254"/>
      <c r="I318" s="255"/>
      <c r="J318" s="255"/>
      <c r="K318" s="255"/>
      <c r="L318" s="255"/>
      <c r="M318" s="255"/>
      <c r="N318" s="96"/>
      <c r="O318" s="96"/>
      <c r="P318" s="96"/>
      <c r="Q318" s="96"/>
      <c r="R318" s="96"/>
      <c r="S318" s="96"/>
      <c r="T318" s="96"/>
      <c r="U318" s="96"/>
      <c r="V318" s="96"/>
      <c r="W318" s="96"/>
      <c r="X318" s="96"/>
      <c r="Y318" s="96"/>
      <c r="Z318" s="96"/>
    </row>
    <row r="319" spans="1:26" ht="12.3">
      <c r="A319" s="96"/>
      <c r="B319" s="96"/>
      <c r="C319" s="96"/>
      <c r="D319" s="96"/>
      <c r="E319" s="96"/>
      <c r="F319" s="96"/>
      <c r="G319" s="96"/>
      <c r="H319" s="254"/>
      <c r="I319" s="255"/>
      <c r="J319" s="255"/>
      <c r="K319" s="255"/>
      <c r="L319" s="255"/>
      <c r="M319" s="255"/>
      <c r="N319" s="96"/>
      <c r="O319" s="96"/>
      <c r="P319" s="96"/>
      <c r="Q319" s="96"/>
      <c r="R319" s="96"/>
      <c r="S319" s="96"/>
      <c r="T319" s="96"/>
      <c r="U319" s="96"/>
      <c r="V319" s="96"/>
      <c r="W319" s="96"/>
      <c r="X319" s="96"/>
      <c r="Y319" s="96"/>
      <c r="Z319" s="96"/>
    </row>
    <row r="320" spans="1:26" ht="12.3">
      <c r="A320" s="96"/>
      <c r="B320" s="96"/>
      <c r="C320" s="96"/>
      <c r="D320" s="96"/>
      <c r="E320" s="96"/>
      <c r="F320" s="96"/>
      <c r="G320" s="96"/>
      <c r="H320" s="254"/>
      <c r="I320" s="255"/>
      <c r="J320" s="255"/>
      <c r="K320" s="255"/>
      <c r="L320" s="255"/>
      <c r="M320" s="255"/>
      <c r="N320" s="96"/>
      <c r="O320" s="96"/>
      <c r="P320" s="96"/>
      <c r="Q320" s="96"/>
      <c r="R320" s="96"/>
      <c r="S320" s="96"/>
      <c r="T320" s="96"/>
      <c r="U320" s="96"/>
      <c r="V320" s="96"/>
      <c r="W320" s="96"/>
      <c r="X320" s="96"/>
      <c r="Y320" s="96"/>
      <c r="Z320" s="96"/>
    </row>
    <row r="321" spans="1:26" ht="12.3">
      <c r="A321" s="96"/>
      <c r="B321" s="96"/>
      <c r="C321" s="96"/>
      <c r="D321" s="96"/>
      <c r="E321" s="96"/>
      <c r="F321" s="96"/>
      <c r="G321" s="96"/>
      <c r="H321" s="254"/>
      <c r="I321" s="255"/>
      <c r="J321" s="255"/>
      <c r="K321" s="255"/>
      <c r="L321" s="255"/>
      <c r="M321" s="255"/>
      <c r="N321" s="96"/>
      <c r="O321" s="96"/>
      <c r="P321" s="96"/>
      <c r="Q321" s="96"/>
      <c r="R321" s="96"/>
      <c r="S321" s="96"/>
      <c r="T321" s="96"/>
      <c r="U321" s="96"/>
      <c r="V321" s="96"/>
      <c r="W321" s="96"/>
      <c r="X321" s="96"/>
      <c r="Y321" s="96"/>
      <c r="Z321" s="96"/>
    </row>
    <row r="322" spans="1:26" ht="12.3">
      <c r="A322" s="96"/>
      <c r="B322" s="96"/>
      <c r="C322" s="96"/>
      <c r="D322" s="96"/>
      <c r="E322" s="96"/>
      <c r="F322" s="96"/>
      <c r="G322" s="96"/>
      <c r="H322" s="254"/>
      <c r="I322" s="255"/>
      <c r="J322" s="255"/>
      <c r="K322" s="255"/>
      <c r="L322" s="255"/>
      <c r="M322" s="255"/>
      <c r="N322" s="96"/>
      <c r="O322" s="96"/>
      <c r="P322" s="96"/>
      <c r="Q322" s="96"/>
      <c r="R322" s="96"/>
      <c r="S322" s="96"/>
      <c r="T322" s="96"/>
      <c r="U322" s="96"/>
      <c r="V322" s="96"/>
      <c r="W322" s="96"/>
      <c r="X322" s="96"/>
      <c r="Y322" s="96"/>
      <c r="Z322" s="96"/>
    </row>
    <row r="323" spans="1:26" ht="12.3">
      <c r="A323" s="96"/>
      <c r="B323" s="96"/>
      <c r="C323" s="96"/>
      <c r="D323" s="96"/>
      <c r="E323" s="96"/>
      <c r="F323" s="96"/>
      <c r="G323" s="96"/>
      <c r="H323" s="254"/>
      <c r="I323" s="255"/>
      <c r="J323" s="255"/>
      <c r="K323" s="255"/>
      <c r="L323" s="255"/>
      <c r="M323" s="255"/>
      <c r="N323" s="96"/>
      <c r="O323" s="96"/>
      <c r="P323" s="96"/>
      <c r="Q323" s="96"/>
      <c r="R323" s="96"/>
      <c r="S323" s="96"/>
      <c r="T323" s="96"/>
      <c r="U323" s="96"/>
      <c r="V323" s="96"/>
      <c r="W323" s="96"/>
      <c r="X323" s="96"/>
      <c r="Y323" s="96"/>
      <c r="Z323" s="96"/>
    </row>
    <row r="324" spans="1:26" ht="12.3">
      <c r="A324" s="96"/>
      <c r="B324" s="96"/>
      <c r="C324" s="96"/>
      <c r="D324" s="96"/>
      <c r="E324" s="96"/>
      <c r="F324" s="96"/>
      <c r="G324" s="96"/>
      <c r="H324" s="254"/>
      <c r="I324" s="255"/>
      <c r="J324" s="255"/>
      <c r="K324" s="255"/>
      <c r="L324" s="255"/>
      <c r="M324" s="255"/>
      <c r="N324" s="96"/>
      <c r="O324" s="96"/>
      <c r="P324" s="96"/>
      <c r="Q324" s="96"/>
      <c r="R324" s="96"/>
      <c r="S324" s="96"/>
      <c r="T324" s="96"/>
      <c r="U324" s="96"/>
      <c r="V324" s="96"/>
      <c r="W324" s="96"/>
      <c r="X324" s="96"/>
      <c r="Y324" s="96"/>
      <c r="Z324" s="96"/>
    </row>
    <row r="325" spans="1:26" ht="12.3">
      <c r="A325" s="96"/>
      <c r="B325" s="96"/>
      <c r="C325" s="96"/>
      <c r="D325" s="96"/>
      <c r="E325" s="96"/>
      <c r="F325" s="96"/>
      <c r="G325" s="96"/>
      <c r="H325" s="254"/>
      <c r="I325" s="255"/>
      <c r="J325" s="255"/>
      <c r="K325" s="255"/>
      <c r="L325" s="255"/>
      <c r="M325" s="255"/>
      <c r="N325" s="96"/>
      <c r="O325" s="96"/>
      <c r="P325" s="96"/>
      <c r="Q325" s="96"/>
      <c r="R325" s="96"/>
      <c r="S325" s="96"/>
      <c r="T325" s="96"/>
      <c r="U325" s="96"/>
      <c r="V325" s="96"/>
      <c r="W325" s="96"/>
      <c r="X325" s="96"/>
      <c r="Y325" s="96"/>
      <c r="Z325" s="96"/>
    </row>
    <row r="326" spans="1:26" ht="12.3">
      <c r="A326" s="96"/>
      <c r="B326" s="96"/>
      <c r="C326" s="96"/>
      <c r="D326" s="96"/>
      <c r="E326" s="96"/>
      <c r="F326" s="96"/>
      <c r="G326" s="96"/>
      <c r="H326" s="254"/>
      <c r="I326" s="255"/>
      <c r="J326" s="255"/>
      <c r="K326" s="255"/>
      <c r="L326" s="255"/>
      <c r="M326" s="255"/>
      <c r="N326" s="96"/>
      <c r="O326" s="96"/>
      <c r="P326" s="96"/>
      <c r="Q326" s="96"/>
      <c r="R326" s="96"/>
      <c r="S326" s="96"/>
      <c r="T326" s="96"/>
      <c r="U326" s="96"/>
      <c r="V326" s="96"/>
      <c r="W326" s="96"/>
      <c r="X326" s="96"/>
      <c r="Y326" s="96"/>
      <c r="Z326" s="96"/>
    </row>
    <row r="327" spans="1:26" ht="12.3">
      <c r="A327" s="96"/>
      <c r="B327" s="96"/>
      <c r="C327" s="96"/>
      <c r="D327" s="96"/>
      <c r="E327" s="96"/>
      <c r="F327" s="96"/>
      <c r="G327" s="96"/>
      <c r="H327" s="254"/>
      <c r="I327" s="255"/>
      <c r="J327" s="255"/>
      <c r="K327" s="255"/>
      <c r="L327" s="255"/>
      <c r="M327" s="255"/>
      <c r="N327" s="96"/>
      <c r="O327" s="96"/>
      <c r="P327" s="96"/>
      <c r="Q327" s="96"/>
      <c r="R327" s="96"/>
      <c r="S327" s="96"/>
      <c r="T327" s="96"/>
      <c r="U327" s="96"/>
      <c r="V327" s="96"/>
      <c r="W327" s="96"/>
      <c r="X327" s="96"/>
      <c r="Y327" s="96"/>
      <c r="Z327" s="96"/>
    </row>
    <row r="328" spans="1:26" ht="12.3">
      <c r="A328" s="96"/>
      <c r="B328" s="96"/>
      <c r="C328" s="96"/>
      <c r="D328" s="96"/>
      <c r="E328" s="96"/>
      <c r="F328" s="96"/>
      <c r="G328" s="96"/>
      <c r="H328" s="254"/>
      <c r="I328" s="255"/>
      <c r="J328" s="255"/>
      <c r="K328" s="255"/>
      <c r="L328" s="255"/>
      <c r="M328" s="255"/>
      <c r="N328" s="96"/>
      <c r="O328" s="96"/>
      <c r="P328" s="96"/>
      <c r="Q328" s="96"/>
      <c r="R328" s="96"/>
      <c r="S328" s="96"/>
      <c r="T328" s="96"/>
      <c r="U328" s="96"/>
      <c r="V328" s="96"/>
      <c r="W328" s="96"/>
      <c r="X328" s="96"/>
      <c r="Y328" s="96"/>
      <c r="Z328" s="96"/>
    </row>
    <row r="329" spans="1:26" ht="12.3">
      <c r="A329" s="96"/>
      <c r="B329" s="96"/>
      <c r="C329" s="96"/>
      <c r="D329" s="96"/>
      <c r="E329" s="96"/>
      <c r="F329" s="96"/>
      <c r="G329" s="96"/>
      <c r="H329" s="254"/>
      <c r="I329" s="255"/>
      <c r="J329" s="255"/>
      <c r="K329" s="255"/>
      <c r="L329" s="255"/>
      <c r="M329" s="255"/>
      <c r="N329" s="96"/>
      <c r="O329" s="96"/>
      <c r="P329" s="96"/>
      <c r="Q329" s="96"/>
      <c r="R329" s="96"/>
      <c r="S329" s="96"/>
      <c r="T329" s="96"/>
      <c r="U329" s="96"/>
      <c r="V329" s="96"/>
      <c r="W329" s="96"/>
      <c r="X329" s="96"/>
      <c r="Y329" s="96"/>
      <c r="Z329" s="96"/>
    </row>
    <row r="330" spans="1:26" ht="12.3">
      <c r="A330" s="96"/>
      <c r="B330" s="96"/>
      <c r="C330" s="96"/>
      <c r="D330" s="96"/>
      <c r="E330" s="96"/>
      <c r="F330" s="96"/>
      <c r="G330" s="96"/>
      <c r="H330" s="254"/>
      <c r="I330" s="255"/>
      <c r="J330" s="255"/>
      <c r="K330" s="255"/>
      <c r="L330" s="255"/>
      <c r="M330" s="255"/>
      <c r="N330" s="96"/>
      <c r="O330" s="96"/>
      <c r="P330" s="96"/>
      <c r="Q330" s="96"/>
      <c r="R330" s="96"/>
      <c r="S330" s="96"/>
      <c r="T330" s="96"/>
      <c r="U330" s="96"/>
      <c r="V330" s="96"/>
      <c r="W330" s="96"/>
      <c r="X330" s="96"/>
      <c r="Y330" s="96"/>
      <c r="Z330" s="96"/>
    </row>
    <row r="331" spans="1:26" ht="12.3">
      <c r="A331" s="96"/>
      <c r="B331" s="96"/>
      <c r="C331" s="96"/>
      <c r="D331" s="96"/>
      <c r="E331" s="96"/>
      <c r="F331" s="96"/>
      <c r="G331" s="96"/>
      <c r="H331" s="254"/>
      <c r="I331" s="255"/>
      <c r="J331" s="255"/>
      <c r="K331" s="255"/>
      <c r="L331" s="255"/>
      <c r="M331" s="255"/>
      <c r="N331" s="96"/>
      <c r="O331" s="96"/>
      <c r="P331" s="96"/>
      <c r="Q331" s="96"/>
      <c r="R331" s="96"/>
      <c r="S331" s="96"/>
      <c r="T331" s="96"/>
      <c r="U331" s="96"/>
      <c r="V331" s="96"/>
      <c r="W331" s="96"/>
      <c r="X331" s="96"/>
      <c r="Y331" s="96"/>
      <c r="Z331" s="96"/>
    </row>
    <row r="332" spans="1:26" ht="12.3">
      <c r="A332" s="96"/>
      <c r="B332" s="96"/>
      <c r="C332" s="96"/>
      <c r="D332" s="96"/>
      <c r="E332" s="96"/>
      <c r="F332" s="96"/>
      <c r="G332" s="96"/>
      <c r="H332" s="254"/>
      <c r="I332" s="255"/>
      <c r="J332" s="255"/>
      <c r="K332" s="255"/>
      <c r="L332" s="255"/>
      <c r="M332" s="255"/>
      <c r="N332" s="96"/>
      <c r="O332" s="96"/>
      <c r="P332" s="96"/>
      <c r="Q332" s="96"/>
      <c r="R332" s="96"/>
      <c r="S332" s="96"/>
      <c r="T332" s="96"/>
      <c r="U332" s="96"/>
      <c r="V332" s="96"/>
      <c r="W332" s="96"/>
      <c r="X332" s="96"/>
      <c r="Y332" s="96"/>
      <c r="Z332" s="96"/>
    </row>
    <row r="333" spans="1:26" ht="12.3">
      <c r="A333" s="96"/>
      <c r="B333" s="96"/>
      <c r="C333" s="96"/>
      <c r="D333" s="96"/>
      <c r="E333" s="96"/>
      <c r="F333" s="96"/>
      <c r="G333" s="96"/>
      <c r="H333" s="254"/>
      <c r="I333" s="255"/>
      <c r="J333" s="255"/>
      <c r="K333" s="255"/>
      <c r="L333" s="255"/>
      <c r="M333" s="255"/>
      <c r="N333" s="96"/>
      <c r="O333" s="96"/>
      <c r="P333" s="96"/>
      <c r="Q333" s="96"/>
      <c r="R333" s="96"/>
      <c r="S333" s="96"/>
      <c r="T333" s="96"/>
      <c r="U333" s="96"/>
      <c r="V333" s="96"/>
      <c r="W333" s="96"/>
      <c r="X333" s="96"/>
      <c r="Y333" s="96"/>
      <c r="Z333" s="96"/>
    </row>
    <row r="334" spans="1:26" ht="12.3">
      <c r="A334" s="96"/>
      <c r="B334" s="96"/>
      <c r="C334" s="96"/>
      <c r="D334" s="96"/>
      <c r="E334" s="96"/>
      <c r="F334" s="96"/>
      <c r="G334" s="96"/>
      <c r="H334" s="254"/>
      <c r="I334" s="255"/>
      <c r="J334" s="255"/>
      <c r="K334" s="255"/>
      <c r="L334" s="255"/>
      <c r="M334" s="255"/>
      <c r="N334" s="96"/>
      <c r="O334" s="96"/>
      <c r="P334" s="96"/>
      <c r="Q334" s="96"/>
      <c r="R334" s="96"/>
      <c r="S334" s="96"/>
      <c r="T334" s="96"/>
      <c r="U334" s="96"/>
      <c r="V334" s="96"/>
      <c r="W334" s="96"/>
      <c r="X334" s="96"/>
      <c r="Y334" s="96"/>
      <c r="Z334" s="96"/>
    </row>
    <row r="335" spans="1:26" ht="12.3">
      <c r="A335" s="96"/>
      <c r="B335" s="96"/>
      <c r="C335" s="96"/>
      <c r="D335" s="96"/>
      <c r="E335" s="96"/>
      <c r="F335" s="96"/>
      <c r="G335" s="96"/>
      <c r="H335" s="254"/>
      <c r="I335" s="255"/>
      <c r="J335" s="255"/>
      <c r="K335" s="255"/>
      <c r="L335" s="255"/>
      <c r="M335" s="255"/>
      <c r="N335" s="96"/>
      <c r="O335" s="96"/>
      <c r="P335" s="96"/>
      <c r="Q335" s="96"/>
      <c r="R335" s="96"/>
      <c r="S335" s="96"/>
      <c r="T335" s="96"/>
      <c r="U335" s="96"/>
      <c r="V335" s="96"/>
      <c r="W335" s="96"/>
      <c r="X335" s="96"/>
      <c r="Y335" s="96"/>
      <c r="Z335" s="96"/>
    </row>
    <row r="336" spans="1:26" ht="12.3">
      <c r="A336" s="96"/>
      <c r="B336" s="96"/>
      <c r="C336" s="96"/>
      <c r="D336" s="96"/>
      <c r="E336" s="96"/>
      <c r="F336" s="96"/>
      <c r="G336" s="96"/>
      <c r="H336" s="254"/>
      <c r="I336" s="255"/>
      <c r="J336" s="255"/>
      <c r="K336" s="255"/>
      <c r="L336" s="255"/>
      <c r="M336" s="255"/>
      <c r="N336" s="96"/>
      <c r="O336" s="96"/>
      <c r="P336" s="96"/>
      <c r="Q336" s="96"/>
      <c r="R336" s="96"/>
      <c r="S336" s="96"/>
      <c r="T336" s="96"/>
      <c r="U336" s="96"/>
      <c r="V336" s="96"/>
      <c r="W336" s="96"/>
      <c r="X336" s="96"/>
      <c r="Y336" s="96"/>
      <c r="Z336" s="96"/>
    </row>
    <row r="337" spans="1:26" ht="12.3">
      <c r="A337" s="96"/>
      <c r="B337" s="96"/>
      <c r="C337" s="96"/>
      <c r="D337" s="96"/>
      <c r="E337" s="96"/>
      <c r="F337" s="96"/>
      <c r="G337" s="96"/>
      <c r="H337" s="254"/>
      <c r="I337" s="255"/>
      <c r="J337" s="255"/>
      <c r="K337" s="255"/>
      <c r="L337" s="255"/>
      <c r="M337" s="255"/>
      <c r="N337" s="96"/>
      <c r="O337" s="96"/>
      <c r="P337" s="96"/>
      <c r="Q337" s="96"/>
      <c r="R337" s="96"/>
      <c r="S337" s="96"/>
      <c r="T337" s="96"/>
      <c r="U337" s="96"/>
      <c r="V337" s="96"/>
      <c r="W337" s="96"/>
      <c r="X337" s="96"/>
      <c r="Y337" s="96"/>
      <c r="Z337" s="96"/>
    </row>
    <row r="338" spans="1:26" ht="12.3">
      <c r="A338" s="96"/>
      <c r="B338" s="96"/>
      <c r="C338" s="96"/>
      <c r="D338" s="96"/>
      <c r="E338" s="96"/>
      <c r="F338" s="96"/>
      <c r="G338" s="96"/>
      <c r="H338" s="254"/>
      <c r="I338" s="255"/>
      <c r="J338" s="255"/>
      <c r="K338" s="255"/>
      <c r="L338" s="255"/>
      <c r="M338" s="255"/>
      <c r="N338" s="96"/>
      <c r="O338" s="96"/>
      <c r="P338" s="96"/>
      <c r="Q338" s="96"/>
      <c r="R338" s="96"/>
      <c r="S338" s="96"/>
      <c r="T338" s="96"/>
      <c r="U338" s="96"/>
      <c r="V338" s="96"/>
      <c r="W338" s="96"/>
      <c r="X338" s="96"/>
      <c r="Y338" s="96"/>
      <c r="Z338" s="96"/>
    </row>
    <row r="339" spans="1:26" ht="12.3">
      <c r="A339" s="96"/>
      <c r="B339" s="96"/>
      <c r="C339" s="96"/>
      <c r="D339" s="96"/>
      <c r="E339" s="96"/>
      <c r="F339" s="96"/>
      <c r="G339" s="96"/>
      <c r="H339" s="254"/>
      <c r="I339" s="255"/>
      <c r="J339" s="255"/>
      <c r="K339" s="255"/>
      <c r="L339" s="255"/>
      <c r="M339" s="255"/>
      <c r="N339" s="96"/>
      <c r="O339" s="96"/>
      <c r="P339" s="96"/>
      <c r="Q339" s="96"/>
      <c r="R339" s="96"/>
      <c r="S339" s="96"/>
      <c r="T339" s="96"/>
      <c r="U339" s="96"/>
      <c r="V339" s="96"/>
      <c r="W339" s="96"/>
      <c r="X339" s="96"/>
      <c r="Y339" s="96"/>
      <c r="Z339" s="96"/>
    </row>
    <row r="340" spans="1:26" ht="12.3">
      <c r="A340" s="96"/>
      <c r="B340" s="96"/>
      <c r="C340" s="96"/>
      <c r="D340" s="96"/>
      <c r="E340" s="96"/>
      <c r="F340" s="96"/>
      <c r="G340" s="96"/>
      <c r="H340" s="254"/>
      <c r="I340" s="255"/>
      <c r="J340" s="255"/>
      <c r="K340" s="255"/>
      <c r="L340" s="255"/>
      <c r="M340" s="255"/>
      <c r="N340" s="96"/>
      <c r="O340" s="96"/>
      <c r="P340" s="96"/>
      <c r="Q340" s="96"/>
      <c r="R340" s="96"/>
      <c r="S340" s="96"/>
      <c r="T340" s="96"/>
      <c r="U340" s="96"/>
      <c r="V340" s="96"/>
      <c r="W340" s="96"/>
      <c r="X340" s="96"/>
      <c r="Y340" s="96"/>
      <c r="Z340" s="96"/>
    </row>
    <row r="341" spans="1:26" ht="12.3">
      <c r="A341" s="96"/>
      <c r="B341" s="96"/>
      <c r="C341" s="96"/>
      <c r="D341" s="96"/>
      <c r="E341" s="96"/>
      <c r="F341" s="96"/>
      <c r="G341" s="96"/>
      <c r="H341" s="254"/>
      <c r="I341" s="255"/>
      <c r="J341" s="255"/>
      <c r="K341" s="255"/>
      <c r="L341" s="255"/>
      <c r="M341" s="255"/>
      <c r="N341" s="96"/>
      <c r="O341" s="96"/>
      <c r="P341" s="96"/>
      <c r="Q341" s="96"/>
      <c r="R341" s="96"/>
      <c r="S341" s="96"/>
      <c r="T341" s="96"/>
      <c r="U341" s="96"/>
      <c r="V341" s="96"/>
      <c r="W341" s="96"/>
      <c r="X341" s="96"/>
      <c r="Y341" s="96"/>
      <c r="Z341" s="96"/>
    </row>
    <row r="342" spans="1:26" ht="12.3">
      <c r="A342" s="96"/>
      <c r="B342" s="96"/>
      <c r="C342" s="96"/>
      <c r="D342" s="96"/>
      <c r="E342" s="96"/>
      <c r="F342" s="96"/>
      <c r="G342" s="96"/>
      <c r="H342" s="254"/>
      <c r="I342" s="255"/>
      <c r="J342" s="255"/>
      <c r="K342" s="255"/>
      <c r="L342" s="255"/>
      <c r="M342" s="255"/>
      <c r="N342" s="96"/>
      <c r="O342" s="96"/>
      <c r="P342" s="96"/>
      <c r="Q342" s="96"/>
      <c r="R342" s="96"/>
      <c r="S342" s="96"/>
      <c r="T342" s="96"/>
      <c r="U342" s="96"/>
      <c r="V342" s="96"/>
      <c r="W342" s="96"/>
      <c r="X342" s="96"/>
      <c r="Y342" s="96"/>
      <c r="Z342" s="96"/>
    </row>
    <row r="343" spans="1:26" ht="12.3">
      <c r="A343" s="96"/>
      <c r="B343" s="96"/>
      <c r="C343" s="96"/>
      <c r="D343" s="96"/>
      <c r="E343" s="96"/>
      <c r="F343" s="96"/>
      <c r="G343" s="96"/>
      <c r="H343" s="254"/>
      <c r="I343" s="255"/>
      <c r="J343" s="255"/>
      <c r="K343" s="255"/>
      <c r="L343" s="255"/>
      <c r="M343" s="255"/>
      <c r="N343" s="96"/>
      <c r="O343" s="96"/>
      <c r="P343" s="96"/>
      <c r="Q343" s="96"/>
      <c r="R343" s="96"/>
      <c r="S343" s="96"/>
      <c r="T343" s="96"/>
      <c r="U343" s="96"/>
      <c r="V343" s="96"/>
      <c r="W343" s="96"/>
      <c r="X343" s="96"/>
      <c r="Y343" s="96"/>
      <c r="Z343" s="96"/>
    </row>
    <row r="344" spans="1:26" ht="12.3">
      <c r="A344" s="96"/>
      <c r="B344" s="96"/>
      <c r="C344" s="96"/>
      <c r="D344" s="96"/>
      <c r="E344" s="96"/>
      <c r="F344" s="96"/>
      <c r="G344" s="96"/>
      <c r="H344" s="254"/>
      <c r="I344" s="255"/>
      <c r="J344" s="255"/>
      <c r="K344" s="255"/>
      <c r="L344" s="255"/>
      <c r="M344" s="255"/>
      <c r="N344" s="96"/>
      <c r="O344" s="96"/>
      <c r="P344" s="96"/>
      <c r="Q344" s="96"/>
      <c r="R344" s="96"/>
      <c r="S344" s="96"/>
      <c r="T344" s="96"/>
      <c r="U344" s="96"/>
      <c r="V344" s="96"/>
      <c r="W344" s="96"/>
      <c r="X344" s="96"/>
      <c r="Y344" s="96"/>
      <c r="Z344" s="96"/>
    </row>
    <row r="345" spans="1:26" ht="12.3">
      <c r="A345" s="96"/>
      <c r="B345" s="96"/>
      <c r="C345" s="96"/>
      <c r="D345" s="96"/>
      <c r="E345" s="96"/>
      <c r="F345" s="96"/>
      <c r="G345" s="96"/>
      <c r="H345" s="254"/>
      <c r="I345" s="255"/>
      <c r="J345" s="255"/>
      <c r="K345" s="255"/>
      <c r="L345" s="255"/>
      <c r="M345" s="255"/>
      <c r="N345" s="96"/>
      <c r="O345" s="96"/>
      <c r="P345" s="96"/>
      <c r="Q345" s="96"/>
      <c r="R345" s="96"/>
      <c r="S345" s="96"/>
      <c r="T345" s="96"/>
      <c r="U345" s="96"/>
      <c r="V345" s="96"/>
      <c r="W345" s="96"/>
      <c r="X345" s="96"/>
      <c r="Y345" s="96"/>
      <c r="Z345" s="96"/>
    </row>
    <row r="346" spans="1:26" ht="12.3">
      <c r="A346" s="96"/>
      <c r="B346" s="96"/>
      <c r="C346" s="96"/>
      <c r="D346" s="96"/>
      <c r="E346" s="96"/>
      <c r="F346" s="96"/>
      <c r="G346" s="96"/>
      <c r="H346" s="254"/>
      <c r="I346" s="255"/>
      <c r="J346" s="255"/>
      <c r="K346" s="255"/>
      <c r="L346" s="255"/>
      <c r="M346" s="255"/>
      <c r="N346" s="96"/>
      <c r="O346" s="96"/>
      <c r="P346" s="96"/>
      <c r="Q346" s="96"/>
      <c r="R346" s="96"/>
      <c r="S346" s="96"/>
      <c r="T346" s="96"/>
      <c r="U346" s="96"/>
      <c r="V346" s="96"/>
      <c r="W346" s="96"/>
      <c r="X346" s="96"/>
      <c r="Y346" s="96"/>
      <c r="Z346" s="96"/>
    </row>
    <row r="347" spans="1:26" ht="12.3">
      <c r="A347" s="96"/>
      <c r="B347" s="96"/>
      <c r="C347" s="96"/>
      <c r="D347" s="96"/>
      <c r="E347" s="96"/>
      <c r="F347" s="96"/>
      <c r="G347" s="96"/>
      <c r="H347" s="254"/>
      <c r="I347" s="255"/>
      <c r="J347" s="255"/>
      <c r="K347" s="255"/>
      <c r="L347" s="255"/>
      <c r="M347" s="255"/>
      <c r="N347" s="96"/>
      <c r="O347" s="96"/>
      <c r="P347" s="96"/>
      <c r="Q347" s="96"/>
      <c r="R347" s="96"/>
      <c r="S347" s="96"/>
      <c r="T347" s="96"/>
      <c r="U347" s="96"/>
      <c r="V347" s="96"/>
      <c r="W347" s="96"/>
      <c r="X347" s="96"/>
      <c r="Y347" s="96"/>
      <c r="Z347" s="96"/>
    </row>
    <row r="348" spans="1:26" ht="12.3">
      <c r="A348" s="96"/>
      <c r="B348" s="96"/>
      <c r="C348" s="96"/>
      <c r="D348" s="96"/>
      <c r="E348" s="96"/>
      <c r="F348" s="96"/>
      <c r="G348" s="96"/>
      <c r="H348" s="254"/>
      <c r="I348" s="255"/>
      <c r="J348" s="255"/>
      <c r="K348" s="255"/>
      <c r="L348" s="255"/>
      <c r="M348" s="255"/>
      <c r="N348" s="96"/>
      <c r="O348" s="96"/>
      <c r="P348" s="96"/>
      <c r="Q348" s="96"/>
      <c r="R348" s="96"/>
      <c r="S348" s="96"/>
      <c r="T348" s="96"/>
      <c r="U348" s="96"/>
      <c r="V348" s="96"/>
      <c r="W348" s="96"/>
      <c r="X348" s="96"/>
      <c r="Y348" s="96"/>
      <c r="Z348" s="96"/>
    </row>
    <row r="349" spans="1:26" ht="12.3">
      <c r="A349" s="96"/>
      <c r="B349" s="96"/>
      <c r="C349" s="96"/>
      <c r="D349" s="96"/>
      <c r="E349" s="96"/>
      <c r="F349" s="96"/>
      <c r="G349" s="96"/>
      <c r="H349" s="254"/>
      <c r="I349" s="255"/>
      <c r="J349" s="255"/>
      <c r="K349" s="255"/>
      <c r="L349" s="255"/>
      <c r="M349" s="255"/>
      <c r="N349" s="96"/>
      <c r="O349" s="96"/>
      <c r="P349" s="96"/>
      <c r="Q349" s="96"/>
      <c r="R349" s="96"/>
      <c r="S349" s="96"/>
      <c r="T349" s="96"/>
      <c r="U349" s="96"/>
      <c r="V349" s="96"/>
      <c r="W349" s="96"/>
      <c r="X349" s="96"/>
      <c r="Y349" s="96"/>
      <c r="Z349" s="96"/>
    </row>
    <row r="350" spans="1:26" ht="12.3">
      <c r="A350" s="96"/>
      <c r="B350" s="96"/>
      <c r="C350" s="96"/>
      <c r="D350" s="96"/>
      <c r="E350" s="96"/>
      <c r="F350" s="96"/>
      <c r="G350" s="96"/>
      <c r="H350" s="254"/>
      <c r="I350" s="255"/>
      <c r="J350" s="255"/>
      <c r="K350" s="255"/>
      <c r="L350" s="255"/>
      <c r="M350" s="255"/>
      <c r="N350" s="96"/>
      <c r="O350" s="96"/>
      <c r="P350" s="96"/>
      <c r="Q350" s="96"/>
      <c r="R350" s="96"/>
      <c r="S350" s="96"/>
      <c r="T350" s="96"/>
      <c r="U350" s="96"/>
      <c r="V350" s="96"/>
      <c r="W350" s="96"/>
      <c r="X350" s="96"/>
      <c r="Y350" s="96"/>
      <c r="Z350" s="96"/>
    </row>
    <row r="351" spans="1:26" ht="12.3">
      <c r="A351" s="96"/>
      <c r="B351" s="96"/>
      <c r="C351" s="96"/>
      <c r="D351" s="96"/>
      <c r="E351" s="96"/>
      <c r="F351" s="96"/>
      <c r="G351" s="96"/>
      <c r="H351" s="254"/>
      <c r="I351" s="255"/>
      <c r="J351" s="255"/>
      <c r="K351" s="255"/>
      <c r="L351" s="255"/>
      <c r="M351" s="255"/>
      <c r="N351" s="96"/>
      <c r="O351" s="96"/>
      <c r="P351" s="96"/>
      <c r="Q351" s="96"/>
      <c r="R351" s="96"/>
      <c r="S351" s="96"/>
      <c r="T351" s="96"/>
      <c r="U351" s="96"/>
      <c r="V351" s="96"/>
      <c r="W351" s="96"/>
      <c r="X351" s="96"/>
      <c r="Y351" s="96"/>
      <c r="Z351" s="96"/>
    </row>
    <row r="352" spans="1:26" ht="12.3">
      <c r="A352" s="96"/>
      <c r="B352" s="96"/>
      <c r="C352" s="96"/>
      <c r="D352" s="96"/>
      <c r="E352" s="96"/>
      <c r="F352" s="96"/>
      <c r="G352" s="96"/>
      <c r="H352" s="254"/>
      <c r="I352" s="255"/>
      <c r="J352" s="255"/>
      <c r="K352" s="255"/>
      <c r="L352" s="255"/>
      <c r="M352" s="255"/>
      <c r="N352" s="96"/>
      <c r="O352" s="96"/>
      <c r="P352" s="96"/>
      <c r="Q352" s="96"/>
      <c r="R352" s="96"/>
      <c r="S352" s="96"/>
      <c r="T352" s="96"/>
      <c r="U352" s="96"/>
      <c r="V352" s="96"/>
      <c r="W352" s="96"/>
      <c r="X352" s="96"/>
      <c r="Y352" s="96"/>
      <c r="Z352" s="96"/>
    </row>
    <row r="353" spans="1:26" ht="12.3">
      <c r="A353" s="96"/>
      <c r="B353" s="96"/>
      <c r="C353" s="96"/>
      <c r="D353" s="96"/>
      <c r="E353" s="96"/>
      <c r="F353" s="96"/>
      <c r="G353" s="96"/>
      <c r="H353" s="254"/>
      <c r="I353" s="255"/>
      <c r="J353" s="255"/>
      <c r="K353" s="255"/>
      <c r="L353" s="255"/>
      <c r="M353" s="255"/>
      <c r="N353" s="96"/>
      <c r="O353" s="96"/>
      <c r="P353" s="96"/>
      <c r="Q353" s="96"/>
      <c r="R353" s="96"/>
      <c r="S353" s="96"/>
      <c r="T353" s="96"/>
      <c r="U353" s="96"/>
      <c r="V353" s="96"/>
      <c r="W353" s="96"/>
      <c r="X353" s="96"/>
      <c r="Y353" s="96"/>
      <c r="Z353" s="96"/>
    </row>
    <row r="354" spans="1:26" ht="12.3">
      <c r="A354" s="96"/>
      <c r="B354" s="96"/>
      <c r="C354" s="96"/>
      <c r="D354" s="96"/>
      <c r="E354" s="96"/>
      <c r="F354" s="96"/>
      <c r="G354" s="96"/>
      <c r="H354" s="254"/>
      <c r="I354" s="255"/>
      <c r="J354" s="255"/>
      <c r="K354" s="255"/>
      <c r="L354" s="255"/>
      <c r="M354" s="255"/>
      <c r="N354" s="96"/>
      <c r="O354" s="96"/>
      <c r="P354" s="96"/>
      <c r="Q354" s="96"/>
      <c r="R354" s="96"/>
      <c r="S354" s="96"/>
      <c r="T354" s="96"/>
      <c r="U354" s="96"/>
      <c r="V354" s="96"/>
      <c r="W354" s="96"/>
      <c r="X354" s="96"/>
      <c r="Y354" s="96"/>
      <c r="Z354" s="96"/>
    </row>
    <row r="355" spans="1:26" ht="12.3">
      <c r="A355" s="96"/>
      <c r="B355" s="96"/>
      <c r="C355" s="96"/>
      <c r="D355" s="96"/>
      <c r="E355" s="96"/>
      <c r="F355" s="96"/>
      <c r="G355" s="96"/>
      <c r="H355" s="254"/>
      <c r="I355" s="255"/>
      <c r="J355" s="255"/>
      <c r="K355" s="255"/>
      <c r="L355" s="255"/>
      <c r="M355" s="255"/>
      <c r="N355" s="96"/>
      <c r="O355" s="96"/>
      <c r="P355" s="96"/>
      <c r="Q355" s="96"/>
      <c r="R355" s="96"/>
      <c r="S355" s="96"/>
      <c r="T355" s="96"/>
      <c r="U355" s="96"/>
      <c r="V355" s="96"/>
      <c r="W355" s="96"/>
      <c r="X355" s="96"/>
      <c r="Y355" s="96"/>
      <c r="Z355" s="96"/>
    </row>
    <row r="356" spans="1:26" ht="12.3">
      <c r="A356" s="96"/>
      <c r="B356" s="96"/>
      <c r="C356" s="96"/>
      <c r="D356" s="96"/>
      <c r="E356" s="96"/>
      <c r="F356" s="96"/>
      <c r="G356" s="96"/>
      <c r="H356" s="254"/>
      <c r="I356" s="255"/>
      <c r="J356" s="255"/>
      <c r="K356" s="255"/>
      <c r="L356" s="255"/>
      <c r="M356" s="255"/>
      <c r="N356" s="96"/>
      <c r="O356" s="96"/>
      <c r="P356" s="96"/>
      <c r="Q356" s="96"/>
      <c r="R356" s="96"/>
      <c r="S356" s="96"/>
      <c r="T356" s="96"/>
      <c r="U356" s="96"/>
      <c r="V356" s="96"/>
      <c r="W356" s="96"/>
      <c r="X356" s="96"/>
      <c r="Y356" s="96"/>
      <c r="Z356" s="96"/>
    </row>
    <row r="357" spans="1:26" ht="12.3">
      <c r="A357" s="96"/>
      <c r="B357" s="96"/>
      <c r="C357" s="96"/>
      <c r="D357" s="96"/>
      <c r="E357" s="96"/>
      <c r="F357" s="96"/>
      <c r="G357" s="96"/>
      <c r="H357" s="254"/>
      <c r="I357" s="255"/>
      <c r="J357" s="255"/>
      <c r="K357" s="255"/>
      <c r="L357" s="255"/>
      <c r="M357" s="255"/>
      <c r="N357" s="96"/>
      <c r="O357" s="96"/>
      <c r="P357" s="96"/>
      <c r="Q357" s="96"/>
      <c r="R357" s="96"/>
      <c r="S357" s="96"/>
      <c r="T357" s="96"/>
      <c r="U357" s="96"/>
      <c r="V357" s="96"/>
      <c r="W357" s="96"/>
      <c r="X357" s="96"/>
      <c r="Y357" s="96"/>
      <c r="Z357" s="96"/>
    </row>
    <row r="358" spans="1:26" ht="12.3">
      <c r="A358" s="96"/>
      <c r="B358" s="96"/>
      <c r="C358" s="96"/>
      <c r="D358" s="96"/>
      <c r="E358" s="96"/>
      <c r="F358" s="96"/>
      <c r="G358" s="96"/>
      <c r="H358" s="254"/>
      <c r="I358" s="255"/>
      <c r="J358" s="255"/>
      <c r="K358" s="255"/>
      <c r="L358" s="255"/>
      <c r="M358" s="255"/>
      <c r="N358" s="96"/>
      <c r="O358" s="96"/>
      <c r="P358" s="96"/>
      <c r="Q358" s="96"/>
      <c r="R358" s="96"/>
      <c r="S358" s="96"/>
      <c r="T358" s="96"/>
      <c r="U358" s="96"/>
      <c r="V358" s="96"/>
      <c r="W358" s="96"/>
      <c r="X358" s="96"/>
      <c r="Y358" s="96"/>
      <c r="Z358" s="96"/>
    </row>
    <row r="359" spans="1:26" ht="12.3">
      <c r="A359" s="96"/>
      <c r="B359" s="96"/>
      <c r="C359" s="96"/>
      <c r="D359" s="96"/>
      <c r="E359" s="96"/>
      <c r="F359" s="96"/>
      <c r="G359" s="96"/>
      <c r="H359" s="254"/>
      <c r="I359" s="255"/>
      <c r="J359" s="255"/>
      <c r="K359" s="255"/>
      <c r="L359" s="255"/>
      <c r="M359" s="255"/>
      <c r="N359" s="96"/>
      <c r="O359" s="96"/>
      <c r="P359" s="96"/>
      <c r="Q359" s="96"/>
      <c r="R359" s="96"/>
      <c r="S359" s="96"/>
      <c r="T359" s="96"/>
      <c r="U359" s="96"/>
      <c r="V359" s="96"/>
      <c r="W359" s="96"/>
      <c r="X359" s="96"/>
      <c r="Y359" s="96"/>
      <c r="Z359" s="96"/>
    </row>
    <row r="360" spans="1:26" ht="12.3">
      <c r="A360" s="96"/>
      <c r="B360" s="96"/>
      <c r="C360" s="96"/>
      <c r="D360" s="96"/>
      <c r="E360" s="96"/>
      <c r="F360" s="96"/>
      <c r="G360" s="96"/>
      <c r="H360" s="254"/>
      <c r="I360" s="255"/>
      <c r="J360" s="255"/>
      <c r="K360" s="255"/>
      <c r="L360" s="255"/>
      <c r="M360" s="255"/>
      <c r="N360" s="96"/>
      <c r="O360" s="96"/>
      <c r="P360" s="96"/>
      <c r="Q360" s="96"/>
      <c r="R360" s="96"/>
      <c r="S360" s="96"/>
      <c r="T360" s="96"/>
      <c r="U360" s="96"/>
      <c r="V360" s="96"/>
      <c r="W360" s="96"/>
      <c r="X360" s="96"/>
      <c r="Y360" s="96"/>
      <c r="Z360" s="96"/>
    </row>
    <row r="361" spans="1:26" ht="12.3">
      <c r="A361" s="96"/>
      <c r="B361" s="96"/>
      <c r="C361" s="96"/>
      <c r="D361" s="96"/>
      <c r="E361" s="96"/>
      <c r="F361" s="96"/>
      <c r="G361" s="96"/>
      <c r="H361" s="254"/>
      <c r="I361" s="255"/>
      <c r="J361" s="255"/>
      <c r="K361" s="255"/>
      <c r="L361" s="255"/>
      <c r="M361" s="255"/>
      <c r="N361" s="96"/>
      <c r="O361" s="96"/>
      <c r="P361" s="96"/>
      <c r="Q361" s="96"/>
      <c r="R361" s="96"/>
      <c r="S361" s="96"/>
      <c r="T361" s="96"/>
      <c r="U361" s="96"/>
      <c r="V361" s="96"/>
      <c r="W361" s="96"/>
      <c r="X361" s="96"/>
      <c r="Y361" s="96"/>
      <c r="Z361" s="96"/>
    </row>
    <row r="362" spans="1:26" ht="12.3">
      <c r="A362" s="96"/>
      <c r="B362" s="96"/>
      <c r="C362" s="96"/>
      <c r="D362" s="96"/>
      <c r="E362" s="96"/>
      <c r="F362" s="96"/>
      <c r="G362" s="96"/>
      <c r="H362" s="254"/>
      <c r="I362" s="255"/>
      <c r="J362" s="255"/>
      <c r="K362" s="255"/>
      <c r="L362" s="255"/>
      <c r="M362" s="255"/>
      <c r="N362" s="96"/>
      <c r="O362" s="96"/>
      <c r="P362" s="96"/>
      <c r="Q362" s="96"/>
      <c r="R362" s="96"/>
      <c r="S362" s="96"/>
      <c r="T362" s="96"/>
      <c r="U362" s="96"/>
      <c r="V362" s="96"/>
      <c r="W362" s="96"/>
      <c r="X362" s="96"/>
      <c r="Y362" s="96"/>
      <c r="Z362" s="96"/>
    </row>
    <row r="363" spans="1:26" ht="12.3">
      <c r="A363" s="96"/>
      <c r="B363" s="96"/>
      <c r="C363" s="96"/>
      <c r="D363" s="96"/>
      <c r="E363" s="96"/>
      <c r="F363" s="96"/>
      <c r="G363" s="96"/>
      <c r="H363" s="254"/>
      <c r="I363" s="255"/>
      <c r="J363" s="255"/>
      <c r="K363" s="255"/>
      <c r="L363" s="255"/>
      <c r="M363" s="255"/>
      <c r="N363" s="96"/>
      <c r="O363" s="96"/>
      <c r="P363" s="96"/>
      <c r="Q363" s="96"/>
      <c r="R363" s="96"/>
      <c r="S363" s="96"/>
      <c r="T363" s="96"/>
      <c r="U363" s="96"/>
      <c r="V363" s="96"/>
      <c r="W363" s="96"/>
      <c r="X363" s="96"/>
      <c r="Y363" s="96"/>
      <c r="Z363" s="96"/>
    </row>
    <row r="364" spans="1:26" ht="12.3">
      <c r="A364" s="96"/>
      <c r="B364" s="96"/>
      <c r="C364" s="96"/>
      <c r="D364" s="96"/>
      <c r="E364" s="96"/>
      <c r="F364" s="96"/>
      <c r="G364" s="96"/>
      <c r="H364" s="254"/>
      <c r="I364" s="255"/>
      <c r="J364" s="255"/>
      <c r="K364" s="255"/>
      <c r="L364" s="255"/>
      <c r="M364" s="255"/>
      <c r="N364" s="96"/>
      <c r="O364" s="96"/>
      <c r="P364" s="96"/>
      <c r="Q364" s="96"/>
      <c r="R364" s="96"/>
      <c r="S364" s="96"/>
      <c r="T364" s="96"/>
      <c r="U364" s="96"/>
      <c r="V364" s="96"/>
      <c r="W364" s="96"/>
      <c r="X364" s="96"/>
      <c r="Y364" s="96"/>
      <c r="Z364" s="96"/>
    </row>
    <row r="365" spans="1:26" ht="12.3">
      <c r="A365" s="96"/>
      <c r="B365" s="96"/>
      <c r="C365" s="96"/>
      <c r="D365" s="96"/>
      <c r="E365" s="96"/>
      <c r="F365" s="96"/>
      <c r="G365" s="96"/>
      <c r="H365" s="254"/>
      <c r="I365" s="255"/>
      <c r="J365" s="255"/>
      <c r="K365" s="255"/>
      <c r="L365" s="255"/>
      <c r="M365" s="255"/>
      <c r="N365" s="96"/>
      <c r="O365" s="96"/>
      <c r="P365" s="96"/>
      <c r="Q365" s="96"/>
      <c r="R365" s="96"/>
      <c r="S365" s="96"/>
      <c r="T365" s="96"/>
      <c r="U365" s="96"/>
      <c r="V365" s="96"/>
      <c r="W365" s="96"/>
      <c r="X365" s="96"/>
      <c r="Y365" s="96"/>
      <c r="Z365" s="96"/>
    </row>
    <row r="366" spans="1:26" ht="12.3">
      <c r="A366" s="96"/>
      <c r="B366" s="96"/>
      <c r="C366" s="96"/>
      <c r="D366" s="96"/>
      <c r="E366" s="96"/>
      <c r="F366" s="96"/>
      <c r="G366" s="96"/>
      <c r="H366" s="254"/>
      <c r="I366" s="255"/>
      <c r="J366" s="255"/>
      <c r="K366" s="255"/>
      <c r="L366" s="255"/>
      <c r="M366" s="255"/>
      <c r="N366" s="96"/>
      <c r="O366" s="96"/>
      <c r="P366" s="96"/>
      <c r="Q366" s="96"/>
      <c r="R366" s="96"/>
      <c r="S366" s="96"/>
      <c r="T366" s="96"/>
      <c r="U366" s="96"/>
      <c r="V366" s="96"/>
      <c r="W366" s="96"/>
      <c r="X366" s="96"/>
      <c r="Y366" s="96"/>
      <c r="Z366" s="96"/>
    </row>
    <row r="367" spans="1:26" ht="12.3">
      <c r="A367" s="96"/>
      <c r="B367" s="96"/>
      <c r="C367" s="96"/>
      <c r="D367" s="96"/>
      <c r="E367" s="96"/>
      <c r="F367" s="96"/>
      <c r="G367" s="96"/>
      <c r="H367" s="254"/>
      <c r="I367" s="255"/>
      <c r="J367" s="255"/>
      <c r="K367" s="255"/>
      <c r="L367" s="255"/>
      <c r="M367" s="255"/>
      <c r="N367" s="96"/>
      <c r="O367" s="96"/>
      <c r="P367" s="96"/>
      <c r="Q367" s="96"/>
      <c r="R367" s="96"/>
      <c r="S367" s="96"/>
      <c r="T367" s="96"/>
      <c r="U367" s="96"/>
      <c r="V367" s="96"/>
      <c r="W367" s="96"/>
      <c r="X367" s="96"/>
      <c r="Y367" s="96"/>
      <c r="Z367" s="96"/>
    </row>
    <row r="368" spans="1:26" ht="12.3">
      <c r="A368" s="96"/>
      <c r="B368" s="96"/>
      <c r="C368" s="96"/>
      <c r="D368" s="96"/>
      <c r="E368" s="96"/>
      <c r="F368" s="96"/>
      <c r="G368" s="96"/>
      <c r="H368" s="254"/>
      <c r="I368" s="255"/>
      <c r="J368" s="255"/>
      <c r="K368" s="255"/>
      <c r="L368" s="255"/>
      <c r="M368" s="255"/>
      <c r="N368" s="96"/>
      <c r="O368" s="96"/>
      <c r="P368" s="96"/>
      <c r="Q368" s="96"/>
      <c r="R368" s="96"/>
      <c r="S368" s="96"/>
      <c r="T368" s="96"/>
      <c r="U368" s="96"/>
      <c r="V368" s="96"/>
      <c r="W368" s="96"/>
      <c r="X368" s="96"/>
      <c r="Y368" s="96"/>
      <c r="Z368" s="96"/>
    </row>
    <row r="369" spans="1:26" ht="12.3">
      <c r="A369" s="96"/>
      <c r="B369" s="96"/>
      <c r="C369" s="96"/>
      <c r="D369" s="96"/>
      <c r="E369" s="96"/>
      <c r="F369" s="96"/>
      <c r="G369" s="96"/>
      <c r="H369" s="254"/>
      <c r="I369" s="255"/>
      <c r="J369" s="255"/>
      <c r="K369" s="255"/>
      <c r="L369" s="255"/>
      <c r="M369" s="255"/>
      <c r="N369" s="96"/>
      <c r="O369" s="96"/>
      <c r="P369" s="96"/>
      <c r="Q369" s="96"/>
      <c r="R369" s="96"/>
      <c r="S369" s="96"/>
      <c r="T369" s="96"/>
      <c r="U369" s="96"/>
      <c r="V369" s="96"/>
      <c r="W369" s="96"/>
      <c r="X369" s="96"/>
      <c r="Y369" s="96"/>
      <c r="Z369" s="96"/>
    </row>
    <row r="370" spans="1:26" ht="12.3">
      <c r="A370" s="96"/>
      <c r="B370" s="96"/>
      <c r="C370" s="96"/>
      <c r="D370" s="96"/>
      <c r="E370" s="96"/>
      <c r="F370" s="96"/>
      <c r="G370" s="96"/>
      <c r="H370" s="254"/>
      <c r="I370" s="255"/>
      <c r="J370" s="255"/>
      <c r="K370" s="255"/>
      <c r="L370" s="255"/>
      <c r="M370" s="255"/>
      <c r="N370" s="96"/>
      <c r="O370" s="96"/>
      <c r="P370" s="96"/>
      <c r="Q370" s="96"/>
      <c r="R370" s="96"/>
      <c r="S370" s="96"/>
      <c r="T370" s="96"/>
      <c r="U370" s="96"/>
      <c r="V370" s="96"/>
      <c r="W370" s="96"/>
      <c r="X370" s="96"/>
      <c r="Y370" s="96"/>
      <c r="Z370" s="96"/>
    </row>
    <row r="371" spans="1:26" ht="12.3">
      <c r="A371" s="96"/>
      <c r="B371" s="96"/>
      <c r="C371" s="96"/>
      <c r="D371" s="96"/>
      <c r="E371" s="96"/>
      <c r="F371" s="96"/>
      <c r="G371" s="96"/>
      <c r="H371" s="254"/>
      <c r="I371" s="255"/>
      <c r="J371" s="255"/>
      <c r="K371" s="255"/>
      <c r="L371" s="255"/>
      <c r="M371" s="255"/>
      <c r="N371" s="96"/>
      <c r="O371" s="96"/>
      <c r="P371" s="96"/>
      <c r="Q371" s="96"/>
      <c r="R371" s="96"/>
      <c r="S371" s="96"/>
      <c r="T371" s="96"/>
      <c r="U371" s="96"/>
      <c r="V371" s="96"/>
      <c r="W371" s="96"/>
      <c r="X371" s="96"/>
      <c r="Y371" s="96"/>
      <c r="Z371" s="96"/>
    </row>
    <row r="372" spans="1:26" ht="12.3">
      <c r="A372" s="96"/>
      <c r="B372" s="96"/>
      <c r="C372" s="96"/>
      <c r="D372" s="96"/>
      <c r="E372" s="96"/>
      <c r="F372" s="96"/>
      <c r="G372" s="96"/>
      <c r="H372" s="254"/>
      <c r="I372" s="255"/>
      <c r="J372" s="255"/>
      <c r="K372" s="255"/>
      <c r="L372" s="255"/>
      <c r="M372" s="255"/>
      <c r="N372" s="96"/>
      <c r="O372" s="96"/>
      <c r="P372" s="96"/>
      <c r="Q372" s="96"/>
      <c r="R372" s="96"/>
      <c r="S372" s="96"/>
      <c r="T372" s="96"/>
      <c r="U372" s="96"/>
      <c r="V372" s="96"/>
      <c r="W372" s="96"/>
      <c r="X372" s="96"/>
      <c r="Y372" s="96"/>
      <c r="Z372" s="96"/>
    </row>
    <row r="373" spans="1:26" ht="12.3">
      <c r="A373" s="96"/>
      <c r="B373" s="96"/>
      <c r="C373" s="96"/>
      <c r="D373" s="96"/>
      <c r="E373" s="96"/>
      <c r="F373" s="96"/>
      <c r="G373" s="96"/>
      <c r="H373" s="254"/>
      <c r="I373" s="255"/>
      <c r="J373" s="255"/>
      <c r="K373" s="255"/>
      <c r="L373" s="255"/>
      <c r="M373" s="255"/>
      <c r="N373" s="96"/>
      <c r="O373" s="96"/>
      <c r="P373" s="96"/>
      <c r="Q373" s="96"/>
      <c r="R373" s="96"/>
      <c r="S373" s="96"/>
      <c r="T373" s="96"/>
      <c r="U373" s="96"/>
      <c r="V373" s="96"/>
      <c r="W373" s="96"/>
      <c r="X373" s="96"/>
      <c r="Y373" s="96"/>
      <c r="Z373" s="96"/>
    </row>
    <row r="374" spans="1:26" ht="12.3">
      <c r="A374" s="96"/>
      <c r="B374" s="96"/>
      <c r="C374" s="96"/>
      <c r="D374" s="96"/>
      <c r="E374" s="96"/>
      <c r="F374" s="96"/>
      <c r="G374" s="96"/>
      <c r="H374" s="254"/>
      <c r="I374" s="255"/>
      <c r="J374" s="255"/>
      <c r="K374" s="255"/>
      <c r="L374" s="255"/>
      <c r="M374" s="255"/>
      <c r="N374" s="96"/>
      <c r="O374" s="96"/>
      <c r="P374" s="96"/>
      <c r="Q374" s="96"/>
      <c r="R374" s="96"/>
      <c r="S374" s="96"/>
      <c r="T374" s="96"/>
      <c r="U374" s="96"/>
      <c r="V374" s="96"/>
      <c r="W374" s="96"/>
      <c r="X374" s="96"/>
      <c r="Y374" s="96"/>
      <c r="Z374" s="96"/>
    </row>
    <row r="375" spans="1:26" ht="12.3">
      <c r="A375" s="96"/>
      <c r="B375" s="96"/>
      <c r="C375" s="96"/>
      <c r="D375" s="96"/>
      <c r="E375" s="96"/>
      <c r="F375" s="96"/>
      <c r="G375" s="96"/>
      <c r="H375" s="254"/>
      <c r="I375" s="255"/>
      <c r="J375" s="255"/>
      <c r="K375" s="255"/>
      <c r="L375" s="255"/>
      <c r="M375" s="255"/>
      <c r="N375" s="96"/>
      <c r="O375" s="96"/>
      <c r="P375" s="96"/>
      <c r="Q375" s="96"/>
      <c r="R375" s="96"/>
      <c r="S375" s="96"/>
      <c r="T375" s="96"/>
      <c r="U375" s="96"/>
      <c r="V375" s="96"/>
      <c r="W375" s="96"/>
      <c r="X375" s="96"/>
      <c r="Y375" s="96"/>
      <c r="Z375" s="96"/>
    </row>
    <row r="376" spans="1:26" ht="12.3">
      <c r="A376" s="96"/>
      <c r="B376" s="96"/>
      <c r="C376" s="96"/>
      <c r="D376" s="96"/>
      <c r="E376" s="96"/>
      <c r="F376" s="96"/>
      <c r="G376" s="96"/>
      <c r="H376" s="254"/>
      <c r="I376" s="255"/>
      <c r="J376" s="255"/>
      <c r="K376" s="255"/>
      <c r="L376" s="255"/>
      <c r="M376" s="255"/>
      <c r="N376" s="96"/>
      <c r="O376" s="96"/>
      <c r="P376" s="96"/>
      <c r="Q376" s="96"/>
      <c r="R376" s="96"/>
      <c r="S376" s="96"/>
      <c r="T376" s="96"/>
      <c r="U376" s="96"/>
      <c r="V376" s="96"/>
      <c r="W376" s="96"/>
      <c r="X376" s="96"/>
      <c r="Y376" s="96"/>
      <c r="Z376" s="96"/>
    </row>
    <row r="377" spans="1:26" ht="12.3">
      <c r="A377" s="96"/>
      <c r="B377" s="96"/>
      <c r="C377" s="96"/>
      <c r="D377" s="96"/>
      <c r="E377" s="96"/>
      <c r="F377" s="96"/>
      <c r="G377" s="96"/>
      <c r="H377" s="254"/>
      <c r="I377" s="255"/>
      <c r="J377" s="255"/>
      <c r="K377" s="255"/>
      <c r="L377" s="255"/>
      <c r="M377" s="255"/>
      <c r="N377" s="96"/>
      <c r="O377" s="96"/>
      <c r="P377" s="96"/>
      <c r="Q377" s="96"/>
      <c r="R377" s="96"/>
      <c r="S377" s="96"/>
      <c r="T377" s="96"/>
      <c r="U377" s="96"/>
      <c r="V377" s="96"/>
      <c r="W377" s="96"/>
      <c r="X377" s="96"/>
      <c r="Y377" s="96"/>
      <c r="Z377" s="96"/>
    </row>
    <row r="378" spans="1:26" ht="12.3">
      <c r="A378" s="96"/>
      <c r="B378" s="96"/>
      <c r="C378" s="96"/>
      <c r="D378" s="96"/>
      <c r="E378" s="96"/>
      <c r="F378" s="96"/>
      <c r="G378" s="96"/>
      <c r="H378" s="254"/>
      <c r="I378" s="255"/>
      <c r="J378" s="255"/>
      <c r="K378" s="255"/>
      <c r="L378" s="255"/>
      <c r="M378" s="255"/>
      <c r="N378" s="96"/>
      <c r="O378" s="96"/>
      <c r="P378" s="96"/>
      <c r="Q378" s="96"/>
      <c r="R378" s="96"/>
      <c r="S378" s="96"/>
      <c r="T378" s="96"/>
      <c r="U378" s="96"/>
      <c r="V378" s="96"/>
      <c r="W378" s="96"/>
      <c r="X378" s="96"/>
      <c r="Y378" s="96"/>
      <c r="Z378" s="96"/>
    </row>
    <row r="379" spans="1:26" ht="12.3">
      <c r="A379" s="96"/>
      <c r="B379" s="96"/>
      <c r="C379" s="96"/>
      <c r="D379" s="96"/>
      <c r="E379" s="96"/>
      <c r="F379" s="96"/>
      <c r="G379" s="96"/>
      <c r="H379" s="254"/>
      <c r="I379" s="255"/>
      <c r="J379" s="255"/>
      <c r="K379" s="255"/>
      <c r="L379" s="255"/>
      <c r="M379" s="255"/>
      <c r="N379" s="96"/>
      <c r="O379" s="96"/>
      <c r="P379" s="96"/>
      <c r="Q379" s="96"/>
      <c r="R379" s="96"/>
      <c r="S379" s="96"/>
      <c r="T379" s="96"/>
      <c r="U379" s="96"/>
      <c r="V379" s="96"/>
      <c r="W379" s="96"/>
      <c r="X379" s="96"/>
      <c r="Y379" s="96"/>
      <c r="Z379" s="96"/>
    </row>
    <row r="380" spans="1:26" ht="12.3">
      <c r="A380" s="96"/>
      <c r="B380" s="96"/>
      <c r="C380" s="96"/>
      <c r="D380" s="96"/>
      <c r="E380" s="96"/>
      <c r="F380" s="96"/>
      <c r="G380" s="96"/>
      <c r="H380" s="254"/>
      <c r="I380" s="255"/>
      <c r="J380" s="255"/>
      <c r="K380" s="255"/>
      <c r="L380" s="255"/>
      <c r="M380" s="255"/>
      <c r="N380" s="96"/>
      <c r="O380" s="96"/>
      <c r="P380" s="96"/>
      <c r="Q380" s="96"/>
      <c r="R380" s="96"/>
      <c r="S380" s="96"/>
      <c r="T380" s="96"/>
      <c r="U380" s="96"/>
      <c r="V380" s="96"/>
      <c r="W380" s="96"/>
      <c r="X380" s="96"/>
      <c r="Y380" s="96"/>
      <c r="Z380" s="96"/>
    </row>
    <row r="381" spans="1:26" ht="12.3">
      <c r="A381" s="96"/>
      <c r="B381" s="96"/>
      <c r="C381" s="96"/>
      <c r="D381" s="96"/>
      <c r="E381" s="96"/>
      <c r="F381" s="96"/>
      <c r="G381" s="96"/>
      <c r="H381" s="254"/>
      <c r="I381" s="255"/>
      <c r="J381" s="255"/>
      <c r="K381" s="255"/>
      <c r="L381" s="255"/>
      <c r="M381" s="255"/>
      <c r="N381" s="96"/>
      <c r="O381" s="96"/>
      <c r="P381" s="96"/>
      <c r="Q381" s="96"/>
      <c r="R381" s="96"/>
      <c r="S381" s="96"/>
      <c r="T381" s="96"/>
      <c r="U381" s="96"/>
      <c r="V381" s="96"/>
      <c r="W381" s="96"/>
      <c r="X381" s="96"/>
      <c r="Y381" s="96"/>
      <c r="Z381" s="96"/>
    </row>
    <row r="382" spans="1:26" ht="12.3">
      <c r="A382" s="96"/>
      <c r="B382" s="96"/>
      <c r="C382" s="96"/>
      <c r="D382" s="96"/>
      <c r="E382" s="96"/>
      <c r="F382" s="96"/>
      <c r="G382" s="96"/>
      <c r="H382" s="254"/>
      <c r="I382" s="255"/>
      <c r="J382" s="255"/>
      <c r="K382" s="255"/>
      <c r="L382" s="255"/>
      <c r="M382" s="255"/>
      <c r="N382" s="96"/>
      <c r="O382" s="96"/>
      <c r="P382" s="96"/>
      <c r="Q382" s="96"/>
      <c r="R382" s="96"/>
      <c r="S382" s="96"/>
      <c r="T382" s="96"/>
      <c r="U382" s="96"/>
      <c r="V382" s="96"/>
      <c r="W382" s="96"/>
      <c r="X382" s="96"/>
      <c r="Y382" s="96"/>
      <c r="Z382" s="96"/>
    </row>
    <row r="383" spans="1:26" ht="12.3">
      <c r="A383" s="96"/>
      <c r="B383" s="96"/>
      <c r="C383" s="96"/>
      <c r="D383" s="96"/>
      <c r="E383" s="96"/>
      <c r="F383" s="96"/>
      <c r="G383" s="96"/>
      <c r="H383" s="254"/>
      <c r="I383" s="255"/>
      <c r="J383" s="255"/>
      <c r="K383" s="255"/>
      <c r="L383" s="255"/>
      <c r="M383" s="255"/>
      <c r="N383" s="96"/>
      <c r="O383" s="96"/>
      <c r="P383" s="96"/>
      <c r="Q383" s="96"/>
      <c r="R383" s="96"/>
      <c r="S383" s="96"/>
      <c r="T383" s="96"/>
      <c r="U383" s="96"/>
      <c r="V383" s="96"/>
      <c r="W383" s="96"/>
      <c r="X383" s="96"/>
      <c r="Y383" s="96"/>
      <c r="Z383" s="96"/>
    </row>
    <row r="384" spans="1:26" ht="12.3">
      <c r="A384" s="96"/>
      <c r="B384" s="96"/>
      <c r="C384" s="96"/>
      <c r="D384" s="96"/>
      <c r="E384" s="96"/>
      <c r="F384" s="96"/>
      <c r="G384" s="96"/>
      <c r="H384" s="254"/>
      <c r="I384" s="255"/>
      <c r="J384" s="255"/>
      <c r="K384" s="255"/>
      <c r="L384" s="255"/>
      <c r="M384" s="255"/>
      <c r="N384" s="96"/>
      <c r="O384" s="96"/>
      <c r="P384" s="96"/>
      <c r="Q384" s="96"/>
      <c r="R384" s="96"/>
      <c r="S384" s="96"/>
      <c r="T384" s="96"/>
      <c r="U384" s="96"/>
      <c r="V384" s="96"/>
      <c r="W384" s="96"/>
      <c r="X384" s="96"/>
      <c r="Y384" s="96"/>
      <c r="Z384" s="96"/>
    </row>
    <row r="385" spans="1:26" ht="12.3">
      <c r="A385" s="96"/>
      <c r="B385" s="96"/>
      <c r="C385" s="96"/>
      <c r="D385" s="96"/>
      <c r="E385" s="96"/>
      <c r="F385" s="96"/>
      <c r="G385" s="96"/>
      <c r="H385" s="254"/>
      <c r="I385" s="255"/>
      <c r="J385" s="255"/>
      <c r="K385" s="255"/>
      <c r="L385" s="255"/>
      <c r="M385" s="255"/>
      <c r="N385" s="96"/>
      <c r="O385" s="96"/>
      <c r="P385" s="96"/>
      <c r="Q385" s="96"/>
      <c r="R385" s="96"/>
      <c r="S385" s="96"/>
      <c r="T385" s="96"/>
      <c r="U385" s="96"/>
      <c r="V385" s="96"/>
      <c r="W385" s="96"/>
      <c r="X385" s="96"/>
      <c r="Y385" s="96"/>
      <c r="Z385" s="96"/>
    </row>
    <row r="386" spans="1:26" ht="12.3">
      <c r="A386" s="96"/>
      <c r="B386" s="96"/>
      <c r="C386" s="96"/>
      <c r="D386" s="96"/>
      <c r="E386" s="96"/>
      <c r="F386" s="96"/>
      <c r="G386" s="96"/>
      <c r="H386" s="254"/>
      <c r="I386" s="255"/>
      <c r="J386" s="255"/>
      <c r="K386" s="255"/>
      <c r="L386" s="255"/>
      <c r="M386" s="255"/>
      <c r="N386" s="96"/>
      <c r="O386" s="96"/>
      <c r="P386" s="96"/>
      <c r="Q386" s="96"/>
      <c r="R386" s="96"/>
      <c r="S386" s="96"/>
      <c r="T386" s="96"/>
      <c r="U386" s="96"/>
      <c r="V386" s="96"/>
      <c r="W386" s="96"/>
      <c r="X386" s="96"/>
      <c r="Y386" s="96"/>
      <c r="Z386" s="96"/>
    </row>
    <row r="387" spans="1:26" ht="12.3">
      <c r="A387" s="96"/>
      <c r="B387" s="96"/>
      <c r="C387" s="96"/>
      <c r="D387" s="96"/>
      <c r="E387" s="96"/>
      <c r="F387" s="96"/>
      <c r="G387" s="96"/>
      <c r="H387" s="254"/>
      <c r="I387" s="255"/>
      <c r="J387" s="255"/>
      <c r="K387" s="255"/>
      <c r="L387" s="255"/>
      <c r="M387" s="255"/>
      <c r="N387" s="96"/>
      <c r="O387" s="96"/>
      <c r="P387" s="96"/>
      <c r="Q387" s="96"/>
      <c r="R387" s="96"/>
      <c r="S387" s="96"/>
      <c r="T387" s="96"/>
      <c r="U387" s="96"/>
      <c r="V387" s="96"/>
      <c r="W387" s="96"/>
      <c r="X387" s="96"/>
      <c r="Y387" s="96"/>
      <c r="Z387" s="96"/>
    </row>
    <row r="388" spans="1:26" ht="12.3">
      <c r="A388" s="96"/>
      <c r="B388" s="96"/>
      <c r="C388" s="96"/>
      <c r="D388" s="96"/>
      <c r="E388" s="96"/>
      <c r="F388" s="96"/>
      <c r="G388" s="96"/>
      <c r="H388" s="254"/>
      <c r="I388" s="255"/>
      <c r="J388" s="255"/>
      <c r="K388" s="255"/>
      <c r="L388" s="255"/>
      <c r="M388" s="255"/>
      <c r="N388" s="96"/>
      <c r="O388" s="96"/>
      <c r="P388" s="96"/>
      <c r="Q388" s="96"/>
      <c r="R388" s="96"/>
      <c r="S388" s="96"/>
      <c r="T388" s="96"/>
      <c r="U388" s="96"/>
      <c r="V388" s="96"/>
      <c r="W388" s="96"/>
      <c r="X388" s="96"/>
      <c r="Y388" s="96"/>
      <c r="Z388" s="96"/>
    </row>
    <row r="389" spans="1:26" ht="12.3">
      <c r="A389" s="96"/>
      <c r="B389" s="96"/>
      <c r="C389" s="96"/>
      <c r="D389" s="96"/>
      <c r="E389" s="96"/>
      <c r="F389" s="96"/>
      <c r="G389" s="96"/>
      <c r="H389" s="254"/>
      <c r="I389" s="255"/>
      <c r="J389" s="255"/>
      <c r="K389" s="255"/>
      <c r="L389" s="255"/>
      <c r="M389" s="255"/>
      <c r="N389" s="96"/>
      <c r="O389" s="96"/>
      <c r="P389" s="96"/>
      <c r="Q389" s="96"/>
      <c r="R389" s="96"/>
      <c r="S389" s="96"/>
      <c r="T389" s="96"/>
      <c r="U389" s="96"/>
      <c r="V389" s="96"/>
      <c r="W389" s="96"/>
      <c r="X389" s="96"/>
      <c r="Y389" s="96"/>
      <c r="Z389" s="96"/>
    </row>
    <row r="390" spans="1:26" ht="12.3">
      <c r="A390" s="96"/>
      <c r="B390" s="96"/>
      <c r="C390" s="96"/>
      <c r="D390" s="96"/>
      <c r="E390" s="96"/>
      <c r="F390" s="96"/>
      <c r="G390" s="96"/>
      <c r="H390" s="254"/>
      <c r="I390" s="255"/>
      <c r="J390" s="255"/>
      <c r="K390" s="255"/>
      <c r="L390" s="255"/>
      <c r="M390" s="255"/>
      <c r="N390" s="96"/>
      <c r="O390" s="96"/>
      <c r="P390" s="96"/>
      <c r="Q390" s="96"/>
      <c r="R390" s="96"/>
      <c r="S390" s="96"/>
      <c r="T390" s="96"/>
      <c r="U390" s="96"/>
      <c r="V390" s="96"/>
      <c r="W390" s="96"/>
      <c r="X390" s="96"/>
      <c r="Y390" s="96"/>
      <c r="Z390" s="96"/>
    </row>
    <row r="391" spans="1:26" ht="12.3">
      <c r="A391" s="96"/>
      <c r="B391" s="96"/>
      <c r="C391" s="96"/>
      <c r="D391" s="96"/>
      <c r="E391" s="96"/>
      <c r="F391" s="96"/>
      <c r="G391" s="96"/>
      <c r="H391" s="254"/>
      <c r="I391" s="255"/>
      <c r="J391" s="255"/>
      <c r="K391" s="255"/>
      <c r="L391" s="255"/>
      <c r="M391" s="255"/>
      <c r="N391" s="96"/>
      <c r="O391" s="96"/>
      <c r="P391" s="96"/>
      <c r="Q391" s="96"/>
      <c r="R391" s="96"/>
      <c r="S391" s="96"/>
      <c r="T391" s="96"/>
      <c r="U391" s="96"/>
      <c r="V391" s="96"/>
      <c r="W391" s="96"/>
      <c r="X391" s="96"/>
      <c r="Y391" s="96"/>
      <c r="Z391" s="96"/>
    </row>
    <row r="392" spans="1:26" ht="12.3">
      <c r="A392" s="96"/>
      <c r="B392" s="96"/>
      <c r="C392" s="96"/>
      <c r="D392" s="96"/>
      <c r="E392" s="96"/>
      <c r="F392" s="96"/>
      <c r="G392" s="96"/>
      <c r="H392" s="254"/>
      <c r="I392" s="255"/>
      <c r="J392" s="255"/>
      <c r="K392" s="255"/>
      <c r="L392" s="255"/>
      <c r="M392" s="255"/>
      <c r="N392" s="96"/>
      <c r="O392" s="96"/>
      <c r="P392" s="96"/>
      <c r="Q392" s="96"/>
      <c r="R392" s="96"/>
      <c r="S392" s="96"/>
      <c r="T392" s="96"/>
      <c r="U392" s="96"/>
      <c r="V392" s="96"/>
      <c r="W392" s="96"/>
      <c r="X392" s="96"/>
      <c r="Y392" s="96"/>
      <c r="Z392" s="96"/>
    </row>
    <row r="393" spans="1:26" ht="12.3">
      <c r="A393" s="96"/>
      <c r="B393" s="96"/>
      <c r="C393" s="96"/>
      <c r="D393" s="96"/>
      <c r="E393" s="96"/>
      <c r="F393" s="96"/>
      <c r="G393" s="96"/>
      <c r="H393" s="254"/>
      <c r="I393" s="255"/>
      <c r="J393" s="255"/>
      <c r="K393" s="255"/>
      <c r="L393" s="255"/>
      <c r="M393" s="255"/>
      <c r="N393" s="96"/>
      <c r="O393" s="96"/>
      <c r="P393" s="96"/>
      <c r="Q393" s="96"/>
      <c r="R393" s="96"/>
      <c r="S393" s="96"/>
      <c r="T393" s="96"/>
      <c r="U393" s="96"/>
      <c r="V393" s="96"/>
      <c r="W393" s="96"/>
      <c r="X393" s="96"/>
      <c r="Y393" s="96"/>
      <c r="Z393" s="96"/>
    </row>
    <row r="394" spans="1:26" ht="12.3">
      <c r="A394" s="96"/>
      <c r="B394" s="96"/>
      <c r="C394" s="96"/>
      <c r="D394" s="96"/>
      <c r="E394" s="96"/>
      <c r="F394" s="96"/>
      <c r="G394" s="96"/>
      <c r="H394" s="254"/>
      <c r="I394" s="255"/>
      <c r="J394" s="255"/>
      <c r="K394" s="255"/>
      <c r="L394" s="255"/>
      <c r="M394" s="255"/>
      <c r="N394" s="96"/>
      <c r="O394" s="96"/>
      <c r="P394" s="96"/>
      <c r="Q394" s="96"/>
      <c r="R394" s="96"/>
      <c r="S394" s="96"/>
      <c r="T394" s="96"/>
      <c r="U394" s="96"/>
      <c r="V394" s="96"/>
      <c r="W394" s="96"/>
      <c r="X394" s="96"/>
      <c r="Y394" s="96"/>
      <c r="Z394" s="96"/>
    </row>
    <row r="395" spans="1:26" ht="12.3">
      <c r="A395" s="96"/>
      <c r="B395" s="96"/>
      <c r="C395" s="96"/>
      <c r="D395" s="96"/>
      <c r="E395" s="96"/>
      <c r="F395" s="96"/>
      <c r="G395" s="96"/>
      <c r="H395" s="254"/>
      <c r="I395" s="255"/>
      <c r="J395" s="255"/>
      <c r="K395" s="255"/>
      <c r="L395" s="255"/>
      <c r="M395" s="255"/>
      <c r="N395" s="96"/>
      <c r="O395" s="96"/>
      <c r="P395" s="96"/>
      <c r="Q395" s="96"/>
      <c r="R395" s="96"/>
      <c r="S395" s="96"/>
      <c r="T395" s="96"/>
      <c r="U395" s="96"/>
      <c r="V395" s="96"/>
      <c r="W395" s="96"/>
      <c r="X395" s="96"/>
      <c r="Y395" s="96"/>
      <c r="Z395" s="96"/>
    </row>
    <row r="396" spans="1:26" ht="12.3">
      <c r="A396" s="96"/>
      <c r="B396" s="96"/>
      <c r="C396" s="96"/>
      <c r="D396" s="96"/>
      <c r="E396" s="96"/>
      <c r="F396" s="96"/>
      <c r="G396" s="96"/>
      <c r="H396" s="254"/>
      <c r="I396" s="255"/>
      <c r="J396" s="255"/>
      <c r="K396" s="255"/>
      <c r="L396" s="255"/>
      <c r="M396" s="255"/>
      <c r="N396" s="96"/>
      <c r="O396" s="96"/>
      <c r="P396" s="96"/>
      <c r="Q396" s="96"/>
      <c r="R396" s="96"/>
      <c r="S396" s="96"/>
      <c r="T396" s="96"/>
      <c r="U396" s="96"/>
      <c r="V396" s="96"/>
      <c r="W396" s="96"/>
      <c r="X396" s="96"/>
      <c r="Y396" s="96"/>
      <c r="Z396" s="96"/>
    </row>
    <row r="397" spans="1:26" ht="12.3">
      <c r="A397" s="96"/>
      <c r="B397" s="96"/>
      <c r="C397" s="96"/>
      <c r="D397" s="96"/>
      <c r="E397" s="96"/>
      <c r="F397" s="96"/>
      <c r="G397" s="96"/>
      <c r="H397" s="254"/>
      <c r="I397" s="255"/>
      <c r="J397" s="255"/>
      <c r="K397" s="255"/>
      <c r="L397" s="255"/>
      <c r="M397" s="255"/>
      <c r="N397" s="96"/>
      <c r="O397" s="96"/>
      <c r="P397" s="96"/>
      <c r="Q397" s="96"/>
      <c r="R397" s="96"/>
      <c r="S397" s="96"/>
      <c r="T397" s="96"/>
      <c r="U397" s="96"/>
      <c r="V397" s="96"/>
      <c r="W397" s="96"/>
      <c r="X397" s="96"/>
      <c r="Y397" s="96"/>
      <c r="Z397" s="96"/>
    </row>
    <row r="398" spans="1:26" ht="12.3">
      <c r="A398" s="96"/>
      <c r="B398" s="96"/>
      <c r="C398" s="96"/>
      <c r="D398" s="96"/>
      <c r="E398" s="96"/>
      <c r="F398" s="96"/>
      <c r="G398" s="96"/>
      <c r="H398" s="254"/>
      <c r="I398" s="255"/>
      <c r="J398" s="255"/>
      <c r="K398" s="255"/>
      <c r="L398" s="255"/>
      <c r="M398" s="255"/>
      <c r="N398" s="96"/>
      <c r="O398" s="96"/>
      <c r="P398" s="96"/>
      <c r="Q398" s="96"/>
      <c r="R398" s="96"/>
      <c r="S398" s="96"/>
      <c r="T398" s="96"/>
      <c r="U398" s="96"/>
      <c r="V398" s="96"/>
      <c r="W398" s="96"/>
      <c r="X398" s="96"/>
      <c r="Y398" s="96"/>
      <c r="Z398" s="96"/>
    </row>
    <row r="399" spans="1:26" ht="12.3">
      <c r="A399" s="96"/>
      <c r="B399" s="96"/>
      <c r="C399" s="96"/>
      <c r="D399" s="96"/>
      <c r="E399" s="96"/>
      <c r="F399" s="96"/>
      <c r="G399" s="96"/>
      <c r="H399" s="254"/>
      <c r="I399" s="255"/>
      <c r="J399" s="255"/>
      <c r="K399" s="255"/>
      <c r="L399" s="255"/>
      <c r="M399" s="255"/>
      <c r="N399" s="96"/>
      <c r="O399" s="96"/>
      <c r="P399" s="96"/>
      <c r="Q399" s="96"/>
      <c r="R399" s="96"/>
      <c r="S399" s="96"/>
      <c r="T399" s="96"/>
      <c r="U399" s="96"/>
      <c r="V399" s="96"/>
      <c r="W399" s="96"/>
      <c r="X399" s="96"/>
      <c r="Y399" s="96"/>
      <c r="Z399" s="96"/>
    </row>
    <row r="400" spans="1:26" ht="12.3">
      <c r="A400" s="96"/>
      <c r="B400" s="96"/>
      <c r="C400" s="96"/>
      <c r="D400" s="96"/>
      <c r="E400" s="96"/>
      <c r="F400" s="96"/>
      <c r="G400" s="96"/>
      <c r="H400" s="254"/>
      <c r="I400" s="255"/>
      <c r="J400" s="255"/>
      <c r="K400" s="255"/>
      <c r="L400" s="255"/>
      <c r="M400" s="255"/>
      <c r="N400" s="96"/>
      <c r="O400" s="96"/>
      <c r="P400" s="96"/>
      <c r="Q400" s="96"/>
      <c r="R400" s="96"/>
      <c r="S400" s="96"/>
      <c r="T400" s="96"/>
      <c r="U400" s="96"/>
      <c r="V400" s="96"/>
      <c r="W400" s="96"/>
      <c r="X400" s="96"/>
      <c r="Y400" s="96"/>
      <c r="Z400" s="96"/>
    </row>
    <row r="401" spans="1:26" ht="12.3">
      <c r="A401" s="96"/>
      <c r="B401" s="96"/>
      <c r="C401" s="96"/>
      <c r="D401" s="96"/>
      <c r="E401" s="96"/>
      <c r="F401" s="96"/>
      <c r="G401" s="96"/>
      <c r="H401" s="254"/>
      <c r="I401" s="255"/>
      <c r="J401" s="255"/>
      <c r="K401" s="255"/>
      <c r="L401" s="255"/>
      <c r="M401" s="255"/>
      <c r="N401" s="96"/>
      <c r="O401" s="96"/>
      <c r="P401" s="96"/>
      <c r="Q401" s="96"/>
      <c r="R401" s="96"/>
      <c r="S401" s="96"/>
      <c r="T401" s="96"/>
      <c r="U401" s="96"/>
      <c r="V401" s="96"/>
      <c r="W401" s="96"/>
      <c r="X401" s="96"/>
      <c r="Y401" s="96"/>
      <c r="Z401" s="96"/>
    </row>
    <row r="402" spans="1:26" ht="12.3">
      <c r="A402" s="96"/>
      <c r="B402" s="96"/>
      <c r="C402" s="96"/>
      <c r="D402" s="96"/>
      <c r="E402" s="96"/>
      <c r="F402" s="96"/>
      <c r="G402" s="96"/>
      <c r="H402" s="254"/>
      <c r="I402" s="255"/>
      <c r="J402" s="255"/>
      <c r="K402" s="255"/>
      <c r="L402" s="255"/>
      <c r="M402" s="255"/>
      <c r="N402" s="96"/>
      <c r="O402" s="96"/>
      <c r="P402" s="96"/>
      <c r="Q402" s="96"/>
      <c r="R402" s="96"/>
      <c r="S402" s="96"/>
      <c r="T402" s="96"/>
      <c r="U402" s="96"/>
      <c r="V402" s="96"/>
      <c r="W402" s="96"/>
      <c r="X402" s="96"/>
      <c r="Y402" s="96"/>
      <c r="Z402" s="96"/>
    </row>
    <row r="403" spans="1:26" ht="12.3">
      <c r="A403" s="96"/>
      <c r="B403" s="96"/>
      <c r="C403" s="96"/>
      <c r="D403" s="96"/>
      <c r="E403" s="96"/>
      <c r="F403" s="96"/>
      <c r="G403" s="96"/>
      <c r="H403" s="254"/>
      <c r="I403" s="255"/>
      <c r="J403" s="255"/>
      <c r="K403" s="255"/>
      <c r="L403" s="255"/>
      <c r="M403" s="255"/>
      <c r="N403" s="96"/>
      <c r="O403" s="96"/>
      <c r="P403" s="96"/>
      <c r="Q403" s="96"/>
      <c r="R403" s="96"/>
      <c r="S403" s="96"/>
      <c r="T403" s="96"/>
      <c r="U403" s="96"/>
      <c r="V403" s="96"/>
      <c r="W403" s="96"/>
      <c r="X403" s="96"/>
      <c r="Y403" s="96"/>
      <c r="Z403" s="96"/>
    </row>
    <row r="404" spans="1:26" ht="12.3">
      <c r="A404" s="96"/>
      <c r="B404" s="96"/>
      <c r="C404" s="96"/>
      <c r="D404" s="96"/>
      <c r="E404" s="96"/>
      <c r="F404" s="96"/>
      <c r="G404" s="96"/>
      <c r="H404" s="254"/>
      <c r="I404" s="255"/>
      <c r="J404" s="255"/>
      <c r="K404" s="255"/>
      <c r="L404" s="255"/>
      <c r="M404" s="255"/>
      <c r="N404" s="96"/>
      <c r="O404" s="96"/>
      <c r="P404" s="96"/>
      <c r="Q404" s="96"/>
      <c r="R404" s="96"/>
      <c r="S404" s="96"/>
      <c r="T404" s="96"/>
      <c r="U404" s="96"/>
      <c r="V404" s="96"/>
      <c r="W404" s="96"/>
      <c r="X404" s="96"/>
      <c r="Y404" s="96"/>
      <c r="Z404" s="96"/>
    </row>
    <row r="405" spans="1:26" ht="12.3">
      <c r="A405" s="96"/>
      <c r="B405" s="96"/>
      <c r="C405" s="96"/>
      <c r="D405" s="96"/>
      <c r="E405" s="96"/>
      <c r="F405" s="96"/>
      <c r="G405" s="96"/>
      <c r="H405" s="254"/>
      <c r="I405" s="255"/>
      <c r="J405" s="255"/>
      <c r="K405" s="255"/>
      <c r="L405" s="255"/>
      <c r="M405" s="255"/>
      <c r="N405" s="96"/>
      <c r="O405" s="96"/>
      <c r="P405" s="96"/>
      <c r="Q405" s="96"/>
      <c r="R405" s="96"/>
      <c r="S405" s="96"/>
      <c r="T405" s="96"/>
      <c r="U405" s="96"/>
      <c r="V405" s="96"/>
      <c r="W405" s="96"/>
      <c r="X405" s="96"/>
      <c r="Y405" s="96"/>
      <c r="Z405" s="96"/>
    </row>
    <row r="406" spans="1:26" ht="12.3">
      <c r="A406" s="96"/>
      <c r="B406" s="96"/>
      <c r="C406" s="96"/>
      <c r="D406" s="96"/>
      <c r="E406" s="96"/>
      <c r="F406" s="96"/>
      <c r="G406" s="96"/>
      <c r="H406" s="254"/>
      <c r="I406" s="255"/>
      <c r="J406" s="255"/>
      <c r="K406" s="255"/>
      <c r="L406" s="255"/>
      <c r="M406" s="255"/>
      <c r="N406" s="96"/>
      <c r="O406" s="96"/>
      <c r="P406" s="96"/>
      <c r="Q406" s="96"/>
      <c r="R406" s="96"/>
      <c r="S406" s="96"/>
      <c r="T406" s="96"/>
      <c r="U406" s="96"/>
      <c r="V406" s="96"/>
      <c r="W406" s="96"/>
      <c r="X406" s="96"/>
      <c r="Y406" s="96"/>
      <c r="Z406" s="96"/>
    </row>
    <row r="407" spans="1:26" ht="12.3">
      <c r="A407" s="96"/>
      <c r="B407" s="96"/>
      <c r="C407" s="96"/>
      <c r="D407" s="96"/>
      <c r="E407" s="96"/>
      <c r="F407" s="96"/>
      <c r="G407" s="96"/>
      <c r="H407" s="254"/>
      <c r="I407" s="255"/>
      <c r="J407" s="255"/>
      <c r="K407" s="255"/>
      <c r="L407" s="255"/>
      <c r="M407" s="255"/>
      <c r="N407" s="96"/>
      <c r="O407" s="96"/>
      <c r="P407" s="96"/>
      <c r="Q407" s="96"/>
      <c r="R407" s="96"/>
      <c r="S407" s="96"/>
      <c r="T407" s="96"/>
      <c r="U407" s="96"/>
      <c r="V407" s="96"/>
      <c r="W407" s="96"/>
      <c r="X407" s="96"/>
      <c r="Y407" s="96"/>
      <c r="Z407" s="96"/>
    </row>
    <row r="408" spans="1:26" ht="12.3">
      <c r="A408" s="96"/>
      <c r="B408" s="96"/>
      <c r="C408" s="96"/>
      <c r="D408" s="96"/>
      <c r="E408" s="96"/>
      <c r="F408" s="96"/>
      <c r="G408" s="96"/>
      <c r="H408" s="254"/>
      <c r="I408" s="255"/>
      <c r="J408" s="255"/>
      <c r="K408" s="255"/>
      <c r="L408" s="255"/>
      <c r="M408" s="255"/>
      <c r="N408" s="96"/>
      <c r="O408" s="96"/>
      <c r="P408" s="96"/>
      <c r="Q408" s="96"/>
      <c r="R408" s="96"/>
      <c r="S408" s="96"/>
      <c r="T408" s="96"/>
      <c r="U408" s="96"/>
      <c r="V408" s="96"/>
      <c r="W408" s="96"/>
      <c r="X408" s="96"/>
      <c r="Y408" s="96"/>
      <c r="Z408" s="96"/>
    </row>
    <row r="409" spans="1:26" ht="12.3">
      <c r="A409" s="96"/>
      <c r="B409" s="96"/>
      <c r="C409" s="96"/>
      <c r="D409" s="96"/>
      <c r="E409" s="96"/>
      <c r="F409" s="96"/>
      <c r="G409" s="96"/>
      <c r="H409" s="254"/>
      <c r="I409" s="255"/>
      <c r="J409" s="255"/>
      <c r="K409" s="255"/>
      <c r="L409" s="255"/>
      <c r="M409" s="255"/>
      <c r="N409" s="96"/>
      <c r="O409" s="96"/>
      <c r="P409" s="96"/>
      <c r="Q409" s="96"/>
      <c r="R409" s="96"/>
      <c r="S409" s="96"/>
      <c r="T409" s="96"/>
      <c r="U409" s="96"/>
      <c r="V409" s="96"/>
      <c r="W409" s="96"/>
      <c r="X409" s="96"/>
      <c r="Y409" s="96"/>
      <c r="Z409" s="96"/>
    </row>
    <row r="410" spans="1:26" ht="12.3">
      <c r="A410" s="96"/>
      <c r="B410" s="96"/>
      <c r="C410" s="96"/>
      <c r="D410" s="96"/>
      <c r="E410" s="96"/>
      <c r="F410" s="96"/>
      <c r="G410" s="96"/>
      <c r="H410" s="254"/>
      <c r="I410" s="255"/>
      <c r="J410" s="255"/>
      <c r="K410" s="255"/>
      <c r="L410" s="255"/>
      <c r="M410" s="255"/>
      <c r="N410" s="96"/>
      <c r="O410" s="96"/>
      <c r="P410" s="96"/>
      <c r="Q410" s="96"/>
      <c r="R410" s="96"/>
      <c r="S410" s="96"/>
      <c r="T410" s="96"/>
      <c r="U410" s="96"/>
      <c r="V410" s="96"/>
      <c r="W410" s="96"/>
      <c r="X410" s="96"/>
      <c r="Y410" s="96"/>
      <c r="Z410" s="96"/>
    </row>
    <row r="411" spans="1:26" ht="12.3">
      <c r="A411" s="96"/>
      <c r="B411" s="96"/>
      <c r="C411" s="96"/>
      <c r="D411" s="96"/>
      <c r="E411" s="96"/>
      <c r="F411" s="96"/>
      <c r="G411" s="96"/>
      <c r="H411" s="254"/>
      <c r="I411" s="255"/>
      <c r="J411" s="255"/>
      <c r="K411" s="255"/>
      <c r="L411" s="255"/>
      <c r="M411" s="255"/>
      <c r="N411" s="96"/>
      <c r="O411" s="96"/>
      <c r="P411" s="96"/>
      <c r="Q411" s="96"/>
      <c r="R411" s="96"/>
      <c r="S411" s="96"/>
      <c r="T411" s="96"/>
      <c r="U411" s="96"/>
      <c r="V411" s="96"/>
      <c r="W411" s="96"/>
      <c r="X411" s="96"/>
      <c r="Y411" s="96"/>
      <c r="Z411" s="96"/>
    </row>
    <row r="412" spans="1:26" ht="12.3">
      <c r="A412" s="96"/>
      <c r="B412" s="96"/>
      <c r="C412" s="96"/>
      <c r="D412" s="96"/>
      <c r="E412" s="96"/>
      <c r="F412" s="96"/>
      <c r="G412" s="96"/>
      <c r="H412" s="254"/>
      <c r="I412" s="255"/>
      <c r="J412" s="255"/>
      <c r="K412" s="255"/>
      <c r="L412" s="255"/>
      <c r="M412" s="255"/>
      <c r="N412" s="96"/>
      <c r="O412" s="96"/>
      <c r="P412" s="96"/>
      <c r="Q412" s="96"/>
      <c r="R412" s="96"/>
      <c r="S412" s="96"/>
      <c r="T412" s="96"/>
      <c r="U412" s="96"/>
      <c r="V412" s="96"/>
      <c r="W412" s="96"/>
      <c r="X412" s="96"/>
      <c r="Y412" s="96"/>
      <c r="Z412" s="96"/>
    </row>
    <row r="413" spans="1:26" ht="12.3">
      <c r="A413" s="96"/>
      <c r="B413" s="96"/>
      <c r="C413" s="96"/>
      <c r="D413" s="96"/>
      <c r="E413" s="96"/>
      <c r="F413" s="96"/>
      <c r="G413" s="96"/>
      <c r="H413" s="254"/>
      <c r="I413" s="255"/>
      <c r="J413" s="255"/>
      <c r="K413" s="255"/>
      <c r="L413" s="255"/>
      <c r="M413" s="255"/>
      <c r="N413" s="96"/>
      <c r="O413" s="96"/>
      <c r="P413" s="96"/>
      <c r="Q413" s="96"/>
      <c r="R413" s="96"/>
      <c r="S413" s="96"/>
      <c r="T413" s="96"/>
      <c r="U413" s="96"/>
      <c r="V413" s="96"/>
      <c r="W413" s="96"/>
      <c r="X413" s="96"/>
      <c r="Y413" s="96"/>
      <c r="Z413" s="96"/>
    </row>
    <row r="414" spans="1:26" ht="12.3">
      <c r="A414" s="96"/>
      <c r="B414" s="96"/>
      <c r="C414" s="96"/>
      <c r="D414" s="96"/>
      <c r="E414" s="96"/>
      <c r="F414" s="96"/>
      <c r="G414" s="96"/>
      <c r="H414" s="254"/>
      <c r="I414" s="255"/>
      <c r="J414" s="255"/>
      <c r="K414" s="255"/>
      <c r="L414" s="255"/>
      <c r="M414" s="255"/>
      <c r="N414" s="96"/>
      <c r="O414" s="96"/>
      <c r="P414" s="96"/>
      <c r="Q414" s="96"/>
      <c r="R414" s="96"/>
      <c r="S414" s="96"/>
      <c r="T414" s="96"/>
      <c r="U414" s="96"/>
      <c r="V414" s="96"/>
      <c r="W414" s="96"/>
      <c r="X414" s="96"/>
      <c r="Y414" s="96"/>
      <c r="Z414" s="96"/>
    </row>
    <row r="415" spans="1:26" ht="12.3">
      <c r="A415" s="96"/>
      <c r="B415" s="96"/>
      <c r="C415" s="96"/>
      <c r="D415" s="96"/>
      <c r="E415" s="96"/>
      <c r="F415" s="96"/>
      <c r="G415" s="96"/>
      <c r="H415" s="254"/>
      <c r="I415" s="255"/>
      <c r="J415" s="255"/>
      <c r="K415" s="255"/>
      <c r="L415" s="255"/>
      <c r="M415" s="255"/>
      <c r="N415" s="96"/>
      <c r="O415" s="96"/>
      <c r="P415" s="96"/>
      <c r="Q415" s="96"/>
      <c r="R415" s="96"/>
      <c r="S415" s="96"/>
      <c r="T415" s="96"/>
      <c r="U415" s="96"/>
      <c r="V415" s="96"/>
      <c r="W415" s="96"/>
      <c r="X415" s="96"/>
      <c r="Y415" s="96"/>
      <c r="Z415" s="96"/>
    </row>
    <row r="416" spans="1:26" ht="12.3">
      <c r="A416" s="96"/>
      <c r="B416" s="96"/>
      <c r="C416" s="96"/>
      <c r="D416" s="96"/>
      <c r="E416" s="96"/>
      <c r="F416" s="96"/>
      <c r="G416" s="96"/>
      <c r="H416" s="254"/>
      <c r="I416" s="255"/>
      <c r="J416" s="255"/>
      <c r="K416" s="255"/>
      <c r="L416" s="255"/>
      <c r="M416" s="255"/>
      <c r="N416" s="96"/>
      <c r="O416" s="96"/>
      <c r="P416" s="96"/>
      <c r="Q416" s="96"/>
      <c r="R416" s="96"/>
      <c r="S416" s="96"/>
      <c r="T416" s="96"/>
      <c r="U416" s="96"/>
      <c r="V416" s="96"/>
      <c r="W416" s="96"/>
      <c r="X416" s="96"/>
      <c r="Y416" s="96"/>
      <c r="Z416" s="96"/>
    </row>
    <row r="417" spans="1:26" ht="12.3">
      <c r="A417" s="96"/>
      <c r="B417" s="96"/>
      <c r="C417" s="96"/>
      <c r="D417" s="96"/>
      <c r="E417" s="96"/>
      <c r="F417" s="96"/>
      <c r="G417" s="96"/>
      <c r="H417" s="254"/>
      <c r="I417" s="255"/>
      <c r="J417" s="255"/>
      <c r="K417" s="255"/>
      <c r="L417" s="255"/>
      <c r="M417" s="255"/>
      <c r="N417" s="96"/>
      <c r="O417" s="96"/>
      <c r="P417" s="96"/>
      <c r="Q417" s="96"/>
      <c r="R417" s="96"/>
      <c r="S417" s="96"/>
      <c r="T417" s="96"/>
      <c r="U417" s="96"/>
      <c r="V417" s="96"/>
      <c r="W417" s="96"/>
      <c r="X417" s="96"/>
      <c r="Y417" s="96"/>
      <c r="Z417" s="96"/>
    </row>
    <row r="418" spans="1:26" ht="12.3">
      <c r="A418" s="96"/>
      <c r="B418" s="96"/>
      <c r="C418" s="96"/>
      <c r="D418" s="96"/>
      <c r="E418" s="96"/>
      <c r="F418" s="96"/>
      <c r="G418" s="96"/>
      <c r="H418" s="254"/>
      <c r="I418" s="255"/>
      <c r="J418" s="255"/>
      <c r="K418" s="255"/>
      <c r="L418" s="255"/>
      <c r="M418" s="255"/>
      <c r="N418" s="96"/>
      <c r="O418" s="96"/>
      <c r="P418" s="96"/>
      <c r="Q418" s="96"/>
      <c r="R418" s="96"/>
      <c r="S418" s="96"/>
      <c r="T418" s="96"/>
      <c r="U418" s="96"/>
      <c r="V418" s="96"/>
      <c r="W418" s="96"/>
      <c r="X418" s="96"/>
      <c r="Y418" s="96"/>
      <c r="Z418" s="96"/>
    </row>
    <row r="419" spans="1:26" ht="12.3">
      <c r="A419" s="96"/>
      <c r="B419" s="96"/>
      <c r="C419" s="96"/>
      <c r="D419" s="96"/>
      <c r="E419" s="96"/>
      <c r="F419" s="96"/>
      <c r="G419" s="96"/>
      <c r="H419" s="254"/>
      <c r="I419" s="255"/>
      <c r="J419" s="255"/>
      <c r="K419" s="255"/>
      <c r="L419" s="255"/>
      <c r="M419" s="255"/>
      <c r="N419" s="96"/>
      <c r="O419" s="96"/>
      <c r="P419" s="96"/>
      <c r="Q419" s="96"/>
      <c r="R419" s="96"/>
      <c r="S419" s="96"/>
      <c r="T419" s="96"/>
      <c r="U419" s="96"/>
      <c r="V419" s="96"/>
      <c r="W419" s="96"/>
      <c r="X419" s="96"/>
      <c r="Y419" s="96"/>
      <c r="Z419" s="96"/>
    </row>
    <row r="420" spans="1:26" ht="12.3">
      <c r="A420" s="96"/>
      <c r="B420" s="96"/>
      <c r="C420" s="96"/>
      <c r="D420" s="96"/>
      <c r="E420" s="96"/>
      <c r="F420" s="96"/>
      <c r="G420" s="96"/>
      <c r="H420" s="254"/>
      <c r="I420" s="255"/>
      <c r="J420" s="255"/>
      <c r="K420" s="255"/>
      <c r="L420" s="255"/>
      <c r="M420" s="255"/>
      <c r="N420" s="96"/>
      <c r="O420" s="96"/>
      <c r="P420" s="96"/>
      <c r="Q420" s="96"/>
      <c r="R420" s="96"/>
      <c r="S420" s="96"/>
      <c r="T420" s="96"/>
      <c r="U420" s="96"/>
      <c r="V420" s="96"/>
      <c r="W420" s="96"/>
      <c r="X420" s="96"/>
      <c r="Y420" s="96"/>
      <c r="Z420" s="96"/>
    </row>
    <row r="421" spans="1:26" ht="12.3">
      <c r="A421" s="96"/>
      <c r="B421" s="96"/>
      <c r="C421" s="96"/>
      <c r="D421" s="96"/>
      <c r="E421" s="96"/>
      <c r="F421" s="96"/>
      <c r="G421" s="96"/>
      <c r="H421" s="254"/>
      <c r="I421" s="255"/>
      <c r="J421" s="255"/>
      <c r="K421" s="255"/>
      <c r="L421" s="255"/>
      <c r="M421" s="255"/>
      <c r="N421" s="96"/>
      <c r="O421" s="96"/>
      <c r="P421" s="96"/>
      <c r="Q421" s="96"/>
      <c r="R421" s="96"/>
      <c r="S421" s="96"/>
      <c r="T421" s="96"/>
      <c r="U421" s="96"/>
      <c r="V421" s="96"/>
      <c r="W421" s="96"/>
      <c r="X421" s="96"/>
      <c r="Y421" s="96"/>
      <c r="Z421" s="96"/>
    </row>
    <row r="422" spans="1:26" ht="12.3">
      <c r="A422" s="96"/>
      <c r="B422" s="96"/>
      <c r="C422" s="96"/>
      <c r="D422" s="96"/>
      <c r="E422" s="96"/>
      <c r="F422" s="96"/>
      <c r="G422" s="96"/>
      <c r="H422" s="254"/>
      <c r="I422" s="255"/>
      <c r="J422" s="255"/>
      <c r="K422" s="255"/>
      <c r="L422" s="255"/>
      <c r="M422" s="255"/>
      <c r="N422" s="96"/>
      <c r="O422" s="96"/>
      <c r="P422" s="96"/>
      <c r="Q422" s="96"/>
      <c r="R422" s="96"/>
      <c r="S422" s="96"/>
      <c r="T422" s="96"/>
      <c r="U422" s="96"/>
      <c r="V422" s="96"/>
      <c r="W422" s="96"/>
      <c r="X422" s="96"/>
      <c r="Y422" s="96"/>
      <c r="Z422" s="96"/>
    </row>
    <row r="423" spans="1:26" ht="12.3">
      <c r="A423" s="96"/>
      <c r="B423" s="96"/>
      <c r="C423" s="96"/>
      <c r="D423" s="96"/>
      <c r="E423" s="96"/>
      <c r="F423" s="96"/>
      <c r="G423" s="96"/>
      <c r="H423" s="254"/>
      <c r="I423" s="255"/>
      <c r="J423" s="255"/>
      <c r="K423" s="255"/>
      <c r="L423" s="255"/>
      <c r="M423" s="255"/>
      <c r="N423" s="96"/>
      <c r="O423" s="96"/>
      <c r="P423" s="96"/>
      <c r="Q423" s="96"/>
      <c r="R423" s="96"/>
      <c r="S423" s="96"/>
      <c r="T423" s="96"/>
      <c r="U423" s="96"/>
      <c r="V423" s="96"/>
      <c r="W423" s="96"/>
      <c r="X423" s="96"/>
      <c r="Y423" s="96"/>
      <c r="Z423" s="96"/>
    </row>
    <row r="424" spans="1:26" ht="12.3">
      <c r="A424" s="96"/>
      <c r="B424" s="96"/>
      <c r="C424" s="96"/>
      <c r="D424" s="96"/>
      <c r="E424" s="96"/>
      <c r="F424" s="96"/>
      <c r="G424" s="96"/>
      <c r="H424" s="254"/>
      <c r="I424" s="255"/>
      <c r="J424" s="255"/>
      <c r="K424" s="255"/>
      <c r="L424" s="255"/>
      <c r="M424" s="255"/>
      <c r="N424" s="96"/>
      <c r="O424" s="96"/>
      <c r="P424" s="96"/>
      <c r="Q424" s="96"/>
      <c r="R424" s="96"/>
      <c r="S424" s="96"/>
      <c r="T424" s="96"/>
      <c r="U424" s="96"/>
      <c r="V424" s="96"/>
      <c r="W424" s="96"/>
      <c r="X424" s="96"/>
      <c r="Y424" s="96"/>
      <c r="Z424" s="96"/>
    </row>
    <row r="425" spans="1:26" ht="12.3">
      <c r="A425" s="96"/>
      <c r="B425" s="96"/>
      <c r="C425" s="96"/>
      <c r="D425" s="96"/>
      <c r="E425" s="96"/>
      <c r="F425" s="96"/>
      <c r="G425" s="96"/>
      <c r="H425" s="254"/>
      <c r="I425" s="255"/>
      <c r="J425" s="255"/>
      <c r="K425" s="255"/>
      <c r="L425" s="255"/>
      <c r="M425" s="255"/>
      <c r="N425" s="96"/>
      <c r="O425" s="96"/>
      <c r="P425" s="96"/>
      <c r="Q425" s="96"/>
      <c r="R425" s="96"/>
      <c r="S425" s="96"/>
      <c r="T425" s="96"/>
      <c r="U425" s="96"/>
      <c r="V425" s="96"/>
      <c r="W425" s="96"/>
      <c r="X425" s="96"/>
      <c r="Y425" s="96"/>
      <c r="Z425" s="96"/>
    </row>
    <row r="426" spans="1:26" ht="12.3">
      <c r="A426" s="96"/>
      <c r="B426" s="96"/>
      <c r="C426" s="96"/>
      <c r="D426" s="96"/>
      <c r="E426" s="96"/>
      <c r="F426" s="96"/>
      <c r="G426" s="96"/>
      <c r="H426" s="254"/>
      <c r="I426" s="255"/>
      <c r="J426" s="255"/>
      <c r="K426" s="255"/>
      <c r="L426" s="255"/>
      <c r="M426" s="255"/>
      <c r="N426" s="96"/>
      <c r="O426" s="96"/>
      <c r="P426" s="96"/>
      <c r="Q426" s="96"/>
      <c r="R426" s="96"/>
      <c r="S426" s="96"/>
      <c r="T426" s="96"/>
      <c r="U426" s="96"/>
      <c r="V426" s="96"/>
      <c r="W426" s="96"/>
      <c r="X426" s="96"/>
      <c r="Y426" s="96"/>
      <c r="Z426" s="96"/>
    </row>
    <row r="427" spans="1:26" ht="12.3">
      <c r="A427" s="96"/>
      <c r="B427" s="96"/>
      <c r="C427" s="96"/>
      <c r="D427" s="96"/>
      <c r="E427" s="96"/>
      <c r="F427" s="96"/>
      <c r="G427" s="96"/>
      <c r="H427" s="254"/>
      <c r="I427" s="255"/>
      <c r="J427" s="255"/>
      <c r="K427" s="255"/>
      <c r="L427" s="255"/>
      <c r="M427" s="255"/>
      <c r="N427" s="96"/>
      <c r="O427" s="96"/>
      <c r="P427" s="96"/>
      <c r="Q427" s="96"/>
      <c r="R427" s="96"/>
      <c r="S427" s="96"/>
      <c r="T427" s="96"/>
      <c r="U427" s="96"/>
      <c r="V427" s="96"/>
      <c r="W427" s="96"/>
      <c r="X427" s="96"/>
      <c r="Y427" s="96"/>
      <c r="Z427" s="96"/>
    </row>
    <row r="428" spans="1:26" ht="12.3">
      <c r="A428" s="96"/>
      <c r="B428" s="96"/>
      <c r="C428" s="96"/>
      <c r="D428" s="96"/>
      <c r="E428" s="96"/>
      <c r="F428" s="96"/>
      <c r="G428" s="96"/>
      <c r="H428" s="254"/>
      <c r="I428" s="255"/>
      <c r="J428" s="255"/>
      <c r="K428" s="255"/>
      <c r="L428" s="255"/>
      <c r="M428" s="255"/>
      <c r="N428" s="96"/>
      <c r="O428" s="96"/>
      <c r="P428" s="96"/>
      <c r="Q428" s="96"/>
      <c r="R428" s="96"/>
      <c r="S428" s="96"/>
      <c r="T428" s="96"/>
      <c r="U428" s="96"/>
      <c r="V428" s="96"/>
      <c r="W428" s="96"/>
      <c r="X428" s="96"/>
      <c r="Y428" s="96"/>
      <c r="Z428" s="96"/>
    </row>
    <row r="429" spans="1:26" ht="12.3">
      <c r="A429" s="96"/>
      <c r="B429" s="96"/>
      <c r="C429" s="96"/>
      <c r="D429" s="96"/>
      <c r="E429" s="96"/>
      <c r="F429" s="96"/>
      <c r="G429" s="96"/>
      <c r="H429" s="254"/>
      <c r="I429" s="255"/>
      <c r="J429" s="255"/>
      <c r="K429" s="255"/>
      <c r="L429" s="255"/>
      <c r="M429" s="255"/>
      <c r="N429" s="96"/>
      <c r="O429" s="96"/>
      <c r="P429" s="96"/>
      <c r="Q429" s="96"/>
      <c r="R429" s="96"/>
      <c r="S429" s="96"/>
      <c r="T429" s="96"/>
      <c r="U429" s="96"/>
      <c r="V429" s="96"/>
      <c r="W429" s="96"/>
      <c r="X429" s="96"/>
      <c r="Y429" s="96"/>
      <c r="Z429" s="96"/>
    </row>
    <row r="430" spans="1:26" ht="12.3">
      <c r="A430" s="96"/>
      <c r="B430" s="96"/>
      <c r="C430" s="96"/>
      <c r="D430" s="96"/>
      <c r="E430" s="96"/>
      <c r="F430" s="96"/>
      <c r="G430" s="96"/>
      <c r="H430" s="254"/>
      <c r="I430" s="255"/>
      <c r="J430" s="255"/>
      <c r="K430" s="255"/>
      <c r="L430" s="255"/>
      <c r="M430" s="255"/>
      <c r="N430" s="96"/>
      <c r="O430" s="96"/>
      <c r="P430" s="96"/>
      <c r="Q430" s="96"/>
      <c r="R430" s="96"/>
      <c r="S430" s="96"/>
      <c r="T430" s="96"/>
      <c r="U430" s="96"/>
      <c r="V430" s="96"/>
      <c r="W430" s="96"/>
      <c r="X430" s="96"/>
      <c r="Y430" s="96"/>
      <c r="Z430" s="96"/>
    </row>
    <row r="431" spans="1:26" ht="12.3">
      <c r="A431" s="96"/>
      <c r="B431" s="96"/>
      <c r="C431" s="96"/>
      <c r="D431" s="96"/>
      <c r="E431" s="96"/>
      <c r="F431" s="96"/>
      <c r="G431" s="96"/>
      <c r="H431" s="254"/>
      <c r="I431" s="255"/>
      <c r="J431" s="255"/>
      <c r="K431" s="255"/>
      <c r="L431" s="255"/>
      <c r="M431" s="255"/>
      <c r="N431" s="96"/>
      <c r="O431" s="96"/>
      <c r="P431" s="96"/>
      <c r="Q431" s="96"/>
      <c r="R431" s="96"/>
      <c r="S431" s="96"/>
      <c r="T431" s="96"/>
      <c r="U431" s="96"/>
      <c r="V431" s="96"/>
      <c r="W431" s="96"/>
      <c r="X431" s="96"/>
      <c r="Y431" s="96"/>
      <c r="Z431" s="96"/>
    </row>
    <row r="432" spans="1:26" ht="12.3">
      <c r="A432" s="96"/>
      <c r="B432" s="96"/>
      <c r="C432" s="96"/>
      <c r="D432" s="96"/>
      <c r="E432" s="96"/>
      <c r="F432" s="96"/>
      <c r="G432" s="96"/>
      <c r="H432" s="254"/>
      <c r="I432" s="255"/>
      <c r="J432" s="255"/>
      <c r="K432" s="255"/>
      <c r="L432" s="255"/>
      <c r="M432" s="255"/>
      <c r="N432" s="96"/>
      <c r="O432" s="96"/>
      <c r="P432" s="96"/>
      <c r="Q432" s="96"/>
      <c r="R432" s="96"/>
      <c r="S432" s="96"/>
      <c r="T432" s="96"/>
      <c r="U432" s="96"/>
      <c r="V432" s="96"/>
      <c r="W432" s="96"/>
      <c r="X432" s="96"/>
      <c r="Y432" s="96"/>
      <c r="Z432" s="96"/>
    </row>
    <row r="433" spans="1:26" ht="12.3">
      <c r="A433" s="96"/>
      <c r="B433" s="96"/>
      <c r="C433" s="96"/>
      <c r="D433" s="96"/>
      <c r="E433" s="96"/>
      <c r="F433" s="96"/>
      <c r="G433" s="96"/>
      <c r="H433" s="254"/>
      <c r="I433" s="255"/>
      <c r="J433" s="255"/>
      <c r="K433" s="255"/>
      <c r="L433" s="255"/>
      <c r="M433" s="255"/>
      <c r="N433" s="96"/>
      <c r="O433" s="96"/>
      <c r="P433" s="96"/>
      <c r="Q433" s="96"/>
      <c r="R433" s="96"/>
      <c r="S433" s="96"/>
      <c r="T433" s="96"/>
      <c r="U433" s="96"/>
      <c r="V433" s="96"/>
      <c r="W433" s="96"/>
      <c r="X433" s="96"/>
      <c r="Y433" s="96"/>
      <c r="Z433" s="96"/>
    </row>
    <row r="434" spans="1:26" ht="12.3">
      <c r="A434" s="96"/>
      <c r="B434" s="96"/>
      <c r="C434" s="96"/>
      <c r="D434" s="96"/>
      <c r="E434" s="96"/>
      <c r="F434" s="96"/>
      <c r="G434" s="96"/>
      <c r="H434" s="254"/>
      <c r="I434" s="255"/>
      <c r="J434" s="255"/>
      <c r="K434" s="255"/>
      <c r="L434" s="255"/>
      <c r="M434" s="255"/>
      <c r="N434" s="96"/>
      <c r="O434" s="96"/>
      <c r="P434" s="96"/>
      <c r="Q434" s="96"/>
      <c r="R434" s="96"/>
      <c r="S434" s="96"/>
      <c r="T434" s="96"/>
      <c r="U434" s="96"/>
      <c r="V434" s="96"/>
      <c r="W434" s="96"/>
      <c r="X434" s="96"/>
      <c r="Y434" s="96"/>
      <c r="Z434" s="96"/>
    </row>
    <row r="435" spans="1:26" ht="12.3">
      <c r="A435" s="96"/>
      <c r="B435" s="96"/>
      <c r="C435" s="96"/>
      <c r="D435" s="96"/>
      <c r="E435" s="96"/>
      <c r="F435" s="96"/>
      <c r="G435" s="96"/>
      <c r="H435" s="254"/>
      <c r="I435" s="255"/>
      <c r="J435" s="255"/>
      <c r="K435" s="255"/>
      <c r="L435" s="255"/>
      <c r="M435" s="255"/>
      <c r="N435" s="96"/>
      <c r="O435" s="96"/>
      <c r="P435" s="96"/>
      <c r="Q435" s="96"/>
      <c r="R435" s="96"/>
      <c r="S435" s="96"/>
      <c r="T435" s="96"/>
      <c r="U435" s="96"/>
      <c r="V435" s="96"/>
      <c r="W435" s="96"/>
      <c r="X435" s="96"/>
      <c r="Y435" s="96"/>
      <c r="Z435" s="96"/>
    </row>
    <row r="436" spans="1:26" ht="12.3">
      <c r="A436" s="96"/>
      <c r="B436" s="96"/>
      <c r="C436" s="96"/>
      <c r="D436" s="96"/>
      <c r="E436" s="96"/>
      <c r="F436" s="96"/>
      <c r="G436" s="96"/>
      <c r="H436" s="254"/>
      <c r="I436" s="255"/>
      <c r="J436" s="255"/>
      <c r="K436" s="255"/>
      <c r="L436" s="255"/>
      <c r="M436" s="255"/>
      <c r="N436" s="96"/>
      <c r="O436" s="96"/>
      <c r="P436" s="96"/>
      <c r="Q436" s="96"/>
      <c r="R436" s="96"/>
      <c r="S436" s="96"/>
      <c r="T436" s="96"/>
      <c r="U436" s="96"/>
      <c r="V436" s="96"/>
      <c r="W436" s="96"/>
      <c r="X436" s="96"/>
      <c r="Y436" s="96"/>
      <c r="Z436" s="96"/>
    </row>
    <row r="437" spans="1:26" ht="12.3">
      <c r="A437" s="96"/>
      <c r="B437" s="96"/>
      <c r="C437" s="96"/>
      <c r="D437" s="96"/>
      <c r="E437" s="96"/>
      <c r="F437" s="96"/>
      <c r="G437" s="96"/>
      <c r="H437" s="254"/>
      <c r="I437" s="255"/>
      <c r="J437" s="255"/>
      <c r="K437" s="255"/>
      <c r="L437" s="255"/>
      <c r="M437" s="255"/>
      <c r="N437" s="96"/>
      <c r="O437" s="96"/>
      <c r="P437" s="96"/>
      <c r="Q437" s="96"/>
      <c r="R437" s="96"/>
      <c r="S437" s="96"/>
      <c r="T437" s="96"/>
      <c r="U437" s="96"/>
      <c r="V437" s="96"/>
      <c r="W437" s="96"/>
      <c r="X437" s="96"/>
      <c r="Y437" s="96"/>
      <c r="Z437" s="96"/>
    </row>
    <row r="438" spans="1:26" ht="12.3">
      <c r="A438" s="96"/>
      <c r="B438" s="96"/>
      <c r="C438" s="96"/>
      <c r="D438" s="96"/>
      <c r="E438" s="96"/>
      <c r="F438" s="96"/>
      <c r="G438" s="96"/>
      <c r="H438" s="254"/>
      <c r="I438" s="255"/>
      <c r="J438" s="255"/>
      <c r="K438" s="255"/>
      <c r="L438" s="255"/>
      <c r="M438" s="255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</row>
    <row r="439" spans="1:26" ht="12.3">
      <c r="A439" s="96"/>
      <c r="B439" s="96"/>
      <c r="C439" s="96"/>
      <c r="D439" s="96"/>
      <c r="E439" s="96"/>
      <c r="F439" s="96"/>
      <c r="G439" s="96"/>
      <c r="H439" s="254"/>
      <c r="I439" s="255"/>
      <c r="J439" s="255"/>
      <c r="K439" s="255"/>
      <c r="L439" s="255"/>
      <c r="M439" s="255"/>
      <c r="N439" s="96"/>
      <c r="O439" s="96"/>
      <c r="P439" s="96"/>
      <c r="Q439" s="96"/>
      <c r="R439" s="96"/>
      <c r="S439" s="96"/>
      <c r="T439" s="96"/>
      <c r="U439" s="96"/>
      <c r="V439" s="96"/>
      <c r="W439" s="96"/>
      <c r="X439" s="96"/>
      <c r="Y439" s="96"/>
      <c r="Z439" s="96"/>
    </row>
    <row r="440" spans="1:26" ht="12.3">
      <c r="A440" s="96"/>
      <c r="B440" s="96"/>
      <c r="C440" s="96"/>
      <c r="D440" s="96"/>
      <c r="E440" s="96"/>
      <c r="F440" s="96"/>
      <c r="G440" s="96"/>
      <c r="H440" s="254"/>
      <c r="I440" s="255"/>
      <c r="J440" s="255"/>
      <c r="K440" s="255"/>
      <c r="L440" s="255"/>
      <c r="M440" s="255"/>
      <c r="N440" s="96"/>
      <c r="O440" s="96"/>
      <c r="P440" s="96"/>
      <c r="Q440" s="96"/>
      <c r="R440" s="96"/>
      <c r="S440" s="96"/>
      <c r="T440" s="96"/>
      <c r="U440" s="96"/>
      <c r="V440" s="96"/>
      <c r="W440" s="96"/>
      <c r="X440" s="96"/>
      <c r="Y440" s="96"/>
      <c r="Z440" s="96"/>
    </row>
    <row r="441" spans="1:26" ht="12.3">
      <c r="A441" s="96"/>
      <c r="B441" s="96"/>
      <c r="C441" s="96"/>
      <c r="D441" s="96"/>
      <c r="E441" s="96"/>
      <c r="F441" s="96"/>
      <c r="G441" s="96"/>
      <c r="H441" s="254"/>
      <c r="I441" s="255"/>
      <c r="J441" s="255"/>
      <c r="K441" s="255"/>
      <c r="L441" s="255"/>
      <c r="M441" s="255"/>
      <c r="N441" s="96"/>
      <c r="O441" s="96"/>
      <c r="P441" s="96"/>
      <c r="Q441" s="96"/>
      <c r="R441" s="96"/>
      <c r="S441" s="96"/>
      <c r="T441" s="96"/>
      <c r="U441" s="96"/>
      <c r="V441" s="96"/>
      <c r="W441" s="96"/>
      <c r="X441" s="96"/>
      <c r="Y441" s="96"/>
      <c r="Z441" s="96"/>
    </row>
    <row r="442" spans="1:26" ht="12.3">
      <c r="A442" s="96"/>
      <c r="B442" s="96"/>
      <c r="C442" s="96"/>
      <c r="D442" s="96"/>
      <c r="E442" s="96"/>
      <c r="F442" s="96"/>
      <c r="G442" s="96"/>
      <c r="H442" s="254"/>
      <c r="I442" s="255"/>
      <c r="J442" s="255"/>
      <c r="K442" s="255"/>
      <c r="L442" s="255"/>
      <c r="M442" s="255"/>
      <c r="N442" s="96"/>
      <c r="O442" s="96"/>
      <c r="P442" s="96"/>
      <c r="Q442" s="96"/>
      <c r="R442" s="96"/>
      <c r="S442" s="96"/>
      <c r="T442" s="96"/>
      <c r="U442" s="96"/>
      <c r="V442" s="96"/>
      <c r="W442" s="96"/>
      <c r="X442" s="96"/>
      <c r="Y442" s="96"/>
      <c r="Z442" s="96"/>
    </row>
    <row r="443" spans="1:26" ht="12.3">
      <c r="A443" s="96"/>
      <c r="B443" s="96"/>
      <c r="C443" s="96"/>
      <c r="D443" s="96"/>
      <c r="E443" s="96"/>
      <c r="F443" s="96"/>
      <c r="G443" s="96"/>
      <c r="H443" s="254"/>
      <c r="I443" s="255"/>
      <c r="J443" s="255"/>
      <c r="K443" s="255"/>
      <c r="L443" s="255"/>
      <c r="M443" s="255"/>
      <c r="N443" s="96"/>
      <c r="O443" s="96"/>
      <c r="P443" s="96"/>
      <c r="Q443" s="96"/>
      <c r="R443" s="96"/>
      <c r="S443" s="96"/>
      <c r="T443" s="96"/>
      <c r="U443" s="96"/>
      <c r="V443" s="96"/>
      <c r="W443" s="96"/>
      <c r="X443" s="96"/>
      <c r="Y443" s="96"/>
      <c r="Z443" s="96"/>
    </row>
    <row r="444" spans="1:26" ht="12.3">
      <c r="A444" s="96"/>
      <c r="B444" s="96"/>
      <c r="C444" s="96"/>
      <c r="D444" s="96"/>
      <c r="E444" s="96"/>
      <c r="F444" s="96"/>
      <c r="G444" s="96"/>
      <c r="H444" s="254"/>
      <c r="I444" s="255"/>
      <c r="J444" s="255"/>
      <c r="K444" s="255"/>
      <c r="L444" s="255"/>
      <c r="M444" s="255"/>
      <c r="N444" s="96"/>
      <c r="O444" s="96"/>
      <c r="P444" s="96"/>
      <c r="Q444" s="96"/>
      <c r="R444" s="96"/>
      <c r="S444" s="96"/>
      <c r="T444" s="96"/>
      <c r="U444" s="96"/>
      <c r="V444" s="96"/>
      <c r="W444" s="96"/>
      <c r="X444" s="96"/>
      <c r="Y444" s="96"/>
      <c r="Z444" s="96"/>
    </row>
    <row r="445" spans="1:26" ht="12.3">
      <c r="A445" s="96"/>
      <c r="B445" s="96"/>
      <c r="C445" s="96"/>
      <c r="D445" s="96"/>
      <c r="E445" s="96"/>
      <c r="F445" s="96"/>
      <c r="G445" s="96"/>
      <c r="H445" s="254"/>
      <c r="I445" s="255"/>
      <c r="J445" s="255"/>
      <c r="K445" s="255"/>
      <c r="L445" s="255"/>
      <c r="M445" s="255"/>
      <c r="N445" s="96"/>
      <c r="O445" s="96"/>
      <c r="P445" s="96"/>
      <c r="Q445" s="96"/>
      <c r="R445" s="96"/>
      <c r="S445" s="96"/>
      <c r="T445" s="96"/>
      <c r="U445" s="96"/>
      <c r="V445" s="96"/>
      <c r="W445" s="96"/>
      <c r="X445" s="96"/>
      <c r="Y445" s="96"/>
      <c r="Z445" s="96"/>
    </row>
    <row r="446" spans="1:26" ht="12.3">
      <c r="A446" s="96"/>
      <c r="B446" s="96"/>
      <c r="C446" s="96"/>
      <c r="D446" s="96"/>
      <c r="E446" s="96"/>
      <c r="F446" s="96"/>
      <c r="G446" s="96"/>
      <c r="H446" s="254"/>
      <c r="I446" s="255"/>
      <c r="J446" s="255"/>
      <c r="K446" s="255"/>
      <c r="L446" s="255"/>
      <c r="M446" s="255"/>
      <c r="N446" s="96"/>
      <c r="O446" s="96"/>
      <c r="P446" s="96"/>
      <c r="Q446" s="96"/>
      <c r="R446" s="96"/>
      <c r="S446" s="96"/>
      <c r="T446" s="96"/>
      <c r="U446" s="96"/>
      <c r="V446" s="96"/>
      <c r="W446" s="96"/>
      <c r="X446" s="96"/>
      <c r="Y446" s="96"/>
      <c r="Z446" s="96"/>
    </row>
    <row r="447" spans="1:26" ht="12.3">
      <c r="A447" s="96"/>
      <c r="B447" s="96"/>
      <c r="C447" s="96"/>
      <c r="D447" s="96"/>
      <c r="E447" s="96"/>
      <c r="F447" s="96"/>
      <c r="G447" s="96"/>
      <c r="H447" s="254"/>
      <c r="I447" s="255"/>
      <c r="J447" s="255"/>
      <c r="K447" s="255"/>
      <c r="L447" s="255"/>
      <c r="M447" s="255"/>
      <c r="N447" s="96"/>
      <c r="O447" s="96"/>
      <c r="P447" s="96"/>
      <c r="Q447" s="96"/>
      <c r="R447" s="96"/>
      <c r="S447" s="96"/>
      <c r="T447" s="96"/>
      <c r="U447" s="96"/>
      <c r="V447" s="96"/>
      <c r="W447" s="96"/>
      <c r="X447" s="96"/>
      <c r="Y447" s="96"/>
      <c r="Z447" s="96"/>
    </row>
    <row r="448" spans="1:26" ht="12.3">
      <c r="A448" s="96"/>
      <c r="B448" s="96"/>
      <c r="C448" s="96"/>
      <c r="D448" s="96"/>
      <c r="E448" s="96"/>
      <c r="F448" s="96"/>
      <c r="G448" s="96"/>
      <c r="H448" s="254"/>
      <c r="I448" s="255"/>
      <c r="J448" s="255"/>
      <c r="K448" s="255"/>
      <c r="L448" s="255"/>
      <c r="M448" s="255"/>
      <c r="N448" s="96"/>
      <c r="O448" s="96"/>
      <c r="P448" s="96"/>
      <c r="Q448" s="96"/>
      <c r="R448" s="96"/>
      <c r="S448" s="96"/>
      <c r="T448" s="96"/>
      <c r="U448" s="96"/>
      <c r="V448" s="96"/>
      <c r="W448" s="96"/>
      <c r="X448" s="96"/>
      <c r="Y448" s="96"/>
      <c r="Z448" s="96"/>
    </row>
    <row r="449" spans="1:26" ht="12.3">
      <c r="A449" s="96"/>
      <c r="B449" s="96"/>
      <c r="C449" s="96"/>
      <c r="D449" s="96"/>
      <c r="E449" s="96"/>
      <c r="F449" s="96"/>
      <c r="G449" s="96"/>
      <c r="H449" s="254"/>
      <c r="I449" s="255"/>
      <c r="J449" s="255"/>
      <c r="K449" s="255"/>
      <c r="L449" s="255"/>
      <c r="M449" s="255"/>
      <c r="N449" s="96"/>
      <c r="O449" s="96"/>
      <c r="P449" s="96"/>
      <c r="Q449" s="96"/>
      <c r="R449" s="96"/>
      <c r="S449" s="96"/>
      <c r="T449" s="96"/>
      <c r="U449" s="96"/>
      <c r="V449" s="96"/>
      <c r="W449" s="96"/>
      <c r="X449" s="96"/>
      <c r="Y449" s="96"/>
      <c r="Z449" s="96"/>
    </row>
    <row r="450" spans="1:26" ht="12.3">
      <c r="A450" s="96"/>
      <c r="B450" s="96"/>
      <c r="C450" s="96"/>
      <c r="D450" s="96"/>
      <c r="E450" s="96"/>
      <c r="F450" s="96"/>
      <c r="G450" s="96"/>
      <c r="H450" s="254"/>
      <c r="I450" s="255"/>
      <c r="J450" s="255"/>
      <c r="K450" s="255"/>
      <c r="L450" s="255"/>
      <c r="M450" s="255"/>
      <c r="N450" s="96"/>
      <c r="O450" s="96"/>
      <c r="P450" s="96"/>
      <c r="Q450" s="96"/>
      <c r="R450" s="96"/>
      <c r="S450" s="96"/>
      <c r="T450" s="96"/>
      <c r="U450" s="96"/>
      <c r="V450" s="96"/>
      <c r="W450" s="96"/>
      <c r="X450" s="96"/>
      <c r="Y450" s="96"/>
      <c r="Z450" s="96"/>
    </row>
    <row r="451" spans="1:26" ht="12.3">
      <c r="A451" s="96"/>
      <c r="B451" s="96"/>
      <c r="C451" s="96"/>
      <c r="D451" s="96"/>
      <c r="E451" s="96"/>
      <c r="F451" s="96"/>
      <c r="G451" s="96"/>
      <c r="H451" s="254"/>
      <c r="I451" s="255"/>
      <c r="J451" s="255"/>
      <c r="K451" s="255"/>
      <c r="L451" s="255"/>
      <c r="M451" s="255"/>
      <c r="N451" s="96"/>
      <c r="O451" s="96"/>
      <c r="P451" s="96"/>
      <c r="Q451" s="96"/>
      <c r="R451" s="96"/>
      <c r="S451" s="96"/>
      <c r="T451" s="96"/>
      <c r="U451" s="96"/>
      <c r="V451" s="96"/>
      <c r="W451" s="96"/>
      <c r="X451" s="96"/>
      <c r="Y451" s="96"/>
      <c r="Z451" s="96"/>
    </row>
    <row r="452" spans="1:26" ht="12.3">
      <c r="A452" s="96"/>
      <c r="B452" s="96"/>
      <c r="C452" s="96"/>
      <c r="D452" s="96"/>
      <c r="E452" s="96"/>
      <c r="F452" s="96"/>
      <c r="G452" s="96"/>
      <c r="H452" s="254"/>
      <c r="I452" s="255"/>
      <c r="J452" s="255"/>
      <c r="K452" s="255"/>
      <c r="L452" s="255"/>
      <c r="M452" s="255"/>
      <c r="N452" s="96"/>
      <c r="O452" s="96"/>
      <c r="P452" s="96"/>
      <c r="Q452" s="96"/>
      <c r="R452" s="96"/>
      <c r="S452" s="96"/>
      <c r="T452" s="96"/>
      <c r="U452" s="96"/>
      <c r="V452" s="96"/>
      <c r="W452" s="96"/>
      <c r="X452" s="96"/>
      <c r="Y452" s="96"/>
      <c r="Z452" s="96"/>
    </row>
    <row r="453" spans="1:26" ht="12.3">
      <c r="A453" s="96"/>
      <c r="B453" s="96"/>
      <c r="C453" s="96"/>
      <c r="D453" s="96"/>
      <c r="E453" s="96"/>
      <c r="F453" s="96"/>
      <c r="G453" s="96"/>
      <c r="H453" s="254"/>
      <c r="I453" s="255"/>
      <c r="J453" s="255"/>
      <c r="K453" s="255"/>
      <c r="L453" s="255"/>
      <c r="M453" s="255"/>
      <c r="N453" s="96"/>
      <c r="O453" s="96"/>
      <c r="P453" s="96"/>
      <c r="Q453" s="96"/>
      <c r="R453" s="96"/>
      <c r="S453" s="96"/>
      <c r="T453" s="96"/>
      <c r="U453" s="96"/>
      <c r="V453" s="96"/>
      <c r="W453" s="96"/>
      <c r="X453" s="96"/>
      <c r="Y453" s="96"/>
      <c r="Z453" s="96"/>
    </row>
    <row r="454" spans="1:26" ht="12.3">
      <c r="A454" s="96"/>
      <c r="B454" s="96"/>
      <c r="C454" s="96"/>
      <c r="D454" s="96"/>
      <c r="E454" s="96"/>
      <c r="F454" s="96"/>
      <c r="G454" s="96"/>
      <c r="H454" s="254"/>
      <c r="I454" s="255"/>
      <c r="J454" s="255"/>
      <c r="K454" s="255"/>
      <c r="L454" s="255"/>
      <c r="M454" s="255"/>
      <c r="N454" s="96"/>
      <c r="O454" s="96"/>
      <c r="P454" s="96"/>
      <c r="Q454" s="96"/>
      <c r="R454" s="96"/>
      <c r="S454" s="96"/>
      <c r="T454" s="96"/>
      <c r="U454" s="96"/>
      <c r="V454" s="96"/>
      <c r="W454" s="96"/>
      <c r="X454" s="96"/>
      <c r="Y454" s="96"/>
      <c r="Z454" s="96"/>
    </row>
    <row r="455" spans="1:26" ht="12.3">
      <c r="A455" s="96"/>
      <c r="B455" s="96"/>
      <c r="C455" s="96"/>
      <c r="D455" s="96"/>
      <c r="E455" s="96"/>
      <c r="F455" s="96"/>
      <c r="G455" s="96"/>
      <c r="H455" s="254"/>
      <c r="I455" s="255"/>
      <c r="J455" s="255"/>
      <c r="K455" s="255"/>
      <c r="L455" s="255"/>
      <c r="M455" s="255"/>
      <c r="N455" s="96"/>
      <c r="O455" s="96"/>
      <c r="P455" s="96"/>
      <c r="Q455" s="96"/>
      <c r="R455" s="96"/>
      <c r="S455" s="96"/>
      <c r="T455" s="96"/>
      <c r="U455" s="96"/>
      <c r="V455" s="96"/>
      <c r="W455" s="96"/>
      <c r="X455" s="96"/>
      <c r="Y455" s="96"/>
      <c r="Z455" s="96"/>
    </row>
    <row r="456" spans="1:26" ht="12.3">
      <c r="A456" s="96"/>
      <c r="B456" s="96"/>
      <c r="C456" s="96"/>
      <c r="D456" s="96"/>
      <c r="E456" s="96"/>
      <c r="F456" s="96"/>
      <c r="G456" s="96"/>
      <c r="H456" s="254"/>
      <c r="I456" s="255"/>
      <c r="J456" s="255"/>
      <c r="K456" s="255"/>
      <c r="L456" s="255"/>
      <c r="M456" s="255"/>
      <c r="N456" s="96"/>
      <c r="O456" s="96"/>
      <c r="P456" s="96"/>
      <c r="Q456" s="96"/>
      <c r="R456" s="96"/>
      <c r="S456" s="96"/>
      <c r="T456" s="96"/>
      <c r="U456" s="96"/>
      <c r="V456" s="96"/>
      <c r="W456" s="96"/>
      <c r="X456" s="96"/>
      <c r="Y456" s="96"/>
      <c r="Z456" s="96"/>
    </row>
    <row r="457" spans="1:26" ht="12.3">
      <c r="A457" s="96"/>
      <c r="B457" s="96"/>
      <c r="C457" s="96"/>
      <c r="D457" s="96"/>
      <c r="E457" s="96"/>
      <c r="F457" s="96"/>
      <c r="G457" s="96"/>
      <c r="H457" s="254"/>
      <c r="I457" s="255"/>
      <c r="J457" s="255"/>
      <c r="K457" s="255"/>
      <c r="L457" s="255"/>
      <c r="M457" s="255"/>
      <c r="N457" s="96"/>
      <c r="O457" s="96"/>
      <c r="P457" s="96"/>
      <c r="Q457" s="96"/>
      <c r="R457" s="96"/>
      <c r="S457" s="96"/>
      <c r="T457" s="96"/>
      <c r="U457" s="96"/>
      <c r="V457" s="96"/>
      <c r="W457" s="96"/>
      <c r="X457" s="96"/>
      <c r="Y457" s="96"/>
      <c r="Z457" s="96"/>
    </row>
    <row r="458" spans="1:26" ht="12.3">
      <c r="A458" s="96"/>
      <c r="B458" s="96"/>
      <c r="C458" s="96"/>
      <c r="D458" s="96"/>
      <c r="E458" s="96"/>
      <c r="F458" s="96"/>
      <c r="G458" s="96"/>
      <c r="H458" s="254"/>
      <c r="I458" s="255"/>
      <c r="J458" s="255"/>
      <c r="K458" s="255"/>
      <c r="L458" s="255"/>
      <c r="M458" s="255"/>
      <c r="N458" s="96"/>
      <c r="O458" s="96"/>
      <c r="P458" s="96"/>
      <c r="Q458" s="96"/>
      <c r="R458" s="96"/>
      <c r="S458" s="96"/>
      <c r="T458" s="96"/>
      <c r="U458" s="96"/>
      <c r="V458" s="96"/>
      <c r="W458" s="96"/>
      <c r="X458" s="96"/>
      <c r="Y458" s="96"/>
      <c r="Z458" s="96"/>
    </row>
    <row r="459" spans="1:26" ht="12.3">
      <c r="A459" s="96"/>
      <c r="B459" s="96"/>
      <c r="C459" s="96"/>
      <c r="D459" s="96"/>
      <c r="E459" s="96"/>
      <c r="F459" s="96"/>
      <c r="G459" s="96"/>
      <c r="H459" s="254"/>
      <c r="I459" s="255"/>
      <c r="J459" s="255"/>
      <c r="K459" s="255"/>
      <c r="L459" s="255"/>
      <c r="M459" s="255"/>
      <c r="N459" s="96"/>
      <c r="O459" s="96"/>
      <c r="P459" s="96"/>
      <c r="Q459" s="96"/>
      <c r="R459" s="96"/>
      <c r="S459" s="96"/>
      <c r="T459" s="96"/>
      <c r="U459" s="96"/>
      <c r="V459" s="96"/>
      <c r="W459" s="96"/>
      <c r="X459" s="96"/>
      <c r="Y459" s="96"/>
      <c r="Z459" s="96"/>
    </row>
    <row r="460" spans="1:26" ht="12.3">
      <c r="A460" s="96"/>
      <c r="B460" s="96"/>
      <c r="C460" s="96"/>
      <c r="D460" s="96"/>
      <c r="E460" s="96"/>
      <c r="F460" s="96"/>
      <c r="G460" s="96"/>
      <c r="H460" s="254"/>
      <c r="I460" s="255"/>
      <c r="J460" s="255"/>
      <c r="K460" s="255"/>
      <c r="L460" s="255"/>
      <c r="M460" s="255"/>
      <c r="N460" s="96"/>
      <c r="O460" s="96"/>
      <c r="P460" s="96"/>
      <c r="Q460" s="96"/>
      <c r="R460" s="96"/>
      <c r="S460" s="96"/>
      <c r="T460" s="96"/>
      <c r="U460" s="96"/>
      <c r="V460" s="96"/>
      <c r="W460" s="96"/>
      <c r="X460" s="96"/>
      <c r="Y460" s="96"/>
      <c r="Z460" s="96"/>
    </row>
    <row r="461" spans="1:26" ht="12.3">
      <c r="A461" s="96"/>
      <c r="B461" s="96"/>
      <c r="C461" s="96"/>
      <c r="D461" s="96"/>
      <c r="E461" s="96"/>
      <c r="F461" s="96"/>
      <c r="G461" s="96"/>
      <c r="H461" s="254"/>
      <c r="I461" s="255"/>
      <c r="J461" s="255"/>
      <c r="K461" s="255"/>
      <c r="L461" s="255"/>
      <c r="M461" s="255"/>
      <c r="N461" s="96"/>
      <c r="O461" s="96"/>
      <c r="P461" s="96"/>
      <c r="Q461" s="96"/>
      <c r="R461" s="96"/>
      <c r="S461" s="96"/>
      <c r="T461" s="96"/>
      <c r="U461" s="96"/>
      <c r="V461" s="96"/>
      <c r="W461" s="96"/>
      <c r="X461" s="96"/>
      <c r="Y461" s="96"/>
      <c r="Z461" s="96"/>
    </row>
    <row r="462" spans="1:26" ht="12.3">
      <c r="A462" s="96"/>
      <c r="B462" s="96"/>
      <c r="C462" s="96"/>
      <c r="D462" s="96"/>
      <c r="E462" s="96"/>
      <c r="F462" s="96"/>
      <c r="G462" s="96"/>
      <c r="H462" s="254"/>
      <c r="I462" s="255"/>
      <c r="J462" s="255"/>
      <c r="K462" s="255"/>
      <c r="L462" s="255"/>
      <c r="M462" s="255"/>
      <c r="N462" s="96"/>
      <c r="O462" s="96"/>
      <c r="P462" s="96"/>
      <c r="Q462" s="96"/>
      <c r="R462" s="96"/>
      <c r="S462" s="96"/>
      <c r="T462" s="96"/>
      <c r="U462" s="96"/>
      <c r="V462" s="96"/>
      <c r="W462" s="96"/>
      <c r="X462" s="96"/>
      <c r="Y462" s="96"/>
      <c r="Z462" s="96"/>
    </row>
    <row r="463" spans="1:26" ht="12.3">
      <c r="A463" s="96"/>
      <c r="B463" s="96"/>
      <c r="C463" s="96"/>
      <c r="D463" s="96"/>
      <c r="E463" s="96"/>
      <c r="F463" s="96"/>
      <c r="G463" s="96"/>
      <c r="H463" s="254"/>
      <c r="I463" s="255"/>
      <c r="J463" s="255"/>
      <c r="K463" s="255"/>
      <c r="L463" s="255"/>
      <c r="M463" s="255"/>
      <c r="N463" s="96"/>
      <c r="O463" s="96"/>
      <c r="P463" s="96"/>
      <c r="Q463" s="96"/>
      <c r="R463" s="96"/>
      <c r="S463" s="96"/>
      <c r="T463" s="96"/>
      <c r="U463" s="96"/>
      <c r="V463" s="96"/>
      <c r="W463" s="96"/>
      <c r="X463" s="96"/>
      <c r="Y463" s="96"/>
      <c r="Z463" s="96"/>
    </row>
    <row r="464" spans="1:26" ht="12.3">
      <c r="A464" s="96"/>
      <c r="B464" s="96"/>
      <c r="C464" s="96"/>
      <c r="D464" s="96"/>
      <c r="E464" s="96"/>
      <c r="F464" s="96"/>
      <c r="G464" s="96"/>
      <c r="H464" s="254"/>
      <c r="I464" s="255"/>
      <c r="J464" s="255"/>
      <c r="K464" s="255"/>
      <c r="L464" s="255"/>
      <c r="M464" s="255"/>
      <c r="N464" s="96"/>
      <c r="O464" s="96"/>
      <c r="P464" s="96"/>
      <c r="Q464" s="96"/>
      <c r="R464" s="96"/>
      <c r="S464" s="96"/>
      <c r="T464" s="96"/>
      <c r="U464" s="96"/>
      <c r="V464" s="96"/>
      <c r="W464" s="96"/>
      <c r="X464" s="96"/>
      <c r="Y464" s="96"/>
      <c r="Z464" s="96"/>
    </row>
    <row r="465" spans="1:26" ht="12.3">
      <c r="A465" s="96"/>
      <c r="B465" s="96"/>
      <c r="C465" s="96"/>
      <c r="D465" s="96"/>
      <c r="E465" s="96"/>
      <c r="F465" s="96"/>
      <c r="G465" s="96"/>
      <c r="H465" s="254"/>
      <c r="I465" s="255"/>
      <c r="J465" s="255"/>
      <c r="K465" s="255"/>
      <c r="L465" s="255"/>
      <c r="M465" s="255"/>
      <c r="N465" s="96"/>
      <c r="O465" s="96"/>
      <c r="P465" s="96"/>
      <c r="Q465" s="96"/>
      <c r="R465" s="96"/>
      <c r="S465" s="96"/>
      <c r="T465" s="96"/>
      <c r="U465" s="96"/>
      <c r="V465" s="96"/>
      <c r="W465" s="96"/>
      <c r="X465" s="96"/>
      <c r="Y465" s="96"/>
      <c r="Z465" s="96"/>
    </row>
    <row r="466" spans="1:26" ht="12.3">
      <c r="A466" s="96"/>
      <c r="B466" s="96"/>
      <c r="C466" s="96"/>
      <c r="D466" s="96"/>
      <c r="E466" s="96"/>
      <c r="F466" s="96"/>
      <c r="G466" s="96"/>
      <c r="H466" s="254"/>
      <c r="I466" s="255"/>
      <c r="J466" s="255"/>
      <c r="K466" s="255"/>
      <c r="L466" s="255"/>
      <c r="M466" s="255"/>
      <c r="N466" s="96"/>
      <c r="O466" s="96"/>
      <c r="P466" s="96"/>
      <c r="Q466" s="96"/>
      <c r="R466" s="96"/>
      <c r="S466" s="96"/>
      <c r="T466" s="96"/>
      <c r="U466" s="96"/>
      <c r="V466" s="96"/>
      <c r="W466" s="96"/>
      <c r="X466" s="96"/>
      <c r="Y466" s="96"/>
      <c r="Z466" s="96"/>
    </row>
    <row r="467" spans="1:26" ht="12.3">
      <c r="A467" s="96"/>
      <c r="B467" s="96"/>
      <c r="C467" s="96"/>
      <c r="D467" s="96"/>
      <c r="E467" s="96"/>
      <c r="F467" s="96"/>
      <c r="G467" s="96"/>
      <c r="H467" s="254"/>
      <c r="I467" s="255"/>
      <c r="J467" s="255"/>
      <c r="K467" s="255"/>
      <c r="L467" s="255"/>
      <c r="M467" s="255"/>
      <c r="N467" s="96"/>
      <c r="O467" s="96"/>
      <c r="P467" s="96"/>
      <c r="Q467" s="96"/>
      <c r="R467" s="96"/>
      <c r="S467" s="96"/>
      <c r="T467" s="96"/>
      <c r="U467" s="96"/>
      <c r="V467" s="96"/>
      <c r="W467" s="96"/>
      <c r="X467" s="96"/>
      <c r="Y467" s="96"/>
      <c r="Z467" s="96"/>
    </row>
    <row r="468" spans="1:26" ht="12.3">
      <c r="A468" s="96"/>
      <c r="B468" s="96"/>
      <c r="C468" s="96"/>
      <c r="D468" s="96"/>
      <c r="E468" s="96"/>
      <c r="F468" s="96"/>
      <c r="G468" s="96"/>
      <c r="H468" s="254"/>
      <c r="I468" s="255"/>
      <c r="J468" s="255"/>
      <c r="K468" s="255"/>
      <c r="L468" s="255"/>
      <c r="M468" s="255"/>
      <c r="N468" s="96"/>
      <c r="O468" s="96"/>
      <c r="P468" s="96"/>
      <c r="Q468" s="96"/>
      <c r="R468" s="96"/>
      <c r="S468" s="96"/>
      <c r="T468" s="96"/>
      <c r="U468" s="96"/>
      <c r="V468" s="96"/>
      <c r="W468" s="96"/>
      <c r="X468" s="96"/>
      <c r="Y468" s="96"/>
      <c r="Z468" s="96"/>
    </row>
    <row r="469" spans="1:26" ht="12.3">
      <c r="A469" s="96"/>
      <c r="B469" s="96"/>
      <c r="C469" s="96"/>
      <c r="D469" s="96"/>
      <c r="E469" s="96"/>
      <c r="F469" s="96"/>
      <c r="G469" s="96"/>
      <c r="H469" s="254"/>
      <c r="I469" s="255"/>
      <c r="J469" s="255"/>
      <c r="K469" s="255"/>
      <c r="L469" s="255"/>
      <c r="M469" s="255"/>
      <c r="N469" s="96"/>
      <c r="O469" s="96"/>
      <c r="P469" s="96"/>
      <c r="Q469" s="96"/>
      <c r="R469" s="96"/>
      <c r="S469" s="96"/>
      <c r="T469" s="96"/>
      <c r="U469" s="96"/>
      <c r="V469" s="96"/>
      <c r="W469" s="96"/>
      <c r="X469" s="96"/>
      <c r="Y469" s="96"/>
      <c r="Z469" s="96"/>
    </row>
    <row r="470" spans="1:26" ht="12.3">
      <c r="A470" s="96"/>
      <c r="B470" s="96"/>
      <c r="C470" s="96"/>
      <c r="D470" s="96"/>
      <c r="E470" s="96"/>
      <c r="F470" s="96"/>
      <c r="G470" s="96"/>
      <c r="H470" s="254"/>
      <c r="I470" s="255"/>
      <c r="J470" s="255"/>
      <c r="K470" s="255"/>
      <c r="L470" s="255"/>
      <c r="M470" s="255"/>
      <c r="N470" s="96"/>
      <c r="O470" s="96"/>
      <c r="P470" s="96"/>
      <c r="Q470" s="96"/>
      <c r="R470" s="96"/>
      <c r="S470" s="96"/>
      <c r="T470" s="96"/>
      <c r="U470" s="96"/>
      <c r="V470" s="96"/>
      <c r="W470" s="96"/>
      <c r="X470" s="96"/>
      <c r="Y470" s="96"/>
      <c r="Z470" s="96"/>
    </row>
    <row r="471" spans="1:26" ht="12.3">
      <c r="A471" s="96"/>
      <c r="B471" s="96"/>
      <c r="C471" s="96"/>
      <c r="D471" s="96"/>
      <c r="E471" s="96"/>
      <c r="F471" s="96"/>
      <c r="G471" s="96"/>
      <c r="H471" s="254"/>
      <c r="I471" s="255"/>
      <c r="J471" s="255"/>
      <c r="K471" s="255"/>
      <c r="L471" s="255"/>
      <c r="M471" s="255"/>
      <c r="N471" s="96"/>
      <c r="O471" s="96"/>
      <c r="P471" s="96"/>
      <c r="Q471" s="96"/>
      <c r="R471" s="96"/>
      <c r="S471" s="96"/>
      <c r="T471" s="96"/>
      <c r="U471" s="96"/>
      <c r="V471" s="96"/>
      <c r="W471" s="96"/>
      <c r="X471" s="96"/>
      <c r="Y471" s="96"/>
      <c r="Z471" s="96"/>
    </row>
    <row r="472" spans="1:26" ht="12.3">
      <c r="A472" s="96"/>
      <c r="B472" s="96"/>
      <c r="C472" s="96"/>
      <c r="D472" s="96"/>
      <c r="E472" s="96"/>
      <c r="F472" s="96"/>
      <c r="G472" s="96"/>
      <c r="H472" s="254"/>
      <c r="I472" s="255"/>
      <c r="J472" s="255"/>
      <c r="K472" s="255"/>
      <c r="L472" s="255"/>
      <c r="M472" s="255"/>
      <c r="N472" s="96"/>
      <c r="O472" s="96"/>
      <c r="P472" s="96"/>
      <c r="Q472" s="96"/>
      <c r="R472" s="96"/>
      <c r="S472" s="96"/>
      <c r="T472" s="96"/>
      <c r="U472" s="96"/>
      <c r="V472" s="96"/>
      <c r="W472" s="96"/>
      <c r="X472" s="96"/>
      <c r="Y472" s="96"/>
      <c r="Z472" s="96"/>
    </row>
    <row r="473" spans="1:26" ht="12.3">
      <c r="A473" s="96"/>
      <c r="B473" s="96"/>
      <c r="C473" s="96"/>
      <c r="D473" s="96"/>
      <c r="E473" s="96"/>
      <c r="F473" s="96"/>
      <c r="G473" s="96"/>
      <c r="H473" s="254"/>
      <c r="I473" s="255"/>
      <c r="J473" s="255"/>
      <c r="K473" s="255"/>
      <c r="L473" s="255"/>
      <c r="M473" s="255"/>
      <c r="N473" s="96"/>
      <c r="O473" s="96"/>
      <c r="P473" s="96"/>
      <c r="Q473" s="96"/>
      <c r="R473" s="96"/>
      <c r="S473" s="96"/>
      <c r="T473" s="96"/>
      <c r="U473" s="96"/>
      <c r="V473" s="96"/>
      <c r="W473" s="96"/>
      <c r="X473" s="96"/>
      <c r="Y473" s="96"/>
      <c r="Z473" s="96"/>
    </row>
    <row r="474" spans="1:26" ht="12.3">
      <c r="A474" s="96"/>
      <c r="B474" s="96"/>
      <c r="C474" s="96"/>
      <c r="D474" s="96"/>
      <c r="E474" s="96"/>
      <c r="F474" s="96"/>
      <c r="G474" s="96"/>
      <c r="H474" s="254"/>
      <c r="I474" s="255"/>
      <c r="J474" s="255"/>
      <c r="K474" s="255"/>
      <c r="L474" s="255"/>
      <c r="M474" s="255"/>
      <c r="N474" s="96"/>
      <c r="O474" s="96"/>
      <c r="P474" s="96"/>
      <c r="Q474" s="96"/>
      <c r="R474" s="96"/>
      <c r="S474" s="96"/>
      <c r="T474" s="96"/>
      <c r="U474" s="96"/>
      <c r="V474" s="96"/>
      <c r="W474" s="96"/>
      <c r="X474" s="96"/>
      <c r="Y474" s="96"/>
      <c r="Z474" s="96"/>
    </row>
    <row r="475" spans="1:26" ht="12.3">
      <c r="A475" s="96"/>
      <c r="B475" s="96"/>
      <c r="C475" s="96"/>
      <c r="D475" s="96"/>
      <c r="E475" s="96"/>
      <c r="F475" s="96"/>
      <c r="G475" s="96"/>
      <c r="H475" s="254"/>
      <c r="I475" s="255"/>
      <c r="J475" s="255"/>
      <c r="K475" s="255"/>
      <c r="L475" s="255"/>
      <c r="M475" s="255"/>
      <c r="N475" s="96"/>
      <c r="O475" s="96"/>
      <c r="P475" s="96"/>
      <c r="Q475" s="96"/>
      <c r="R475" s="96"/>
      <c r="S475" s="96"/>
      <c r="T475" s="96"/>
      <c r="U475" s="96"/>
      <c r="V475" s="96"/>
      <c r="W475" s="96"/>
      <c r="X475" s="96"/>
      <c r="Y475" s="96"/>
      <c r="Z475" s="96"/>
    </row>
    <row r="476" spans="1:26" ht="12.3">
      <c r="A476" s="96"/>
      <c r="B476" s="96"/>
      <c r="C476" s="96"/>
      <c r="D476" s="96"/>
      <c r="E476" s="96"/>
      <c r="F476" s="96"/>
      <c r="G476" s="96"/>
      <c r="H476" s="254"/>
      <c r="I476" s="255"/>
      <c r="J476" s="255"/>
      <c r="K476" s="255"/>
      <c r="L476" s="255"/>
      <c r="M476" s="255"/>
      <c r="N476" s="96"/>
      <c r="O476" s="96"/>
      <c r="P476" s="96"/>
      <c r="Q476" s="96"/>
      <c r="R476" s="96"/>
      <c r="S476" s="96"/>
      <c r="T476" s="96"/>
      <c r="U476" s="96"/>
      <c r="V476" s="96"/>
      <c r="W476" s="96"/>
      <c r="X476" s="96"/>
      <c r="Y476" s="96"/>
      <c r="Z476" s="96"/>
    </row>
    <row r="477" spans="1:26" ht="12.3">
      <c r="A477" s="96"/>
      <c r="B477" s="96"/>
      <c r="C477" s="96"/>
      <c r="D477" s="96"/>
      <c r="E477" s="96"/>
      <c r="F477" s="96"/>
      <c r="G477" s="96"/>
      <c r="H477" s="254"/>
      <c r="I477" s="255"/>
      <c r="J477" s="255"/>
      <c r="K477" s="255"/>
      <c r="L477" s="255"/>
      <c r="M477" s="255"/>
      <c r="N477" s="96"/>
      <c r="O477" s="96"/>
      <c r="P477" s="96"/>
      <c r="Q477" s="96"/>
      <c r="R477" s="96"/>
      <c r="S477" s="96"/>
      <c r="T477" s="96"/>
      <c r="U477" s="96"/>
      <c r="V477" s="96"/>
      <c r="W477" s="96"/>
      <c r="X477" s="96"/>
      <c r="Y477" s="96"/>
      <c r="Z477" s="96"/>
    </row>
    <row r="478" spans="1:26" ht="12.3">
      <c r="A478" s="96"/>
      <c r="B478" s="96"/>
      <c r="C478" s="96"/>
      <c r="D478" s="96"/>
      <c r="E478" s="96"/>
      <c r="F478" s="96"/>
      <c r="G478" s="96"/>
      <c r="H478" s="254"/>
      <c r="I478" s="255"/>
      <c r="J478" s="255"/>
      <c r="K478" s="255"/>
      <c r="L478" s="255"/>
      <c r="M478" s="255"/>
      <c r="N478" s="96"/>
      <c r="O478" s="96"/>
      <c r="P478" s="96"/>
      <c r="Q478" s="96"/>
      <c r="R478" s="96"/>
      <c r="S478" s="96"/>
      <c r="T478" s="96"/>
      <c r="U478" s="96"/>
      <c r="V478" s="96"/>
      <c r="W478" s="96"/>
      <c r="X478" s="96"/>
      <c r="Y478" s="96"/>
      <c r="Z478" s="96"/>
    </row>
    <row r="479" spans="1:26" ht="12.3">
      <c r="A479" s="96"/>
      <c r="B479" s="96"/>
      <c r="C479" s="96"/>
      <c r="D479" s="96"/>
      <c r="E479" s="96"/>
      <c r="F479" s="96"/>
      <c r="G479" s="96"/>
      <c r="H479" s="254"/>
      <c r="I479" s="255"/>
      <c r="J479" s="255"/>
      <c r="K479" s="255"/>
      <c r="L479" s="255"/>
      <c r="M479" s="255"/>
      <c r="N479" s="96"/>
      <c r="O479" s="96"/>
      <c r="P479" s="96"/>
      <c r="Q479" s="96"/>
      <c r="R479" s="96"/>
      <c r="S479" s="96"/>
      <c r="T479" s="96"/>
      <c r="U479" s="96"/>
      <c r="V479" s="96"/>
      <c r="W479" s="96"/>
      <c r="X479" s="96"/>
      <c r="Y479" s="96"/>
      <c r="Z479" s="96"/>
    </row>
    <row r="480" spans="1:26" ht="12.3">
      <c r="A480" s="96"/>
      <c r="B480" s="96"/>
      <c r="C480" s="96"/>
      <c r="D480" s="96"/>
      <c r="E480" s="96"/>
      <c r="F480" s="96"/>
      <c r="G480" s="96"/>
      <c r="H480" s="254"/>
      <c r="I480" s="255"/>
      <c r="J480" s="255"/>
      <c r="K480" s="255"/>
      <c r="L480" s="255"/>
      <c r="M480" s="255"/>
      <c r="N480" s="96"/>
      <c r="O480" s="96"/>
      <c r="P480" s="96"/>
      <c r="Q480" s="96"/>
      <c r="R480" s="96"/>
      <c r="S480" s="96"/>
      <c r="T480" s="96"/>
      <c r="U480" s="96"/>
      <c r="V480" s="96"/>
      <c r="W480" s="96"/>
      <c r="X480" s="96"/>
      <c r="Y480" s="96"/>
      <c r="Z480" s="96"/>
    </row>
    <row r="481" spans="1:26" ht="12.3">
      <c r="A481" s="96"/>
      <c r="B481" s="96"/>
      <c r="C481" s="96"/>
      <c r="D481" s="96"/>
      <c r="E481" s="96"/>
      <c r="F481" s="96"/>
      <c r="G481" s="96"/>
      <c r="H481" s="254"/>
      <c r="I481" s="255"/>
      <c r="J481" s="255"/>
      <c r="K481" s="255"/>
      <c r="L481" s="255"/>
      <c r="M481" s="255"/>
      <c r="N481" s="96"/>
      <c r="O481" s="96"/>
      <c r="P481" s="96"/>
      <c r="Q481" s="96"/>
      <c r="R481" s="96"/>
      <c r="S481" s="96"/>
      <c r="T481" s="96"/>
      <c r="U481" s="96"/>
      <c r="V481" s="96"/>
      <c r="W481" s="96"/>
      <c r="X481" s="96"/>
      <c r="Y481" s="96"/>
      <c r="Z481" s="96"/>
    </row>
    <row r="482" spans="1:26" ht="12.3">
      <c r="A482" s="96"/>
      <c r="B482" s="96"/>
      <c r="C482" s="96"/>
      <c r="D482" s="96"/>
      <c r="E482" s="96"/>
      <c r="F482" s="96"/>
      <c r="G482" s="96"/>
      <c r="H482" s="254"/>
      <c r="I482" s="255"/>
      <c r="J482" s="255"/>
      <c r="K482" s="255"/>
      <c r="L482" s="255"/>
      <c r="M482" s="255"/>
      <c r="N482" s="96"/>
      <c r="O482" s="96"/>
      <c r="P482" s="96"/>
      <c r="Q482" s="96"/>
      <c r="R482" s="96"/>
      <c r="S482" s="96"/>
      <c r="T482" s="96"/>
      <c r="U482" s="96"/>
      <c r="V482" s="96"/>
      <c r="W482" s="96"/>
      <c r="X482" s="96"/>
      <c r="Y482" s="96"/>
      <c r="Z482" s="96"/>
    </row>
    <row r="483" spans="1:26" ht="12.3">
      <c r="A483" s="96"/>
      <c r="B483" s="96"/>
      <c r="C483" s="96"/>
      <c r="D483" s="96"/>
      <c r="E483" s="96"/>
      <c r="F483" s="96"/>
      <c r="G483" s="96"/>
      <c r="H483" s="254"/>
      <c r="I483" s="255"/>
      <c r="J483" s="255"/>
      <c r="K483" s="255"/>
      <c r="L483" s="255"/>
      <c r="M483" s="255"/>
      <c r="N483" s="96"/>
      <c r="O483" s="96"/>
      <c r="P483" s="96"/>
      <c r="Q483" s="96"/>
      <c r="R483" s="96"/>
      <c r="S483" s="96"/>
      <c r="T483" s="96"/>
      <c r="U483" s="96"/>
      <c r="V483" s="96"/>
      <c r="W483" s="96"/>
      <c r="X483" s="96"/>
      <c r="Y483" s="96"/>
      <c r="Z483" s="96"/>
    </row>
    <row r="484" spans="1:26" ht="12.3">
      <c r="A484" s="96"/>
      <c r="B484" s="96"/>
      <c r="C484" s="96"/>
      <c r="D484" s="96"/>
      <c r="E484" s="96"/>
      <c r="F484" s="96"/>
      <c r="G484" s="96"/>
      <c r="H484" s="254"/>
      <c r="I484" s="255"/>
      <c r="J484" s="255"/>
      <c r="K484" s="255"/>
      <c r="L484" s="255"/>
      <c r="M484" s="255"/>
      <c r="N484" s="96"/>
      <c r="O484" s="96"/>
      <c r="P484" s="96"/>
      <c r="Q484" s="96"/>
      <c r="R484" s="96"/>
      <c r="S484" s="96"/>
      <c r="T484" s="96"/>
      <c r="U484" s="96"/>
      <c r="V484" s="96"/>
      <c r="W484" s="96"/>
      <c r="X484" s="96"/>
      <c r="Y484" s="96"/>
      <c r="Z484" s="96"/>
    </row>
    <row r="485" spans="1:26" ht="12.3">
      <c r="A485" s="96"/>
      <c r="B485" s="96"/>
      <c r="C485" s="96"/>
      <c r="D485" s="96"/>
      <c r="E485" s="96"/>
      <c r="F485" s="96"/>
      <c r="G485" s="96"/>
      <c r="H485" s="254"/>
      <c r="I485" s="255"/>
      <c r="J485" s="255"/>
      <c r="K485" s="255"/>
      <c r="L485" s="255"/>
      <c r="M485" s="255"/>
      <c r="N485" s="96"/>
      <c r="O485" s="96"/>
      <c r="P485" s="96"/>
      <c r="Q485" s="96"/>
      <c r="R485" s="96"/>
      <c r="S485" s="96"/>
      <c r="T485" s="96"/>
      <c r="U485" s="96"/>
      <c r="V485" s="96"/>
      <c r="W485" s="96"/>
      <c r="X485" s="96"/>
      <c r="Y485" s="96"/>
      <c r="Z485" s="96"/>
    </row>
    <row r="486" spans="1:26" ht="12.3">
      <c r="A486" s="96"/>
      <c r="B486" s="96"/>
      <c r="C486" s="96"/>
      <c r="D486" s="96"/>
      <c r="E486" s="96"/>
      <c r="F486" s="96"/>
      <c r="G486" s="96"/>
      <c r="H486" s="254"/>
      <c r="I486" s="255"/>
      <c r="J486" s="255"/>
      <c r="K486" s="255"/>
      <c r="L486" s="255"/>
      <c r="M486" s="255"/>
      <c r="N486" s="96"/>
      <c r="O486" s="96"/>
      <c r="P486" s="96"/>
      <c r="Q486" s="96"/>
      <c r="R486" s="96"/>
      <c r="S486" s="96"/>
      <c r="T486" s="96"/>
      <c r="U486" s="96"/>
      <c r="V486" s="96"/>
      <c r="W486" s="96"/>
      <c r="X486" s="96"/>
      <c r="Y486" s="96"/>
      <c r="Z486" s="96"/>
    </row>
    <row r="487" spans="1:26" ht="12.3">
      <c r="A487" s="96"/>
      <c r="B487" s="96"/>
      <c r="C487" s="96"/>
      <c r="D487" s="96"/>
      <c r="E487" s="96"/>
      <c r="F487" s="96"/>
      <c r="G487" s="96"/>
      <c r="H487" s="254"/>
      <c r="I487" s="255"/>
      <c r="J487" s="255"/>
      <c r="K487" s="255"/>
      <c r="L487" s="255"/>
      <c r="M487" s="255"/>
      <c r="N487" s="96"/>
      <c r="O487" s="96"/>
      <c r="P487" s="96"/>
      <c r="Q487" s="96"/>
      <c r="R487" s="96"/>
      <c r="S487" s="96"/>
      <c r="T487" s="96"/>
      <c r="U487" s="96"/>
      <c r="V487" s="96"/>
      <c r="W487" s="96"/>
      <c r="X487" s="96"/>
      <c r="Y487" s="96"/>
      <c r="Z487" s="96"/>
    </row>
    <row r="488" spans="1:26" ht="12.3">
      <c r="A488" s="96"/>
      <c r="B488" s="96"/>
      <c r="C488" s="96"/>
      <c r="D488" s="96"/>
      <c r="E488" s="96"/>
      <c r="F488" s="96"/>
      <c r="G488" s="96"/>
      <c r="H488" s="254"/>
      <c r="I488" s="255"/>
      <c r="J488" s="255"/>
      <c r="K488" s="255"/>
      <c r="L488" s="255"/>
      <c r="M488" s="255"/>
      <c r="N488" s="96"/>
      <c r="O488" s="96"/>
      <c r="P488" s="96"/>
      <c r="Q488" s="96"/>
      <c r="R488" s="96"/>
      <c r="S488" s="96"/>
      <c r="T488" s="96"/>
      <c r="U488" s="96"/>
      <c r="V488" s="96"/>
      <c r="W488" s="96"/>
      <c r="X488" s="96"/>
      <c r="Y488" s="96"/>
      <c r="Z488" s="96"/>
    </row>
    <row r="489" spans="1:26" ht="12.3">
      <c r="A489" s="96"/>
      <c r="B489" s="96"/>
      <c r="C489" s="96"/>
      <c r="D489" s="96"/>
      <c r="E489" s="96"/>
      <c r="F489" s="96"/>
      <c r="G489" s="96"/>
      <c r="H489" s="254"/>
      <c r="I489" s="255"/>
      <c r="J489" s="255"/>
      <c r="K489" s="255"/>
      <c r="L489" s="255"/>
      <c r="M489" s="255"/>
      <c r="N489" s="96"/>
      <c r="O489" s="96"/>
      <c r="P489" s="96"/>
      <c r="Q489" s="96"/>
      <c r="R489" s="96"/>
      <c r="S489" s="96"/>
      <c r="T489" s="96"/>
      <c r="U489" s="96"/>
      <c r="V489" s="96"/>
      <c r="W489" s="96"/>
      <c r="X489" s="96"/>
      <c r="Y489" s="96"/>
      <c r="Z489" s="96"/>
    </row>
    <row r="490" spans="1:26" ht="12.3">
      <c r="A490" s="96"/>
      <c r="B490" s="96"/>
      <c r="C490" s="96"/>
      <c r="D490" s="96"/>
      <c r="E490" s="96"/>
      <c r="F490" s="96"/>
      <c r="G490" s="96"/>
      <c r="H490" s="254"/>
      <c r="I490" s="255"/>
      <c r="J490" s="255"/>
      <c r="K490" s="255"/>
      <c r="L490" s="255"/>
      <c r="M490" s="255"/>
      <c r="N490" s="96"/>
      <c r="O490" s="96"/>
      <c r="P490" s="96"/>
      <c r="Q490" s="96"/>
      <c r="R490" s="96"/>
      <c r="S490" s="96"/>
      <c r="T490" s="96"/>
      <c r="U490" s="96"/>
      <c r="V490" s="96"/>
      <c r="W490" s="96"/>
      <c r="X490" s="96"/>
      <c r="Y490" s="96"/>
      <c r="Z490" s="96"/>
    </row>
    <row r="491" spans="1:26" ht="12.3">
      <c r="A491" s="96"/>
      <c r="B491" s="96"/>
      <c r="C491" s="96"/>
      <c r="D491" s="96"/>
      <c r="E491" s="96"/>
      <c r="F491" s="96"/>
      <c r="G491" s="96"/>
      <c r="H491" s="254"/>
      <c r="I491" s="255"/>
      <c r="J491" s="255"/>
      <c r="K491" s="255"/>
      <c r="L491" s="255"/>
      <c r="M491" s="255"/>
      <c r="N491" s="96"/>
      <c r="O491" s="96"/>
      <c r="P491" s="96"/>
      <c r="Q491" s="96"/>
      <c r="R491" s="96"/>
      <c r="S491" s="96"/>
      <c r="T491" s="96"/>
      <c r="U491" s="96"/>
      <c r="V491" s="96"/>
      <c r="W491" s="96"/>
      <c r="X491" s="96"/>
      <c r="Y491" s="96"/>
      <c r="Z491" s="96"/>
    </row>
    <row r="492" spans="1:26" ht="12.3">
      <c r="A492" s="96"/>
      <c r="B492" s="96"/>
      <c r="C492" s="96"/>
      <c r="D492" s="96"/>
      <c r="E492" s="96"/>
      <c r="F492" s="96"/>
      <c r="G492" s="96"/>
      <c r="H492" s="254"/>
      <c r="I492" s="255"/>
      <c r="J492" s="255"/>
      <c r="K492" s="255"/>
      <c r="L492" s="255"/>
      <c r="M492" s="255"/>
      <c r="N492" s="96"/>
      <c r="O492" s="96"/>
      <c r="P492" s="96"/>
      <c r="Q492" s="96"/>
      <c r="R492" s="96"/>
      <c r="S492" s="96"/>
      <c r="T492" s="96"/>
      <c r="U492" s="96"/>
      <c r="V492" s="96"/>
      <c r="W492" s="96"/>
      <c r="X492" s="96"/>
      <c r="Y492" s="96"/>
      <c r="Z492" s="96"/>
    </row>
    <row r="493" spans="1:26" ht="12.3">
      <c r="A493" s="96"/>
      <c r="B493" s="96"/>
      <c r="C493" s="96"/>
      <c r="D493" s="96"/>
      <c r="E493" s="96"/>
      <c r="F493" s="96"/>
      <c r="G493" s="96"/>
      <c r="H493" s="254"/>
      <c r="I493" s="255"/>
      <c r="J493" s="255"/>
      <c r="K493" s="255"/>
      <c r="L493" s="255"/>
      <c r="M493" s="255"/>
      <c r="N493" s="96"/>
      <c r="O493" s="96"/>
      <c r="P493" s="96"/>
      <c r="Q493" s="96"/>
      <c r="R493" s="96"/>
      <c r="S493" s="96"/>
      <c r="T493" s="96"/>
      <c r="U493" s="96"/>
      <c r="V493" s="96"/>
      <c r="W493" s="96"/>
      <c r="X493" s="96"/>
      <c r="Y493" s="96"/>
      <c r="Z493" s="96"/>
    </row>
    <row r="494" spans="1:26" ht="12.3">
      <c r="A494" s="96"/>
      <c r="B494" s="96"/>
      <c r="C494" s="96"/>
      <c r="D494" s="96"/>
      <c r="E494" s="96"/>
      <c r="F494" s="96"/>
      <c r="G494" s="96"/>
      <c r="H494" s="254"/>
      <c r="I494" s="255"/>
      <c r="J494" s="255"/>
      <c r="K494" s="255"/>
      <c r="L494" s="255"/>
      <c r="M494" s="255"/>
      <c r="N494" s="96"/>
      <c r="O494" s="96"/>
      <c r="P494" s="96"/>
      <c r="Q494" s="96"/>
      <c r="R494" s="96"/>
      <c r="S494" s="96"/>
      <c r="T494" s="96"/>
      <c r="U494" s="96"/>
      <c r="V494" s="96"/>
      <c r="W494" s="96"/>
      <c r="X494" s="96"/>
      <c r="Y494" s="96"/>
      <c r="Z494" s="96"/>
    </row>
    <row r="495" spans="1:26" ht="12.3">
      <c r="A495" s="96"/>
      <c r="B495" s="96"/>
      <c r="C495" s="96"/>
      <c r="D495" s="96"/>
      <c r="E495" s="96"/>
      <c r="F495" s="96"/>
      <c r="G495" s="96"/>
      <c r="H495" s="254"/>
      <c r="I495" s="255"/>
      <c r="J495" s="255"/>
      <c r="K495" s="255"/>
      <c r="L495" s="255"/>
      <c r="M495" s="255"/>
      <c r="N495" s="96"/>
      <c r="O495" s="96"/>
      <c r="P495" s="96"/>
      <c r="Q495" s="96"/>
      <c r="R495" s="96"/>
      <c r="S495" s="96"/>
      <c r="T495" s="96"/>
      <c r="U495" s="96"/>
      <c r="V495" s="96"/>
      <c r="W495" s="96"/>
      <c r="X495" s="96"/>
      <c r="Y495" s="96"/>
      <c r="Z495" s="96"/>
    </row>
    <row r="496" spans="1:26" ht="12.3">
      <c r="A496" s="96"/>
      <c r="B496" s="96"/>
      <c r="C496" s="96"/>
      <c r="D496" s="96"/>
      <c r="E496" s="96"/>
      <c r="F496" s="96"/>
      <c r="G496" s="96"/>
      <c r="H496" s="254"/>
      <c r="I496" s="255"/>
      <c r="J496" s="255"/>
      <c r="K496" s="255"/>
      <c r="L496" s="255"/>
      <c r="M496" s="255"/>
      <c r="N496" s="96"/>
      <c r="O496" s="96"/>
      <c r="P496" s="96"/>
      <c r="Q496" s="96"/>
      <c r="R496" s="96"/>
      <c r="S496" s="96"/>
      <c r="T496" s="96"/>
      <c r="U496" s="96"/>
      <c r="V496" s="96"/>
      <c r="W496" s="96"/>
      <c r="X496" s="96"/>
      <c r="Y496" s="96"/>
      <c r="Z496" s="96"/>
    </row>
    <row r="497" spans="1:26" ht="12.3">
      <c r="A497" s="96"/>
      <c r="B497" s="96"/>
      <c r="C497" s="96"/>
      <c r="D497" s="96"/>
      <c r="E497" s="96"/>
      <c r="F497" s="96"/>
      <c r="G497" s="96"/>
      <c r="H497" s="254"/>
      <c r="I497" s="255"/>
      <c r="J497" s="255"/>
      <c r="K497" s="255"/>
      <c r="L497" s="255"/>
      <c r="M497" s="255"/>
      <c r="N497" s="96"/>
      <c r="O497" s="96"/>
      <c r="P497" s="96"/>
      <c r="Q497" s="96"/>
      <c r="R497" s="96"/>
      <c r="S497" s="96"/>
      <c r="T497" s="96"/>
      <c r="U497" s="96"/>
      <c r="V497" s="96"/>
      <c r="W497" s="96"/>
      <c r="X497" s="96"/>
      <c r="Y497" s="96"/>
      <c r="Z497" s="96"/>
    </row>
    <row r="498" spans="1:26" ht="12.3">
      <c r="A498" s="96"/>
      <c r="B498" s="96"/>
      <c r="C498" s="96"/>
      <c r="D498" s="96"/>
      <c r="E498" s="96"/>
      <c r="F498" s="96"/>
      <c r="G498" s="96"/>
      <c r="H498" s="254"/>
      <c r="I498" s="255"/>
      <c r="J498" s="255"/>
      <c r="K498" s="255"/>
      <c r="L498" s="255"/>
      <c r="M498" s="255"/>
      <c r="N498" s="96"/>
      <c r="O498" s="96"/>
      <c r="P498" s="96"/>
      <c r="Q498" s="96"/>
      <c r="R498" s="96"/>
      <c r="S498" s="96"/>
      <c r="T498" s="96"/>
      <c r="U498" s="96"/>
      <c r="V498" s="96"/>
      <c r="W498" s="96"/>
      <c r="X498" s="96"/>
      <c r="Y498" s="96"/>
      <c r="Z498" s="96"/>
    </row>
    <row r="499" spans="1:26" ht="12.3">
      <c r="A499" s="96"/>
      <c r="B499" s="96"/>
      <c r="C499" s="96"/>
      <c r="D499" s="96"/>
      <c r="E499" s="96"/>
      <c r="F499" s="96"/>
      <c r="G499" s="96"/>
      <c r="H499" s="254"/>
      <c r="I499" s="255"/>
      <c r="J499" s="255"/>
      <c r="K499" s="255"/>
      <c r="L499" s="255"/>
      <c r="M499" s="255"/>
      <c r="N499" s="96"/>
      <c r="O499" s="96"/>
      <c r="P499" s="96"/>
      <c r="Q499" s="96"/>
      <c r="R499" s="96"/>
      <c r="S499" s="96"/>
      <c r="T499" s="96"/>
      <c r="U499" s="96"/>
      <c r="V499" s="96"/>
      <c r="W499" s="96"/>
      <c r="X499" s="96"/>
      <c r="Y499" s="96"/>
      <c r="Z499" s="96"/>
    </row>
    <row r="500" spans="1:26" ht="12.3">
      <c r="A500" s="96"/>
      <c r="B500" s="96"/>
      <c r="C500" s="96"/>
      <c r="D500" s="96"/>
      <c r="E500" s="96"/>
      <c r="F500" s="96"/>
      <c r="G500" s="96"/>
      <c r="H500" s="254"/>
      <c r="I500" s="255"/>
      <c r="J500" s="255"/>
      <c r="K500" s="255"/>
      <c r="L500" s="255"/>
      <c r="M500" s="255"/>
      <c r="N500" s="96"/>
      <c r="O500" s="96"/>
      <c r="P500" s="96"/>
      <c r="Q500" s="96"/>
      <c r="R500" s="96"/>
      <c r="S500" s="96"/>
      <c r="T500" s="96"/>
      <c r="U500" s="96"/>
      <c r="V500" s="96"/>
      <c r="W500" s="96"/>
      <c r="X500" s="96"/>
      <c r="Y500" s="96"/>
      <c r="Z500" s="96"/>
    </row>
    <row r="501" spans="1:26" ht="12.3">
      <c r="A501" s="96"/>
      <c r="B501" s="96"/>
      <c r="C501" s="96"/>
      <c r="D501" s="96"/>
      <c r="E501" s="96"/>
      <c r="F501" s="96"/>
      <c r="G501" s="96"/>
      <c r="H501" s="254"/>
      <c r="I501" s="255"/>
      <c r="J501" s="255"/>
      <c r="K501" s="255"/>
      <c r="L501" s="255"/>
      <c r="M501" s="255"/>
      <c r="N501" s="96"/>
      <c r="O501" s="96"/>
      <c r="P501" s="96"/>
      <c r="Q501" s="96"/>
      <c r="R501" s="96"/>
      <c r="S501" s="96"/>
      <c r="T501" s="96"/>
      <c r="U501" s="96"/>
      <c r="V501" s="96"/>
      <c r="W501" s="96"/>
      <c r="X501" s="96"/>
      <c r="Y501" s="96"/>
      <c r="Z501" s="96"/>
    </row>
    <row r="502" spans="1:26" ht="12.3">
      <c r="A502" s="96"/>
      <c r="B502" s="96"/>
      <c r="C502" s="96"/>
      <c r="D502" s="96"/>
      <c r="E502" s="96"/>
      <c r="F502" s="96"/>
      <c r="G502" s="96"/>
      <c r="H502" s="254"/>
      <c r="I502" s="255"/>
      <c r="J502" s="255"/>
      <c r="K502" s="255"/>
      <c r="L502" s="255"/>
      <c r="M502" s="255"/>
      <c r="N502" s="96"/>
      <c r="O502" s="96"/>
      <c r="P502" s="96"/>
      <c r="Q502" s="96"/>
      <c r="R502" s="96"/>
      <c r="S502" s="96"/>
      <c r="T502" s="96"/>
      <c r="U502" s="96"/>
      <c r="V502" s="96"/>
      <c r="W502" s="96"/>
      <c r="X502" s="96"/>
      <c r="Y502" s="96"/>
      <c r="Z502" s="96"/>
    </row>
    <row r="503" spans="1:26" ht="12.3">
      <c r="A503" s="96"/>
      <c r="B503" s="96"/>
      <c r="C503" s="96"/>
      <c r="D503" s="96"/>
      <c r="E503" s="96"/>
      <c r="F503" s="96"/>
      <c r="G503" s="96"/>
      <c r="H503" s="254"/>
      <c r="I503" s="255"/>
      <c r="J503" s="255"/>
      <c r="K503" s="255"/>
      <c r="L503" s="255"/>
      <c r="M503" s="255"/>
      <c r="N503" s="96"/>
      <c r="O503" s="96"/>
      <c r="P503" s="96"/>
      <c r="Q503" s="96"/>
      <c r="R503" s="96"/>
      <c r="S503" s="96"/>
      <c r="T503" s="96"/>
      <c r="U503" s="96"/>
      <c r="V503" s="96"/>
      <c r="W503" s="96"/>
      <c r="X503" s="96"/>
      <c r="Y503" s="96"/>
      <c r="Z503" s="96"/>
    </row>
    <row r="504" spans="1:26" ht="12.3">
      <c r="A504" s="96"/>
      <c r="B504" s="96"/>
      <c r="C504" s="96"/>
      <c r="D504" s="96"/>
      <c r="E504" s="96"/>
      <c r="F504" s="96"/>
      <c r="G504" s="96"/>
      <c r="H504" s="254"/>
      <c r="I504" s="255"/>
      <c r="J504" s="255"/>
      <c r="K504" s="255"/>
      <c r="L504" s="255"/>
      <c r="M504" s="255"/>
      <c r="N504" s="96"/>
      <c r="O504" s="96"/>
      <c r="P504" s="96"/>
      <c r="Q504" s="96"/>
      <c r="R504" s="96"/>
      <c r="S504" s="96"/>
      <c r="T504" s="96"/>
      <c r="U504" s="96"/>
      <c r="V504" s="96"/>
      <c r="W504" s="96"/>
      <c r="X504" s="96"/>
      <c r="Y504" s="96"/>
      <c r="Z504" s="96"/>
    </row>
    <row r="505" spans="1:26" ht="12.3">
      <c r="A505" s="96"/>
      <c r="B505" s="96"/>
      <c r="C505" s="96"/>
      <c r="D505" s="96"/>
      <c r="E505" s="96"/>
      <c r="F505" s="96"/>
      <c r="G505" s="96"/>
      <c r="H505" s="254"/>
      <c r="I505" s="255"/>
      <c r="J505" s="255"/>
      <c r="K505" s="255"/>
      <c r="L505" s="255"/>
      <c r="M505" s="255"/>
      <c r="N505" s="96"/>
      <c r="O505" s="96"/>
      <c r="P505" s="96"/>
      <c r="Q505" s="96"/>
      <c r="R505" s="96"/>
      <c r="S505" s="96"/>
      <c r="T505" s="96"/>
      <c r="U505" s="96"/>
      <c r="V505" s="96"/>
      <c r="W505" s="96"/>
      <c r="X505" s="96"/>
      <c r="Y505" s="96"/>
      <c r="Z505" s="96"/>
    </row>
    <row r="506" spans="1:26" ht="12.3">
      <c r="A506" s="96"/>
      <c r="B506" s="96"/>
      <c r="C506" s="96"/>
      <c r="D506" s="96"/>
      <c r="E506" s="96"/>
      <c r="F506" s="96"/>
      <c r="G506" s="96"/>
      <c r="H506" s="254"/>
      <c r="I506" s="255"/>
      <c r="J506" s="255"/>
      <c r="K506" s="255"/>
      <c r="L506" s="255"/>
      <c r="M506" s="255"/>
      <c r="N506" s="96"/>
      <c r="O506" s="96"/>
      <c r="P506" s="96"/>
      <c r="Q506" s="96"/>
      <c r="R506" s="96"/>
      <c r="S506" s="96"/>
      <c r="T506" s="96"/>
      <c r="U506" s="96"/>
      <c r="V506" s="96"/>
      <c r="W506" s="96"/>
      <c r="X506" s="96"/>
      <c r="Y506" s="96"/>
      <c r="Z506" s="96"/>
    </row>
    <row r="507" spans="1:26" ht="12.3">
      <c r="A507" s="96"/>
      <c r="B507" s="96"/>
      <c r="C507" s="96"/>
      <c r="D507" s="96"/>
      <c r="E507" s="96"/>
      <c r="F507" s="96"/>
      <c r="G507" s="96"/>
      <c r="H507" s="254"/>
      <c r="I507" s="255"/>
      <c r="J507" s="255"/>
      <c r="K507" s="255"/>
      <c r="L507" s="255"/>
      <c r="M507" s="255"/>
      <c r="N507" s="96"/>
      <c r="O507" s="96"/>
      <c r="P507" s="96"/>
      <c r="Q507" s="96"/>
      <c r="R507" s="96"/>
      <c r="S507" s="96"/>
      <c r="T507" s="96"/>
      <c r="U507" s="96"/>
      <c r="V507" s="96"/>
      <c r="W507" s="96"/>
      <c r="X507" s="96"/>
      <c r="Y507" s="96"/>
      <c r="Z507" s="96"/>
    </row>
    <row r="508" spans="1:26" ht="12.3">
      <c r="A508" s="96"/>
      <c r="B508" s="96"/>
      <c r="C508" s="96"/>
      <c r="D508" s="96"/>
      <c r="E508" s="96"/>
      <c r="F508" s="96"/>
      <c r="G508" s="96"/>
      <c r="H508" s="254"/>
      <c r="I508" s="255"/>
      <c r="J508" s="255"/>
      <c r="K508" s="255"/>
      <c r="L508" s="255"/>
      <c r="M508" s="255"/>
      <c r="N508" s="96"/>
      <c r="O508" s="96"/>
      <c r="P508" s="96"/>
      <c r="Q508" s="96"/>
      <c r="R508" s="96"/>
      <c r="S508" s="96"/>
      <c r="T508" s="96"/>
      <c r="U508" s="96"/>
      <c r="V508" s="96"/>
      <c r="W508" s="96"/>
      <c r="X508" s="96"/>
      <c r="Y508" s="96"/>
      <c r="Z508" s="96"/>
    </row>
    <row r="509" spans="1:26" ht="12.3">
      <c r="A509" s="96"/>
      <c r="B509" s="96"/>
      <c r="C509" s="96"/>
      <c r="D509" s="96"/>
      <c r="E509" s="96"/>
      <c r="F509" s="96"/>
      <c r="G509" s="96"/>
      <c r="H509" s="254"/>
      <c r="I509" s="255"/>
      <c r="J509" s="255"/>
      <c r="K509" s="255"/>
      <c r="L509" s="255"/>
      <c r="M509" s="255"/>
      <c r="N509" s="96"/>
      <c r="O509" s="96"/>
      <c r="P509" s="96"/>
      <c r="Q509" s="96"/>
      <c r="R509" s="96"/>
      <c r="S509" s="96"/>
      <c r="T509" s="96"/>
      <c r="U509" s="96"/>
      <c r="V509" s="96"/>
      <c r="W509" s="96"/>
      <c r="X509" s="96"/>
      <c r="Y509" s="96"/>
      <c r="Z509" s="96"/>
    </row>
    <row r="510" spans="1:26" ht="12.3">
      <c r="A510" s="96"/>
      <c r="B510" s="96"/>
      <c r="C510" s="96"/>
      <c r="D510" s="96"/>
      <c r="E510" s="96"/>
      <c r="F510" s="96"/>
      <c r="G510" s="96"/>
      <c r="H510" s="254"/>
      <c r="I510" s="255"/>
      <c r="J510" s="255"/>
      <c r="K510" s="255"/>
      <c r="L510" s="255"/>
      <c r="M510" s="255"/>
      <c r="N510" s="96"/>
      <c r="O510" s="96"/>
      <c r="P510" s="96"/>
      <c r="Q510" s="96"/>
      <c r="R510" s="96"/>
      <c r="S510" s="96"/>
      <c r="T510" s="96"/>
      <c r="U510" s="96"/>
      <c r="V510" s="96"/>
      <c r="W510" s="96"/>
      <c r="X510" s="96"/>
      <c r="Y510" s="96"/>
      <c r="Z510" s="96"/>
    </row>
    <row r="511" spans="1:26" ht="12.3">
      <c r="A511" s="96"/>
      <c r="B511" s="96"/>
      <c r="C511" s="96"/>
      <c r="D511" s="96"/>
      <c r="E511" s="96"/>
      <c r="F511" s="96"/>
      <c r="G511" s="96"/>
      <c r="H511" s="254"/>
      <c r="I511" s="255"/>
      <c r="J511" s="255"/>
      <c r="K511" s="255"/>
      <c r="L511" s="255"/>
      <c r="M511" s="255"/>
      <c r="N511" s="96"/>
      <c r="O511" s="96"/>
      <c r="P511" s="96"/>
      <c r="Q511" s="96"/>
      <c r="R511" s="96"/>
      <c r="S511" s="96"/>
      <c r="T511" s="96"/>
      <c r="U511" s="96"/>
      <c r="V511" s="96"/>
      <c r="W511" s="96"/>
      <c r="X511" s="96"/>
      <c r="Y511" s="96"/>
      <c r="Z511" s="96"/>
    </row>
    <row r="512" spans="1:26" ht="12.3">
      <c r="A512" s="96"/>
      <c r="B512" s="96"/>
      <c r="C512" s="96"/>
      <c r="D512" s="96"/>
      <c r="E512" s="96"/>
      <c r="F512" s="96"/>
      <c r="G512" s="96"/>
      <c r="H512" s="254"/>
      <c r="I512" s="255"/>
      <c r="J512" s="255"/>
      <c r="K512" s="255"/>
      <c r="L512" s="255"/>
      <c r="M512" s="255"/>
      <c r="N512" s="96"/>
      <c r="O512" s="96"/>
      <c r="P512" s="96"/>
      <c r="Q512" s="96"/>
      <c r="R512" s="96"/>
      <c r="S512" s="96"/>
      <c r="T512" s="96"/>
      <c r="U512" s="96"/>
      <c r="V512" s="96"/>
      <c r="W512" s="96"/>
      <c r="X512" s="96"/>
      <c r="Y512" s="96"/>
      <c r="Z512" s="96"/>
    </row>
    <row r="513" spans="1:26" ht="12.3">
      <c r="A513" s="96"/>
      <c r="B513" s="96"/>
      <c r="C513" s="96"/>
      <c r="D513" s="96"/>
      <c r="E513" s="96"/>
      <c r="F513" s="96"/>
      <c r="G513" s="96"/>
      <c r="H513" s="254"/>
      <c r="I513" s="255"/>
      <c r="J513" s="255"/>
      <c r="K513" s="255"/>
      <c r="L513" s="255"/>
      <c r="M513" s="255"/>
      <c r="N513" s="96"/>
      <c r="O513" s="96"/>
      <c r="P513" s="96"/>
      <c r="Q513" s="96"/>
      <c r="R513" s="96"/>
      <c r="S513" s="96"/>
      <c r="T513" s="96"/>
      <c r="U513" s="96"/>
      <c r="V513" s="96"/>
      <c r="W513" s="96"/>
      <c r="X513" s="96"/>
      <c r="Y513" s="96"/>
      <c r="Z513" s="96"/>
    </row>
    <row r="514" spans="1:26" ht="12.3">
      <c r="A514" s="96"/>
      <c r="B514" s="96"/>
      <c r="C514" s="96"/>
      <c r="D514" s="96"/>
      <c r="E514" s="96"/>
      <c r="F514" s="96"/>
      <c r="G514" s="96"/>
      <c r="H514" s="254"/>
      <c r="I514" s="255"/>
      <c r="J514" s="255"/>
      <c r="K514" s="255"/>
      <c r="L514" s="255"/>
      <c r="M514" s="255"/>
      <c r="N514" s="96"/>
      <c r="O514" s="96"/>
      <c r="P514" s="96"/>
      <c r="Q514" s="96"/>
      <c r="R514" s="96"/>
      <c r="S514" s="96"/>
      <c r="T514" s="96"/>
      <c r="U514" s="96"/>
      <c r="V514" s="96"/>
      <c r="W514" s="96"/>
      <c r="X514" s="96"/>
      <c r="Y514" s="96"/>
      <c r="Z514" s="96"/>
    </row>
    <row r="515" spans="1:26" ht="12.3">
      <c r="A515" s="96"/>
      <c r="B515" s="96"/>
      <c r="C515" s="96"/>
      <c r="D515" s="96"/>
      <c r="E515" s="96"/>
      <c r="F515" s="96"/>
      <c r="G515" s="96"/>
      <c r="H515" s="254"/>
      <c r="I515" s="255"/>
      <c r="J515" s="255"/>
      <c r="K515" s="255"/>
      <c r="L515" s="255"/>
      <c r="M515" s="255"/>
      <c r="N515" s="96"/>
      <c r="O515" s="96"/>
      <c r="P515" s="96"/>
      <c r="Q515" s="96"/>
      <c r="R515" s="96"/>
      <c r="S515" s="96"/>
      <c r="T515" s="96"/>
      <c r="U515" s="96"/>
      <c r="V515" s="96"/>
      <c r="W515" s="96"/>
      <c r="X515" s="96"/>
      <c r="Y515" s="96"/>
      <c r="Z515" s="96"/>
    </row>
    <row r="516" spans="1:26" ht="12.3">
      <c r="A516" s="96"/>
      <c r="B516" s="96"/>
      <c r="C516" s="96"/>
      <c r="D516" s="96"/>
      <c r="E516" s="96"/>
      <c r="F516" s="96"/>
      <c r="G516" s="96"/>
      <c r="H516" s="254"/>
      <c r="I516" s="255"/>
      <c r="J516" s="255"/>
      <c r="K516" s="255"/>
      <c r="L516" s="255"/>
      <c r="M516" s="255"/>
      <c r="N516" s="96"/>
      <c r="O516" s="96"/>
      <c r="P516" s="96"/>
      <c r="Q516" s="96"/>
      <c r="R516" s="96"/>
      <c r="S516" s="96"/>
      <c r="T516" s="96"/>
      <c r="U516" s="96"/>
      <c r="V516" s="96"/>
      <c r="W516" s="96"/>
      <c r="X516" s="96"/>
      <c r="Y516" s="96"/>
      <c r="Z516" s="96"/>
    </row>
    <row r="517" spans="1:26" ht="12.3">
      <c r="A517" s="96"/>
      <c r="B517" s="96"/>
      <c r="C517" s="96"/>
      <c r="D517" s="96"/>
      <c r="E517" s="96"/>
      <c r="F517" s="96"/>
      <c r="G517" s="96"/>
      <c r="H517" s="254"/>
      <c r="I517" s="255"/>
      <c r="J517" s="255"/>
      <c r="K517" s="255"/>
      <c r="L517" s="255"/>
      <c r="M517" s="255"/>
      <c r="N517" s="96"/>
      <c r="O517" s="96"/>
      <c r="P517" s="96"/>
      <c r="Q517" s="96"/>
      <c r="R517" s="96"/>
      <c r="S517" s="96"/>
      <c r="T517" s="96"/>
      <c r="U517" s="96"/>
      <c r="V517" s="96"/>
      <c r="W517" s="96"/>
      <c r="X517" s="96"/>
      <c r="Y517" s="96"/>
      <c r="Z517" s="96"/>
    </row>
    <row r="518" spans="1:26" ht="12.3">
      <c r="A518" s="96"/>
      <c r="B518" s="96"/>
      <c r="C518" s="96"/>
      <c r="D518" s="96"/>
      <c r="E518" s="96"/>
      <c r="F518" s="96"/>
      <c r="G518" s="96"/>
      <c r="H518" s="254"/>
      <c r="I518" s="255"/>
      <c r="J518" s="255"/>
      <c r="K518" s="255"/>
      <c r="L518" s="255"/>
      <c r="M518" s="255"/>
      <c r="N518" s="96"/>
      <c r="O518" s="96"/>
      <c r="P518" s="96"/>
      <c r="Q518" s="96"/>
      <c r="R518" s="96"/>
      <c r="S518" s="96"/>
      <c r="T518" s="96"/>
      <c r="U518" s="96"/>
      <c r="V518" s="96"/>
      <c r="W518" s="96"/>
      <c r="X518" s="96"/>
      <c r="Y518" s="96"/>
      <c r="Z518" s="96"/>
    </row>
    <row r="519" spans="1:26" ht="12.3">
      <c r="A519" s="96"/>
      <c r="B519" s="96"/>
      <c r="C519" s="96"/>
      <c r="D519" s="96"/>
      <c r="E519" s="96"/>
      <c r="F519" s="96"/>
      <c r="G519" s="96"/>
      <c r="H519" s="254"/>
      <c r="I519" s="255"/>
      <c r="J519" s="255"/>
      <c r="K519" s="255"/>
      <c r="L519" s="255"/>
      <c r="M519" s="255"/>
      <c r="N519" s="96"/>
      <c r="O519" s="96"/>
      <c r="P519" s="96"/>
      <c r="Q519" s="96"/>
      <c r="R519" s="96"/>
      <c r="S519" s="96"/>
      <c r="T519" s="96"/>
      <c r="U519" s="96"/>
      <c r="V519" s="96"/>
      <c r="W519" s="96"/>
      <c r="X519" s="96"/>
      <c r="Y519" s="96"/>
      <c r="Z519" s="96"/>
    </row>
    <row r="520" spans="1:26" ht="12.3">
      <c r="A520" s="96"/>
      <c r="B520" s="96"/>
      <c r="C520" s="96"/>
      <c r="D520" s="96"/>
      <c r="E520" s="96"/>
      <c r="F520" s="96"/>
      <c r="G520" s="96"/>
      <c r="H520" s="254"/>
      <c r="I520" s="255"/>
      <c r="J520" s="255"/>
      <c r="K520" s="255"/>
      <c r="L520" s="255"/>
      <c r="M520" s="255"/>
      <c r="N520" s="96"/>
      <c r="O520" s="96"/>
      <c r="P520" s="96"/>
      <c r="Q520" s="96"/>
      <c r="R520" s="96"/>
      <c r="S520" s="96"/>
      <c r="T520" s="96"/>
      <c r="U520" s="96"/>
      <c r="V520" s="96"/>
      <c r="W520" s="96"/>
      <c r="X520" s="96"/>
      <c r="Y520" s="96"/>
      <c r="Z520" s="96"/>
    </row>
    <row r="521" spans="1:26" ht="12.3">
      <c r="A521" s="96"/>
      <c r="B521" s="96"/>
      <c r="C521" s="96"/>
      <c r="D521" s="96"/>
      <c r="E521" s="96"/>
      <c r="F521" s="96"/>
      <c r="G521" s="96"/>
      <c r="H521" s="254"/>
      <c r="I521" s="255"/>
      <c r="J521" s="255"/>
      <c r="K521" s="255"/>
      <c r="L521" s="255"/>
      <c r="M521" s="255"/>
      <c r="N521" s="96"/>
      <c r="O521" s="96"/>
      <c r="P521" s="96"/>
      <c r="Q521" s="96"/>
      <c r="R521" s="96"/>
      <c r="S521" s="96"/>
      <c r="T521" s="96"/>
      <c r="U521" s="96"/>
      <c r="V521" s="96"/>
      <c r="W521" s="96"/>
      <c r="X521" s="96"/>
      <c r="Y521" s="96"/>
      <c r="Z521" s="96"/>
    </row>
    <row r="522" spans="1:26" ht="12.3">
      <c r="A522" s="96"/>
      <c r="B522" s="96"/>
      <c r="C522" s="96"/>
      <c r="D522" s="96"/>
      <c r="E522" s="96"/>
      <c r="F522" s="96"/>
      <c r="G522" s="96"/>
      <c r="H522" s="254"/>
      <c r="I522" s="255"/>
      <c r="J522" s="255"/>
      <c r="K522" s="255"/>
      <c r="L522" s="255"/>
      <c r="M522" s="255"/>
      <c r="N522" s="96"/>
      <c r="O522" s="96"/>
      <c r="P522" s="96"/>
      <c r="Q522" s="96"/>
      <c r="R522" s="96"/>
      <c r="S522" s="96"/>
      <c r="T522" s="96"/>
      <c r="U522" s="96"/>
      <c r="V522" s="96"/>
      <c r="W522" s="96"/>
      <c r="X522" s="96"/>
      <c r="Y522" s="96"/>
      <c r="Z522" s="96"/>
    </row>
    <row r="523" spans="1:26" ht="12.3">
      <c r="A523" s="96"/>
      <c r="B523" s="96"/>
      <c r="C523" s="96"/>
      <c r="D523" s="96"/>
      <c r="E523" s="96"/>
      <c r="F523" s="96"/>
      <c r="G523" s="96"/>
      <c r="H523" s="254"/>
      <c r="I523" s="255"/>
      <c r="J523" s="255"/>
      <c r="K523" s="255"/>
      <c r="L523" s="255"/>
      <c r="M523" s="255"/>
      <c r="N523" s="96"/>
      <c r="O523" s="96"/>
      <c r="P523" s="96"/>
      <c r="Q523" s="96"/>
      <c r="R523" s="96"/>
      <c r="S523" s="96"/>
      <c r="T523" s="96"/>
      <c r="U523" s="96"/>
      <c r="V523" s="96"/>
      <c r="W523" s="96"/>
      <c r="X523" s="96"/>
      <c r="Y523" s="96"/>
      <c r="Z523" s="96"/>
    </row>
    <row r="524" spans="1:26" ht="12.3">
      <c r="A524" s="96"/>
      <c r="B524" s="96"/>
      <c r="C524" s="96"/>
      <c r="D524" s="96"/>
      <c r="E524" s="96"/>
      <c r="F524" s="96"/>
      <c r="G524" s="96"/>
      <c r="H524" s="254"/>
      <c r="I524" s="255"/>
      <c r="J524" s="255"/>
      <c r="K524" s="255"/>
      <c r="L524" s="255"/>
      <c r="M524" s="255"/>
      <c r="N524" s="96"/>
      <c r="O524" s="96"/>
      <c r="P524" s="96"/>
      <c r="Q524" s="96"/>
      <c r="R524" s="96"/>
      <c r="S524" s="96"/>
      <c r="T524" s="96"/>
      <c r="U524" s="96"/>
      <c r="V524" s="96"/>
      <c r="W524" s="96"/>
      <c r="X524" s="96"/>
      <c r="Y524" s="96"/>
      <c r="Z524" s="96"/>
    </row>
    <row r="525" spans="1:26" ht="12.3">
      <c r="A525" s="96"/>
      <c r="B525" s="96"/>
      <c r="C525" s="96"/>
      <c r="D525" s="96"/>
      <c r="E525" s="96"/>
      <c r="F525" s="96"/>
      <c r="G525" s="96"/>
      <c r="H525" s="254"/>
      <c r="I525" s="255"/>
      <c r="J525" s="255"/>
      <c r="K525" s="255"/>
      <c r="L525" s="255"/>
      <c r="M525" s="255"/>
      <c r="N525" s="96"/>
      <c r="O525" s="96"/>
      <c r="P525" s="96"/>
      <c r="Q525" s="96"/>
      <c r="R525" s="96"/>
      <c r="S525" s="96"/>
      <c r="T525" s="96"/>
      <c r="U525" s="96"/>
      <c r="V525" s="96"/>
      <c r="W525" s="96"/>
      <c r="X525" s="96"/>
      <c r="Y525" s="96"/>
      <c r="Z525" s="96"/>
    </row>
    <row r="526" spans="1:26" ht="12.3">
      <c r="A526" s="96"/>
      <c r="B526" s="96"/>
      <c r="C526" s="96"/>
      <c r="D526" s="96"/>
      <c r="E526" s="96"/>
      <c r="F526" s="96"/>
      <c r="G526" s="96"/>
      <c r="H526" s="254"/>
      <c r="I526" s="255"/>
      <c r="J526" s="255"/>
      <c r="K526" s="255"/>
      <c r="L526" s="255"/>
      <c r="M526" s="255"/>
      <c r="N526" s="96"/>
      <c r="O526" s="96"/>
      <c r="P526" s="96"/>
      <c r="Q526" s="96"/>
      <c r="R526" s="96"/>
      <c r="S526" s="96"/>
      <c r="T526" s="96"/>
      <c r="U526" s="96"/>
      <c r="V526" s="96"/>
      <c r="W526" s="96"/>
      <c r="X526" s="96"/>
      <c r="Y526" s="96"/>
      <c r="Z526" s="96"/>
    </row>
    <row r="527" spans="1:26" ht="12.3">
      <c r="A527" s="96"/>
      <c r="B527" s="96"/>
      <c r="C527" s="96"/>
      <c r="D527" s="96"/>
      <c r="E527" s="96"/>
      <c r="F527" s="96"/>
      <c r="G527" s="96"/>
      <c r="H527" s="254"/>
      <c r="I527" s="255"/>
      <c r="J527" s="255"/>
      <c r="K527" s="255"/>
      <c r="L527" s="255"/>
      <c r="M527" s="255"/>
      <c r="N527" s="96"/>
      <c r="O527" s="96"/>
      <c r="P527" s="96"/>
      <c r="Q527" s="96"/>
      <c r="R527" s="96"/>
      <c r="S527" s="96"/>
      <c r="T527" s="96"/>
      <c r="U527" s="96"/>
      <c r="V527" s="96"/>
      <c r="W527" s="96"/>
      <c r="X527" s="96"/>
      <c r="Y527" s="96"/>
      <c r="Z527" s="96"/>
    </row>
    <row r="528" spans="1:26" ht="12.3">
      <c r="A528" s="96"/>
      <c r="B528" s="96"/>
      <c r="C528" s="96"/>
      <c r="D528" s="96"/>
      <c r="E528" s="96"/>
      <c r="F528" s="96"/>
      <c r="G528" s="96"/>
      <c r="H528" s="254"/>
      <c r="I528" s="255"/>
      <c r="J528" s="255"/>
      <c r="K528" s="255"/>
      <c r="L528" s="255"/>
      <c r="M528" s="255"/>
      <c r="N528" s="96"/>
      <c r="O528" s="96"/>
      <c r="P528" s="96"/>
      <c r="Q528" s="96"/>
      <c r="R528" s="96"/>
      <c r="S528" s="96"/>
      <c r="T528" s="96"/>
      <c r="U528" s="96"/>
      <c r="V528" s="96"/>
      <c r="W528" s="96"/>
      <c r="X528" s="96"/>
      <c r="Y528" s="96"/>
      <c r="Z528" s="96"/>
    </row>
    <row r="529" spans="1:26" ht="12.3">
      <c r="A529" s="96"/>
      <c r="B529" s="96"/>
      <c r="C529" s="96"/>
      <c r="D529" s="96"/>
      <c r="E529" s="96"/>
      <c r="F529" s="96"/>
      <c r="G529" s="96"/>
      <c r="H529" s="254"/>
      <c r="I529" s="255"/>
      <c r="J529" s="255"/>
      <c r="K529" s="255"/>
      <c r="L529" s="255"/>
      <c r="M529" s="255"/>
      <c r="N529" s="96"/>
      <c r="O529" s="96"/>
      <c r="P529" s="96"/>
      <c r="Q529" s="96"/>
      <c r="R529" s="96"/>
      <c r="S529" s="96"/>
      <c r="T529" s="96"/>
      <c r="U529" s="96"/>
      <c r="V529" s="96"/>
      <c r="W529" s="96"/>
      <c r="X529" s="96"/>
      <c r="Y529" s="96"/>
      <c r="Z529" s="96"/>
    </row>
    <row r="530" spans="1:26" ht="12.3">
      <c r="A530" s="96"/>
      <c r="B530" s="96"/>
      <c r="C530" s="96"/>
      <c r="D530" s="96"/>
      <c r="E530" s="96"/>
      <c r="F530" s="96"/>
      <c r="G530" s="96"/>
      <c r="H530" s="254"/>
      <c r="I530" s="255"/>
      <c r="J530" s="255"/>
      <c r="K530" s="255"/>
      <c r="L530" s="255"/>
      <c r="M530" s="255"/>
      <c r="N530" s="96"/>
      <c r="O530" s="96"/>
      <c r="P530" s="96"/>
      <c r="Q530" s="96"/>
      <c r="R530" s="96"/>
      <c r="S530" s="96"/>
      <c r="T530" s="96"/>
      <c r="U530" s="96"/>
      <c r="V530" s="96"/>
      <c r="W530" s="96"/>
      <c r="X530" s="96"/>
      <c r="Y530" s="96"/>
      <c r="Z530" s="96"/>
    </row>
    <row r="531" spans="1:26" ht="12.3">
      <c r="A531" s="96"/>
      <c r="B531" s="96"/>
      <c r="C531" s="96"/>
      <c r="D531" s="96"/>
      <c r="E531" s="96"/>
      <c r="F531" s="96"/>
      <c r="G531" s="96"/>
      <c r="H531" s="254"/>
      <c r="I531" s="255"/>
      <c r="J531" s="255"/>
      <c r="K531" s="255"/>
      <c r="L531" s="255"/>
      <c r="M531" s="255"/>
      <c r="N531" s="96"/>
      <c r="O531" s="96"/>
      <c r="P531" s="96"/>
      <c r="Q531" s="96"/>
      <c r="R531" s="96"/>
      <c r="S531" s="96"/>
      <c r="T531" s="96"/>
      <c r="U531" s="96"/>
      <c r="V531" s="96"/>
      <c r="W531" s="96"/>
      <c r="X531" s="96"/>
      <c r="Y531" s="96"/>
      <c r="Z531" s="96"/>
    </row>
    <row r="532" spans="1:26" ht="12.3">
      <c r="A532" s="96"/>
      <c r="B532" s="96"/>
      <c r="C532" s="96"/>
      <c r="D532" s="96"/>
      <c r="E532" s="96"/>
      <c r="F532" s="96"/>
      <c r="G532" s="96"/>
      <c r="H532" s="254"/>
      <c r="I532" s="255"/>
      <c r="J532" s="255"/>
      <c r="K532" s="255"/>
      <c r="L532" s="255"/>
      <c r="M532" s="255"/>
      <c r="N532" s="96"/>
      <c r="O532" s="96"/>
      <c r="P532" s="96"/>
      <c r="Q532" s="96"/>
      <c r="R532" s="96"/>
      <c r="S532" s="96"/>
      <c r="T532" s="96"/>
      <c r="U532" s="96"/>
      <c r="V532" s="96"/>
      <c r="W532" s="96"/>
      <c r="X532" s="96"/>
      <c r="Y532" s="96"/>
      <c r="Z532" s="96"/>
    </row>
    <row r="533" spans="1:26" ht="12.3">
      <c r="A533" s="96"/>
      <c r="B533" s="96"/>
      <c r="C533" s="96"/>
      <c r="D533" s="96"/>
      <c r="E533" s="96"/>
      <c r="F533" s="96"/>
      <c r="G533" s="96"/>
      <c r="H533" s="254"/>
      <c r="I533" s="255"/>
      <c r="J533" s="255"/>
      <c r="K533" s="255"/>
      <c r="L533" s="255"/>
      <c r="M533" s="255"/>
      <c r="N533" s="96"/>
      <c r="O533" s="96"/>
      <c r="P533" s="96"/>
      <c r="Q533" s="96"/>
      <c r="R533" s="96"/>
      <c r="S533" s="96"/>
      <c r="T533" s="96"/>
      <c r="U533" s="96"/>
      <c r="V533" s="96"/>
      <c r="W533" s="96"/>
      <c r="X533" s="96"/>
      <c r="Y533" s="96"/>
      <c r="Z533" s="96"/>
    </row>
    <row r="534" spans="1:26" ht="12.3">
      <c r="A534" s="96"/>
      <c r="B534" s="96"/>
      <c r="C534" s="96"/>
      <c r="D534" s="96"/>
      <c r="E534" s="96"/>
      <c r="F534" s="96"/>
      <c r="G534" s="96"/>
      <c r="H534" s="254"/>
      <c r="I534" s="255"/>
      <c r="J534" s="255"/>
      <c r="K534" s="255"/>
      <c r="L534" s="255"/>
      <c r="M534" s="255"/>
      <c r="N534" s="96"/>
      <c r="O534" s="96"/>
      <c r="P534" s="96"/>
      <c r="Q534" s="96"/>
      <c r="R534" s="96"/>
      <c r="S534" s="96"/>
      <c r="T534" s="96"/>
      <c r="U534" s="96"/>
      <c r="V534" s="96"/>
      <c r="W534" s="96"/>
      <c r="X534" s="96"/>
      <c r="Y534" s="96"/>
      <c r="Z534" s="96"/>
    </row>
    <row r="535" spans="1:26" ht="12.3">
      <c r="A535" s="96"/>
      <c r="B535" s="96"/>
      <c r="C535" s="96"/>
      <c r="D535" s="96"/>
      <c r="E535" s="96"/>
      <c r="F535" s="96"/>
      <c r="G535" s="96"/>
      <c r="H535" s="254"/>
      <c r="I535" s="255"/>
      <c r="J535" s="255"/>
      <c r="K535" s="255"/>
      <c r="L535" s="255"/>
      <c r="M535" s="255"/>
      <c r="N535" s="96"/>
      <c r="O535" s="96"/>
      <c r="P535" s="96"/>
      <c r="Q535" s="96"/>
      <c r="R535" s="96"/>
      <c r="S535" s="96"/>
      <c r="T535" s="96"/>
      <c r="U535" s="96"/>
      <c r="V535" s="96"/>
      <c r="W535" s="96"/>
      <c r="X535" s="96"/>
      <c r="Y535" s="96"/>
      <c r="Z535" s="96"/>
    </row>
    <row r="536" spans="1:26" ht="12.3">
      <c r="A536" s="96"/>
      <c r="B536" s="96"/>
      <c r="C536" s="96"/>
      <c r="D536" s="96"/>
      <c r="E536" s="96"/>
      <c r="F536" s="96"/>
      <c r="G536" s="96"/>
      <c r="H536" s="254"/>
      <c r="I536" s="255"/>
      <c r="J536" s="255"/>
      <c r="K536" s="255"/>
      <c r="L536" s="255"/>
      <c r="M536" s="255"/>
      <c r="N536" s="96"/>
      <c r="O536" s="96"/>
      <c r="P536" s="96"/>
      <c r="Q536" s="96"/>
      <c r="R536" s="96"/>
      <c r="S536" s="96"/>
      <c r="T536" s="96"/>
      <c r="U536" s="96"/>
      <c r="V536" s="96"/>
      <c r="W536" s="96"/>
      <c r="X536" s="96"/>
      <c r="Y536" s="96"/>
      <c r="Z536" s="96"/>
    </row>
    <row r="537" spans="1:26" ht="12.3">
      <c r="A537" s="96"/>
      <c r="B537" s="96"/>
      <c r="C537" s="96"/>
      <c r="D537" s="96"/>
      <c r="E537" s="96"/>
      <c r="F537" s="96"/>
      <c r="G537" s="96"/>
      <c r="H537" s="254"/>
      <c r="I537" s="255"/>
      <c r="J537" s="255"/>
      <c r="K537" s="255"/>
      <c r="L537" s="255"/>
      <c r="M537" s="255"/>
      <c r="N537" s="96"/>
      <c r="O537" s="96"/>
      <c r="P537" s="96"/>
      <c r="Q537" s="96"/>
      <c r="R537" s="96"/>
      <c r="S537" s="96"/>
      <c r="T537" s="96"/>
      <c r="U537" s="96"/>
      <c r="V537" s="96"/>
      <c r="W537" s="96"/>
      <c r="X537" s="96"/>
      <c r="Y537" s="96"/>
      <c r="Z537" s="96"/>
    </row>
    <row r="538" spans="1:26" ht="12.3">
      <c r="A538" s="96"/>
      <c r="B538" s="96"/>
      <c r="C538" s="96"/>
      <c r="D538" s="96"/>
      <c r="E538" s="96"/>
      <c r="F538" s="96"/>
      <c r="G538" s="96"/>
      <c r="H538" s="254"/>
      <c r="I538" s="255"/>
      <c r="J538" s="255"/>
      <c r="K538" s="255"/>
      <c r="L538" s="255"/>
      <c r="M538" s="255"/>
      <c r="N538" s="96"/>
      <c r="O538" s="96"/>
      <c r="P538" s="96"/>
      <c r="Q538" s="96"/>
      <c r="R538" s="96"/>
      <c r="S538" s="96"/>
      <c r="T538" s="96"/>
      <c r="U538" s="96"/>
      <c r="V538" s="96"/>
      <c r="W538" s="96"/>
      <c r="X538" s="96"/>
      <c r="Y538" s="96"/>
      <c r="Z538" s="96"/>
    </row>
    <row r="539" spans="1:26" ht="12.3">
      <c r="A539" s="96"/>
      <c r="B539" s="96"/>
      <c r="C539" s="96"/>
      <c r="D539" s="96"/>
      <c r="E539" s="96"/>
      <c r="F539" s="96"/>
      <c r="G539" s="96"/>
      <c r="H539" s="254"/>
      <c r="I539" s="255"/>
      <c r="J539" s="255"/>
      <c r="K539" s="255"/>
      <c r="L539" s="255"/>
      <c r="M539" s="255"/>
      <c r="N539" s="96"/>
      <c r="O539" s="96"/>
      <c r="P539" s="96"/>
      <c r="Q539" s="96"/>
      <c r="R539" s="96"/>
      <c r="S539" s="96"/>
      <c r="T539" s="96"/>
      <c r="U539" s="96"/>
      <c r="V539" s="96"/>
      <c r="W539" s="96"/>
      <c r="X539" s="96"/>
      <c r="Y539" s="96"/>
      <c r="Z539" s="96"/>
    </row>
    <row r="540" spans="1:26" ht="12.3">
      <c r="A540" s="96"/>
      <c r="B540" s="96"/>
      <c r="C540" s="96"/>
      <c r="D540" s="96"/>
      <c r="E540" s="96"/>
      <c r="F540" s="96"/>
      <c r="G540" s="96"/>
      <c r="H540" s="254"/>
      <c r="I540" s="255"/>
      <c r="J540" s="255"/>
      <c r="K540" s="255"/>
      <c r="L540" s="255"/>
      <c r="M540" s="255"/>
      <c r="N540" s="96"/>
      <c r="O540" s="96"/>
      <c r="P540" s="96"/>
      <c r="Q540" s="96"/>
      <c r="R540" s="96"/>
      <c r="S540" s="96"/>
      <c r="T540" s="96"/>
      <c r="U540" s="96"/>
      <c r="V540" s="96"/>
      <c r="W540" s="96"/>
      <c r="X540" s="96"/>
      <c r="Y540" s="96"/>
      <c r="Z540" s="96"/>
    </row>
    <row r="541" spans="1:26" ht="12.3">
      <c r="A541" s="96"/>
      <c r="B541" s="96"/>
      <c r="C541" s="96"/>
      <c r="D541" s="96"/>
      <c r="E541" s="96"/>
      <c r="F541" s="96"/>
      <c r="G541" s="96"/>
      <c r="H541" s="254"/>
      <c r="I541" s="255"/>
      <c r="J541" s="255"/>
      <c r="K541" s="255"/>
      <c r="L541" s="255"/>
      <c r="M541" s="255"/>
      <c r="N541" s="96"/>
      <c r="O541" s="96"/>
      <c r="P541" s="96"/>
      <c r="Q541" s="96"/>
      <c r="R541" s="96"/>
      <c r="S541" s="96"/>
      <c r="T541" s="96"/>
      <c r="U541" s="96"/>
      <c r="V541" s="96"/>
      <c r="W541" s="96"/>
      <c r="X541" s="96"/>
      <c r="Y541" s="96"/>
      <c r="Z541" s="96"/>
    </row>
    <row r="542" spans="1:26" ht="12.3">
      <c r="A542" s="96"/>
      <c r="B542" s="96"/>
      <c r="C542" s="96"/>
      <c r="D542" s="96"/>
      <c r="E542" s="96"/>
      <c r="F542" s="96"/>
      <c r="G542" s="96"/>
      <c r="H542" s="254"/>
      <c r="I542" s="255"/>
      <c r="J542" s="255"/>
      <c r="K542" s="255"/>
      <c r="L542" s="255"/>
      <c r="M542" s="255"/>
      <c r="N542" s="96"/>
      <c r="O542" s="96"/>
      <c r="P542" s="96"/>
      <c r="Q542" s="96"/>
      <c r="R542" s="96"/>
      <c r="S542" s="96"/>
      <c r="T542" s="96"/>
      <c r="U542" s="96"/>
      <c r="V542" s="96"/>
      <c r="W542" s="96"/>
      <c r="X542" s="96"/>
      <c r="Y542" s="96"/>
      <c r="Z542" s="96"/>
    </row>
    <row r="543" spans="1:26" ht="12.3">
      <c r="A543" s="96"/>
      <c r="B543" s="96"/>
      <c r="C543" s="96"/>
      <c r="D543" s="96"/>
      <c r="E543" s="96"/>
      <c r="F543" s="96"/>
      <c r="G543" s="96"/>
      <c r="H543" s="254"/>
      <c r="I543" s="255"/>
      <c r="J543" s="255"/>
      <c r="K543" s="255"/>
      <c r="L543" s="255"/>
      <c r="M543" s="255"/>
      <c r="N543" s="96"/>
      <c r="O543" s="96"/>
      <c r="P543" s="96"/>
      <c r="Q543" s="96"/>
      <c r="R543" s="96"/>
      <c r="S543" s="96"/>
      <c r="T543" s="96"/>
      <c r="U543" s="96"/>
      <c r="V543" s="96"/>
      <c r="W543" s="96"/>
      <c r="X543" s="96"/>
      <c r="Y543" s="96"/>
      <c r="Z543" s="96"/>
    </row>
    <row r="544" spans="1:26" ht="12.3">
      <c r="A544" s="96"/>
      <c r="B544" s="96"/>
      <c r="C544" s="96"/>
      <c r="D544" s="96"/>
      <c r="E544" s="96"/>
      <c r="F544" s="96"/>
      <c r="G544" s="96"/>
      <c r="H544" s="254"/>
      <c r="I544" s="255"/>
      <c r="J544" s="255"/>
      <c r="K544" s="255"/>
      <c r="L544" s="255"/>
      <c r="M544" s="255"/>
      <c r="N544" s="96"/>
      <c r="O544" s="96"/>
      <c r="P544" s="96"/>
      <c r="Q544" s="96"/>
      <c r="R544" s="96"/>
      <c r="S544" s="96"/>
      <c r="T544" s="96"/>
      <c r="U544" s="96"/>
      <c r="V544" s="96"/>
      <c r="W544" s="96"/>
      <c r="X544" s="96"/>
      <c r="Y544" s="96"/>
      <c r="Z544" s="96"/>
    </row>
    <row r="545" spans="1:26" ht="12.3">
      <c r="A545" s="96"/>
      <c r="B545" s="96"/>
      <c r="C545" s="96"/>
      <c r="D545" s="96"/>
      <c r="E545" s="96"/>
      <c r="F545" s="96"/>
      <c r="G545" s="96"/>
      <c r="H545" s="254"/>
      <c r="I545" s="255"/>
      <c r="J545" s="255"/>
      <c r="K545" s="255"/>
      <c r="L545" s="255"/>
      <c r="M545" s="255"/>
      <c r="N545" s="96"/>
      <c r="O545" s="96"/>
      <c r="P545" s="96"/>
      <c r="Q545" s="96"/>
      <c r="R545" s="96"/>
      <c r="S545" s="96"/>
      <c r="T545" s="96"/>
      <c r="U545" s="96"/>
      <c r="V545" s="96"/>
      <c r="W545" s="96"/>
      <c r="X545" s="96"/>
      <c r="Y545" s="96"/>
      <c r="Z545" s="96"/>
    </row>
    <row r="546" spans="1:26" ht="12.3">
      <c r="A546" s="96"/>
      <c r="B546" s="96"/>
      <c r="C546" s="96"/>
      <c r="D546" s="96"/>
      <c r="E546" s="96"/>
      <c r="F546" s="96"/>
      <c r="G546" s="96"/>
      <c r="H546" s="254"/>
      <c r="I546" s="255"/>
      <c r="J546" s="255"/>
      <c r="K546" s="255"/>
      <c r="L546" s="255"/>
      <c r="M546" s="255"/>
      <c r="N546" s="96"/>
      <c r="O546" s="96"/>
      <c r="P546" s="96"/>
      <c r="Q546" s="96"/>
      <c r="R546" s="96"/>
      <c r="S546" s="96"/>
      <c r="T546" s="96"/>
      <c r="U546" s="96"/>
      <c r="V546" s="96"/>
      <c r="W546" s="96"/>
      <c r="X546" s="96"/>
      <c r="Y546" s="96"/>
      <c r="Z546" s="96"/>
    </row>
    <row r="547" spans="1:26" ht="12.3">
      <c r="A547" s="96"/>
      <c r="B547" s="96"/>
      <c r="C547" s="96"/>
      <c r="D547" s="96"/>
      <c r="E547" s="96"/>
      <c r="F547" s="96"/>
      <c r="G547" s="96"/>
      <c r="H547" s="254"/>
      <c r="I547" s="255"/>
      <c r="J547" s="255"/>
      <c r="K547" s="255"/>
      <c r="L547" s="255"/>
      <c r="M547" s="255"/>
      <c r="N547" s="96"/>
      <c r="O547" s="96"/>
      <c r="P547" s="96"/>
      <c r="Q547" s="96"/>
      <c r="R547" s="96"/>
      <c r="S547" s="96"/>
      <c r="T547" s="96"/>
      <c r="U547" s="96"/>
      <c r="V547" s="96"/>
      <c r="W547" s="96"/>
      <c r="X547" s="96"/>
      <c r="Y547" s="96"/>
      <c r="Z547" s="96"/>
    </row>
    <row r="548" spans="1:26" ht="12.3">
      <c r="A548" s="96"/>
      <c r="B548" s="96"/>
      <c r="C548" s="96"/>
      <c r="D548" s="96"/>
      <c r="E548" s="96"/>
      <c r="F548" s="96"/>
      <c r="G548" s="96"/>
      <c r="H548" s="254"/>
      <c r="I548" s="255"/>
      <c r="J548" s="255"/>
      <c r="K548" s="255"/>
      <c r="L548" s="255"/>
      <c r="M548" s="255"/>
      <c r="N548" s="96"/>
      <c r="O548" s="96"/>
      <c r="P548" s="96"/>
      <c r="Q548" s="96"/>
      <c r="R548" s="96"/>
      <c r="S548" s="96"/>
      <c r="T548" s="96"/>
      <c r="U548" s="96"/>
      <c r="V548" s="96"/>
      <c r="W548" s="96"/>
      <c r="X548" s="96"/>
      <c r="Y548" s="96"/>
      <c r="Z548" s="96"/>
    </row>
    <row r="549" spans="1:26" ht="12.3">
      <c r="A549" s="96"/>
      <c r="B549" s="96"/>
      <c r="C549" s="96"/>
      <c r="D549" s="96"/>
      <c r="E549" s="96"/>
      <c r="F549" s="96"/>
      <c r="G549" s="96"/>
      <c r="H549" s="254"/>
      <c r="I549" s="255"/>
      <c r="J549" s="255"/>
      <c r="K549" s="255"/>
      <c r="L549" s="255"/>
      <c r="M549" s="255"/>
      <c r="N549" s="96"/>
      <c r="O549" s="96"/>
      <c r="P549" s="96"/>
      <c r="Q549" s="96"/>
      <c r="R549" s="96"/>
      <c r="S549" s="96"/>
      <c r="T549" s="96"/>
      <c r="U549" s="96"/>
      <c r="V549" s="96"/>
      <c r="W549" s="96"/>
      <c r="X549" s="96"/>
      <c r="Y549" s="96"/>
      <c r="Z549" s="96"/>
    </row>
    <row r="550" spans="1:26" ht="12.3">
      <c r="A550" s="96"/>
      <c r="B550" s="96"/>
      <c r="C550" s="96"/>
      <c r="D550" s="96"/>
      <c r="E550" s="96"/>
      <c r="F550" s="96"/>
      <c r="G550" s="96"/>
      <c r="H550" s="254"/>
      <c r="I550" s="255"/>
      <c r="J550" s="255"/>
      <c r="K550" s="255"/>
      <c r="L550" s="255"/>
      <c r="M550" s="255"/>
      <c r="N550" s="96"/>
      <c r="O550" s="96"/>
      <c r="P550" s="96"/>
      <c r="Q550" s="96"/>
      <c r="R550" s="96"/>
      <c r="S550" s="96"/>
      <c r="T550" s="96"/>
      <c r="U550" s="96"/>
      <c r="V550" s="96"/>
      <c r="W550" s="96"/>
      <c r="X550" s="96"/>
      <c r="Y550" s="96"/>
      <c r="Z550" s="96"/>
    </row>
    <row r="551" spans="1:26" ht="12.3">
      <c r="A551" s="96"/>
      <c r="B551" s="96"/>
      <c r="C551" s="96"/>
      <c r="D551" s="96"/>
      <c r="E551" s="96"/>
      <c r="F551" s="96"/>
      <c r="G551" s="96"/>
      <c r="H551" s="254"/>
      <c r="I551" s="255"/>
      <c r="J551" s="255"/>
      <c r="K551" s="255"/>
      <c r="L551" s="255"/>
      <c r="M551" s="255"/>
      <c r="N551" s="96"/>
      <c r="O551" s="96"/>
      <c r="P551" s="96"/>
      <c r="Q551" s="96"/>
      <c r="R551" s="96"/>
      <c r="S551" s="96"/>
      <c r="T551" s="96"/>
      <c r="U551" s="96"/>
      <c r="V551" s="96"/>
      <c r="W551" s="96"/>
      <c r="X551" s="96"/>
      <c r="Y551" s="96"/>
      <c r="Z551" s="96"/>
    </row>
    <row r="552" spans="1:26" ht="12.3">
      <c r="A552" s="96"/>
      <c r="B552" s="96"/>
      <c r="C552" s="96"/>
      <c r="D552" s="96"/>
      <c r="E552" s="96"/>
      <c r="F552" s="96"/>
      <c r="G552" s="96"/>
      <c r="H552" s="254"/>
      <c r="I552" s="255"/>
      <c r="J552" s="255"/>
      <c r="K552" s="255"/>
      <c r="L552" s="255"/>
      <c r="M552" s="255"/>
      <c r="N552" s="96"/>
      <c r="O552" s="96"/>
      <c r="P552" s="96"/>
      <c r="Q552" s="96"/>
      <c r="R552" s="96"/>
      <c r="S552" s="96"/>
      <c r="T552" s="96"/>
      <c r="U552" s="96"/>
      <c r="V552" s="96"/>
      <c r="W552" s="96"/>
      <c r="X552" s="96"/>
      <c r="Y552" s="96"/>
      <c r="Z552" s="96"/>
    </row>
    <row r="553" spans="1:26" ht="12.3">
      <c r="A553" s="96"/>
      <c r="B553" s="96"/>
      <c r="C553" s="96"/>
      <c r="D553" s="96"/>
      <c r="E553" s="96"/>
      <c r="F553" s="96"/>
      <c r="G553" s="96"/>
      <c r="H553" s="254"/>
      <c r="I553" s="255"/>
      <c r="J553" s="255"/>
      <c r="K553" s="255"/>
      <c r="L553" s="255"/>
      <c r="M553" s="255"/>
      <c r="N553" s="96"/>
      <c r="O553" s="96"/>
      <c r="P553" s="96"/>
      <c r="Q553" s="96"/>
      <c r="R553" s="96"/>
      <c r="S553" s="96"/>
      <c r="T553" s="96"/>
      <c r="U553" s="96"/>
      <c r="V553" s="96"/>
      <c r="W553" s="96"/>
      <c r="X553" s="96"/>
      <c r="Y553" s="96"/>
      <c r="Z553" s="96"/>
    </row>
    <row r="554" spans="1:26" ht="12.3">
      <c r="A554" s="96"/>
      <c r="B554" s="96"/>
      <c r="C554" s="96"/>
      <c r="D554" s="96"/>
      <c r="E554" s="96"/>
      <c r="F554" s="96"/>
      <c r="G554" s="96"/>
      <c r="H554" s="254"/>
      <c r="I554" s="255"/>
      <c r="J554" s="255"/>
      <c r="K554" s="255"/>
      <c r="L554" s="255"/>
      <c r="M554" s="255"/>
      <c r="N554" s="96"/>
      <c r="O554" s="96"/>
      <c r="P554" s="96"/>
      <c r="Q554" s="96"/>
      <c r="R554" s="96"/>
      <c r="S554" s="96"/>
      <c r="T554" s="96"/>
      <c r="U554" s="96"/>
      <c r="V554" s="96"/>
      <c r="W554" s="96"/>
      <c r="X554" s="96"/>
      <c r="Y554" s="96"/>
      <c r="Z554" s="96"/>
    </row>
    <row r="555" spans="1:26" ht="12.3">
      <c r="A555" s="96"/>
      <c r="B555" s="96"/>
      <c r="C555" s="96"/>
      <c r="D555" s="96"/>
      <c r="E555" s="96"/>
      <c r="F555" s="96"/>
      <c r="G555" s="96"/>
      <c r="H555" s="254"/>
      <c r="I555" s="255"/>
      <c r="J555" s="255"/>
      <c r="K555" s="255"/>
      <c r="L555" s="255"/>
      <c r="M555" s="255"/>
      <c r="N555" s="96"/>
      <c r="O555" s="96"/>
      <c r="P555" s="96"/>
      <c r="Q555" s="96"/>
      <c r="R555" s="96"/>
      <c r="S555" s="96"/>
      <c r="T555" s="96"/>
      <c r="U555" s="96"/>
      <c r="V555" s="96"/>
      <c r="W555" s="96"/>
      <c r="X555" s="96"/>
      <c r="Y555" s="96"/>
      <c r="Z555" s="96"/>
    </row>
    <row r="556" spans="1:26" ht="12.3">
      <c r="A556" s="96"/>
      <c r="B556" s="96"/>
      <c r="C556" s="96"/>
      <c r="D556" s="96"/>
      <c r="E556" s="96"/>
      <c r="F556" s="96"/>
      <c r="G556" s="96"/>
      <c r="H556" s="254"/>
      <c r="I556" s="255"/>
      <c r="J556" s="255"/>
      <c r="K556" s="255"/>
      <c r="L556" s="255"/>
      <c r="M556" s="255"/>
      <c r="N556" s="96"/>
      <c r="O556" s="96"/>
      <c r="P556" s="96"/>
      <c r="Q556" s="96"/>
      <c r="R556" s="96"/>
      <c r="S556" s="96"/>
      <c r="T556" s="96"/>
      <c r="U556" s="96"/>
      <c r="V556" s="96"/>
      <c r="W556" s="96"/>
      <c r="X556" s="96"/>
      <c r="Y556" s="96"/>
      <c r="Z556" s="96"/>
    </row>
    <row r="557" spans="1:26" ht="12.3">
      <c r="A557" s="96"/>
      <c r="B557" s="96"/>
      <c r="C557" s="96"/>
      <c r="D557" s="96"/>
      <c r="E557" s="96"/>
      <c r="F557" s="96"/>
      <c r="G557" s="96"/>
      <c r="H557" s="254"/>
      <c r="I557" s="255"/>
      <c r="J557" s="255"/>
      <c r="K557" s="255"/>
      <c r="L557" s="255"/>
      <c r="M557" s="255"/>
      <c r="N557" s="96"/>
      <c r="O557" s="96"/>
      <c r="P557" s="96"/>
      <c r="Q557" s="96"/>
      <c r="R557" s="96"/>
      <c r="S557" s="96"/>
      <c r="T557" s="96"/>
      <c r="U557" s="96"/>
      <c r="V557" s="96"/>
      <c r="W557" s="96"/>
      <c r="X557" s="96"/>
      <c r="Y557" s="96"/>
      <c r="Z557" s="96"/>
    </row>
    <row r="558" spans="1:26" ht="12.3">
      <c r="A558" s="96"/>
      <c r="B558" s="96"/>
      <c r="C558" s="96"/>
      <c r="D558" s="96"/>
      <c r="E558" s="96"/>
      <c r="F558" s="96"/>
      <c r="G558" s="96"/>
      <c r="H558" s="254"/>
      <c r="I558" s="255"/>
      <c r="J558" s="255"/>
      <c r="K558" s="255"/>
      <c r="L558" s="255"/>
      <c r="M558" s="255"/>
      <c r="N558" s="96"/>
      <c r="O558" s="96"/>
      <c r="P558" s="96"/>
      <c r="Q558" s="96"/>
      <c r="R558" s="96"/>
      <c r="S558" s="96"/>
      <c r="T558" s="96"/>
      <c r="U558" s="96"/>
      <c r="V558" s="96"/>
      <c r="W558" s="96"/>
      <c r="X558" s="96"/>
      <c r="Y558" s="96"/>
      <c r="Z558" s="96"/>
    </row>
    <row r="559" spans="1:26" ht="12.3">
      <c r="A559" s="96"/>
      <c r="B559" s="96"/>
      <c r="C559" s="96"/>
      <c r="D559" s="96"/>
      <c r="E559" s="96"/>
      <c r="F559" s="96"/>
      <c r="G559" s="96"/>
      <c r="H559" s="254"/>
      <c r="I559" s="255"/>
      <c r="J559" s="255"/>
      <c r="K559" s="255"/>
      <c r="L559" s="255"/>
      <c r="M559" s="255"/>
      <c r="N559" s="96"/>
      <c r="O559" s="96"/>
      <c r="P559" s="96"/>
      <c r="Q559" s="96"/>
      <c r="R559" s="96"/>
      <c r="S559" s="96"/>
      <c r="T559" s="96"/>
      <c r="U559" s="96"/>
      <c r="V559" s="96"/>
      <c r="W559" s="96"/>
      <c r="X559" s="96"/>
      <c r="Y559" s="96"/>
      <c r="Z559" s="96"/>
    </row>
    <row r="560" spans="1:26" ht="12.3">
      <c r="A560" s="96"/>
      <c r="B560" s="96"/>
      <c r="C560" s="96"/>
      <c r="D560" s="96"/>
      <c r="E560" s="96"/>
      <c r="F560" s="96"/>
      <c r="G560" s="96"/>
      <c r="H560" s="254"/>
      <c r="I560" s="255"/>
      <c r="J560" s="255"/>
      <c r="K560" s="255"/>
      <c r="L560" s="255"/>
      <c r="M560" s="255"/>
      <c r="N560" s="96"/>
      <c r="O560" s="96"/>
      <c r="P560" s="96"/>
      <c r="Q560" s="96"/>
      <c r="R560" s="96"/>
      <c r="S560" s="96"/>
      <c r="T560" s="96"/>
      <c r="U560" s="96"/>
      <c r="V560" s="96"/>
      <c r="W560" s="96"/>
      <c r="X560" s="96"/>
      <c r="Y560" s="96"/>
      <c r="Z560" s="96"/>
    </row>
    <row r="561" spans="1:26" ht="12.3">
      <c r="A561" s="96"/>
      <c r="B561" s="96"/>
      <c r="C561" s="96"/>
      <c r="D561" s="96"/>
      <c r="E561" s="96"/>
      <c r="F561" s="96"/>
      <c r="G561" s="96"/>
      <c r="H561" s="254"/>
      <c r="I561" s="255"/>
      <c r="J561" s="255"/>
      <c r="K561" s="255"/>
      <c r="L561" s="255"/>
      <c r="M561" s="255"/>
      <c r="N561" s="96"/>
      <c r="O561" s="96"/>
      <c r="P561" s="96"/>
      <c r="Q561" s="96"/>
      <c r="R561" s="96"/>
      <c r="S561" s="96"/>
      <c r="T561" s="96"/>
      <c r="U561" s="96"/>
      <c r="V561" s="96"/>
      <c r="W561" s="96"/>
      <c r="X561" s="96"/>
      <c r="Y561" s="96"/>
      <c r="Z561" s="96"/>
    </row>
    <row r="562" spans="1:26" ht="12.3">
      <c r="A562" s="96"/>
      <c r="B562" s="96"/>
      <c r="C562" s="96"/>
      <c r="D562" s="96"/>
      <c r="E562" s="96"/>
      <c r="F562" s="96"/>
      <c r="G562" s="96"/>
      <c r="H562" s="254"/>
      <c r="I562" s="255"/>
      <c r="J562" s="255"/>
      <c r="K562" s="255"/>
      <c r="L562" s="255"/>
      <c r="M562" s="255"/>
      <c r="N562" s="96"/>
      <c r="O562" s="96"/>
      <c r="P562" s="96"/>
      <c r="Q562" s="96"/>
      <c r="R562" s="96"/>
      <c r="S562" s="96"/>
      <c r="T562" s="96"/>
      <c r="U562" s="96"/>
      <c r="V562" s="96"/>
      <c r="W562" s="96"/>
      <c r="X562" s="96"/>
      <c r="Y562" s="96"/>
      <c r="Z562" s="96"/>
    </row>
    <row r="563" spans="1:26" ht="12.3">
      <c r="A563" s="96"/>
      <c r="B563" s="96"/>
      <c r="C563" s="96"/>
      <c r="D563" s="96"/>
      <c r="E563" s="96"/>
      <c r="F563" s="96"/>
      <c r="G563" s="96"/>
      <c r="H563" s="254"/>
      <c r="I563" s="255"/>
      <c r="J563" s="255"/>
      <c r="K563" s="255"/>
      <c r="L563" s="255"/>
      <c r="M563" s="255"/>
      <c r="N563" s="96"/>
      <c r="O563" s="96"/>
      <c r="P563" s="96"/>
      <c r="Q563" s="96"/>
      <c r="R563" s="96"/>
      <c r="S563" s="96"/>
      <c r="T563" s="96"/>
      <c r="U563" s="96"/>
      <c r="V563" s="96"/>
      <c r="W563" s="96"/>
      <c r="X563" s="96"/>
      <c r="Y563" s="96"/>
      <c r="Z563" s="96"/>
    </row>
    <row r="564" spans="1:26" ht="12.3">
      <c r="A564" s="96"/>
      <c r="B564" s="96"/>
      <c r="C564" s="96"/>
      <c r="D564" s="96"/>
      <c r="E564" s="96"/>
      <c r="F564" s="96"/>
      <c r="G564" s="96"/>
      <c r="H564" s="254"/>
      <c r="I564" s="255"/>
      <c r="J564" s="255"/>
      <c r="K564" s="255"/>
      <c r="L564" s="255"/>
      <c r="M564" s="255"/>
      <c r="N564" s="96"/>
      <c r="O564" s="96"/>
      <c r="P564" s="96"/>
      <c r="Q564" s="96"/>
      <c r="R564" s="96"/>
      <c r="S564" s="96"/>
      <c r="T564" s="96"/>
      <c r="U564" s="96"/>
      <c r="V564" s="96"/>
      <c r="W564" s="96"/>
      <c r="X564" s="96"/>
      <c r="Y564" s="96"/>
      <c r="Z564" s="96"/>
    </row>
    <row r="565" spans="1:26" ht="12.3">
      <c r="A565" s="96"/>
      <c r="B565" s="96"/>
      <c r="C565" s="96"/>
      <c r="D565" s="96"/>
      <c r="E565" s="96"/>
      <c r="F565" s="96"/>
      <c r="G565" s="96"/>
      <c r="H565" s="254"/>
      <c r="I565" s="255"/>
      <c r="J565" s="255"/>
      <c r="K565" s="255"/>
      <c r="L565" s="255"/>
      <c r="M565" s="255"/>
      <c r="N565" s="96"/>
      <c r="O565" s="96"/>
      <c r="P565" s="96"/>
      <c r="Q565" s="96"/>
      <c r="R565" s="96"/>
      <c r="S565" s="96"/>
      <c r="T565" s="96"/>
      <c r="U565" s="96"/>
      <c r="V565" s="96"/>
      <c r="W565" s="96"/>
      <c r="X565" s="96"/>
      <c r="Y565" s="96"/>
      <c r="Z565" s="96"/>
    </row>
    <row r="566" spans="1:26" ht="12.3">
      <c r="A566" s="96"/>
      <c r="B566" s="96"/>
      <c r="C566" s="96"/>
      <c r="D566" s="96"/>
      <c r="E566" s="96"/>
      <c r="F566" s="96"/>
      <c r="G566" s="96"/>
      <c r="H566" s="254"/>
      <c r="I566" s="255"/>
      <c r="J566" s="255"/>
      <c r="K566" s="255"/>
      <c r="L566" s="255"/>
      <c r="M566" s="255"/>
      <c r="N566" s="96"/>
      <c r="O566" s="96"/>
      <c r="P566" s="96"/>
      <c r="Q566" s="96"/>
      <c r="R566" s="96"/>
      <c r="S566" s="96"/>
      <c r="T566" s="96"/>
      <c r="U566" s="96"/>
      <c r="V566" s="96"/>
      <c r="W566" s="96"/>
      <c r="X566" s="96"/>
      <c r="Y566" s="96"/>
      <c r="Z566" s="96"/>
    </row>
    <row r="567" spans="1:26" ht="12.3">
      <c r="A567" s="96"/>
      <c r="B567" s="96"/>
      <c r="C567" s="96"/>
      <c r="D567" s="96"/>
      <c r="E567" s="96"/>
      <c r="F567" s="96"/>
      <c r="G567" s="96"/>
      <c r="H567" s="254"/>
      <c r="I567" s="255"/>
      <c r="J567" s="255"/>
      <c r="K567" s="255"/>
      <c r="L567" s="255"/>
      <c r="M567" s="255"/>
      <c r="N567" s="96"/>
      <c r="O567" s="96"/>
      <c r="P567" s="96"/>
      <c r="Q567" s="96"/>
      <c r="R567" s="96"/>
      <c r="S567" s="96"/>
      <c r="T567" s="96"/>
      <c r="U567" s="96"/>
      <c r="V567" s="96"/>
      <c r="W567" s="96"/>
      <c r="X567" s="96"/>
      <c r="Y567" s="96"/>
      <c r="Z567" s="96"/>
    </row>
    <row r="568" spans="1:26" ht="12.3">
      <c r="A568" s="96"/>
      <c r="B568" s="96"/>
      <c r="C568" s="96"/>
      <c r="D568" s="96"/>
      <c r="E568" s="96"/>
      <c r="F568" s="96"/>
      <c r="G568" s="96"/>
      <c r="H568" s="254"/>
      <c r="I568" s="255"/>
      <c r="J568" s="255"/>
      <c r="K568" s="255"/>
      <c r="L568" s="255"/>
      <c r="M568" s="255"/>
      <c r="N568" s="96"/>
      <c r="O568" s="96"/>
      <c r="P568" s="96"/>
      <c r="Q568" s="96"/>
      <c r="R568" s="96"/>
      <c r="S568" s="96"/>
      <c r="T568" s="96"/>
      <c r="U568" s="96"/>
      <c r="V568" s="96"/>
      <c r="W568" s="96"/>
      <c r="X568" s="96"/>
      <c r="Y568" s="96"/>
      <c r="Z568" s="96"/>
    </row>
    <row r="569" spans="1:26" ht="12.3">
      <c r="A569" s="96"/>
      <c r="B569" s="96"/>
      <c r="C569" s="96"/>
      <c r="D569" s="96"/>
      <c r="E569" s="96"/>
      <c r="F569" s="96"/>
      <c r="G569" s="96"/>
      <c r="H569" s="254"/>
      <c r="I569" s="255"/>
      <c r="J569" s="255"/>
      <c r="K569" s="255"/>
      <c r="L569" s="255"/>
      <c r="M569" s="255"/>
      <c r="N569" s="96"/>
      <c r="O569" s="96"/>
      <c r="P569" s="96"/>
      <c r="Q569" s="96"/>
      <c r="R569" s="96"/>
      <c r="S569" s="96"/>
      <c r="T569" s="96"/>
      <c r="U569" s="96"/>
      <c r="V569" s="96"/>
      <c r="W569" s="96"/>
      <c r="X569" s="96"/>
      <c r="Y569" s="96"/>
      <c r="Z569" s="96"/>
    </row>
    <row r="570" spans="1:26" ht="12.3">
      <c r="A570" s="96"/>
      <c r="B570" s="96"/>
      <c r="C570" s="96"/>
      <c r="D570" s="96"/>
      <c r="E570" s="96"/>
      <c r="F570" s="96"/>
      <c r="G570" s="96"/>
      <c r="H570" s="254"/>
      <c r="I570" s="255"/>
      <c r="J570" s="255"/>
      <c r="K570" s="255"/>
      <c r="L570" s="255"/>
      <c r="M570" s="255"/>
      <c r="N570" s="96"/>
      <c r="O570" s="96"/>
      <c r="P570" s="96"/>
      <c r="Q570" s="96"/>
      <c r="R570" s="96"/>
      <c r="S570" s="96"/>
      <c r="T570" s="96"/>
      <c r="U570" s="96"/>
      <c r="V570" s="96"/>
      <c r="W570" s="96"/>
      <c r="X570" s="96"/>
      <c r="Y570" s="96"/>
      <c r="Z570" s="96"/>
    </row>
    <row r="571" spans="1:26" ht="12.3">
      <c r="A571" s="96"/>
      <c r="B571" s="96"/>
      <c r="C571" s="96"/>
      <c r="D571" s="96"/>
      <c r="E571" s="96"/>
      <c r="F571" s="96"/>
      <c r="G571" s="96"/>
      <c r="H571" s="254"/>
      <c r="I571" s="255"/>
      <c r="J571" s="255"/>
      <c r="K571" s="255"/>
      <c r="L571" s="255"/>
      <c r="M571" s="255"/>
      <c r="N571" s="96"/>
      <c r="O571" s="96"/>
      <c r="P571" s="96"/>
      <c r="Q571" s="96"/>
      <c r="R571" s="96"/>
      <c r="S571" s="96"/>
      <c r="T571" s="96"/>
      <c r="U571" s="96"/>
      <c r="V571" s="96"/>
      <c r="W571" s="96"/>
      <c r="X571" s="96"/>
      <c r="Y571" s="96"/>
      <c r="Z571" s="96"/>
    </row>
    <row r="572" spans="1:26" ht="12.3">
      <c r="A572" s="96"/>
      <c r="B572" s="96"/>
      <c r="C572" s="96"/>
      <c r="D572" s="96"/>
      <c r="E572" s="96"/>
      <c r="F572" s="96"/>
      <c r="G572" s="96"/>
      <c r="H572" s="254"/>
      <c r="I572" s="255"/>
      <c r="J572" s="255"/>
      <c r="K572" s="255"/>
      <c r="L572" s="255"/>
      <c r="M572" s="255"/>
      <c r="N572" s="96"/>
      <c r="O572" s="96"/>
      <c r="P572" s="96"/>
      <c r="Q572" s="96"/>
      <c r="R572" s="96"/>
      <c r="S572" s="96"/>
      <c r="T572" s="96"/>
      <c r="U572" s="96"/>
      <c r="V572" s="96"/>
      <c r="W572" s="96"/>
      <c r="X572" s="96"/>
      <c r="Y572" s="96"/>
      <c r="Z572" s="96"/>
    </row>
    <row r="573" spans="1:26" ht="12.3">
      <c r="A573" s="96"/>
      <c r="B573" s="96"/>
      <c r="C573" s="96"/>
      <c r="D573" s="96"/>
      <c r="E573" s="96"/>
      <c r="F573" s="96"/>
      <c r="G573" s="96"/>
      <c r="H573" s="254"/>
      <c r="I573" s="255"/>
      <c r="J573" s="255"/>
      <c r="K573" s="255"/>
      <c r="L573" s="255"/>
      <c r="M573" s="255"/>
      <c r="N573" s="96"/>
      <c r="O573" s="96"/>
      <c r="P573" s="96"/>
      <c r="Q573" s="96"/>
      <c r="R573" s="96"/>
      <c r="S573" s="96"/>
      <c r="T573" s="96"/>
      <c r="U573" s="96"/>
      <c r="V573" s="96"/>
      <c r="W573" s="96"/>
      <c r="X573" s="96"/>
      <c r="Y573" s="96"/>
      <c r="Z573" s="96"/>
    </row>
    <row r="574" spans="1:26" ht="12.3">
      <c r="A574" s="96"/>
      <c r="B574" s="96"/>
      <c r="C574" s="96"/>
      <c r="D574" s="96"/>
      <c r="E574" s="96"/>
      <c r="F574" s="96"/>
      <c r="G574" s="96"/>
      <c r="H574" s="254"/>
      <c r="I574" s="255"/>
      <c r="J574" s="255"/>
      <c r="K574" s="255"/>
      <c r="L574" s="255"/>
      <c r="M574" s="255"/>
      <c r="N574" s="96"/>
      <c r="O574" s="96"/>
      <c r="P574" s="96"/>
      <c r="Q574" s="96"/>
      <c r="R574" s="96"/>
      <c r="S574" s="96"/>
      <c r="T574" s="96"/>
      <c r="U574" s="96"/>
      <c r="V574" s="96"/>
      <c r="W574" s="96"/>
      <c r="X574" s="96"/>
      <c r="Y574" s="96"/>
      <c r="Z574" s="96"/>
    </row>
    <row r="575" spans="1:26" ht="12.3">
      <c r="A575" s="96"/>
      <c r="B575" s="96"/>
      <c r="C575" s="96"/>
      <c r="D575" s="96"/>
      <c r="E575" s="96"/>
      <c r="F575" s="96"/>
      <c r="G575" s="96"/>
      <c r="H575" s="254"/>
      <c r="I575" s="255"/>
      <c r="J575" s="255"/>
      <c r="K575" s="255"/>
      <c r="L575" s="255"/>
      <c r="M575" s="255"/>
      <c r="N575" s="96"/>
      <c r="O575" s="96"/>
      <c r="P575" s="96"/>
      <c r="Q575" s="96"/>
      <c r="R575" s="96"/>
      <c r="S575" s="96"/>
      <c r="T575" s="96"/>
      <c r="U575" s="96"/>
      <c r="V575" s="96"/>
      <c r="W575" s="96"/>
      <c r="X575" s="96"/>
      <c r="Y575" s="96"/>
      <c r="Z575" s="96"/>
    </row>
    <row r="576" spans="1:26" ht="12.3">
      <c r="A576" s="96"/>
      <c r="B576" s="96"/>
      <c r="C576" s="96"/>
      <c r="D576" s="96"/>
      <c r="E576" s="96"/>
      <c r="F576" s="96"/>
      <c r="G576" s="96"/>
      <c r="H576" s="254"/>
      <c r="I576" s="255"/>
      <c r="J576" s="255"/>
      <c r="K576" s="255"/>
      <c r="L576" s="255"/>
      <c r="M576" s="255"/>
      <c r="N576" s="96"/>
      <c r="O576" s="96"/>
      <c r="P576" s="96"/>
      <c r="Q576" s="96"/>
      <c r="R576" s="96"/>
      <c r="S576" s="96"/>
      <c r="T576" s="96"/>
      <c r="U576" s="96"/>
      <c r="V576" s="96"/>
      <c r="W576" s="96"/>
      <c r="X576" s="96"/>
      <c r="Y576" s="96"/>
      <c r="Z576" s="96"/>
    </row>
    <row r="577" spans="1:26" ht="12.3">
      <c r="A577" s="96"/>
      <c r="B577" s="96"/>
      <c r="C577" s="96"/>
      <c r="D577" s="96"/>
      <c r="E577" s="96"/>
      <c r="F577" s="96"/>
      <c r="G577" s="96"/>
      <c r="H577" s="254"/>
      <c r="I577" s="255"/>
      <c r="J577" s="255"/>
      <c r="K577" s="255"/>
      <c r="L577" s="255"/>
      <c r="M577" s="255"/>
      <c r="N577" s="96"/>
      <c r="O577" s="96"/>
      <c r="P577" s="96"/>
      <c r="Q577" s="96"/>
      <c r="R577" s="96"/>
      <c r="S577" s="96"/>
      <c r="T577" s="96"/>
      <c r="U577" s="96"/>
      <c r="V577" s="96"/>
      <c r="W577" s="96"/>
      <c r="X577" s="96"/>
      <c r="Y577" s="96"/>
      <c r="Z577" s="96"/>
    </row>
    <row r="578" spans="1:26" ht="12.3">
      <c r="A578" s="96"/>
      <c r="B578" s="96"/>
      <c r="C578" s="96"/>
      <c r="D578" s="96"/>
      <c r="E578" s="96"/>
      <c r="F578" s="96"/>
      <c r="G578" s="96"/>
      <c r="H578" s="254"/>
      <c r="I578" s="255"/>
      <c r="J578" s="255"/>
      <c r="K578" s="255"/>
      <c r="L578" s="255"/>
      <c r="M578" s="255"/>
      <c r="N578" s="96"/>
      <c r="O578" s="96"/>
      <c r="P578" s="96"/>
      <c r="Q578" s="96"/>
      <c r="R578" s="96"/>
      <c r="S578" s="96"/>
      <c r="T578" s="96"/>
      <c r="U578" s="96"/>
      <c r="V578" s="96"/>
      <c r="W578" s="96"/>
      <c r="X578" s="96"/>
      <c r="Y578" s="96"/>
      <c r="Z578" s="96"/>
    </row>
    <row r="579" spans="1:26" ht="12.3">
      <c r="A579" s="96"/>
      <c r="B579" s="96"/>
      <c r="C579" s="96"/>
      <c r="D579" s="96"/>
      <c r="E579" s="96"/>
      <c r="F579" s="96"/>
      <c r="G579" s="96"/>
      <c r="H579" s="254"/>
      <c r="I579" s="255"/>
      <c r="J579" s="255"/>
      <c r="K579" s="255"/>
      <c r="L579" s="255"/>
      <c r="M579" s="255"/>
      <c r="N579" s="96"/>
      <c r="O579" s="96"/>
      <c r="P579" s="96"/>
      <c r="Q579" s="96"/>
      <c r="R579" s="96"/>
      <c r="S579" s="96"/>
      <c r="T579" s="96"/>
      <c r="U579" s="96"/>
      <c r="V579" s="96"/>
      <c r="W579" s="96"/>
      <c r="X579" s="96"/>
      <c r="Y579" s="96"/>
      <c r="Z579" s="96"/>
    </row>
    <row r="580" spans="1:26" ht="12.3">
      <c r="A580" s="96"/>
      <c r="B580" s="96"/>
      <c r="C580" s="96"/>
      <c r="D580" s="96"/>
      <c r="E580" s="96"/>
      <c r="F580" s="96"/>
      <c r="G580" s="96"/>
      <c r="H580" s="254"/>
      <c r="I580" s="255"/>
      <c r="J580" s="255"/>
      <c r="K580" s="255"/>
      <c r="L580" s="255"/>
      <c r="M580" s="255"/>
      <c r="N580" s="96"/>
      <c r="O580" s="96"/>
      <c r="P580" s="96"/>
      <c r="Q580" s="96"/>
      <c r="R580" s="96"/>
      <c r="S580" s="96"/>
      <c r="T580" s="96"/>
      <c r="U580" s="96"/>
      <c r="V580" s="96"/>
      <c r="W580" s="96"/>
      <c r="X580" s="96"/>
      <c r="Y580" s="96"/>
      <c r="Z580" s="96"/>
    </row>
    <row r="581" spans="1:26" ht="12.3">
      <c r="A581" s="96"/>
      <c r="B581" s="96"/>
      <c r="C581" s="96"/>
      <c r="D581" s="96"/>
      <c r="E581" s="96"/>
      <c r="F581" s="96"/>
      <c r="G581" s="96"/>
      <c r="H581" s="254"/>
      <c r="I581" s="255"/>
      <c r="J581" s="255"/>
      <c r="K581" s="255"/>
      <c r="L581" s="255"/>
      <c r="M581" s="255"/>
      <c r="N581" s="96"/>
      <c r="O581" s="96"/>
      <c r="P581" s="96"/>
      <c r="Q581" s="96"/>
      <c r="R581" s="96"/>
      <c r="S581" s="96"/>
      <c r="T581" s="96"/>
      <c r="U581" s="96"/>
      <c r="V581" s="96"/>
      <c r="W581" s="96"/>
      <c r="X581" s="96"/>
      <c r="Y581" s="96"/>
      <c r="Z581" s="96"/>
    </row>
    <row r="582" spans="1:26" ht="12.3">
      <c r="A582" s="96"/>
      <c r="B582" s="96"/>
      <c r="C582" s="96"/>
      <c r="D582" s="96"/>
      <c r="E582" s="96"/>
      <c r="F582" s="96"/>
      <c r="G582" s="96"/>
      <c r="H582" s="254"/>
      <c r="I582" s="255"/>
      <c r="J582" s="255"/>
      <c r="K582" s="255"/>
      <c r="L582" s="255"/>
      <c r="M582" s="255"/>
      <c r="N582" s="96"/>
      <c r="O582" s="96"/>
      <c r="P582" s="96"/>
      <c r="Q582" s="96"/>
      <c r="R582" s="96"/>
      <c r="S582" s="96"/>
      <c r="T582" s="96"/>
      <c r="U582" s="96"/>
      <c r="V582" s="96"/>
      <c r="W582" s="96"/>
      <c r="X582" s="96"/>
      <c r="Y582" s="96"/>
      <c r="Z582" s="96"/>
    </row>
    <row r="583" spans="1:26" ht="12.3">
      <c r="A583" s="96"/>
      <c r="B583" s="96"/>
      <c r="C583" s="96"/>
      <c r="D583" s="96"/>
      <c r="E583" s="96"/>
      <c r="F583" s="96"/>
      <c r="G583" s="96"/>
      <c r="H583" s="254"/>
      <c r="I583" s="255"/>
      <c r="J583" s="255"/>
      <c r="K583" s="255"/>
      <c r="L583" s="255"/>
      <c r="M583" s="255"/>
      <c r="N583" s="96"/>
      <c r="O583" s="96"/>
      <c r="P583" s="96"/>
      <c r="Q583" s="96"/>
      <c r="R583" s="96"/>
      <c r="S583" s="96"/>
      <c r="T583" s="96"/>
      <c r="U583" s="96"/>
      <c r="V583" s="96"/>
      <c r="W583" s="96"/>
      <c r="X583" s="96"/>
      <c r="Y583" s="96"/>
      <c r="Z583" s="96"/>
    </row>
    <row r="584" spans="1:26" ht="12.3">
      <c r="A584" s="96"/>
      <c r="B584" s="96"/>
      <c r="C584" s="96"/>
      <c r="D584" s="96"/>
      <c r="E584" s="96"/>
      <c r="F584" s="96"/>
      <c r="G584" s="96"/>
      <c r="H584" s="254"/>
      <c r="I584" s="255"/>
      <c r="J584" s="255"/>
      <c r="K584" s="255"/>
      <c r="L584" s="255"/>
      <c r="M584" s="255"/>
      <c r="N584" s="96"/>
      <c r="O584" s="96"/>
      <c r="P584" s="96"/>
      <c r="Q584" s="96"/>
      <c r="R584" s="96"/>
      <c r="S584" s="96"/>
      <c r="T584" s="96"/>
      <c r="U584" s="96"/>
      <c r="V584" s="96"/>
      <c r="W584" s="96"/>
      <c r="X584" s="96"/>
      <c r="Y584" s="96"/>
      <c r="Z584" s="96"/>
    </row>
    <row r="585" spans="1:26" ht="12.3">
      <c r="A585" s="96"/>
      <c r="B585" s="96"/>
      <c r="C585" s="96"/>
      <c r="D585" s="96"/>
      <c r="E585" s="96"/>
      <c r="F585" s="96"/>
      <c r="G585" s="96"/>
      <c r="H585" s="254"/>
      <c r="I585" s="255"/>
      <c r="J585" s="255"/>
      <c r="K585" s="255"/>
      <c r="L585" s="255"/>
      <c r="M585" s="255"/>
      <c r="N585" s="96"/>
      <c r="O585" s="96"/>
      <c r="P585" s="96"/>
      <c r="Q585" s="96"/>
      <c r="R585" s="96"/>
      <c r="S585" s="96"/>
      <c r="T585" s="96"/>
      <c r="U585" s="96"/>
      <c r="V585" s="96"/>
      <c r="W585" s="96"/>
      <c r="X585" s="96"/>
      <c r="Y585" s="96"/>
      <c r="Z585" s="96"/>
    </row>
    <row r="586" spans="1:26" ht="12.3">
      <c r="A586" s="96"/>
      <c r="B586" s="96"/>
      <c r="C586" s="96"/>
      <c r="D586" s="96"/>
      <c r="E586" s="96"/>
      <c r="F586" s="96"/>
      <c r="G586" s="96"/>
      <c r="H586" s="254"/>
      <c r="I586" s="255"/>
      <c r="J586" s="255"/>
      <c r="K586" s="255"/>
      <c r="L586" s="255"/>
      <c r="M586" s="255"/>
      <c r="N586" s="96"/>
      <c r="O586" s="96"/>
      <c r="P586" s="96"/>
      <c r="Q586" s="96"/>
      <c r="R586" s="96"/>
      <c r="S586" s="96"/>
      <c r="T586" s="96"/>
      <c r="U586" s="96"/>
      <c r="V586" s="96"/>
      <c r="W586" s="96"/>
      <c r="X586" s="96"/>
      <c r="Y586" s="96"/>
      <c r="Z586" s="96"/>
    </row>
    <row r="587" spans="1:26" ht="12.3">
      <c r="A587" s="96"/>
      <c r="B587" s="96"/>
      <c r="C587" s="96"/>
      <c r="D587" s="96"/>
      <c r="E587" s="96"/>
      <c r="F587" s="96"/>
      <c r="G587" s="96"/>
      <c r="H587" s="254"/>
      <c r="I587" s="255"/>
      <c r="J587" s="255"/>
      <c r="K587" s="255"/>
      <c r="L587" s="255"/>
      <c r="M587" s="255"/>
      <c r="N587" s="96"/>
      <c r="O587" s="96"/>
      <c r="P587" s="96"/>
      <c r="Q587" s="96"/>
      <c r="R587" s="96"/>
      <c r="S587" s="96"/>
      <c r="T587" s="96"/>
      <c r="U587" s="96"/>
      <c r="V587" s="96"/>
      <c r="W587" s="96"/>
      <c r="X587" s="96"/>
      <c r="Y587" s="96"/>
      <c r="Z587" s="96"/>
    </row>
    <row r="588" spans="1:26" ht="12.3">
      <c r="A588" s="96"/>
      <c r="B588" s="96"/>
      <c r="C588" s="96"/>
      <c r="D588" s="96"/>
      <c r="E588" s="96"/>
      <c r="F588" s="96"/>
      <c r="G588" s="96"/>
      <c r="H588" s="254"/>
      <c r="I588" s="255"/>
      <c r="J588" s="255"/>
      <c r="K588" s="255"/>
      <c r="L588" s="255"/>
      <c r="M588" s="255"/>
      <c r="N588" s="96"/>
      <c r="O588" s="96"/>
      <c r="P588" s="96"/>
      <c r="Q588" s="96"/>
      <c r="R588" s="96"/>
      <c r="S588" s="96"/>
      <c r="T588" s="96"/>
      <c r="U588" s="96"/>
      <c r="V588" s="96"/>
      <c r="W588" s="96"/>
      <c r="X588" s="96"/>
      <c r="Y588" s="96"/>
      <c r="Z588" s="96"/>
    </row>
    <row r="589" spans="1:26" ht="12.3">
      <c r="A589" s="96"/>
      <c r="B589" s="96"/>
      <c r="C589" s="96"/>
      <c r="D589" s="96"/>
      <c r="E589" s="96"/>
      <c r="F589" s="96"/>
      <c r="G589" s="96"/>
      <c r="H589" s="254"/>
      <c r="I589" s="255"/>
      <c r="J589" s="255"/>
      <c r="K589" s="255"/>
      <c r="L589" s="255"/>
      <c r="M589" s="255"/>
      <c r="N589" s="96"/>
      <c r="O589" s="96"/>
      <c r="P589" s="96"/>
      <c r="Q589" s="96"/>
      <c r="R589" s="96"/>
      <c r="S589" s="96"/>
      <c r="T589" s="96"/>
      <c r="U589" s="96"/>
      <c r="V589" s="96"/>
      <c r="W589" s="96"/>
      <c r="X589" s="96"/>
      <c r="Y589" s="96"/>
      <c r="Z589" s="96"/>
    </row>
    <row r="590" spans="1:26" ht="12.3">
      <c r="A590" s="96"/>
      <c r="B590" s="96"/>
      <c r="C590" s="96"/>
      <c r="D590" s="96"/>
      <c r="E590" s="96"/>
      <c r="F590" s="96"/>
      <c r="G590" s="96"/>
      <c r="H590" s="254"/>
      <c r="I590" s="255"/>
      <c r="J590" s="255"/>
      <c r="K590" s="255"/>
      <c r="L590" s="255"/>
      <c r="M590" s="255"/>
      <c r="N590" s="96"/>
      <c r="O590" s="96"/>
      <c r="P590" s="96"/>
      <c r="Q590" s="96"/>
      <c r="R590" s="96"/>
      <c r="S590" s="96"/>
      <c r="T590" s="96"/>
      <c r="U590" s="96"/>
      <c r="V590" s="96"/>
      <c r="W590" s="96"/>
      <c r="X590" s="96"/>
      <c r="Y590" s="96"/>
      <c r="Z590" s="96"/>
    </row>
    <row r="591" spans="1:26" ht="12.3">
      <c r="A591" s="96"/>
      <c r="B591" s="96"/>
      <c r="C591" s="96"/>
      <c r="D591" s="96"/>
      <c r="E591" s="96"/>
      <c r="F591" s="96"/>
      <c r="G591" s="96"/>
      <c r="H591" s="254"/>
      <c r="I591" s="255"/>
      <c r="J591" s="255"/>
      <c r="K591" s="255"/>
      <c r="L591" s="255"/>
      <c r="M591" s="255"/>
      <c r="N591" s="96"/>
      <c r="O591" s="96"/>
      <c r="P591" s="96"/>
      <c r="Q591" s="96"/>
      <c r="R591" s="96"/>
      <c r="S591" s="96"/>
      <c r="T591" s="96"/>
      <c r="U591" s="96"/>
      <c r="V591" s="96"/>
      <c r="W591" s="96"/>
      <c r="X591" s="96"/>
      <c r="Y591" s="96"/>
      <c r="Z591" s="96"/>
    </row>
    <row r="592" spans="1:26" ht="12.3">
      <c r="A592" s="96"/>
      <c r="B592" s="96"/>
      <c r="C592" s="96"/>
      <c r="D592" s="96"/>
      <c r="E592" s="96"/>
      <c r="F592" s="96"/>
      <c r="G592" s="96"/>
      <c r="H592" s="254"/>
      <c r="I592" s="255"/>
      <c r="J592" s="255"/>
      <c r="K592" s="255"/>
      <c r="L592" s="255"/>
      <c r="M592" s="255"/>
      <c r="N592" s="96"/>
      <c r="O592" s="96"/>
      <c r="P592" s="96"/>
      <c r="Q592" s="96"/>
      <c r="R592" s="96"/>
      <c r="S592" s="96"/>
      <c r="T592" s="96"/>
      <c r="U592" s="96"/>
      <c r="V592" s="96"/>
      <c r="W592" s="96"/>
      <c r="X592" s="96"/>
      <c r="Y592" s="96"/>
      <c r="Z592" s="96"/>
    </row>
    <row r="593" spans="1:26" ht="12.3">
      <c r="A593" s="96"/>
      <c r="B593" s="96"/>
      <c r="C593" s="96"/>
      <c r="D593" s="96"/>
      <c r="E593" s="96"/>
      <c r="F593" s="96"/>
      <c r="G593" s="96"/>
      <c r="H593" s="254"/>
      <c r="I593" s="255"/>
      <c r="J593" s="255"/>
      <c r="K593" s="255"/>
      <c r="L593" s="255"/>
      <c r="M593" s="255"/>
      <c r="N593" s="96"/>
      <c r="O593" s="96"/>
      <c r="P593" s="96"/>
      <c r="Q593" s="96"/>
      <c r="R593" s="96"/>
      <c r="S593" s="96"/>
      <c r="T593" s="96"/>
      <c r="U593" s="96"/>
      <c r="V593" s="96"/>
      <c r="W593" s="96"/>
      <c r="X593" s="96"/>
      <c r="Y593" s="96"/>
      <c r="Z593" s="96"/>
    </row>
    <row r="594" spans="1:26" ht="12.3">
      <c r="A594" s="96"/>
      <c r="B594" s="96"/>
      <c r="C594" s="96"/>
      <c r="D594" s="96"/>
      <c r="E594" s="96"/>
      <c r="F594" s="96"/>
      <c r="G594" s="96"/>
      <c r="H594" s="254"/>
      <c r="I594" s="255"/>
      <c r="J594" s="255"/>
      <c r="K594" s="255"/>
      <c r="L594" s="255"/>
      <c r="M594" s="255"/>
      <c r="N594" s="96"/>
      <c r="O594" s="96"/>
      <c r="P594" s="96"/>
      <c r="Q594" s="96"/>
      <c r="R594" s="96"/>
      <c r="S594" s="96"/>
      <c r="T594" s="96"/>
      <c r="U594" s="96"/>
      <c r="V594" s="96"/>
      <c r="W594" s="96"/>
      <c r="X594" s="96"/>
      <c r="Y594" s="96"/>
      <c r="Z594" s="96"/>
    </row>
    <row r="595" spans="1:26" ht="12.3">
      <c r="A595" s="96"/>
      <c r="B595" s="96"/>
      <c r="C595" s="96"/>
      <c r="D595" s="96"/>
      <c r="E595" s="96"/>
      <c r="F595" s="96"/>
      <c r="G595" s="96"/>
      <c r="H595" s="254"/>
      <c r="I595" s="255"/>
      <c r="J595" s="255"/>
      <c r="K595" s="255"/>
      <c r="L595" s="255"/>
      <c r="M595" s="255"/>
      <c r="N595" s="96"/>
      <c r="O595" s="96"/>
      <c r="P595" s="96"/>
      <c r="Q595" s="96"/>
      <c r="R595" s="96"/>
      <c r="S595" s="96"/>
      <c r="T595" s="96"/>
      <c r="U595" s="96"/>
      <c r="V595" s="96"/>
      <c r="W595" s="96"/>
      <c r="X595" s="96"/>
      <c r="Y595" s="96"/>
      <c r="Z595" s="96"/>
    </row>
    <row r="596" spans="1:26" ht="12.3">
      <c r="A596" s="96"/>
      <c r="B596" s="96"/>
      <c r="C596" s="96"/>
      <c r="D596" s="96"/>
      <c r="E596" s="96"/>
      <c r="F596" s="96"/>
      <c r="G596" s="96"/>
      <c r="H596" s="254"/>
      <c r="I596" s="255"/>
      <c r="J596" s="255"/>
      <c r="K596" s="255"/>
      <c r="L596" s="255"/>
      <c r="M596" s="255"/>
      <c r="N596" s="96"/>
      <c r="O596" s="96"/>
      <c r="P596" s="96"/>
      <c r="Q596" s="96"/>
      <c r="R596" s="96"/>
      <c r="S596" s="96"/>
      <c r="T596" s="96"/>
      <c r="U596" s="96"/>
      <c r="V596" s="96"/>
      <c r="W596" s="96"/>
      <c r="X596" s="96"/>
      <c r="Y596" s="96"/>
      <c r="Z596" s="96"/>
    </row>
    <row r="597" spans="1:26" ht="12.3">
      <c r="A597" s="96"/>
      <c r="B597" s="96"/>
      <c r="C597" s="96"/>
      <c r="D597" s="96"/>
      <c r="E597" s="96"/>
      <c r="F597" s="96"/>
      <c r="G597" s="96"/>
      <c r="H597" s="254"/>
      <c r="I597" s="255"/>
      <c r="J597" s="255"/>
      <c r="K597" s="255"/>
      <c r="L597" s="255"/>
      <c r="M597" s="255"/>
      <c r="N597" s="96"/>
      <c r="O597" s="96"/>
      <c r="P597" s="96"/>
      <c r="Q597" s="96"/>
      <c r="R597" s="96"/>
      <c r="S597" s="96"/>
      <c r="T597" s="96"/>
      <c r="U597" s="96"/>
      <c r="V597" s="96"/>
      <c r="W597" s="96"/>
      <c r="X597" s="96"/>
      <c r="Y597" s="96"/>
      <c r="Z597" s="96"/>
    </row>
    <row r="598" spans="1:26" ht="12.3">
      <c r="A598" s="96"/>
      <c r="B598" s="96"/>
      <c r="C598" s="96"/>
      <c r="D598" s="96"/>
      <c r="E598" s="96"/>
      <c r="F598" s="96"/>
      <c r="G598" s="96"/>
      <c r="H598" s="254"/>
      <c r="I598" s="255"/>
      <c r="J598" s="255"/>
      <c r="K598" s="255"/>
      <c r="L598" s="255"/>
      <c r="M598" s="255"/>
      <c r="N598" s="96"/>
      <c r="O598" s="96"/>
      <c r="P598" s="96"/>
      <c r="Q598" s="96"/>
      <c r="R598" s="96"/>
      <c r="S598" s="96"/>
      <c r="T598" s="96"/>
      <c r="U598" s="96"/>
      <c r="V598" s="96"/>
      <c r="W598" s="96"/>
      <c r="X598" s="96"/>
      <c r="Y598" s="96"/>
      <c r="Z598" s="96"/>
    </row>
    <row r="599" spans="1:26" ht="12.3">
      <c r="A599" s="96"/>
      <c r="B599" s="96"/>
      <c r="C599" s="96"/>
      <c r="D599" s="96"/>
      <c r="E599" s="96"/>
      <c r="F599" s="96"/>
      <c r="G599" s="96"/>
      <c r="H599" s="254"/>
      <c r="I599" s="255"/>
      <c r="J599" s="255"/>
      <c r="K599" s="255"/>
      <c r="L599" s="255"/>
      <c r="M599" s="255"/>
      <c r="N599" s="96"/>
      <c r="O599" s="96"/>
      <c r="P599" s="96"/>
      <c r="Q599" s="96"/>
      <c r="R599" s="96"/>
      <c r="S599" s="96"/>
      <c r="T599" s="96"/>
      <c r="U599" s="96"/>
      <c r="V599" s="96"/>
      <c r="W599" s="96"/>
      <c r="X599" s="96"/>
      <c r="Y599" s="96"/>
      <c r="Z599" s="96"/>
    </row>
    <row r="600" spans="1:26" ht="12.3">
      <c r="A600" s="96"/>
      <c r="B600" s="96"/>
      <c r="C600" s="96"/>
      <c r="D600" s="96"/>
      <c r="E600" s="96"/>
      <c r="F600" s="96"/>
      <c r="G600" s="96"/>
      <c r="H600" s="254"/>
      <c r="I600" s="255"/>
      <c r="J600" s="255"/>
      <c r="K600" s="255"/>
      <c r="L600" s="255"/>
      <c r="M600" s="255"/>
      <c r="N600" s="96"/>
      <c r="O600" s="96"/>
      <c r="P600" s="96"/>
      <c r="Q600" s="96"/>
      <c r="R600" s="96"/>
      <c r="S600" s="96"/>
      <c r="T600" s="96"/>
      <c r="U600" s="96"/>
      <c r="V600" s="96"/>
      <c r="W600" s="96"/>
      <c r="X600" s="96"/>
      <c r="Y600" s="96"/>
      <c r="Z600" s="96"/>
    </row>
    <row r="601" spans="1:26" ht="12.3">
      <c r="A601" s="96"/>
      <c r="B601" s="96"/>
      <c r="C601" s="96"/>
      <c r="D601" s="96"/>
      <c r="E601" s="96"/>
      <c r="F601" s="96"/>
      <c r="G601" s="96"/>
      <c r="H601" s="254"/>
      <c r="I601" s="255"/>
      <c r="J601" s="255"/>
      <c r="K601" s="255"/>
      <c r="L601" s="255"/>
      <c r="M601" s="255"/>
      <c r="N601" s="96"/>
      <c r="O601" s="96"/>
      <c r="P601" s="96"/>
      <c r="Q601" s="96"/>
      <c r="R601" s="96"/>
      <c r="S601" s="96"/>
      <c r="T601" s="96"/>
      <c r="U601" s="96"/>
      <c r="V601" s="96"/>
      <c r="W601" s="96"/>
      <c r="X601" s="96"/>
      <c r="Y601" s="96"/>
      <c r="Z601" s="96"/>
    </row>
    <row r="602" spans="1:26" ht="12.3">
      <c r="A602" s="96"/>
      <c r="B602" s="96"/>
      <c r="C602" s="96"/>
      <c r="D602" s="96"/>
      <c r="E602" s="96"/>
      <c r="F602" s="96"/>
      <c r="G602" s="96"/>
      <c r="H602" s="254"/>
      <c r="I602" s="255"/>
      <c r="J602" s="255"/>
      <c r="K602" s="255"/>
      <c r="L602" s="255"/>
      <c r="M602" s="255"/>
      <c r="N602" s="96"/>
      <c r="O602" s="96"/>
      <c r="P602" s="96"/>
      <c r="Q602" s="96"/>
      <c r="R602" s="96"/>
      <c r="S602" s="96"/>
      <c r="T602" s="96"/>
      <c r="U602" s="96"/>
      <c r="V602" s="96"/>
      <c r="W602" s="96"/>
      <c r="X602" s="96"/>
      <c r="Y602" s="96"/>
      <c r="Z602" s="96"/>
    </row>
    <row r="603" spans="1:26" ht="12.3">
      <c r="A603" s="96"/>
      <c r="B603" s="96"/>
      <c r="C603" s="96"/>
      <c r="D603" s="96"/>
      <c r="E603" s="96"/>
      <c r="F603" s="96"/>
      <c r="G603" s="96"/>
      <c r="H603" s="254"/>
      <c r="I603" s="255"/>
      <c r="J603" s="255"/>
      <c r="K603" s="255"/>
      <c r="L603" s="255"/>
      <c r="M603" s="255"/>
      <c r="N603" s="96"/>
      <c r="O603" s="96"/>
      <c r="P603" s="96"/>
      <c r="Q603" s="96"/>
      <c r="R603" s="96"/>
      <c r="S603" s="96"/>
      <c r="T603" s="96"/>
      <c r="U603" s="96"/>
      <c r="V603" s="96"/>
      <c r="W603" s="96"/>
      <c r="X603" s="96"/>
      <c r="Y603" s="96"/>
      <c r="Z603" s="96"/>
    </row>
    <row r="604" spans="1:26" ht="12.3">
      <c r="A604" s="96"/>
      <c r="B604" s="96"/>
      <c r="C604" s="96"/>
      <c r="D604" s="96"/>
      <c r="E604" s="96"/>
      <c r="F604" s="96"/>
      <c r="G604" s="96"/>
      <c r="H604" s="254"/>
      <c r="I604" s="255"/>
      <c r="J604" s="255"/>
      <c r="K604" s="255"/>
      <c r="L604" s="255"/>
      <c r="M604" s="255"/>
      <c r="N604" s="96"/>
      <c r="O604" s="96"/>
      <c r="P604" s="96"/>
      <c r="Q604" s="96"/>
      <c r="R604" s="96"/>
      <c r="S604" s="96"/>
      <c r="T604" s="96"/>
      <c r="U604" s="96"/>
      <c r="V604" s="96"/>
      <c r="W604" s="96"/>
      <c r="X604" s="96"/>
      <c r="Y604" s="96"/>
      <c r="Z604" s="96"/>
    </row>
    <row r="605" spans="1:26" ht="12.3">
      <c r="A605" s="96"/>
      <c r="B605" s="96"/>
      <c r="C605" s="96"/>
      <c r="D605" s="96"/>
      <c r="E605" s="96"/>
      <c r="F605" s="96"/>
      <c r="G605" s="96"/>
      <c r="H605" s="254"/>
      <c r="I605" s="255"/>
      <c r="J605" s="255"/>
      <c r="K605" s="255"/>
      <c r="L605" s="255"/>
      <c r="M605" s="255"/>
      <c r="N605" s="96"/>
      <c r="O605" s="96"/>
      <c r="P605" s="96"/>
      <c r="Q605" s="96"/>
      <c r="R605" s="96"/>
      <c r="S605" s="96"/>
      <c r="T605" s="96"/>
      <c r="U605" s="96"/>
      <c r="V605" s="96"/>
      <c r="W605" s="96"/>
      <c r="X605" s="96"/>
      <c r="Y605" s="96"/>
      <c r="Z605" s="96"/>
    </row>
    <row r="606" spans="1:26" ht="12.3">
      <c r="A606" s="96"/>
      <c r="B606" s="96"/>
      <c r="C606" s="96"/>
      <c r="D606" s="96"/>
      <c r="E606" s="96"/>
      <c r="F606" s="96"/>
      <c r="G606" s="96"/>
      <c r="H606" s="254"/>
      <c r="I606" s="255"/>
      <c r="J606" s="255"/>
      <c r="K606" s="255"/>
      <c r="L606" s="255"/>
      <c r="M606" s="255"/>
      <c r="N606" s="96"/>
      <c r="O606" s="96"/>
      <c r="P606" s="96"/>
      <c r="Q606" s="96"/>
      <c r="R606" s="96"/>
      <c r="S606" s="96"/>
      <c r="T606" s="96"/>
      <c r="U606" s="96"/>
      <c r="V606" s="96"/>
      <c r="W606" s="96"/>
      <c r="X606" s="96"/>
      <c r="Y606" s="96"/>
      <c r="Z606" s="96"/>
    </row>
    <row r="607" spans="1:26" ht="12.3">
      <c r="A607" s="96"/>
      <c r="B607" s="96"/>
      <c r="C607" s="96"/>
      <c r="D607" s="96"/>
      <c r="E607" s="96"/>
      <c r="F607" s="96"/>
      <c r="G607" s="96"/>
      <c r="H607" s="254"/>
      <c r="I607" s="255"/>
      <c r="J607" s="255"/>
      <c r="K607" s="255"/>
      <c r="L607" s="255"/>
      <c r="M607" s="255"/>
      <c r="N607" s="96"/>
      <c r="O607" s="96"/>
      <c r="P607" s="96"/>
      <c r="Q607" s="96"/>
      <c r="R607" s="96"/>
      <c r="S607" s="96"/>
      <c r="T607" s="96"/>
      <c r="U607" s="96"/>
      <c r="V607" s="96"/>
      <c r="W607" s="96"/>
      <c r="X607" s="96"/>
      <c r="Y607" s="96"/>
      <c r="Z607" s="96"/>
    </row>
    <row r="608" spans="1:26" ht="12.3">
      <c r="A608" s="96"/>
      <c r="B608" s="96"/>
      <c r="C608" s="96"/>
      <c r="D608" s="96"/>
      <c r="E608" s="96"/>
      <c r="F608" s="96"/>
      <c r="G608" s="96"/>
      <c r="H608" s="254"/>
      <c r="I608" s="255"/>
      <c r="J608" s="255"/>
      <c r="K608" s="255"/>
      <c r="L608" s="255"/>
      <c r="M608" s="255"/>
      <c r="N608" s="96"/>
      <c r="O608" s="96"/>
      <c r="P608" s="96"/>
      <c r="Q608" s="96"/>
      <c r="R608" s="96"/>
      <c r="S608" s="96"/>
      <c r="T608" s="96"/>
      <c r="U608" s="96"/>
      <c r="V608" s="96"/>
      <c r="W608" s="96"/>
      <c r="X608" s="96"/>
      <c r="Y608" s="96"/>
      <c r="Z608" s="96"/>
    </row>
    <row r="609" spans="1:26" ht="12.3">
      <c r="A609" s="96"/>
      <c r="B609" s="96"/>
      <c r="C609" s="96"/>
      <c r="D609" s="96"/>
      <c r="E609" s="96"/>
      <c r="F609" s="96"/>
      <c r="G609" s="96"/>
      <c r="H609" s="254"/>
      <c r="I609" s="255"/>
      <c r="J609" s="255"/>
      <c r="K609" s="255"/>
      <c r="L609" s="255"/>
      <c r="M609" s="255"/>
      <c r="N609" s="96"/>
      <c r="O609" s="96"/>
      <c r="P609" s="96"/>
      <c r="Q609" s="96"/>
      <c r="R609" s="96"/>
      <c r="S609" s="96"/>
      <c r="T609" s="96"/>
      <c r="U609" s="96"/>
      <c r="V609" s="96"/>
      <c r="W609" s="96"/>
      <c r="X609" s="96"/>
      <c r="Y609" s="96"/>
      <c r="Z609" s="96"/>
    </row>
    <row r="610" spans="1:26" ht="12.3">
      <c r="A610" s="96"/>
      <c r="B610" s="96"/>
      <c r="C610" s="96"/>
      <c r="D610" s="96"/>
      <c r="E610" s="96"/>
      <c r="F610" s="96"/>
      <c r="G610" s="96"/>
      <c r="H610" s="254"/>
      <c r="I610" s="255"/>
      <c r="J610" s="255"/>
      <c r="K610" s="255"/>
      <c r="L610" s="255"/>
      <c r="M610" s="255"/>
      <c r="N610" s="96"/>
      <c r="O610" s="96"/>
      <c r="P610" s="96"/>
      <c r="Q610" s="96"/>
      <c r="R610" s="96"/>
      <c r="S610" s="96"/>
      <c r="T610" s="96"/>
      <c r="U610" s="96"/>
      <c r="V610" s="96"/>
      <c r="W610" s="96"/>
      <c r="X610" s="96"/>
      <c r="Y610" s="96"/>
      <c r="Z610" s="96"/>
    </row>
    <row r="611" spans="1:26" ht="12.3">
      <c r="A611" s="96"/>
      <c r="B611" s="96"/>
      <c r="C611" s="96"/>
      <c r="D611" s="96"/>
      <c r="E611" s="96"/>
      <c r="F611" s="96"/>
      <c r="G611" s="96"/>
      <c r="H611" s="254"/>
      <c r="I611" s="255"/>
      <c r="J611" s="255"/>
      <c r="K611" s="255"/>
      <c r="L611" s="255"/>
      <c r="M611" s="255"/>
      <c r="N611" s="96"/>
      <c r="O611" s="96"/>
      <c r="P611" s="96"/>
      <c r="Q611" s="96"/>
      <c r="R611" s="96"/>
      <c r="S611" s="96"/>
      <c r="T611" s="96"/>
      <c r="U611" s="96"/>
      <c r="V611" s="96"/>
      <c r="W611" s="96"/>
      <c r="X611" s="96"/>
      <c r="Y611" s="96"/>
      <c r="Z611" s="96"/>
    </row>
    <row r="612" spans="1:26" ht="12.3">
      <c r="A612" s="96"/>
      <c r="B612" s="96"/>
      <c r="C612" s="96"/>
      <c r="D612" s="96"/>
      <c r="E612" s="96"/>
      <c r="F612" s="96"/>
      <c r="G612" s="96"/>
      <c r="H612" s="254"/>
      <c r="I612" s="255"/>
      <c r="J612" s="255"/>
      <c r="K612" s="255"/>
      <c r="L612" s="255"/>
      <c r="M612" s="255"/>
      <c r="N612" s="96"/>
      <c r="O612" s="96"/>
      <c r="P612" s="96"/>
      <c r="Q612" s="96"/>
      <c r="R612" s="96"/>
      <c r="S612" s="96"/>
      <c r="T612" s="96"/>
      <c r="U612" s="96"/>
      <c r="V612" s="96"/>
      <c r="W612" s="96"/>
      <c r="X612" s="96"/>
      <c r="Y612" s="96"/>
      <c r="Z612" s="96"/>
    </row>
    <row r="613" spans="1:26" ht="12.3">
      <c r="A613" s="96"/>
      <c r="B613" s="96"/>
      <c r="C613" s="96"/>
      <c r="D613" s="96"/>
      <c r="E613" s="96"/>
      <c r="F613" s="96"/>
      <c r="G613" s="96"/>
      <c r="H613" s="254"/>
      <c r="I613" s="255"/>
      <c r="J613" s="255"/>
      <c r="K613" s="255"/>
      <c r="L613" s="255"/>
      <c r="M613" s="255"/>
      <c r="N613" s="96"/>
      <c r="O613" s="96"/>
      <c r="P613" s="96"/>
      <c r="Q613" s="96"/>
      <c r="R613" s="96"/>
      <c r="S613" s="96"/>
      <c r="T613" s="96"/>
      <c r="U613" s="96"/>
      <c r="V613" s="96"/>
      <c r="W613" s="96"/>
      <c r="X613" s="96"/>
      <c r="Y613" s="96"/>
      <c r="Z613" s="96"/>
    </row>
    <row r="614" spans="1:26" ht="12.3">
      <c r="A614" s="96"/>
      <c r="B614" s="96"/>
      <c r="C614" s="96"/>
      <c r="D614" s="96"/>
      <c r="E614" s="96"/>
      <c r="F614" s="96"/>
      <c r="G614" s="96"/>
      <c r="H614" s="254"/>
      <c r="I614" s="255"/>
      <c r="J614" s="255"/>
      <c r="K614" s="255"/>
      <c r="L614" s="255"/>
      <c r="M614" s="255"/>
      <c r="N614" s="96"/>
      <c r="O614" s="96"/>
      <c r="P614" s="96"/>
      <c r="Q614" s="96"/>
      <c r="R614" s="96"/>
      <c r="S614" s="96"/>
      <c r="T614" s="96"/>
      <c r="U614" s="96"/>
      <c r="V614" s="96"/>
      <c r="W614" s="96"/>
      <c r="X614" s="96"/>
      <c r="Y614" s="96"/>
      <c r="Z614" s="96"/>
    </row>
    <row r="615" spans="1:26" ht="12.3">
      <c r="A615" s="96"/>
      <c r="B615" s="96"/>
      <c r="C615" s="96"/>
      <c r="D615" s="96"/>
      <c r="E615" s="96"/>
      <c r="F615" s="96"/>
      <c r="G615" s="96"/>
      <c r="H615" s="254"/>
      <c r="I615" s="255"/>
      <c r="J615" s="255"/>
      <c r="K615" s="255"/>
      <c r="L615" s="255"/>
      <c r="M615" s="255"/>
      <c r="N615" s="96"/>
      <c r="O615" s="96"/>
      <c r="P615" s="96"/>
      <c r="Q615" s="96"/>
      <c r="R615" s="96"/>
      <c r="S615" s="96"/>
      <c r="T615" s="96"/>
      <c r="U615" s="96"/>
      <c r="V615" s="96"/>
      <c r="W615" s="96"/>
      <c r="X615" s="96"/>
      <c r="Y615" s="96"/>
      <c r="Z615" s="96"/>
    </row>
    <row r="616" spans="1:26" ht="12.3">
      <c r="A616" s="96"/>
      <c r="B616" s="96"/>
      <c r="C616" s="96"/>
      <c r="D616" s="96"/>
      <c r="E616" s="96"/>
      <c r="F616" s="96"/>
      <c r="G616" s="96"/>
      <c r="H616" s="254"/>
      <c r="I616" s="255"/>
      <c r="J616" s="255"/>
      <c r="K616" s="255"/>
      <c r="L616" s="255"/>
      <c r="M616" s="255"/>
      <c r="N616" s="96"/>
      <c r="O616" s="96"/>
      <c r="P616" s="96"/>
      <c r="Q616" s="96"/>
      <c r="R616" s="96"/>
      <c r="S616" s="96"/>
      <c r="T616" s="96"/>
      <c r="U616" s="96"/>
      <c r="V616" s="96"/>
      <c r="W616" s="96"/>
      <c r="X616" s="96"/>
      <c r="Y616" s="96"/>
      <c r="Z616" s="96"/>
    </row>
    <row r="617" spans="1:26" ht="12.3">
      <c r="A617" s="96"/>
      <c r="B617" s="96"/>
      <c r="C617" s="96"/>
      <c r="D617" s="96"/>
      <c r="E617" s="96"/>
      <c r="F617" s="96"/>
      <c r="G617" s="96"/>
      <c r="H617" s="254"/>
      <c r="I617" s="255"/>
      <c r="J617" s="255"/>
      <c r="K617" s="255"/>
      <c r="L617" s="255"/>
      <c r="M617" s="255"/>
      <c r="N617" s="96"/>
      <c r="O617" s="96"/>
      <c r="P617" s="96"/>
      <c r="Q617" s="96"/>
      <c r="R617" s="96"/>
      <c r="S617" s="96"/>
      <c r="T617" s="96"/>
      <c r="U617" s="96"/>
      <c r="V617" s="96"/>
      <c r="W617" s="96"/>
      <c r="X617" s="96"/>
      <c r="Y617" s="96"/>
      <c r="Z617" s="96"/>
    </row>
    <row r="618" spans="1:26" ht="12.3">
      <c r="A618" s="96"/>
      <c r="B618" s="96"/>
      <c r="C618" s="96"/>
      <c r="D618" s="96"/>
      <c r="E618" s="96"/>
      <c r="F618" s="96"/>
      <c r="G618" s="96"/>
      <c r="H618" s="254"/>
      <c r="I618" s="255"/>
      <c r="J618" s="255"/>
      <c r="K618" s="255"/>
      <c r="L618" s="255"/>
      <c r="M618" s="255"/>
      <c r="N618" s="96"/>
      <c r="O618" s="96"/>
      <c r="P618" s="96"/>
      <c r="Q618" s="96"/>
      <c r="R618" s="96"/>
      <c r="S618" s="96"/>
      <c r="T618" s="96"/>
      <c r="U618" s="96"/>
      <c r="V618" s="96"/>
      <c r="W618" s="96"/>
      <c r="X618" s="96"/>
      <c r="Y618" s="96"/>
      <c r="Z618" s="96"/>
    </row>
    <row r="619" spans="1:26" ht="12.3">
      <c r="A619" s="96"/>
      <c r="B619" s="96"/>
      <c r="C619" s="96"/>
      <c r="D619" s="96"/>
      <c r="E619" s="96"/>
      <c r="F619" s="96"/>
      <c r="G619" s="96"/>
      <c r="H619" s="254"/>
      <c r="I619" s="255"/>
      <c r="J619" s="255"/>
      <c r="K619" s="255"/>
      <c r="L619" s="255"/>
      <c r="M619" s="255"/>
      <c r="N619" s="96"/>
      <c r="O619" s="96"/>
      <c r="P619" s="96"/>
      <c r="Q619" s="96"/>
      <c r="R619" s="96"/>
      <c r="S619" s="96"/>
      <c r="T619" s="96"/>
      <c r="U619" s="96"/>
      <c r="V619" s="96"/>
      <c r="W619" s="96"/>
      <c r="X619" s="96"/>
      <c r="Y619" s="96"/>
      <c r="Z619" s="96"/>
    </row>
    <row r="620" spans="1:26" ht="12.3">
      <c r="A620" s="96"/>
      <c r="B620" s="96"/>
      <c r="C620" s="96"/>
      <c r="D620" s="96"/>
      <c r="E620" s="96"/>
      <c r="F620" s="96"/>
      <c r="G620" s="96"/>
      <c r="H620" s="254"/>
      <c r="I620" s="255"/>
      <c r="J620" s="255"/>
      <c r="K620" s="255"/>
      <c r="L620" s="255"/>
      <c r="M620" s="255"/>
      <c r="N620" s="96"/>
      <c r="O620" s="96"/>
      <c r="P620" s="96"/>
      <c r="Q620" s="96"/>
      <c r="R620" s="96"/>
      <c r="S620" s="96"/>
      <c r="T620" s="96"/>
      <c r="U620" s="96"/>
      <c r="V620" s="96"/>
      <c r="W620" s="96"/>
      <c r="X620" s="96"/>
      <c r="Y620" s="96"/>
      <c r="Z620" s="96"/>
    </row>
    <row r="621" spans="1:26" ht="12.3">
      <c r="A621" s="96"/>
      <c r="B621" s="96"/>
      <c r="C621" s="96"/>
      <c r="D621" s="96"/>
      <c r="E621" s="96"/>
      <c r="F621" s="96"/>
      <c r="G621" s="96"/>
      <c r="H621" s="254"/>
      <c r="I621" s="255"/>
      <c r="J621" s="255"/>
      <c r="K621" s="255"/>
      <c r="L621" s="255"/>
      <c r="M621" s="255"/>
      <c r="N621" s="96"/>
      <c r="O621" s="96"/>
      <c r="P621" s="96"/>
      <c r="Q621" s="96"/>
      <c r="R621" s="96"/>
      <c r="S621" s="96"/>
      <c r="T621" s="96"/>
      <c r="U621" s="96"/>
      <c r="V621" s="96"/>
      <c r="W621" s="96"/>
      <c r="X621" s="96"/>
      <c r="Y621" s="96"/>
      <c r="Z621" s="96"/>
    </row>
    <row r="622" spans="1:26" ht="12.3">
      <c r="A622" s="96"/>
      <c r="B622" s="96"/>
      <c r="C622" s="96"/>
      <c r="D622" s="96"/>
      <c r="E622" s="96"/>
      <c r="F622" s="96"/>
      <c r="G622" s="96"/>
      <c r="H622" s="254"/>
      <c r="I622" s="255"/>
      <c r="J622" s="255"/>
      <c r="K622" s="255"/>
      <c r="L622" s="255"/>
      <c r="M622" s="255"/>
      <c r="N622" s="96"/>
      <c r="O622" s="96"/>
      <c r="P622" s="96"/>
      <c r="Q622" s="96"/>
      <c r="R622" s="96"/>
      <c r="S622" s="96"/>
      <c r="T622" s="96"/>
      <c r="U622" s="96"/>
      <c r="V622" s="96"/>
      <c r="W622" s="96"/>
      <c r="X622" s="96"/>
      <c r="Y622" s="96"/>
      <c r="Z622" s="96"/>
    </row>
    <row r="623" spans="1:26" ht="12.3">
      <c r="A623" s="96"/>
      <c r="B623" s="96"/>
      <c r="C623" s="96"/>
      <c r="D623" s="96"/>
      <c r="E623" s="96"/>
      <c r="F623" s="96"/>
      <c r="G623" s="96"/>
      <c r="H623" s="254"/>
      <c r="I623" s="255"/>
      <c r="J623" s="255"/>
      <c r="K623" s="255"/>
      <c r="L623" s="255"/>
      <c r="M623" s="255"/>
      <c r="N623" s="96"/>
      <c r="O623" s="96"/>
      <c r="P623" s="96"/>
      <c r="Q623" s="96"/>
      <c r="R623" s="96"/>
      <c r="S623" s="96"/>
      <c r="T623" s="96"/>
      <c r="U623" s="96"/>
      <c r="V623" s="96"/>
      <c r="W623" s="96"/>
      <c r="X623" s="96"/>
      <c r="Y623" s="96"/>
      <c r="Z623" s="96"/>
    </row>
    <row r="624" spans="1:26" ht="12.3">
      <c r="A624" s="96"/>
      <c r="B624" s="96"/>
      <c r="C624" s="96"/>
      <c r="D624" s="96"/>
      <c r="E624" s="96"/>
      <c r="F624" s="96"/>
      <c r="G624" s="96"/>
      <c r="H624" s="254"/>
      <c r="I624" s="255"/>
      <c r="J624" s="255"/>
      <c r="K624" s="255"/>
      <c r="L624" s="255"/>
      <c r="M624" s="255"/>
      <c r="N624" s="96"/>
      <c r="O624" s="96"/>
      <c r="P624" s="96"/>
      <c r="Q624" s="96"/>
      <c r="R624" s="96"/>
      <c r="S624" s="96"/>
      <c r="T624" s="96"/>
      <c r="U624" s="96"/>
      <c r="V624" s="96"/>
      <c r="W624" s="96"/>
      <c r="X624" s="96"/>
      <c r="Y624" s="96"/>
      <c r="Z624" s="96"/>
    </row>
    <row r="625" spans="1:26" ht="12.3">
      <c r="A625" s="96"/>
      <c r="B625" s="96"/>
      <c r="C625" s="96"/>
      <c r="D625" s="96"/>
      <c r="E625" s="96"/>
      <c r="F625" s="96"/>
      <c r="G625" s="96"/>
      <c r="H625" s="254"/>
      <c r="I625" s="255"/>
      <c r="J625" s="255"/>
      <c r="K625" s="255"/>
      <c r="L625" s="255"/>
      <c r="M625" s="255"/>
      <c r="N625" s="96"/>
      <c r="O625" s="96"/>
      <c r="P625" s="96"/>
      <c r="Q625" s="96"/>
      <c r="R625" s="96"/>
      <c r="S625" s="96"/>
      <c r="T625" s="96"/>
      <c r="U625" s="96"/>
      <c r="V625" s="96"/>
      <c r="W625" s="96"/>
      <c r="X625" s="96"/>
      <c r="Y625" s="96"/>
      <c r="Z625" s="96"/>
    </row>
    <row r="626" spans="1:26" ht="12.3">
      <c r="A626" s="96"/>
      <c r="B626" s="96"/>
      <c r="C626" s="96"/>
      <c r="D626" s="96"/>
      <c r="E626" s="96"/>
      <c r="F626" s="96"/>
      <c r="G626" s="96"/>
      <c r="H626" s="254"/>
      <c r="I626" s="255"/>
      <c r="J626" s="255"/>
      <c r="K626" s="255"/>
      <c r="L626" s="255"/>
      <c r="M626" s="255"/>
      <c r="N626" s="96"/>
      <c r="O626" s="96"/>
      <c r="P626" s="96"/>
      <c r="Q626" s="96"/>
      <c r="R626" s="96"/>
      <c r="S626" s="96"/>
      <c r="T626" s="96"/>
      <c r="U626" s="96"/>
      <c r="V626" s="96"/>
      <c r="W626" s="96"/>
      <c r="X626" s="96"/>
      <c r="Y626" s="96"/>
      <c r="Z626" s="96"/>
    </row>
    <row r="627" spans="1:26" ht="12.3">
      <c r="A627" s="96"/>
      <c r="B627" s="96"/>
      <c r="C627" s="96"/>
      <c r="D627" s="96"/>
      <c r="E627" s="96"/>
      <c r="F627" s="96"/>
      <c r="G627" s="96"/>
      <c r="H627" s="254"/>
      <c r="I627" s="255"/>
      <c r="J627" s="255"/>
      <c r="K627" s="255"/>
      <c r="L627" s="255"/>
      <c r="M627" s="255"/>
      <c r="N627" s="96"/>
      <c r="O627" s="96"/>
      <c r="P627" s="96"/>
      <c r="Q627" s="96"/>
      <c r="R627" s="96"/>
      <c r="S627" s="96"/>
      <c r="T627" s="96"/>
      <c r="U627" s="96"/>
      <c r="V627" s="96"/>
      <c r="W627" s="96"/>
      <c r="X627" s="96"/>
      <c r="Y627" s="96"/>
      <c r="Z627" s="96"/>
    </row>
    <row r="628" spans="1:26" ht="12.3">
      <c r="A628" s="96"/>
      <c r="B628" s="96"/>
      <c r="C628" s="96"/>
      <c r="D628" s="96"/>
      <c r="E628" s="96"/>
      <c r="F628" s="96"/>
      <c r="G628" s="96"/>
      <c r="H628" s="254"/>
      <c r="I628" s="255"/>
      <c r="J628" s="255"/>
      <c r="K628" s="255"/>
      <c r="L628" s="255"/>
      <c r="M628" s="255"/>
      <c r="N628" s="96"/>
      <c r="O628" s="96"/>
      <c r="P628" s="96"/>
      <c r="Q628" s="96"/>
      <c r="R628" s="96"/>
      <c r="S628" s="96"/>
      <c r="T628" s="96"/>
      <c r="U628" s="96"/>
      <c r="V628" s="96"/>
      <c r="W628" s="96"/>
      <c r="X628" s="96"/>
      <c r="Y628" s="96"/>
      <c r="Z628" s="96"/>
    </row>
    <row r="629" spans="1:26" ht="12.3">
      <c r="A629" s="96"/>
      <c r="B629" s="96"/>
      <c r="C629" s="96"/>
      <c r="D629" s="96"/>
      <c r="E629" s="96"/>
      <c r="F629" s="96"/>
      <c r="G629" s="96"/>
      <c r="H629" s="254"/>
      <c r="I629" s="255"/>
      <c r="J629" s="255"/>
      <c r="K629" s="255"/>
      <c r="L629" s="255"/>
      <c r="M629" s="255"/>
      <c r="N629" s="96"/>
      <c r="O629" s="96"/>
      <c r="P629" s="96"/>
      <c r="Q629" s="96"/>
      <c r="R629" s="96"/>
      <c r="S629" s="96"/>
      <c r="T629" s="96"/>
      <c r="U629" s="96"/>
      <c r="V629" s="96"/>
      <c r="W629" s="96"/>
      <c r="X629" s="96"/>
      <c r="Y629" s="96"/>
      <c r="Z629" s="96"/>
    </row>
    <row r="630" spans="1:26" ht="12.3">
      <c r="A630" s="96"/>
      <c r="B630" s="96"/>
      <c r="C630" s="96"/>
      <c r="D630" s="96"/>
      <c r="E630" s="96"/>
      <c r="F630" s="96"/>
      <c r="G630" s="96"/>
      <c r="H630" s="254"/>
      <c r="I630" s="255"/>
      <c r="J630" s="255"/>
      <c r="K630" s="255"/>
      <c r="L630" s="255"/>
      <c r="M630" s="255"/>
      <c r="N630" s="96"/>
      <c r="O630" s="96"/>
      <c r="P630" s="96"/>
      <c r="Q630" s="96"/>
      <c r="R630" s="96"/>
      <c r="S630" s="96"/>
      <c r="T630" s="96"/>
      <c r="U630" s="96"/>
      <c r="V630" s="96"/>
      <c r="W630" s="96"/>
      <c r="X630" s="96"/>
      <c r="Y630" s="96"/>
      <c r="Z630" s="96"/>
    </row>
    <row r="631" spans="1:26" ht="12.3">
      <c r="A631" s="96"/>
      <c r="B631" s="96"/>
      <c r="C631" s="96"/>
      <c r="D631" s="96"/>
      <c r="E631" s="96"/>
      <c r="F631" s="96"/>
      <c r="G631" s="96"/>
      <c r="H631" s="254"/>
      <c r="I631" s="255"/>
      <c r="J631" s="255"/>
      <c r="K631" s="255"/>
      <c r="L631" s="255"/>
      <c r="M631" s="255"/>
      <c r="N631" s="96"/>
      <c r="O631" s="96"/>
      <c r="P631" s="96"/>
      <c r="Q631" s="96"/>
      <c r="R631" s="96"/>
      <c r="S631" s="96"/>
      <c r="T631" s="96"/>
      <c r="U631" s="96"/>
      <c r="V631" s="96"/>
      <c r="W631" s="96"/>
      <c r="X631" s="96"/>
      <c r="Y631" s="96"/>
      <c r="Z631" s="96"/>
    </row>
    <row r="632" spans="1:26" ht="12.3">
      <c r="A632" s="96"/>
      <c r="B632" s="96"/>
      <c r="C632" s="96"/>
      <c r="D632" s="96"/>
      <c r="E632" s="96"/>
      <c r="F632" s="96"/>
      <c r="G632" s="96"/>
      <c r="H632" s="254"/>
      <c r="I632" s="255"/>
      <c r="J632" s="255"/>
      <c r="K632" s="255"/>
      <c r="L632" s="255"/>
      <c r="M632" s="255"/>
      <c r="N632" s="96"/>
      <c r="O632" s="96"/>
      <c r="P632" s="96"/>
      <c r="Q632" s="96"/>
      <c r="R632" s="96"/>
      <c r="S632" s="96"/>
      <c r="T632" s="96"/>
      <c r="U632" s="96"/>
      <c r="V632" s="96"/>
      <c r="W632" s="96"/>
      <c r="X632" s="96"/>
      <c r="Y632" s="96"/>
      <c r="Z632" s="96"/>
    </row>
    <row r="633" spans="1:26" ht="12.3">
      <c r="A633" s="96"/>
      <c r="B633" s="96"/>
      <c r="C633" s="96"/>
      <c r="D633" s="96"/>
      <c r="E633" s="96"/>
      <c r="F633" s="96"/>
      <c r="G633" s="96"/>
      <c r="H633" s="254"/>
      <c r="I633" s="255"/>
      <c r="J633" s="255"/>
      <c r="K633" s="255"/>
      <c r="L633" s="255"/>
      <c r="M633" s="255"/>
      <c r="N633" s="96"/>
      <c r="O633" s="96"/>
      <c r="P633" s="96"/>
      <c r="Q633" s="96"/>
      <c r="R633" s="96"/>
      <c r="S633" s="96"/>
      <c r="T633" s="96"/>
      <c r="U633" s="96"/>
      <c r="V633" s="96"/>
      <c r="W633" s="96"/>
      <c r="X633" s="96"/>
      <c r="Y633" s="96"/>
      <c r="Z633" s="96"/>
    </row>
    <row r="634" spans="1:26" ht="12.3">
      <c r="A634" s="96"/>
      <c r="B634" s="96"/>
      <c r="C634" s="96"/>
      <c r="D634" s="96"/>
      <c r="E634" s="96"/>
      <c r="F634" s="96"/>
      <c r="G634" s="96"/>
      <c r="H634" s="254"/>
      <c r="I634" s="255"/>
      <c r="J634" s="255"/>
      <c r="K634" s="255"/>
      <c r="L634" s="255"/>
      <c r="M634" s="255"/>
      <c r="N634" s="96"/>
      <c r="O634" s="96"/>
      <c r="P634" s="96"/>
      <c r="Q634" s="96"/>
      <c r="R634" s="96"/>
      <c r="S634" s="96"/>
      <c r="T634" s="96"/>
      <c r="U634" s="96"/>
      <c r="V634" s="96"/>
      <c r="W634" s="96"/>
      <c r="X634" s="96"/>
      <c r="Y634" s="96"/>
      <c r="Z634" s="96"/>
    </row>
    <row r="635" spans="1:26" ht="12.3">
      <c r="A635" s="96"/>
      <c r="B635" s="96"/>
      <c r="C635" s="96"/>
      <c r="D635" s="96"/>
      <c r="E635" s="96"/>
      <c r="F635" s="96"/>
      <c r="G635" s="96"/>
      <c r="H635" s="254"/>
      <c r="I635" s="255"/>
      <c r="J635" s="255"/>
      <c r="K635" s="255"/>
      <c r="L635" s="255"/>
      <c r="M635" s="255"/>
      <c r="N635" s="96"/>
      <c r="O635" s="96"/>
      <c r="P635" s="96"/>
      <c r="Q635" s="96"/>
      <c r="R635" s="96"/>
      <c r="S635" s="96"/>
      <c r="T635" s="96"/>
      <c r="U635" s="96"/>
      <c r="V635" s="96"/>
      <c r="W635" s="96"/>
      <c r="X635" s="96"/>
      <c r="Y635" s="96"/>
      <c r="Z635" s="96"/>
    </row>
    <row r="636" spans="1:26" ht="12.3">
      <c r="A636" s="96"/>
      <c r="B636" s="96"/>
      <c r="C636" s="96"/>
      <c r="D636" s="96"/>
      <c r="E636" s="96"/>
      <c r="F636" s="96"/>
      <c r="G636" s="96"/>
      <c r="H636" s="254"/>
      <c r="I636" s="255"/>
      <c r="J636" s="255"/>
      <c r="K636" s="255"/>
      <c r="L636" s="255"/>
      <c r="M636" s="255"/>
      <c r="N636" s="96"/>
      <c r="O636" s="96"/>
      <c r="P636" s="96"/>
      <c r="Q636" s="96"/>
      <c r="R636" s="96"/>
      <c r="S636" s="96"/>
      <c r="T636" s="96"/>
      <c r="U636" s="96"/>
      <c r="V636" s="96"/>
      <c r="W636" s="96"/>
      <c r="X636" s="96"/>
      <c r="Y636" s="96"/>
      <c r="Z636" s="96"/>
    </row>
    <row r="637" spans="1:26" ht="12.3">
      <c r="A637" s="96"/>
      <c r="B637" s="96"/>
      <c r="C637" s="96"/>
      <c r="D637" s="96"/>
      <c r="E637" s="96"/>
      <c r="F637" s="96"/>
      <c r="G637" s="96"/>
      <c r="H637" s="254"/>
      <c r="I637" s="255"/>
      <c r="J637" s="255"/>
      <c r="K637" s="255"/>
      <c r="L637" s="255"/>
      <c r="M637" s="255"/>
      <c r="N637" s="96"/>
      <c r="O637" s="96"/>
      <c r="P637" s="96"/>
      <c r="Q637" s="96"/>
      <c r="R637" s="96"/>
      <c r="S637" s="96"/>
      <c r="T637" s="96"/>
      <c r="U637" s="96"/>
      <c r="V637" s="96"/>
      <c r="W637" s="96"/>
      <c r="X637" s="96"/>
      <c r="Y637" s="96"/>
      <c r="Z637" s="96"/>
    </row>
    <row r="638" spans="1:26" ht="12.3">
      <c r="A638" s="96"/>
      <c r="B638" s="96"/>
      <c r="C638" s="96"/>
      <c r="D638" s="96"/>
      <c r="E638" s="96"/>
      <c r="F638" s="96"/>
      <c r="G638" s="96"/>
      <c r="H638" s="254"/>
      <c r="I638" s="255"/>
      <c r="J638" s="255"/>
      <c r="K638" s="255"/>
      <c r="L638" s="255"/>
      <c r="M638" s="255"/>
      <c r="N638" s="96"/>
      <c r="O638" s="96"/>
      <c r="P638" s="96"/>
      <c r="Q638" s="96"/>
      <c r="R638" s="96"/>
      <c r="S638" s="96"/>
      <c r="T638" s="96"/>
      <c r="U638" s="96"/>
      <c r="V638" s="96"/>
      <c r="W638" s="96"/>
      <c r="X638" s="96"/>
      <c r="Y638" s="96"/>
      <c r="Z638" s="96"/>
    </row>
    <row r="639" spans="1:26" ht="12.3">
      <c r="A639" s="96"/>
      <c r="B639" s="96"/>
      <c r="C639" s="96"/>
      <c r="D639" s="96"/>
      <c r="E639" s="96"/>
      <c r="F639" s="96"/>
      <c r="G639" s="96"/>
      <c r="H639" s="254"/>
      <c r="I639" s="255"/>
      <c r="J639" s="255"/>
      <c r="K639" s="255"/>
      <c r="L639" s="255"/>
      <c r="M639" s="255"/>
      <c r="N639" s="96"/>
      <c r="O639" s="96"/>
      <c r="P639" s="96"/>
      <c r="Q639" s="96"/>
      <c r="R639" s="96"/>
      <c r="S639" s="96"/>
      <c r="T639" s="96"/>
      <c r="U639" s="96"/>
      <c r="V639" s="96"/>
      <c r="W639" s="96"/>
      <c r="X639" s="96"/>
      <c r="Y639" s="96"/>
      <c r="Z639" s="96"/>
    </row>
    <row r="640" spans="1:26" ht="12.3">
      <c r="A640" s="96"/>
      <c r="B640" s="96"/>
      <c r="C640" s="96"/>
      <c r="D640" s="96"/>
      <c r="E640" s="96"/>
      <c r="F640" s="96"/>
      <c r="G640" s="96"/>
      <c r="H640" s="254"/>
      <c r="I640" s="255"/>
      <c r="J640" s="255"/>
      <c r="K640" s="255"/>
      <c r="L640" s="255"/>
      <c r="M640" s="255"/>
      <c r="N640" s="96"/>
      <c r="O640" s="96"/>
      <c r="P640" s="96"/>
      <c r="Q640" s="96"/>
      <c r="R640" s="96"/>
      <c r="S640" s="96"/>
      <c r="T640" s="96"/>
      <c r="U640" s="96"/>
      <c r="V640" s="96"/>
      <c r="W640" s="96"/>
      <c r="X640" s="96"/>
      <c r="Y640" s="96"/>
      <c r="Z640" s="96"/>
    </row>
    <row r="641" spans="1:26" ht="12.3">
      <c r="A641" s="96"/>
      <c r="B641" s="96"/>
      <c r="C641" s="96"/>
      <c r="D641" s="96"/>
      <c r="E641" s="96"/>
      <c r="F641" s="96"/>
      <c r="G641" s="96"/>
      <c r="H641" s="254"/>
      <c r="I641" s="255"/>
      <c r="J641" s="255"/>
      <c r="K641" s="255"/>
      <c r="L641" s="255"/>
      <c r="M641" s="255"/>
      <c r="N641" s="96"/>
      <c r="O641" s="96"/>
      <c r="P641" s="96"/>
      <c r="Q641" s="96"/>
      <c r="R641" s="96"/>
      <c r="S641" s="96"/>
      <c r="T641" s="96"/>
      <c r="U641" s="96"/>
      <c r="V641" s="96"/>
      <c r="W641" s="96"/>
      <c r="X641" s="96"/>
      <c r="Y641" s="96"/>
      <c r="Z641" s="96"/>
    </row>
    <row r="642" spans="1:26" ht="12.3">
      <c r="A642" s="96"/>
      <c r="B642" s="96"/>
      <c r="C642" s="96"/>
      <c r="D642" s="96"/>
      <c r="E642" s="96"/>
      <c r="F642" s="96"/>
      <c r="G642" s="96"/>
      <c r="H642" s="254"/>
      <c r="I642" s="255"/>
      <c r="J642" s="255"/>
      <c r="K642" s="255"/>
      <c r="L642" s="255"/>
      <c r="M642" s="255"/>
      <c r="N642" s="96"/>
      <c r="O642" s="96"/>
      <c r="P642" s="96"/>
      <c r="Q642" s="96"/>
      <c r="R642" s="96"/>
      <c r="S642" s="96"/>
      <c r="T642" s="96"/>
      <c r="U642" s="96"/>
      <c r="V642" s="96"/>
      <c r="W642" s="96"/>
      <c r="X642" s="96"/>
      <c r="Y642" s="96"/>
      <c r="Z642" s="96"/>
    </row>
    <row r="643" spans="1:26" ht="12.3">
      <c r="A643" s="96"/>
      <c r="B643" s="96"/>
      <c r="C643" s="96"/>
      <c r="D643" s="96"/>
      <c r="E643" s="96"/>
      <c r="F643" s="96"/>
      <c r="G643" s="96"/>
      <c r="H643" s="254"/>
      <c r="I643" s="255"/>
      <c r="J643" s="255"/>
      <c r="K643" s="255"/>
      <c r="L643" s="255"/>
      <c r="M643" s="255"/>
      <c r="N643" s="96"/>
      <c r="O643" s="96"/>
      <c r="P643" s="96"/>
      <c r="Q643" s="96"/>
      <c r="R643" s="96"/>
      <c r="S643" s="96"/>
      <c r="T643" s="96"/>
      <c r="U643" s="96"/>
      <c r="V643" s="96"/>
      <c r="W643" s="96"/>
      <c r="X643" s="96"/>
      <c r="Y643" s="96"/>
      <c r="Z643" s="96"/>
    </row>
    <row r="644" spans="1:26" ht="12.3">
      <c r="A644" s="96"/>
      <c r="B644" s="96"/>
      <c r="C644" s="96"/>
      <c r="D644" s="96"/>
      <c r="E644" s="96"/>
      <c r="F644" s="96"/>
      <c r="G644" s="96"/>
      <c r="H644" s="254"/>
      <c r="I644" s="255"/>
      <c r="J644" s="255"/>
      <c r="K644" s="255"/>
      <c r="L644" s="255"/>
      <c r="M644" s="255"/>
      <c r="N644" s="96"/>
      <c r="O644" s="96"/>
      <c r="P644" s="96"/>
      <c r="Q644" s="96"/>
      <c r="R644" s="96"/>
      <c r="S644" s="96"/>
      <c r="T644" s="96"/>
      <c r="U644" s="96"/>
      <c r="V644" s="96"/>
      <c r="W644" s="96"/>
      <c r="X644" s="96"/>
      <c r="Y644" s="96"/>
      <c r="Z644" s="96"/>
    </row>
    <row r="645" spans="1:26" ht="12.3">
      <c r="A645" s="96"/>
      <c r="B645" s="96"/>
      <c r="C645" s="96"/>
      <c r="D645" s="96"/>
      <c r="E645" s="96"/>
      <c r="F645" s="96"/>
      <c r="G645" s="96"/>
      <c r="H645" s="254"/>
      <c r="I645" s="255"/>
      <c r="J645" s="255"/>
      <c r="K645" s="255"/>
      <c r="L645" s="255"/>
      <c r="M645" s="255"/>
      <c r="N645" s="96"/>
      <c r="O645" s="96"/>
      <c r="P645" s="96"/>
      <c r="Q645" s="96"/>
      <c r="R645" s="96"/>
      <c r="S645" s="96"/>
      <c r="T645" s="96"/>
      <c r="U645" s="96"/>
      <c r="V645" s="96"/>
      <c r="W645" s="96"/>
      <c r="X645" s="96"/>
      <c r="Y645" s="96"/>
      <c r="Z645" s="96"/>
    </row>
    <row r="646" spans="1:26" ht="12.3">
      <c r="A646" s="96"/>
      <c r="B646" s="96"/>
      <c r="C646" s="96"/>
      <c r="D646" s="96"/>
      <c r="E646" s="96"/>
      <c r="F646" s="96"/>
      <c r="G646" s="96"/>
      <c r="H646" s="254"/>
      <c r="I646" s="255"/>
      <c r="J646" s="255"/>
      <c r="K646" s="255"/>
      <c r="L646" s="255"/>
      <c r="M646" s="255"/>
      <c r="N646" s="96"/>
      <c r="O646" s="96"/>
      <c r="P646" s="96"/>
      <c r="Q646" s="96"/>
      <c r="R646" s="96"/>
      <c r="S646" s="96"/>
      <c r="T646" s="96"/>
      <c r="U646" s="96"/>
      <c r="V646" s="96"/>
      <c r="W646" s="96"/>
      <c r="X646" s="96"/>
      <c r="Y646" s="96"/>
      <c r="Z646" s="96"/>
    </row>
    <row r="647" spans="1:26" ht="12.3">
      <c r="A647" s="96"/>
      <c r="B647" s="96"/>
      <c r="C647" s="96"/>
      <c r="D647" s="96"/>
      <c r="E647" s="96"/>
      <c r="F647" s="96"/>
      <c r="G647" s="96"/>
      <c r="H647" s="254"/>
      <c r="I647" s="255"/>
      <c r="J647" s="255"/>
      <c r="K647" s="255"/>
      <c r="L647" s="255"/>
      <c r="M647" s="255"/>
      <c r="N647" s="96"/>
      <c r="O647" s="96"/>
      <c r="P647" s="96"/>
      <c r="Q647" s="96"/>
      <c r="R647" s="96"/>
      <c r="S647" s="96"/>
      <c r="T647" s="96"/>
      <c r="U647" s="96"/>
      <c r="V647" s="96"/>
      <c r="W647" s="96"/>
      <c r="X647" s="96"/>
      <c r="Y647" s="96"/>
      <c r="Z647" s="96"/>
    </row>
    <row r="648" spans="1:26" ht="12.3">
      <c r="A648" s="96"/>
      <c r="B648" s="96"/>
      <c r="C648" s="96"/>
      <c r="D648" s="96"/>
      <c r="E648" s="96"/>
      <c r="F648" s="96"/>
      <c r="G648" s="96"/>
      <c r="H648" s="254"/>
      <c r="I648" s="255"/>
      <c r="J648" s="255"/>
      <c r="K648" s="255"/>
      <c r="L648" s="255"/>
      <c r="M648" s="255"/>
      <c r="N648" s="96"/>
      <c r="O648" s="96"/>
      <c r="P648" s="96"/>
      <c r="Q648" s="96"/>
      <c r="R648" s="96"/>
      <c r="S648" s="96"/>
      <c r="T648" s="96"/>
      <c r="U648" s="96"/>
      <c r="V648" s="96"/>
      <c r="W648" s="96"/>
      <c r="X648" s="96"/>
      <c r="Y648" s="96"/>
      <c r="Z648" s="96"/>
    </row>
    <row r="649" spans="1:26" ht="12.3">
      <c r="A649" s="96"/>
      <c r="B649" s="96"/>
      <c r="C649" s="96"/>
      <c r="D649" s="96"/>
      <c r="E649" s="96"/>
      <c r="F649" s="96"/>
      <c r="G649" s="96"/>
      <c r="H649" s="254"/>
      <c r="I649" s="255"/>
      <c r="J649" s="255"/>
      <c r="K649" s="255"/>
      <c r="L649" s="255"/>
      <c r="M649" s="255"/>
      <c r="N649" s="96"/>
      <c r="O649" s="96"/>
      <c r="P649" s="96"/>
      <c r="Q649" s="96"/>
      <c r="R649" s="96"/>
      <c r="S649" s="96"/>
      <c r="T649" s="96"/>
      <c r="U649" s="96"/>
      <c r="V649" s="96"/>
      <c r="W649" s="96"/>
      <c r="X649" s="96"/>
      <c r="Y649" s="96"/>
      <c r="Z649" s="96"/>
    </row>
    <row r="650" spans="1:26" ht="12.3">
      <c r="A650" s="96"/>
      <c r="B650" s="96"/>
      <c r="C650" s="96"/>
      <c r="D650" s="96"/>
      <c r="E650" s="96"/>
      <c r="F650" s="96"/>
      <c r="G650" s="96"/>
      <c r="H650" s="254"/>
      <c r="I650" s="255"/>
      <c r="J650" s="255"/>
      <c r="K650" s="255"/>
      <c r="L650" s="255"/>
      <c r="M650" s="255"/>
      <c r="N650" s="96"/>
      <c r="O650" s="96"/>
      <c r="P650" s="96"/>
      <c r="Q650" s="96"/>
      <c r="R650" s="96"/>
      <c r="S650" s="96"/>
      <c r="T650" s="96"/>
      <c r="U650" s="96"/>
      <c r="V650" s="96"/>
      <c r="W650" s="96"/>
      <c r="X650" s="96"/>
      <c r="Y650" s="96"/>
      <c r="Z650" s="96"/>
    </row>
    <row r="651" spans="1:26" ht="12.3">
      <c r="A651" s="96"/>
      <c r="B651" s="96"/>
      <c r="C651" s="96"/>
      <c r="D651" s="96"/>
      <c r="E651" s="96"/>
      <c r="F651" s="96"/>
      <c r="G651" s="96"/>
      <c r="H651" s="254"/>
      <c r="I651" s="255"/>
      <c r="J651" s="255"/>
      <c r="K651" s="255"/>
      <c r="L651" s="255"/>
      <c r="M651" s="255"/>
      <c r="N651" s="96"/>
      <c r="O651" s="96"/>
      <c r="P651" s="96"/>
      <c r="Q651" s="96"/>
      <c r="R651" s="96"/>
      <c r="S651" s="96"/>
      <c r="T651" s="96"/>
      <c r="U651" s="96"/>
      <c r="V651" s="96"/>
      <c r="W651" s="96"/>
      <c r="X651" s="96"/>
      <c r="Y651" s="96"/>
      <c r="Z651" s="96"/>
    </row>
    <row r="652" spans="1:26" ht="12.3">
      <c r="A652" s="96"/>
      <c r="B652" s="96"/>
      <c r="C652" s="96"/>
      <c r="D652" s="96"/>
      <c r="E652" s="96"/>
      <c r="F652" s="96"/>
      <c r="G652" s="96"/>
      <c r="H652" s="254"/>
      <c r="I652" s="255"/>
      <c r="J652" s="255"/>
      <c r="K652" s="255"/>
      <c r="L652" s="255"/>
      <c r="M652" s="255"/>
      <c r="N652" s="96"/>
      <c r="O652" s="96"/>
      <c r="P652" s="96"/>
      <c r="Q652" s="96"/>
      <c r="R652" s="96"/>
      <c r="S652" s="96"/>
      <c r="T652" s="96"/>
      <c r="U652" s="96"/>
      <c r="V652" s="96"/>
      <c r="W652" s="96"/>
      <c r="X652" s="96"/>
      <c r="Y652" s="96"/>
      <c r="Z652" s="96"/>
    </row>
    <row r="653" spans="1:26" ht="12.3">
      <c r="A653" s="96"/>
      <c r="B653" s="96"/>
      <c r="C653" s="96"/>
      <c r="D653" s="96"/>
      <c r="E653" s="96"/>
      <c r="F653" s="96"/>
      <c r="G653" s="96"/>
      <c r="H653" s="254"/>
      <c r="I653" s="255"/>
      <c r="J653" s="255"/>
      <c r="K653" s="255"/>
      <c r="L653" s="255"/>
      <c r="M653" s="255"/>
      <c r="N653" s="96"/>
      <c r="O653" s="96"/>
      <c r="P653" s="96"/>
      <c r="Q653" s="96"/>
      <c r="R653" s="96"/>
      <c r="S653" s="96"/>
      <c r="T653" s="96"/>
      <c r="U653" s="96"/>
      <c r="V653" s="96"/>
      <c r="W653" s="96"/>
      <c r="X653" s="96"/>
      <c r="Y653" s="96"/>
      <c r="Z653" s="96"/>
    </row>
    <row r="654" spans="1:26" ht="12.3">
      <c r="A654" s="96"/>
      <c r="B654" s="96"/>
      <c r="C654" s="96"/>
      <c r="D654" s="96"/>
      <c r="E654" s="96"/>
      <c r="F654" s="96"/>
      <c r="G654" s="96"/>
      <c r="H654" s="254"/>
      <c r="I654" s="255"/>
      <c r="J654" s="255"/>
      <c r="K654" s="255"/>
      <c r="L654" s="255"/>
      <c r="M654" s="255"/>
      <c r="N654" s="96"/>
      <c r="O654" s="96"/>
      <c r="P654" s="96"/>
      <c r="Q654" s="96"/>
      <c r="R654" s="96"/>
      <c r="S654" s="96"/>
      <c r="T654" s="96"/>
      <c r="U654" s="96"/>
      <c r="V654" s="96"/>
      <c r="W654" s="96"/>
      <c r="X654" s="96"/>
      <c r="Y654" s="96"/>
      <c r="Z654" s="96"/>
    </row>
    <row r="655" spans="1:26" ht="12.3">
      <c r="A655" s="96"/>
      <c r="B655" s="96"/>
      <c r="C655" s="96"/>
      <c r="D655" s="96"/>
      <c r="E655" s="96"/>
      <c r="F655" s="96"/>
      <c r="G655" s="96"/>
      <c r="H655" s="254"/>
      <c r="I655" s="255"/>
      <c r="J655" s="255"/>
      <c r="K655" s="255"/>
      <c r="L655" s="255"/>
      <c r="M655" s="255"/>
      <c r="N655" s="96"/>
      <c r="O655" s="96"/>
      <c r="P655" s="96"/>
      <c r="Q655" s="96"/>
      <c r="R655" s="96"/>
      <c r="S655" s="96"/>
      <c r="T655" s="96"/>
      <c r="U655" s="96"/>
      <c r="V655" s="96"/>
      <c r="W655" s="96"/>
      <c r="X655" s="96"/>
      <c r="Y655" s="96"/>
      <c r="Z655" s="96"/>
    </row>
    <row r="656" spans="1:26" ht="12.3">
      <c r="A656" s="96"/>
      <c r="B656" s="96"/>
      <c r="C656" s="96"/>
      <c r="D656" s="96"/>
      <c r="E656" s="96"/>
      <c r="F656" s="96"/>
      <c r="G656" s="96"/>
      <c r="H656" s="254"/>
      <c r="I656" s="255"/>
      <c r="J656" s="255"/>
      <c r="K656" s="255"/>
      <c r="L656" s="255"/>
      <c r="M656" s="255"/>
      <c r="N656" s="96"/>
      <c r="O656" s="96"/>
      <c r="P656" s="96"/>
      <c r="Q656" s="96"/>
      <c r="R656" s="96"/>
      <c r="S656" s="96"/>
      <c r="T656" s="96"/>
      <c r="U656" s="96"/>
      <c r="V656" s="96"/>
      <c r="W656" s="96"/>
      <c r="X656" s="96"/>
      <c r="Y656" s="96"/>
      <c r="Z656" s="96"/>
    </row>
    <row r="657" spans="1:26" ht="12.3">
      <c r="A657" s="96"/>
      <c r="B657" s="96"/>
      <c r="C657" s="96"/>
      <c r="D657" s="96"/>
      <c r="E657" s="96"/>
      <c r="F657" s="96"/>
      <c r="G657" s="96"/>
      <c r="H657" s="254"/>
      <c r="I657" s="255"/>
      <c r="J657" s="255"/>
      <c r="K657" s="255"/>
      <c r="L657" s="255"/>
      <c r="M657" s="255"/>
      <c r="N657" s="96"/>
      <c r="O657" s="96"/>
      <c r="P657" s="96"/>
      <c r="Q657" s="96"/>
      <c r="R657" s="96"/>
      <c r="S657" s="96"/>
      <c r="T657" s="96"/>
      <c r="U657" s="96"/>
      <c r="V657" s="96"/>
      <c r="W657" s="96"/>
      <c r="X657" s="96"/>
      <c r="Y657" s="96"/>
      <c r="Z657" s="96"/>
    </row>
    <row r="658" spans="1:26" ht="12.3">
      <c r="A658" s="96"/>
      <c r="B658" s="96"/>
      <c r="C658" s="96"/>
      <c r="D658" s="96"/>
      <c r="E658" s="96"/>
      <c r="F658" s="96"/>
      <c r="G658" s="96"/>
      <c r="H658" s="254"/>
      <c r="I658" s="255"/>
      <c r="J658" s="255"/>
      <c r="K658" s="255"/>
      <c r="L658" s="255"/>
      <c r="M658" s="255"/>
      <c r="N658" s="96"/>
      <c r="O658" s="96"/>
      <c r="P658" s="96"/>
      <c r="Q658" s="96"/>
      <c r="R658" s="96"/>
      <c r="S658" s="96"/>
      <c r="T658" s="96"/>
      <c r="U658" s="96"/>
      <c r="V658" s="96"/>
      <c r="W658" s="96"/>
      <c r="X658" s="96"/>
      <c r="Y658" s="96"/>
      <c r="Z658" s="96"/>
    </row>
    <row r="659" spans="1:26" ht="12.3">
      <c r="A659" s="96"/>
      <c r="B659" s="96"/>
      <c r="C659" s="96"/>
      <c r="D659" s="96"/>
      <c r="E659" s="96"/>
      <c r="F659" s="96"/>
      <c r="G659" s="96"/>
      <c r="H659" s="254"/>
      <c r="I659" s="255"/>
      <c r="J659" s="255"/>
      <c r="K659" s="255"/>
      <c r="L659" s="255"/>
      <c r="M659" s="255"/>
      <c r="N659" s="96"/>
      <c r="O659" s="96"/>
      <c r="P659" s="96"/>
      <c r="Q659" s="96"/>
      <c r="R659" s="96"/>
      <c r="S659" s="96"/>
      <c r="T659" s="96"/>
      <c r="U659" s="96"/>
      <c r="V659" s="96"/>
      <c r="W659" s="96"/>
      <c r="X659" s="96"/>
      <c r="Y659" s="96"/>
      <c r="Z659" s="96"/>
    </row>
    <row r="660" spans="1:26" ht="12.3">
      <c r="A660" s="96"/>
      <c r="B660" s="96"/>
      <c r="C660" s="96"/>
      <c r="D660" s="96"/>
      <c r="E660" s="96"/>
      <c r="F660" s="96"/>
      <c r="G660" s="96"/>
      <c r="H660" s="254"/>
      <c r="I660" s="255"/>
      <c r="J660" s="255"/>
      <c r="K660" s="255"/>
      <c r="L660" s="255"/>
      <c r="M660" s="255"/>
      <c r="N660" s="96"/>
      <c r="O660" s="96"/>
      <c r="P660" s="96"/>
      <c r="Q660" s="96"/>
      <c r="R660" s="96"/>
      <c r="S660" s="96"/>
      <c r="T660" s="96"/>
      <c r="U660" s="96"/>
      <c r="V660" s="96"/>
      <c r="W660" s="96"/>
      <c r="X660" s="96"/>
      <c r="Y660" s="96"/>
      <c r="Z660" s="96"/>
    </row>
    <row r="661" spans="1:26" ht="12.3">
      <c r="A661" s="96"/>
      <c r="B661" s="96"/>
      <c r="C661" s="96"/>
      <c r="D661" s="96"/>
      <c r="E661" s="96"/>
      <c r="F661" s="96"/>
      <c r="G661" s="96"/>
      <c r="H661" s="254"/>
      <c r="I661" s="255"/>
      <c r="J661" s="255"/>
      <c r="K661" s="255"/>
      <c r="L661" s="255"/>
      <c r="M661" s="255"/>
      <c r="N661" s="96"/>
      <c r="O661" s="96"/>
      <c r="P661" s="96"/>
      <c r="Q661" s="96"/>
      <c r="R661" s="96"/>
      <c r="S661" s="96"/>
      <c r="T661" s="96"/>
      <c r="U661" s="96"/>
      <c r="V661" s="96"/>
      <c r="W661" s="96"/>
      <c r="X661" s="96"/>
      <c r="Y661" s="96"/>
      <c r="Z661" s="96"/>
    </row>
    <row r="662" spans="1:26" ht="12.3">
      <c r="A662" s="96"/>
      <c r="B662" s="96"/>
      <c r="C662" s="96"/>
      <c r="D662" s="96"/>
      <c r="E662" s="96"/>
      <c r="F662" s="96"/>
      <c r="G662" s="96"/>
      <c r="H662" s="254"/>
      <c r="I662" s="255"/>
      <c r="J662" s="255"/>
      <c r="K662" s="255"/>
      <c r="L662" s="255"/>
      <c r="M662" s="255"/>
      <c r="N662" s="96"/>
      <c r="O662" s="96"/>
      <c r="P662" s="96"/>
      <c r="Q662" s="96"/>
      <c r="R662" s="96"/>
      <c r="S662" s="96"/>
      <c r="T662" s="96"/>
      <c r="U662" s="96"/>
      <c r="V662" s="96"/>
      <c r="W662" s="96"/>
      <c r="X662" s="96"/>
      <c r="Y662" s="96"/>
      <c r="Z662" s="96"/>
    </row>
    <row r="663" spans="1:26" ht="12.3">
      <c r="A663" s="96"/>
      <c r="B663" s="96"/>
      <c r="C663" s="96"/>
      <c r="D663" s="96"/>
      <c r="E663" s="96"/>
      <c r="F663" s="96"/>
      <c r="G663" s="96"/>
      <c r="H663" s="254"/>
      <c r="I663" s="255"/>
      <c r="J663" s="255"/>
      <c r="K663" s="255"/>
      <c r="L663" s="255"/>
      <c r="M663" s="255"/>
      <c r="N663" s="96"/>
      <c r="O663" s="96"/>
      <c r="P663" s="96"/>
      <c r="Q663" s="96"/>
      <c r="R663" s="96"/>
      <c r="S663" s="96"/>
      <c r="T663" s="96"/>
      <c r="U663" s="96"/>
      <c r="V663" s="96"/>
      <c r="W663" s="96"/>
      <c r="X663" s="96"/>
      <c r="Y663" s="96"/>
      <c r="Z663" s="96"/>
    </row>
    <row r="664" spans="1:26" ht="12.3">
      <c r="A664" s="96"/>
      <c r="B664" s="96"/>
      <c r="C664" s="96"/>
      <c r="D664" s="96"/>
      <c r="E664" s="96"/>
      <c r="F664" s="96"/>
      <c r="G664" s="96"/>
      <c r="H664" s="254"/>
      <c r="I664" s="255"/>
      <c r="J664" s="255"/>
      <c r="K664" s="255"/>
      <c r="L664" s="255"/>
      <c r="M664" s="255"/>
      <c r="N664" s="96"/>
      <c r="O664" s="96"/>
      <c r="P664" s="96"/>
      <c r="Q664" s="96"/>
      <c r="R664" s="96"/>
      <c r="S664" s="96"/>
      <c r="T664" s="96"/>
      <c r="U664" s="96"/>
      <c r="V664" s="96"/>
      <c r="W664" s="96"/>
      <c r="X664" s="96"/>
      <c r="Y664" s="96"/>
      <c r="Z664" s="96"/>
    </row>
    <row r="665" spans="1:26" ht="12.3">
      <c r="A665" s="96"/>
      <c r="B665" s="96"/>
      <c r="C665" s="96"/>
      <c r="D665" s="96"/>
      <c r="E665" s="96"/>
      <c r="F665" s="96"/>
      <c r="G665" s="96"/>
      <c r="H665" s="254"/>
      <c r="I665" s="255"/>
      <c r="J665" s="255"/>
      <c r="K665" s="255"/>
      <c r="L665" s="255"/>
      <c r="M665" s="255"/>
      <c r="N665" s="96"/>
      <c r="O665" s="96"/>
      <c r="P665" s="96"/>
      <c r="Q665" s="96"/>
      <c r="R665" s="96"/>
      <c r="S665" s="96"/>
      <c r="T665" s="96"/>
      <c r="U665" s="96"/>
      <c r="V665" s="96"/>
      <c r="W665" s="96"/>
      <c r="X665" s="96"/>
      <c r="Y665" s="96"/>
      <c r="Z665" s="96"/>
    </row>
    <row r="666" spans="1:26" ht="12.3">
      <c r="A666" s="96"/>
      <c r="B666" s="96"/>
      <c r="C666" s="96"/>
      <c r="D666" s="96"/>
      <c r="E666" s="96"/>
      <c r="F666" s="96"/>
      <c r="G666" s="96"/>
      <c r="H666" s="254"/>
      <c r="I666" s="255"/>
      <c r="J666" s="255"/>
      <c r="K666" s="255"/>
      <c r="L666" s="255"/>
      <c r="M666" s="255"/>
      <c r="N666" s="96"/>
      <c r="O666" s="96"/>
      <c r="P666" s="96"/>
      <c r="Q666" s="96"/>
      <c r="R666" s="96"/>
      <c r="S666" s="96"/>
      <c r="T666" s="96"/>
      <c r="U666" s="96"/>
      <c r="V666" s="96"/>
      <c r="W666" s="96"/>
      <c r="X666" s="96"/>
      <c r="Y666" s="96"/>
      <c r="Z666" s="96"/>
    </row>
    <row r="667" spans="1:26" ht="12.3">
      <c r="A667" s="96"/>
      <c r="B667" s="96"/>
      <c r="C667" s="96"/>
      <c r="D667" s="96"/>
      <c r="E667" s="96"/>
      <c r="F667" s="96"/>
      <c r="G667" s="96"/>
      <c r="H667" s="254"/>
      <c r="I667" s="255"/>
      <c r="J667" s="255"/>
      <c r="K667" s="255"/>
      <c r="L667" s="255"/>
      <c r="M667" s="255"/>
      <c r="N667" s="96"/>
      <c r="O667" s="96"/>
      <c r="P667" s="96"/>
      <c r="Q667" s="96"/>
      <c r="R667" s="96"/>
      <c r="S667" s="96"/>
      <c r="T667" s="96"/>
      <c r="U667" s="96"/>
      <c r="V667" s="96"/>
      <c r="W667" s="96"/>
      <c r="X667" s="96"/>
      <c r="Y667" s="96"/>
      <c r="Z667" s="96"/>
    </row>
    <row r="668" spans="1:26" ht="12.3">
      <c r="A668" s="96"/>
      <c r="B668" s="96"/>
      <c r="C668" s="96"/>
      <c r="D668" s="96"/>
      <c r="E668" s="96"/>
      <c r="F668" s="96"/>
      <c r="G668" s="96"/>
      <c r="H668" s="254"/>
      <c r="I668" s="255"/>
      <c r="J668" s="255"/>
      <c r="K668" s="255"/>
      <c r="L668" s="255"/>
      <c r="M668" s="255"/>
      <c r="N668" s="96"/>
      <c r="O668" s="96"/>
      <c r="P668" s="96"/>
      <c r="Q668" s="96"/>
      <c r="R668" s="96"/>
      <c r="S668" s="96"/>
      <c r="T668" s="96"/>
      <c r="U668" s="96"/>
      <c r="V668" s="96"/>
      <c r="W668" s="96"/>
      <c r="X668" s="96"/>
      <c r="Y668" s="96"/>
      <c r="Z668" s="96"/>
    </row>
    <row r="669" spans="1:26" ht="12.3">
      <c r="A669" s="96"/>
      <c r="B669" s="96"/>
      <c r="C669" s="96"/>
      <c r="D669" s="96"/>
      <c r="E669" s="96"/>
      <c r="F669" s="96"/>
      <c r="G669" s="96"/>
      <c r="H669" s="254"/>
      <c r="I669" s="255"/>
      <c r="J669" s="255"/>
      <c r="K669" s="255"/>
      <c r="L669" s="255"/>
      <c r="M669" s="255"/>
      <c r="N669" s="96"/>
      <c r="O669" s="96"/>
      <c r="P669" s="96"/>
      <c r="Q669" s="96"/>
      <c r="R669" s="96"/>
      <c r="S669" s="96"/>
      <c r="T669" s="96"/>
      <c r="U669" s="96"/>
      <c r="V669" s="96"/>
      <c r="W669" s="96"/>
      <c r="X669" s="96"/>
      <c r="Y669" s="96"/>
      <c r="Z669" s="96"/>
    </row>
    <row r="670" spans="1:26" ht="12.3">
      <c r="A670" s="96"/>
      <c r="B670" s="96"/>
      <c r="C670" s="96"/>
      <c r="D670" s="96"/>
      <c r="E670" s="96"/>
      <c r="F670" s="96"/>
      <c r="G670" s="96"/>
      <c r="H670" s="254"/>
      <c r="I670" s="255"/>
      <c r="J670" s="255"/>
      <c r="K670" s="255"/>
      <c r="L670" s="255"/>
      <c r="M670" s="255"/>
      <c r="N670" s="96"/>
      <c r="O670" s="96"/>
      <c r="P670" s="96"/>
      <c r="Q670" s="96"/>
      <c r="R670" s="96"/>
      <c r="S670" s="96"/>
      <c r="T670" s="96"/>
      <c r="U670" s="96"/>
      <c r="V670" s="96"/>
      <c r="W670" s="96"/>
      <c r="X670" s="96"/>
      <c r="Y670" s="96"/>
      <c r="Z670" s="96"/>
    </row>
    <row r="671" spans="1:26" ht="12.3">
      <c r="A671" s="96"/>
      <c r="B671" s="96"/>
      <c r="C671" s="96"/>
      <c r="D671" s="96"/>
      <c r="E671" s="96"/>
      <c r="F671" s="96"/>
      <c r="G671" s="96"/>
      <c r="H671" s="254"/>
      <c r="I671" s="255"/>
      <c r="J671" s="255"/>
      <c r="K671" s="255"/>
      <c r="L671" s="255"/>
      <c r="M671" s="255"/>
      <c r="N671" s="96"/>
      <c r="O671" s="96"/>
      <c r="P671" s="96"/>
      <c r="Q671" s="96"/>
      <c r="R671" s="96"/>
      <c r="S671" s="96"/>
      <c r="T671" s="96"/>
      <c r="U671" s="96"/>
      <c r="V671" s="96"/>
      <c r="W671" s="96"/>
      <c r="X671" s="96"/>
      <c r="Y671" s="96"/>
      <c r="Z671" s="96"/>
    </row>
    <row r="672" spans="1:26" ht="12.3">
      <c r="A672" s="96"/>
      <c r="B672" s="96"/>
      <c r="C672" s="96"/>
      <c r="D672" s="96"/>
      <c r="E672" s="96"/>
      <c r="F672" s="96"/>
      <c r="G672" s="96"/>
      <c r="H672" s="254"/>
      <c r="I672" s="255"/>
      <c r="J672" s="255"/>
      <c r="K672" s="255"/>
      <c r="L672" s="255"/>
      <c r="M672" s="255"/>
      <c r="N672" s="96"/>
      <c r="O672" s="96"/>
      <c r="P672" s="96"/>
      <c r="Q672" s="96"/>
      <c r="R672" s="96"/>
      <c r="S672" s="96"/>
      <c r="T672" s="96"/>
      <c r="U672" s="96"/>
      <c r="V672" s="96"/>
      <c r="W672" s="96"/>
      <c r="X672" s="96"/>
      <c r="Y672" s="96"/>
      <c r="Z672" s="96"/>
    </row>
    <row r="673" spans="1:26" ht="12.3">
      <c r="A673" s="96"/>
      <c r="B673" s="96"/>
      <c r="C673" s="96"/>
      <c r="D673" s="96"/>
      <c r="E673" s="96"/>
      <c r="F673" s="96"/>
      <c r="G673" s="96"/>
      <c r="H673" s="254"/>
      <c r="I673" s="255"/>
      <c r="J673" s="255"/>
      <c r="K673" s="255"/>
      <c r="L673" s="255"/>
      <c r="M673" s="255"/>
      <c r="N673" s="96"/>
      <c r="O673" s="96"/>
      <c r="P673" s="96"/>
      <c r="Q673" s="96"/>
      <c r="R673" s="96"/>
      <c r="S673" s="96"/>
      <c r="T673" s="96"/>
      <c r="U673" s="96"/>
      <c r="V673" s="96"/>
      <c r="W673" s="96"/>
      <c r="X673" s="96"/>
      <c r="Y673" s="96"/>
      <c r="Z673" s="96"/>
    </row>
    <row r="674" spans="1:26" ht="12.3">
      <c r="A674" s="96"/>
      <c r="B674" s="96"/>
      <c r="C674" s="96"/>
      <c r="D674" s="96"/>
      <c r="E674" s="96"/>
      <c r="F674" s="96"/>
      <c r="G674" s="96"/>
      <c r="H674" s="254"/>
      <c r="I674" s="255"/>
      <c r="J674" s="255"/>
      <c r="K674" s="255"/>
      <c r="L674" s="255"/>
      <c r="M674" s="255"/>
      <c r="N674" s="96"/>
      <c r="O674" s="96"/>
      <c r="P674" s="96"/>
      <c r="Q674" s="96"/>
      <c r="R674" s="96"/>
      <c r="S674" s="96"/>
      <c r="T674" s="96"/>
      <c r="U674" s="96"/>
      <c r="V674" s="96"/>
      <c r="W674" s="96"/>
      <c r="X674" s="96"/>
      <c r="Y674" s="96"/>
      <c r="Z674" s="96"/>
    </row>
    <row r="675" spans="1:26" ht="12.3">
      <c r="A675" s="96"/>
      <c r="B675" s="96"/>
      <c r="C675" s="96"/>
      <c r="D675" s="96"/>
      <c r="E675" s="96"/>
      <c r="F675" s="96"/>
      <c r="G675" s="96"/>
      <c r="H675" s="254"/>
      <c r="I675" s="255"/>
      <c r="J675" s="255"/>
      <c r="K675" s="255"/>
      <c r="L675" s="255"/>
      <c r="M675" s="255"/>
      <c r="N675" s="96"/>
      <c r="O675" s="96"/>
      <c r="P675" s="96"/>
      <c r="Q675" s="96"/>
      <c r="R675" s="96"/>
      <c r="S675" s="96"/>
      <c r="T675" s="96"/>
      <c r="U675" s="96"/>
      <c r="V675" s="96"/>
      <c r="W675" s="96"/>
      <c r="X675" s="96"/>
      <c r="Y675" s="96"/>
      <c r="Z675" s="96"/>
    </row>
    <row r="676" spans="1:26" ht="12.3">
      <c r="A676" s="96"/>
      <c r="B676" s="96"/>
      <c r="C676" s="96"/>
      <c r="D676" s="96"/>
      <c r="E676" s="96"/>
      <c r="F676" s="96"/>
      <c r="G676" s="96"/>
      <c r="H676" s="254"/>
      <c r="I676" s="255"/>
      <c r="J676" s="255"/>
      <c r="K676" s="255"/>
      <c r="L676" s="255"/>
      <c r="M676" s="255"/>
      <c r="N676" s="96"/>
      <c r="O676" s="96"/>
      <c r="P676" s="96"/>
      <c r="Q676" s="96"/>
      <c r="R676" s="96"/>
      <c r="S676" s="96"/>
      <c r="T676" s="96"/>
      <c r="U676" s="96"/>
      <c r="V676" s="96"/>
      <c r="W676" s="96"/>
      <c r="X676" s="96"/>
      <c r="Y676" s="96"/>
      <c r="Z676" s="96"/>
    </row>
    <row r="677" spans="1:26" ht="12.3">
      <c r="A677" s="96"/>
      <c r="B677" s="96"/>
      <c r="C677" s="96"/>
      <c r="D677" s="96"/>
      <c r="E677" s="96"/>
      <c r="F677" s="96"/>
      <c r="G677" s="96"/>
      <c r="H677" s="254"/>
      <c r="I677" s="255"/>
      <c r="J677" s="255"/>
      <c r="K677" s="255"/>
      <c r="L677" s="255"/>
      <c r="M677" s="255"/>
      <c r="N677" s="96"/>
      <c r="O677" s="96"/>
      <c r="P677" s="96"/>
      <c r="Q677" s="96"/>
      <c r="R677" s="96"/>
      <c r="S677" s="96"/>
      <c r="T677" s="96"/>
      <c r="U677" s="96"/>
      <c r="V677" s="96"/>
      <c r="W677" s="96"/>
      <c r="X677" s="96"/>
      <c r="Y677" s="96"/>
      <c r="Z677" s="96"/>
    </row>
    <row r="678" spans="1:26" ht="12.3">
      <c r="A678" s="96"/>
      <c r="B678" s="96"/>
      <c r="C678" s="96"/>
      <c r="D678" s="96"/>
      <c r="E678" s="96"/>
      <c r="F678" s="96"/>
      <c r="G678" s="96"/>
      <c r="H678" s="254"/>
      <c r="I678" s="255"/>
      <c r="J678" s="255"/>
      <c r="K678" s="255"/>
      <c r="L678" s="255"/>
      <c r="M678" s="255"/>
      <c r="N678" s="96"/>
      <c r="O678" s="96"/>
      <c r="P678" s="96"/>
      <c r="Q678" s="96"/>
      <c r="R678" s="96"/>
      <c r="S678" s="96"/>
      <c r="T678" s="96"/>
      <c r="U678" s="96"/>
      <c r="V678" s="96"/>
      <c r="W678" s="96"/>
      <c r="X678" s="96"/>
      <c r="Y678" s="96"/>
      <c r="Z678" s="96"/>
    </row>
    <row r="679" spans="1:26" ht="12.3">
      <c r="A679" s="96"/>
      <c r="B679" s="96"/>
      <c r="C679" s="96"/>
      <c r="D679" s="96"/>
      <c r="E679" s="96"/>
      <c r="F679" s="96"/>
      <c r="G679" s="96"/>
      <c r="H679" s="254"/>
      <c r="I679" s="255"/>
      <c r="J679" s="255"/>
      <c r="K679" s="255"/>
      <c r="L679" s="255"/>
      <c r="M679" s="255"/>
      <c r="N679" s="96"/>
      <c r="O679" s="96"/>
      <c r="P679" s="96"/>
      <c r="Q679" s="96"/>
      <c r="R679" s="96"/>
      <c r="S679" s="96"/>
      <c r="T679" s="96"/>
      <c r="U679" s="96"/>
      <c r="V679" s="96"/>
      <c r="W679" s="96"/>
      <c r="X679" s="96"/>
      <c r="Y679" s="96"/>
      <c r="Z679" s="96"/>
    </row>
    <row r="680" spans="1:26" ht="12.3">
      <c r="A680" s="96"/>
      <c r="B680" s="96"/>
      <c r="C680" s="96"/>
      <c r="D680" s="96"/>
      <c r="E680" s="96"/>
      <c r="F680" s="96"/>
      <c r="G680" s="96"/>
      <c r="H680" s="254"/>
      <c r="I680" s="255"/>
      <c r="J680" s="255"/>
      <c r="K680" s="255"/>
      <c r="L680" s="255"/>
      <c r="M680" s="255"/>
      <c r="N680" s="96"/>
      <c r="O680" s="96"/>
      <c r="P680" s="96"/>
      <c r="Q680" s="96"/>
      <c r="R680" s="96"/>
      <c r="S680" s="96"/>
      <c r="T680" s="96"/>
      <c r="U680" s="96"/>
      <c r="V680" s="96"/>
      <c r="W680" s="96"/>
      <c r="X680" s="96"/>
      <c r="Y680" s="96"/>
      <c r="Z680" s="96"/>
    </row>
    <row r="681" spans="1:26" ht="12.3">
      <c r="A681" s="96"/>
      <c r="B681" s="96"/>
      <c r="C681" s="96"/>
      <c r="D681" s="96"/>
      <c r="E681" s="96"/>
      <c r="F681" s="96"/>
      <c r="G681" s="96"/>
      <c r="H681" s="254"/>
      <c r="I681" s="255"/>
      <c r="J681" s="255"/>
      <c r="K681" s="255"/>
      <c r="L681" s="255"/>
      <c r="M681" s="255"/>
      <c r="N681" s="96"/>
      <c r="O681" s="96"/>
      <c r="P681" s="96"/>
      <c r="Q681" s="96"/>
      <c r="R681" s="96"/>
      <c r="S681" s="96"/>
      <c r="T681" s="96"/>
      <c r="U681" s="96"/>
      <c r="V681" s="96"/>
      <c r="W681" s="96"/>
      <c r="X681" s="96"/>
      <c r="Y681" s="96"/>
      <c r="Z681" s="96"/>
    </row>
    <row r="682" spans="1:26" ht="12.3">
      <c r="A682" s="96"/>
      <c r="B682" s="96"/>
      <c r="C682" s="96"/>
      <c r="D682" s="96"/>
      <c r="E682" s="96"/>
      <c r="F682" s="96"/>
      <c r="G682" s="96"/>
      <c r="H682" s="254"/>
      <c r="I682" s="255"/>
      <c r="J682" s="255"/>
      <c r="K682" s="255"/>
      <c r="L682" s="255"/>
      <c r="M682" s="255"/>
      <c r="N682" s="96"/>
      <c r="O682" s="96"/>
      <c r="P682" s="96"/>
      <c r="Q682" s="96"/>
      <c r="R682" s="96"/>
      <c r="S682" s="96"/>
      <c r="T682" s="96"/>
      <c r="U682" s="96"/>
      <c r="V682" s="96"/>
      <c r="W682" s="96"/>
      <c r="X682" s="96"/>
      <c r="Y682" s="96"/>
      <c r="Z682" s="96"/>
    </row>
    <row r="683" spans="1:26" ht="12.3">
      <c r="A683" s="96"/>
      <c r="B683" s="96"/>
      <c r="C683" s="96"/>
      <c r="D683" s="96"/>
      <c r="E683" s="96"/>
      <c r="F683" s="96"/>
      <c r="G683" s="96"/>
      <c r="H683" s="254"/>
      <c r="I683" s="255"/>
      <c r="J683" s="255"/>
      <c r="K683" s="255"/>
      <c r="L683" s="255"/>
      <c r="M683" s="255"/>
      <c r="N683" s="96"/>
      <c r="O683" s="96"/>
      <c r="P683" s="96"/>
      <c r="Q683" s="96"/>
      <c r="R683" s="96"/>
      <c r="S683" s="96"/>
      <c r="T683" s="96"/>
      <c r="U683" s="96"/>
      <c r="V683" s="96"/>
      <c r="W683" s="96"/>
      <c r="X683" s="96"/>
      <c r="Y683" s="96"/>
      <c r="Z683" s="96"/>
    </row>
    <row r="684" spans="1:26" ht="12.3">
      <c r="A684" s="96"/>
      <c r="B684" s="96"/>
      <c r="C684" s="96"/>
      <c r="D684" s="96"/>
      <c r="E684" s="96"/>
      <c r="F684" s="96"/>
      <c r="G684" s="96"/>
      <c r="H684" s="254"/>
      <c r="I684" s="255"/>
      <c r="J684" s="255"/>
      <c r="K684" s="255"/>
      <c r="L684" s="255"/>
      <c r="M684" s="255"/>
      <c r="N684" s="96"/>
      <c r="O684" s="96"/>
      <c r="P684" s="96"/>
      <c r="Q684" s="96"/>
      <c r="R684" s="96"/>
      <c r="S684" s="96"/>
      <c r="T684" s="96"/>
      <c r="U684" s="96"/>
      <c r="V684" s="96"/>
      <c r="W684" s="96"/>
      <c r="X684" s="96"/>
      <c r="Y684" s="96"/>
      <c r="Z684" s="96"/>
    </row>
    <row r="685" spans="1:26" ht="12.3">
      <c r="A685" s="96"/>
      <c r="B685" s="96"/>
      <c r="C685" s="96"/>
      <c r="D685" s="96"/>
      <c r="E685" s="96"/>
      <c r="F685" s="96"/>
      <c r="G685" s="96"/>
      <c r="H685" s="254"/>
      <c r="I685" s="255"/>
      <c r="J685" s="255"/>
      <c r="K685" s="255"/>
      <c r="L685" s="255"/>
      <c r="M685" s="255"/>
      <c r="N685" s="96"/>
      <c r="O685" s="96"/>
      <c r="P685" s="96"/>
      <c r="Q685" s="96"/>
      <c r="R685" s="96"/>
      <c r="S685" s="96"/>
      <c r="T685" s="96"/>
      <c r="U685" s="96"/>
      <c r="V685" s="96"/>
      <c r="W685" s="96"/>
      <c r="X685" s="96"/>
      <c r="Y685" s="96"/>
      <c r="Z685" s="96"/>
    </row>
    <row r="686" spans="1:26" ht="12.3">
      <c r="A686" s="96"/>
      <c r="B686" s="96"/>
      <c r="C686" s="96"/>
      <c r="D686" s="96"/>
      <c r="E686" s="96"/>
      <c r="F686" s="96"/>
      <c r="G686" s="96"/>
      <c r="H686" s="254"/>
      <c r="I686" s="255"/>
      <c r="J686" s="255"/>
      <c r="K686" s="255"/>
      <c r="L686" s="255"/>
      <c r="M686" s="255"/>
      <c r="N686" s="96"/>
      <c r="O686" s="96"/>
      <c r="P686" s="96"/>
      <c r="Q686" s="96"/>
      <c r="R686" s="96"/>
      <c r="S686" s="96"/>
      <c r="T686" s="96"/>
      <c r="U686" s="96"/>
      <c r="V686" s="96"/>
      <c r="W686" s="96"/>
      <c r="X686" s="96"/>
      <c r="Y686" s="96"/>
      <c r="Z686" s="96"/>
    </row>
    <row r="687" spans="1:26" ht="12.3">
      <c r="A687" s="96"/>
      <c r="B687" s="96"/>
      <c r="C687" s="96"/>
      <c r="D687" s="96"/>
      <c r="E687" s="96"/>
      <c r="F687" s="96"/>
      <c r="G687" s="96"/>
      <c r="H687" s="254"/>
      <c r="I687" s="255"/>
      <c r="J687" s="255"/>
      <c r="K687" s="255"/>
      <c r="L687" s="255"/>
      <c r="M687" s="255"/>
      <c r="N687" s="96"/>
      <c r="O687" s="96"/>
      <c r="P687" s="96"/>
      <c r="Q687" s="96"/>
      <c r="R687" s="96"/>
      <c r="S687" s="96"/>
      <c r="T687" s="96"/>
      <c r="U687" s="96"/>
      <c r="V687" s="96"/>
      <c r="W687" s="96"/>
      <c r="X687" s="96"/>
      <c r="Y687" s="96"/>
      <c r="Z687" s="96"/>
    </row>
    <row r="688" spans="1:26" ht="12.3">
      <c r="A688" s="96"/>
      <c r="B688" s="96"/>
      <c r="C688" s="96"/>
      <c r="D688" s="96"/>
      <c r="E688" s="96"/>
      <c r="F688" s="96"/>
      <c r="G688" s="96"/>
      <c r="H688" s="254"/>
      <c r="I688" s="255"/>
      <c r="J688" s="255"/>
      <c r="K688" s="255"/>
      <c r="L688" s="255"/>
      <c r="M688" s="255"/>
      <c r="N688" s="96"/>
      <c r="O688" s="96"/>
      <c r="P688" s="96"/>
      <c r="Q688" s="96"/>
      <c r="R688" s="96"/>
      <c r="S688" s="96"/>
      <c r="T688" s="96"/>
      <c r="U688" s="96"/>
      <c r="V688" s="96"/>
      <c r="W688" s="96"/>
      <c r="X688" s="96"/>
      <c r="Y688" s="96"/>
      <c r="Z688" s="96"/>
    </row>
    <row r="689" spans="1:26" ht="12.3">
      <c r="A689" s="96"/>
      <c r="B689" s="96"/>
      <c r="C689" s="96"/>
      <c r="D689" s="96"/>
      <c r="E689" s="96"/>
      <c r="F689" s="96"/>
      <c r="G689" s="96"/>
      <c r="H689" s="254"/>
      <c r="I689" s="255"/>
      <c r="J689" s="255"/>
      <c r="K689" s="255"/>
      <c r="L689" s="255"/>
      <c r="M689" s="255"/>
      <c r="N689" s="96"/>
      <c r="O689" s="96"/>
      <c r="P689" s="96"/>
      <c r="Q689" s="96"/>
      <c r="R689" s="96"/>
      <c r="S689" s="96"/>
      <c r="T689" s="96"/>
      <c r="U689" s="96"/>
      <c r="V689" s="96"/>
      <c r="W689" s="96"/>
      <c r="X689" s="96"/>
      <c r="Y689" s="96"/>
      <c r="Z689" s="96"/>
    </row>
    <row r="690" spans="1:26" ht="12.3">
      <c r="A690" s="96"/>
      <c r="B690" s="96"/>
      <c r="C690" s="96"/>
      <c r="D690" s="96"/>
      <c r="E690" s="96"/>
      <c r="F690" s="96"/>
      <c r="G690" s="96"/>
      <c r="H690" s="254"/>
      <c r="I690" s="255"/>
      <c r="J690" s="255"/>
      <c r="K690" s="255"/>
      <c r="L690" s="255"/>
      <c r="M690" s="255"/>
      <c r="N690" s="96"/>
      <c r="O690" s="96"/>
      <c r="P690" s="96"/>
      <c r="Q690" s="96"/>
      <c r="R690" s="96"/>
      <c r="S690" s="96"/>
      <c r="T690" s="96"/>
      <c r="U690" s="96"/>
      <c r="V690" s="96"/>
      <c r="W690" s="96"/>
      <c r="X690" s="96"/>
      <c r="Y690" s="96"/>
      <c r="Z690" s="96"/>
    </row>
    <row r="691" spans="1:26" ht="12.3">
      <c r="A691" s="96"/>
      <c r="B691" s="96"/>
      <c r="C691" s="96"/>
      <c r="D691" s="96"/>
      <c r="E691" s="96"/>
      <c r="F691" s="96"/>
      <c r="G691" s="96"/>
      <c r="H691" s="254"/>
      <c r="I691" s="255"/>
      <c r="J691" s="255"/>
      <c r="K691" s="255"/>
      <c r="L691" s="255"/>
      <c r="M691" s="255"/>
      <c r="N691" s="96"/>
      <c r="O691" s="96"/>
      <c r="P691" s="96"/>
      <c r="Q691" s="96"/>
      <c r="R691" s="96"/>
      <c r="S691" s="96"/>
      <c r="T691" s="96"/>
      <c r="U691" s="96"/>
      <c r="V691" s="96"/>
      <c r="W691" s="96"/>
      <c r="X691" s="96"/>
      <c r="Y691" s="96"/>
      <c r="Z691" s="96"/>
    </row>
    <row r="692" spans="1:26" ht="12.3">
      <c r="A692" s="96"/>
      <c r="B692" s="96"/>
      <c r="C692" s="96"/>
      <c r="D692" s="96"/>
      <c r="E692" s="96"/>
      <c r="F692" s="96"/>
      <c r="G692" s="96"/>
      <c r="H692" s="254"/>
      <c r="I692" s="255"/>
      <c r="J692" s="255"/>
      <c r="K692" s="255"/>
      <c r="L692" s="255"/>
      <c r="M692" s="255"/>
      <c r="N692" s="96"/>
      <c r="O692" s="96"/>
      <c r="P692" s="96"/>
      <c r="Q692" s="96"/>
      <c r="R692" s="96"/>
      <c r="S692" s="96"/>
      <c r="T692" s="96"/>
      <c r="U692" s="96"/>
      <c r="V692" s="96"/>
      <c r="W692" s="96"/>
      <c r="X692" s="96"/>
      <c r="Y692" s="96"/>
      <c r="Z692" s="96"/>
    </row>
    <row r="693" spans="1:26" ht="12.3">
      <c r="A693" s="96"/>
      <c r="B693" s="96"/>
      <c r="C693" s="96"/>
      <c r="D693" s="96"/>
      <c r="E693" s="96"/>
      <c r="F693" s="96"/>
      <c r="G693" s="96"/>
      <c r="H693" s="254"/>
      <c r="I693" s="255"/>
      <c r="J693" s="255"/>
      <c r="K693" s="255"/>
      <c r="L693" s="255"/>
      <c r="M693" s="255"/>
      <c r="N693" s="96"/>
      <c r="O693" s="96"/>
      <c r="P693" s="96"/>
      <c r="Q693" s="96"/>
      <c r="R693" s="96"/>
      <c r="S693" s="96"/>
      <c r="T693" s="96"/>
      <c r="U693" s="96"/>
      <c r="V693" s="96"/>
      <c r="W693" s="96"/>
      <c r="X693" s="96"/>
      <c r="Y693" s="96"/>
      <c r="Z693" s="96"/>
    </row>
    <row r="694" spans="1:26" ht="12.3">
      <c r="A694" s="96"/>
      <c r="B694" s="96"/>
      <c r="C694" s="96"/>
      <c r="D694" s="96"/>
      <c r="E694" s="96"/>
      <c r="F694" s="96"/>
      <c r="G694" s="96"/>
      <c r="H694" s="254"/>
      <c r="I694" s="255"/>
      <c r="J694" s="255"/>
      <c r="K694" s="255"/>
      <c r="L694" s="255"/>
      <c r="M694" s="255"/>
      <c r="N694" s="96"/>
      <c r="O694" s="96"/>
      <c r="P694" s="96"/>
      <c r="Q694" s="96"/>
      <c r="R694" s="96"/>
      <c r="S694" s="96"/>
      <c r="T694" s="96"/>
      <c r="U694" s="96"/>
      <c r="V694" s="96"/>
      <c r="W694" s="96"/>
      <c r="X694" s="96"/>
      <c r="Y694" s="96"/>
      <c r="Z694" s="96"/>
    </row>
    <row r="695" spans="1:26" ht="12.3">
      <c r="A695" s="96"/>
      <c r="B695" s="96"/>
      <c r="C695" s="96"/>
      <c r="D695" s="96"/>
      <c r="E695" s="96"/>
      <c r="F695" s="96"/>
      <c r="G695" s="96"/>
      <c r="H695" s="254"/>
      <c r="I695" s="255"/>
      <c r="J695" s="255"/>
      <c r="K695" s="255"/>
      <c r="L695" s="255"/>
      <c r="M695" s="255"/>
      <c r="N695" s="96"/>
      <c r="O695" s="96"/>
      <c r="P695" s="96"/>
      <c r="Q695" s="96"/>
      <c r="R695" s="96"/>
      <c r="S695" s="96"/>
      <c r="T695" s="96"/>
      <c r="U695" s="96"/>
      <c r="V695" s="96"/>
      <c r="W695" s="96"/>
      <c r="X695" s="96"/>
      <c r="Y695" s="96"/>
      <c r="Z695" s="96"/>
    </row>
    <row r="696" spans="1:26" ht="12.3">
      <c r="A696" s="96"/>
      <c r="B696" s="96"/>
      <c r="C696" s="96"/>
      <c r="D696" s="96"/>
      <c r="E696" s="96"/>
      <c r="F696" s="96"/>
      <c r="G696" s="96"/>
      <c r="H696" s="254"/>
      <c r="I696" s="255"/>
      <c r="J696" s="255"/>
      <c r="K696" s="255"/>
      <c r="L696" s="255"/>
      <c r="M696" s="255"/>
      <c r="N696" s="96"/>
      <c r="O696" s="96"/>
      <c r="P696" s="96"/>
      <c r="Q696" s="96"/>
      <c r="R696" s="96"/>
      <c r="S696" s="96"/>
      <c r="T696" s="96"/>
      <c r="U696" s="96"/>
      <c r="V696" s="96"/>
      <c r="W696" s="96"/>
      <c r="X696" s="96"/>
      <c r="Y696" s="96"/>
      <c r="Z696" s="96"/>
    </row>
    <row r="697" spans="1:26" ht="12.3">
      <c r="A697" s="96"/>
      <c r="B697" s="96"/>
      <c r="C697" s="96"/>
      <c r="D697" s="96"/>
      <c r="E697" s="96"/>
      <c r="F697" s="96"/>
      <c r="G697" s="96"/>
      <c r="H697" s="254"/>
      <c r="I697" s="255"/>
      <c r="J697" s="255"/>
      <c r="K697" s="255"/>
      <c r="L697" s="255"/>
      <c r="M697" s="255"/>
      <c r="N697" s="96"/>
      <c r="O697" s="96"/>
      <c r="P697" s="96"/>
      <c r="Q697" s="96"/>
      <c r="R697" s="96"/>
      <c r="S697" s="96"/>
      <c r="T697" s="96"/>
      <c r="U697" s="96"/>
      <c r="V697" s="96"/>
      <c r="W697" s="96"/>
      <c r="X697" s="96"/>
      <c r="Y697" s="96"/>
      <c r="Z697" s="96"/>
    </row>
    <row r="698" spans="1:26" ht="12.3">
      <c r="A698" s="96"/>
      <c r="B698" s="96"/>
      <c r="C698" s="96"/>
      <c r="D698" s="96"/>
      <c r="E698" s="96"/>
      <c r="F698" s="96"/>
      <c r="G698" s="96"/>
      <c r="H698" s="254"/>
      <c r="I698" s="255"/>
      <c r="J698" s="255"/>
      <c r="K698" s="255"/>
      <c r="L698" s="255"/>
      <c r="M698" s="255"/>
      <c r="N698" s="96"/>
      <c r="O698" s="96"/>
      <c r="P698" s="96"/>
      <c r="Q698" s="96"/>
      <c r="R698" s="96"/>
      <c r="S698" s="96"/>
      <c r="T698" s="96"/>
      <c r="U698" s="96"/>
      <c r="V698" s="96"/>
      <c r="W698" s="96"/>
      <c r="X698" s="96"/>
      <c r="Y698" s="96"/>
      <c r="Z698" s="96"/>
    </row>
    <row r="699" spans="1:26" ht="12.3">
      <c r="A699" s="96"/>
      <c r="B699" s="96"/>
      <c r="C699" s="96"/>
      <c r="D699" s="96"/>
      <c r="E699" s="96"/>
      <c r="F699" s="96"/>
      <c r="G699" s="96"/>
      <c r="H699" s="254"/>
      <c r="I699" s="255"/>
      <c r="J699" s="255"/>
      <c r="K699" s="255"/>
      <c r="L699" s="255"/>
      <c r="M699" s="255"/>
      <c r="N699" s="96"/>
      <c r="O699" s="96"/>
      <c r="P699" s="96"/>
      <c r="Q699" s="96"/>
      <c r="R699" s="96"/>
      <c r="S699" s="96"/>
      <c r="T699" s="96"/>
      <c r="U699" s="96"/>
      <c r="V699" s="96"/>
      <c r="W699" s="96"/>
      <c r="X699" s="96"/>
      <c r="Y699" s="96"/>
      <c r="Z699" s="96"/>
    </row>
    <row r="700" spans="1:26" ht="12.3">
      <c r="A700" s="96"/>
      <c r="B700" s="96"/>
      <c r="C700" s="96"/>
      <c r="D700" s="96"/>
      <c r="E700" s="96"/>
      <c r="F700" s="96"/>
      <c r="G700" s="96"/>
      <c r="H700" s="254"/>
      <c r="I700" s="255"/>
      <c r="J700" s="255"/>
      <c r="K700" s="255"/>
      <c r="L700" s="255"/>
      <c r="M700" s="255"/>
      <c r="N700" s="96"/>
      <c r="O700" s="96"/>
      <c r="P700" s="96"/>
      <c r="Q700" s="96"/>
      <c r="R700" s="96"/>
      <c r="S700" s="96"/>
      <c r="T700" s="96"/>
      <c r="U700" s="96"/>
      <c r="V700" s="96"/>
      <c r="W700" s="96"/>
      <c r="X700" s="96"/>
      <c r="Y700" s="96"/>
      <c r="Z700" s="96"/>
    </row>
    <row r="701" spans="1:26" ht="12.3">
      <c r="A701" s="96"/>
      <c r="B701" s="96"/>
      <c r="C701" s="96"/>
      <c r="D701" s="96"/>
      <c r="E701" s="96"/>
      <c r="F701" s="96"/>
      <c r="G701" s="96"/>
      <c r="H701" s="254"/>
      <c r="I701" s="255"/>
      <c r="J701" s="255"/>
      <c r="K701" s="255"/>
      <c r="L701" s="255"/>
      <c r="M701" s="255"/>
      <c r="N701" s="96"/>
      <c r="O701" s="96"/>
      <c r="P701" s="96"/>
      <c r="Q701" s="96"/>
      <c r="R701" s="96"/>
      <c r="S701" s="96"/>
      <c r="T701" s="96"/>
      <c r="U701" s="96"/>
      <c r="V701" s="96"/>
      <c r="W701" s="96"/>
      <c r="X701" s="96"/>
      <c r="Y701" s="96"/>
      <c r="Z701" s="96"/>
    </row>
    <row r="702" spans="1:26" ht="12.3">
      <c r="A702" s="96"/>
      <c r="B702" s="96"/>
      <c r="C702" s="96"/>
      <c r="D702" s="96"/>
      <c r="E702" s="96"/>
      <c r="F702" s="96"/>
      <c r="G702" s="96"/>
      <c r="H702" s="254"/>
      <c r="I702" s="255"/>
      <c r="J702" s="255"/>
      <c r="K702" s="255"/>
      <c r="L702" s="255"/>
      <c r="M702" s="255"/>
      <c r="N702" s="96"/>
      <c r="O702" s="96"/>
      <c r="P702" s="96"/>
      <c r="Q702" s="96"/>
      <c r="R702" s="96"/>
      <c r="S702" s="96"/>
      <c r="T702" s="96"/>
      <c r="U702" s="96"/>
      <c r="V702" s="96"/>
      <c r="W702" s="96"/>
      <c r="X702" s="96"/>
      <c r="Y702" s="96"/>
      <c r="Z702" s="96"/>
    </row>
    <row r="703" spans="1:26" ht="12.3">
      <c r="A703" s="96"/>
      <c r="B703" s="96"/>
      <c r="C703" s="96"/>
      <c r="D703" s="96"/>
      <c r="E703" s="96"/>
      <c r="F703" s="96"/>
      <c r="G703" s="96"/>
      <c r="H703" s="254"/>
      <c r="I703" s="255"/>
      <c r="J703" s="255"/>
      <c r="K703" s="255"/>
      <c r="L703" s="255"/>
      <c r="M703" s="255"/>
      <c r="N703" s="96"/>
      <c r="O703" s="96"/>
      <c r="P703" s="96"/>
      <c r="Q703" s="96"/>
      <c r="R703" s="96"/>
      <c r="S703" s="96"/>
      <c r="T703" s="96"/>
      <c r="U703" s="96"/>
      <c r="V703" s="96"/>
      <c r="W703" s="96"/>
      <c r="X703" s="96"/>
      <c r="Y703" s="96"/>
      <c r="Z703" s="96"/>
    </row>
    <row r="704" spans="1:26" ht="12.3">
      <c r="A704" s="96"/>
      <c r="B704" s="96"/>
      <c r="C704" s="96"/>
      <c r="D704" s="96"/>
      <c r="E704" s="96"/>
      <c r="F704" s="96"/>
      <c r="G704" s="96"/>
      <c r="H704" s="254"/>
      <c r="I704" s="255"/>
      <c r="J704" s="255"/>
      <c r="K704" s="255"/>
      <c r="L704" s="255"/>
      <c r="M704" s="255"/>
      <c r="N704" s="96"/>
      <c r="O704" s="96"/>
      <c r="P704" s="96"/>
      <c r="Q704" s="96"/>
      <c r="R704" s="96"/>
      <c r="S704" s="96"/>
      <c r="T704" s="96"/>
      <c r="U704" s="96"/>
      <c r="V704" s="96"/>
      <c r="W704" s="96"/>
      <c r="X704" s="96"/>
      <c r="Y704" s="96"/>
      <c r="Z704" s="96"/>
    </row>
    <row r="705" spans="1:26" ht="12.3">
      <c r="A705" s="96"/>
      <c r="B705" s="96"/>
      <c r="C705" s="96"/>
      <c r="D705" s="96"/>
      <c r="E705" s="96"/>
      <c r="F705" s="96"/>
      <c r="G705" s="96"/>
      <c r="H705" s="254"/>
      <c r="I705" s="255"/>
      <c r="J705" s="255"/>
      <c r="K705" s="255"/>
      <c r="L705" s="255"/>
      <c r="M705" s="255"/>
      <c r="N705" s="96"/>
      <c r="O705" s="96"/>
      <c r="P705" s="96"/>
      <c r="Q705" s="96"/>
      <c r="R705" s="96"/>
      <c r="S705" s="96"/>
      <c r="T705" s="96"/>
      <c r="U705" s="96"/>
      <c r="V705" s="96"/>
      <c r="W705" s="96"/>
      <c r="X705" s="96"/>
      <c r="Y705" s="96"/>
      <c r="Z705" s="96"/>
    </row>
    <row r="706" spans="1:26" ht="12.3">
      <c r="A706" s="96"/>
      <c r="B706" s="96"/>
      <c r="C706" s="96"/>
      <c r="D706" s="96"/>
      <c r="E706" s="96"/>
      <c r="F706" s="96"/>
      <c r="G706" s="96"/>
      <c r="H706" s="254"/>
      <c r="I706" s="255"/>
      <c r="J706" s="255"/>
      <c r="K706" s="255"/>
      <c r="L706" s="255"/>
      <c r="M706" s="255"/>
      <c r="N706" s="96"/>
      <c r="O706" s="96"/>
      <c r="P706" s="96"/>
      <c r="Q706" s="96"/>
      <c r="R706" s="96"/>
      <c r="S706" s="96"/>
      <c r="T706" s="96"/>
      <c r="U706" s="96"/>
      <c r="V706" s="96"/>
      <c r="W706" s="96"/>
      <c r="X706" s="96"/>
      <c r="Y706" s="96"/>
      <c r="Z706" s="96"/>
    </row>
    <row r="707" spans="1:26" ht="12.3">
      <c r="A707" s="96"/>
      <c r="B707" s="96"/>
      <c r="C707" s="96"/>
      <c r="D707" s="96"/>
      <c r="E707" s="96"/>
      <c r="F707" s="96"/>
      <c r="G707" s="96"/>
      <c r="H707" s="254"/>
      <c r="I707" s="255"/>
      <c r="J707" s="255"/>
      <c r="K707" s="255"/>
      <c r="L707" s="255"/>
      <c r="M707" s="255"/>
      <c r="N707" s="96"/>
      <c r="O707" s="96"/>
      <c r="P707" s="96"/>
      <c r="Q707" s="96"/>
      <c r="R707" s="96"/>
      <c r="S707" s="96"/>
      <c r="T707" s="96"/>
      <c r="U707" s="96"/>
      <c r="V707" s="96"/>
      <c r="W707" s="96"/>
      <c r="X707" s="96"/>
      <c r="Y707" s="96"/>
      <c r="Z707" s="96"/>
    </row>
    <row r="708" spans="1:26" ht="12.3">
      <c r="A708" s="96"/>
      <c r="B708" s="96"/>
      <c r="C708" s="96"/>
      <c r="D708" s="96"/>
      <c r="E708" s="96"/>
      <c r="F708" s="96"/>
      <c r="G708" s="96"/>
      <c r="H708" s="254"/>
      <c r="I708" s="255"/>
      <c r="J708" s="255"/>
      <c r="K708" s="255"/>
      <c r="L708" s="255"/>
      <c r="M708" s="255"/>
      <c r="N708" s="96"/>
      <c r="O708" s="96"/>
      <c r="P708" s="96"/>
      <c r="Q708" s="96"/>
      <c r="R708" s="96"/>
      <c r="S708" s="96"/>
      <c r="T708" s="96"/>
      <c r="U708" s="96"/>
      <c r="V708" s="96"/>
      <c r="W708" s="96"/>
      <c r="X708" s="96"/>
      <c r="Y708" s="96"/>
      <c r="Z708" s="96"/>
    </row>
    <row r="709" spans="1:26" ht="12.3">
      <c r="A709" s="96"/>
      <c r="B709" s="96"/>
      <c r="C709" s="96"/>
      <c r="D709" s="96"/>
      <c r="E709" s="96"/>
      <c r="F709" s="96"/>
      <c r="G709" s="96"/>
      <c r="H709" s="254"/>
      <c r="I709" s="255"/>
      <c r="J709" s="255"/>
      <c r="K709" s="255"/>
      <c r="L709" s="255"/>
      <c r="M709" s="255"/>
      <c r="N709" s="96"/>
      <c r="O709" s="96"/>
      <c r="P709" s="96"/>
      <c r="Q709" s="96"/>
      <c r="R709" s="96"/>
      <c r="S709" s="96"/>
      <c r="T709" s="96"/>
      <c r="U709" s="96"/>
      <c r="V709" s="96"/>
      <c r="W709" s="96"/>
      <c r="X709" s="96"/>
      <c r="Y709" s="96"/>
      <c r="Z709" s="96"/>
    </row>
    <row r="710" spans="1:26" ht="12.3">
      <c r="A710" s="96"/>
      <c r="B710" s="96"/>
      <c r="C710" s="96"/>
      <c r="D710" s="96"/>
      <c r="E710" s="96"/>
      <c r="F710" s="96"/>
      <c r="G710" s="96"/>
      <c r="H710" s="254"/>
      <c r="I710" s="255"/>
      <c r="J710" s="255"/>
      <c r="K710" s="255"/>
      <c r="L710" s="255"/>
      <c r="M710" s="255"/>
      <c r="N710" s="96"/>
      <c r="O710" s="96"/>
      <c r="P710" s="96"/>
      <c r="Q710" s="96"/>
      <c r="R710" s="96"/>
      <c r="S710" s="96"/>
      <c r="T710" s="96"/>
      <c r="U710" s="96"/>
      <c r="V710" s="96"/>
      <c r="W710" s="96"/>
      <c r="X710" s="96"/>
      <c r="Y710" s="96"/>
      <c r="Z710" s="96"/>
    </row>
    <row r="711" spans="1:26" ht="12.3">
      <c r="A711" s="96"/>
      <c r="B711" s="96"/>
      <c r="C711" s="96"/>
      <c r="D711" s="96"/>
      <c r="E711" s="96"/>
      <c r="F711" s="96"/>
      <c r="G711" s="96"/>
      <c r="H711" s="254"/>
      <c r="I711" s="255"/>
      <c r="J711" s="255"/>
      <c r="K711" s="255"/>
      <c r="L711" s="255"/>
      <c r="M711" s="255"/>
      <c r="N711" s="96"/>
      <c r="O711" s="96"/>
      <c r="P711" s="96"/>
      <c r="Q711" s="96"/>
      <c r="R711" s="96"/>
      <c r="S711" s="96"/>
      <c r="T711" s="96"/>
      <c r="U711" s="96"/>
      <c r="V711" s="96"/>
      <c r="W711" s="96"/>
      <c r="X711" s="96"/>
      <c r="Y711" s="96"/>
      <c r="Z711" s="96"/>
    </row>
    <row r="712" spans="1:26" ht="12.3">
      <c r="A712" s="96"/>
      <c r="B712" s="96"/>
      <c r="C712" s="96"/>
      <c r="D712" s="96"/>
      <c r="E712" s="96"/>
      <c r="F712" s="96"/>
      <c r="G712" s="96"/>
      <c r="H712" s="254"/>
      <c r="I712" s="255"/>
      <c r="J712" s="255"/>
      <c r="K712" s="255"/>
      <c r="L712" s="255"/>
      <c r="M712" s="255"/>
      <c r="N712" s="96"/>
      <c r="O712" s="96"/>
      <c r="P712" s="96"/>
      <c r="Q712" s="96"/>
      <c r="R712" s="96"/>
      <c r="S712" s="96"/>
      <c r="T712" s="96"/>
      <c r="U712" s="96"/>
      <c r="V712" s="96"/>
      <c r="W712" s="96"/>
      <c r="X712" s="96"/>
      <c r="Y712" s="96"/>
      <c r="Z712" s="96"/>
    </row>
    <row r="713" spans="1:26" ht="12.3">
      <c r="A713" s="96"/>
      <c r="B713" s="96"/>
      <c r="C713" s="96"/>
      <c r="D713" s="96"/>
      <c r="E713" s="96"/>
      <c r="F713" s="96"/>
      <c r="G713" s="96"/>
      <c r="H713" s="254"/>
      <c r="I713" s="255"/>
      <c r="J713" s="255"/>
      <c r="K713" s="255"/>
      <c r="L713" s="255"/>
      <c r="M713" s="255"/>
      <c r="N713" s="96"/>
      <c r="O713" s="96"/>
      <c r="P713" s="96"/>
      <c r="Q713" s="96"/>
      <c r="R713" s="96"/>
      <c r="S713" s="96"/>
      <c r="T713" s="96"/>
      <c r="U713" s="96"/>
      <c r="V713" s="96"/>
      <c r="W713" s="96"/>
      <c r="X713" s="96"/>
      <c r="Y713" s="96"/>
      <c r="Z713" s="96"/>
    </row>
    <row r="714" spans="1:26" ht="12.3">
      <c r="A714" s="96"/>
      <c r="B714" s="96"/>
      <c r="C714" s="96"/>
      <c r="D714" s="96"/>
      <c r="E714" s="96"/>
      <c r="F714" s="96"/>
      <c r="G714" s="96"/>
      <c r="H714" s="254"/>
      <c r="I714" s="255"/>
      <c r="J714" s="255"/>
      <c r="K714" s="255"/>
      <c r="L714" s="255"/>
      <c r="M714" s="255"/>
      <c r="N714" s="96"/>
      <c r="O714" s="96"/>
      <c r="P714" s="96"/>
      <c r="Q714" s="96"/>
      <c r="R714" s="96"/>
      <c r="S714" s="96"/>
      <c r="T714" s="96"/>
      <c r="U714" s="96"/>
      <c r="V714" s="96"/>
      <c r="W714" s="96"/>
      <c r="X714" s="96"/>
      <c r="Y714" s="96"/>
      <c r="Z714" s="96"/>
    </row>
    <row r="715" spans="1:26" ht="12.3">
      <c r="A715" s="96"/>
      <c r="B715" s="96"/>
      <c r="C715" s="96"/>
      <c r="D715" s="96"/>
      <c r="E715" s="96"/>
      <c r="F715" s="96"/>
      <c r="G715" s="96"/>
      <c r="H715" s="254"/>
      <c r="I715" s="255"/>
      <c r="J715" s="255"/>
      <c r="K715" s="255"/>
      <c r="L715" s="255"/>
      <c r="M715" s="255"/>
      <c r="N715" s="96"/>
      <c r="O715" s="96"/>
      <c r="P715" s="96"/>
      <c r="Q715" s="96"/>
      <c r="R715" s="96"/>
      <c r="S715" s="96"/>
      <c r="T715" s="96"/>
      <c r="U715" s="96"/>
      <c r="V715" s="96"/>
      <c r="W715" s="96"/>
      <c r="X715" s="96"/>
      <c r="Y715" s="96"/>
      <c r="Z715" s="96"/>
    </row>
    <row r="716" spans="1:26" ht="12.3">
      <c r="A716" s="96"/>
      <c r="B716" s="96"/>
      <c r="C716" s="96"/>
      <c r="D716" s="96"/>
      <c r="E716" s="96"/>
      <c r="F716" s="96"/>
      <c r="G716" s="96"/>
      <c r="H716" s="254"/>
      <c r="I716" s="255"/>
      <c r="J716" s="255"/>
      <c r="K716" s="255"/>
      <c r="L716" s="255"/>
      <c r="M716" s="255"/>
      <c r="N716" s="96"/>
      <c r="O716" s="96"/>
      <c r="P716" s="96"/>
      <c r="Q716" s="96"/>
      <c r="R716" s="96"/>
      <c r="S716" s="96"/>
      <c r="T716" s="96"/>
      <c r="U716" s="96"/>
      <c r="V716" s="96"/>
      <c r="W716" s="96"/>
      <c r="X716" s="96"/>
      <c r="Y716" s="96"/>
      <c r="Z716" s="96"/>
    </row>
    <row r="717" spans="1:26" ht="12.3">
      <c r="A717" s="96"/>
      <c r="B717" s="96"/>
      <c r="C717" s="96"/>
      <c r="D717" s="96"/>
      <c r="E717" s="96"/>
      <c r="F717" s="96"/>
      <c r="G717" s="96"/>
      <c r="H717" s="254"/>
      <c r="I717" s="255"/>
      <c r="J717" s="255"/>
      <c r="K717" s="255"/>
      <c r="L717" s="255"/>
      <c r="M717" s="255"/>
      <c r="N717" s="96"/>
      <c r="O717" s="96"/>
      <c r="P717" s="96"/>
      <c r="Q717" s="96"/>
      <c r="R717" s="96"/>
      <c r="S717" s="96"/>
      <c r="T717" s="96"/>
      <c r="U717" s="96"/>
      <c r="V717" s="96"/>
      <c r="W717" s="96"/>
      <c r="X717" s="96"/>
      <c r="Y717" s="96"/>
      <c r="Z717" s="96"/>
    </row>
    <row r="718" spans="1:26" ht="12.3">
      <c r="A718" s="96"/>
      <c r="B718" s="96"/>
      <c r="C718" s="96"/>
      <c r="D718" s="96"/>
      <c r="E718" s="96"/>
      <c r="F718" s="96"/>
      <c r="G718" s="96"/>
      <c r="H718" s="254"/>
      <c r="I718" s="255"/>
      <c r="J718" s="255"/>
      <c r="K718" s="255"/>
      <c r="L718" s="255"/>
      <c r="M718" s="255"/>
      <c r="N718" s="96"/>
      <c r="O718" s="96"/>
      <c r="P718" s="96"/>
      <c r="Q718" s="96"/>
      <c r="R718" s="96"/>
      <c r="S718" s="96"/>
      <c r="T718" s="96"/>
      <c r="U718" s="96"/>
      <c r="V718" s="96"/>
      <c r="W718" s="96"/>
      <c r="X718" s="96"/>
      <c r="Y718" s="96"/>
      <c r="Z718" s="96"/>
    </row>
    <row r="719" spans="1:26" ht="12.3">
      <c r="A719" s="96"/>
      <c r="B719" s="96"/>
      <c r="C719" s="96"/>
      <c r="D719" s="96"/>
      <c r="E719" s="96"/>
      <c r="F719" s="96"/>
      <c r="G719" s="96"/>
      <c r="H719" s="254"/>
      <c r="I719" s="255"/>
      <c r="J719" s="255"/>
      <c r="K719" s="255"/>
      <c r="L719" s="255"/>
      <c r="M719" s="255"/>
      <c r="N719" s="96"/>
      <c r="O719" s="96"/>
      <c r="P719" s="96"/>
      <c r="Q719" s="96"/>
      <c r="R719" s="96"/>
      <c r="S719" s="96"/>
      <c r="T719" s="96"/>
      <c r="U719" s="96"/>
      <c r="V719" s="96"/>
      <c r="W719" s="96"/>
      <c r="X719" s="96"/>
      <c r="Y719" s="96"/>
      <c r="Z719" s="96"/>
    </row>
    <row r="720" spans="1:26" ht="12.3">
      <c r="A720" s="96"/>
      <c r="B720" s="96"/>
      <c r="C720" s="96"/>
      <c r="D720" s="96"/>
      <c r="E720" s="96"/>
      <c r="F720" s="96"/>
      <c r="G720" s="96"/>
      <c r="H720" s="254"/>
      <c r="I720" s="255"/>
      <c r="J720" s="255"/>
      <c r="K720" s="255"/>
      <c r="L720" s="255"/>
      <c r="M720" s="255"/>
      <c r="N720" s="96"/>
      <c r="O720" s="96"/>
      <c r="P720" s="96"/>
      <c r="Q720" s="96"/>
      <c r="R720" s="96"/>
      <c r="S720" s="96"/>
      <c r="T720" s="96"/>
      <c r="U720" s="96"/>
      <c r="V720" s="96"/>
      <c r="W720" s="96"/>
      <c r="X720" s="96"/>
      <c r="Y720" s="96"/>
      <c r="Z720" s="96"/>
    </row>
    <row r="721" spans="1:26" ht="12.3">
      <c r="A721" s="96"/>
      <c r="B721" s="96"/>
      <c r="C721" s="96"/>
      <c r="D721" s="96"/>
      <c r="E721" s="96"/>
      <c r="F721" s="96"/>
      <c r="G721" s="96"/>
      <c r="H721" s="254"/>
      <c r="I721" s="255"/>
      <c r="J721" s="255"/>
      <c r="K721" s="255"/>
      <c r="L721" s="255"/>
      <c r="M721" s="255"/>
      <c r="N721" s="96"/>
      <c r="O721" s="96"/>
      <c r="P721" s="96"/>
      <c r="Q721" s="96"/>
      <c r="R721" s="96"/>
      <c r="S721" s="96"/>
      <c r="T721" s="96"/>
      <c r="U721" s="96"/>
      <c r="V721" s="96"/>
      <c r="W721" s="96"/>
      <c r="X721" s="96"/>
      <c r="Y721" s="96"/>
      <c r="Z721" s="96"/>
    </row>
    <row r="722" spans="1:26" ht="12.3">
      <c r="A722" s="96"/>
      <c r="B722" s="96"/>
      <c r="C722" s="96"/>
      <c r="D722" s="96"/>
      <c r="E722" s="96"/>
      <c r="F722" s="96"/>
      <c r="G722" s="96"/>
      <c r="H722" s="254"/>
      <c r="I722" s="255"/>
      <c r="J722" s="255"/>
      <c r="K722" s="255"/>
      <c r="L722" s="255"/>
      <c r="M722" s="255"/>
      <c r="N722" s="96"/>
      <c r="O722" s="96"/>
      <c r="P722" s="96"/>
      <c r="Q722" s="96"/>
      <c r="R722" s="96"/>
      <c r="S722" s="96"/>
      <c r="T722" s="96"/>
      <c r="U722" s="96"/>
      <c r="V722" s="96"/>
      <c r="W722" s="96"/>
      <c r="X722" s="96"/>
      <c r="Y722" s="96"/>
      <c r="Z722" s="96"/>
    </row>
    <row r="723" spans="1:26" ht="12.3">
      <c r="A723" s="96"/>
      <c r="B723" s="96"/>
      <c r="C723" s="96"/>
      <c r="D723" s="96"/>
      <c r="E723" s="96"/>
      <c r="F723" s="96"/>
      <c r="G723" s="96"/>
      <c r="H723" s="254"/>
      <c r="I723" s="255"/>
      <c r="J723" s="255"/>
      <c r="K723" s="255"/>
      <c r="L723" s="255"/>
      <c r="M723" s="255"/>
      <c r="N723" s="96"/>
      <c r="O723" s="96"/>
      <c r="P723" s="96"/>
      <c r="Q723" s="96"/>
      <c r="R723" s="96"/>
      <c r="S723" s="96"/>
      <c r="T723" s="96"/>
      <c r="U723" s="96"/>
      <c r="V723" s="96"/>
      <c r="W723" s="96"/>
      <c r="X723" s="96"/>
      <c r="Y723" s="96"/>
      <c r="Z723" s="96"/>
    </row>
    <row r="724" spans="1:26" ht="12.3">
      <c r="A724" s="96"/>
      <c r="B724" s="96"/>
      <c r="C724" s="96"/>
      <c r="D724" s="96"/>
      <c r="E724" s="96"/>
      <c r="F724" s="96"/>
      <c r="G724" s="96"/>
      <c r="H724" s="254"/>
      <c r="I724" s="255"/>
      <c r="J724" s="255"/>
      <c r="K724" s="255"/>
      <c r="L724" s="255"/>
      <c r="M724" s="255"/>
      <c r="N724" s="96"/>
      <c r="O724" s="96"/>
      <c r="P724" s="96"/>
      <c r="Q724" s="96"/>
      <c r="R724" s="96"/>
      <c r="S724" s="96"/>
      <c r="T724" s="96"/>
      <c r="U724" s="96"/>
      <c r="V724" s="96"/>
      <c r="W724" s="96"/>
      <c r="X724" s="96"/>
      <c r="Y724" s="96"/>
      <c r="Z724" s="96"/>
    </row>
    <row r="725" spans="1:26" ht="12.3">
      <c r="A725" s="96"/>
      <c r="B725" s="96"/>
      <c r="C725" s="96"/>
      <c r="D725" s="96"/>
      <c r="E725" s="96"/>
      <c r="F725" s="96"/>
      <c r="G725" s="96"/>
      <c r="H725" s="254"/>
      <c r="I725" s="255"/>
      <c r="J725" s="255"/>
      <c r="K725" s="255"/>
      <c r="L725" s="255"/>
      <c r="M725" s="255"/>
      <c r="N725" s="96"/>
      <c r="O725" s="96"/>
      <c r="P725" s="96"/>
      <c r="Q725" s="96"/>
      <c r="R725" s="96"/>
      <c r="S725" s="96"/>
      <c r="T725" s="96"/>
      <c r="U725" s="96"/>
      <c r="V725" s="96"/>
      <c r="W725" s="96"/>
      <c r="X725" s="96"/>
      <c r="Y725" s="96"/>
      <c r="Z725" s="96"/>
    </row>
    <row r="726" spans="1:26" ht="12.3">
      <c r="A726" s="96"/>
      <c r="B726" s="96"/>
      <c r="C726" s="96"/>
      <c r="D726" s="96"/>
      <c r="E726" s="96"/>
      <c r="F726" s="96"/>
      <c r="G726" s="96"/>
      <c r="H726" s="254"/>
      <c r="I726" s="255"/>
      <c r="J726" s="255"/>
      <c r="K726" s="255"/>
      <c r="L726" s="255"/>
      <c r="M726" s="255"/>
      <c r="N726" s="96"/>
      <c r="O726" s="96"/>
      <c r="P726" s="96"/>
      <c r="Q726" s="96"/>
      <c r="R726" s="96"/>
      <c r="S726" s="96"/>
      <c r="T726" s="96"/>
      <c r="U726" s="96"/>
      <c r="V726" s="96"/>
      <c r="W726" s="96"/>
      <c r="X726" s="96"/>
      <c r="Y726" s="96"/>
      <c r="Z726" s="96"/>
    </row>
    <row r="727" spans="1:26" ht="12.3">
      <c r="A727" s="96"/>
      <c r="B727" s="96"/>
      <c r="C727" s="96"/>
      <c r="D727" s="96"/>
      <c r="E727" s="96"/>
      <c r="F727" s="96"/>
      <c r="G727" s="96"/>
      <c r="H727" s="254"/>
      <c r="I727" s="255"/>
      <c r="J727" s="255"/>
      <c r="K727" s="255"/>
      <c r="L727" s="255"/>
      <c r="M727" s="255"/>
      <c r="N727" s="96"/>
      <c r="O727" s="96"/>
      <c r="P727" s="96"/>
      <c r="Q727" s="96"/>
      <c r="R727" s="96"/>
      <c r="S727" s="96"/>
      <c r="T727" s="96"/>
      <c r="U727" s="96"/>
      <c r="V727" s="96"/>
      <c r="W727" s="96"/>
      <c r="X727" s="96"/>
      <c r="Y727" s="96"/>
      <c r="Z727" s="96"/>
    </row>
    <row r="728" spans="1:26" ht="12.3">
      <c r="A728" s="96"/>
      <c r="B728" s="96"/>
      <c r="C728" s="96"/>
      <c r="D728" s="96"/>
      <c r="E728" s="96"/>
      <c r="F728" s="96"/>
      <c r="G728" s="96"/>
      <c r="H728" s="254"/>
      <c r="I728" s="255"/>
      <c r="J728" s="255"/>
      <c r="K728" s="255"/>
      <c r="L728" s="255"/>
      <c r="M728" s="255"/>
      <c r="N728" s="96"/>
      <c r="O728" s="96"/>
      <c r="P728" s="96"/>
      <c r="Q728" s="96"/>
      <c r="R728" s="96"/>
      <c r="S728" s="96"/>
      <c r="T728" s="96"/>
      <c r="U728" s="96"/>
      <c r="V728" s="96"/>
      <c r="W728" s="96"/>
      <c r="X728" s="96"/>
      <c r="Y728" s="96"/>
      <c r="Z728" s="96"/>
    </row>
    <row r="729" spans="1:26" ht="12.3">
      <c r="A729" s="96"/>
      <c r="B729" s="96"/>
      <c r="C729" s="96"/>
      <c r="D729" s="96"/>
      <c r="E729" s="96"/>
      <c r="F729" s="96"/>
      <c r="G729" s="96"/>
      <c r="H729" s="254"/>
      <c r="I729" s="255"/>
      <c r="J729" s="255"/>
      <c r="K729" s="255"/>
      <c r="L729" s="255"/>
      <c r="M729" s="255"/>
      <c r="N729" s="96"/>
      <c r="O729" s="96"/>
      <c r="P729" s="96"/>
      <c r="Q729" s="96"/>
      <c r="R729" s="96"/>
      <c r="S729" s="96"/>
      <c r="T729" s="96"/>
      <c r="U729" s="96"/>
      <c r="V729" s="96"/>
      <c r="W729" s="96"/>
      <c r="X729" s="96"/>
      <c r="Y729" s="96"/>
      <c r="Z729" s="96"/>
    </row>
    <row r="730" spans="1:26" ht="12.3">
      <c r="A730" s="96"/>
      <c r="B730" s="96"/>
      <c r="C730" s="96"/>
      <c r="D730" s="96"/>
      <c r="E730" s="96"/>
      <c r="F730" s="96"/>
      <c r="G730" s="96"/>
      <c r="H730" s="254"/>
      <c r="I730" s="255"/>
      <c r="J730" s="255"/>
      <c r="K730" s="255"/>
      <c r="L730" s="255"/>
      <c r="M730" s="255"/>
      <c r="N730" s="96"/>
      <c r="O730" s="96"/>
      <c r="P730" s="96"/>
      <c r="Q730" s="96"/>
      <c r="R730" s="96"/>
      <c r="S730" s="96"/>
      <c r="T730" s="96"/>
      <c r="U730" s="96"/>
      <c r="V730" s="96"/>
      <c r="W730" s="96"/>
      <c r="X730" s="96"/>
      <c r="Y730" s="96"/>
      <c r="Z730" s="96"/>
    </row>
    <row r="731" spans="1:26" ht="12.3">
      <c r="A731" s="96"/>
      <c r="B731" s="96"/>
      <c r="C731" s="96"/>
      <c r="D731" s="96"/>
      <c r="E731" s="96"/>
      <c r="F731" s="96"/>
      <c r="G731" s="96"/>
      <c r="H731" s="254"/>
      <c r="I731" s="255"/>
      <c r="J731" s="255"/>
      <c r="K731" s="255"/>
      <c r="L731" s="255"/>
      <c r="M731" s="255"/>
      <c r="N731" s="96"/>
      <c r="O731" s="96"/>
      <c r="P731" s="96"/>
      <c r="Q731" s="96"/>
      <c r="R731" s="96"/>
      <c r="S731" s="96"/>
      <c r="T731" s="96"/>
      <c r="U731" s="96"/>
      <c r="V731" s="96"/>
      <c r="W731" s="96"/>
      <c r="X731" s="96"/>
      <c r="Y731" s="96"/>
      <c r="Z731" s="96"/>
    </row>
    <row r="732" spans="1:26" ht="12.3">
      <c r="A732" s="96"/>
      <c r="B732" s="96"/>
      <c r="C732" s="96"/>
      <c r="D732" s="96"/>
      <c r="E732" s="96"/>
      <c r="F732" s="96"/>
      <c r="G732" s="96"/>
      <c r="H732" s="254"/>
      <c r="I732" s="255"/>
      <c r="J732" s="255"/>
      <c r="K732" s="255"/>
      <c r="L732" s="255"/>
      <c r="M732" s="255"/>
      <c r="N732" s="96"/>
      <c r="O732" s="96"/>
      <c r="P732" s="96"/>
      <c r="Q732" s="96"/>
      <c r="R732" s="96"/>
      <c r="S732" s="96"/>
      <c r="T732" s="96"/>
      <c r="U732" s="96"/>
      <c r="V732" s="96"/>
      <c r="W732" s="96"/>
      <c r="X732" s="96"/>
      <c r="Y732" s="96"/>
      <c r="Z732" s="96"/>
    </row>
    <row r="733" spans="1:26" ht="12.3">
      <c r="A733" s="96"/>
      <c r="B733" s="96"/>
      <c r="C733" s="96"/>
      <c r="D733" s="96"/>
      <c r="E733" s="96"/>
      <c r="F733" s="96"/>
      <c r="G733" s="96"/>
      <c r="H733" s="254"/>
      <c r="I733" s="255"/>
      <c r="J733" s="255"/>
      <c r="K733" s="255"/>
      <c r="L733" s="255"/>
      <c r="M733" s="255"/>
      <c r="N733" s="96"/>
      <c r="O733" s="96"/>
      <c r="P733" s="96"/>
      <c r="Q733" s="96"/>
      <c r="R733" s="96"/>
      <c r="S733" s="96"/>
      <c r="T733" s="96"/>
      <c r="U733" s="96"/>
      <c r="V733" s="96"/>
      <c r="W733" s="96"/>
      <c r="X733" s="96"/>
      <c r="Y733" s="96"/>
      <c r="Z733" s="96"/>
    </row>
    <row r="734" spans="1:26" ht="12.3">
      <c r="A734" s="96"/>
      <c r="B734" s="96"/>
      <c r="C734" s="96"/>
      <c r="D734" s="96"/>
      <c r="E734" s="96"/>
      <c r="F734" s="96"/>
      <c r="G734" s="96"/>
      <c r="H734" s="254"/>
      <c r="I734" s="255"/>
      <c r="J734" s="255"/>
      <c r="K734" s="255"/>
      <c r="L734" s="255"/>
      <c r="M734" s="255"/>
      <c r="N734" s="96"/>
      <c r="O734" s="96"/>
      <c r="P734" s="96"/>
      <c r="Q734" s="96"/>
      <c r="R734" s="96"/>
      <c r="S734" s="96"/>
      <c r="T734" s="96"/>
      <c r="U734" s="96"/>
      <c r="V734" s="96"/>
      <c r="W734" s="96"/>
      <c r="X734" s="96"/>
      <c r="Y734" s="96"/>
      <c r="Z734" s="96"/>
    </row>
    <row r="735" spans="1:26" ht="12.3">
      <c r="A735" s="96"/>
      <c r="B735" s="96"/>
      <c r="C735" s="96"/>
      <c r="D735" s="96"/>
      <c r="E735" s="96"/>
      <c r="F735" s="96"/>
      <c r="G735" s="96"/>
      <c r="H735" s="254"/>
      <c r="I735" s="255"/>
      <c r="J735" s="255"/>
      <c r="K735" s="255"/>
      <c r="L735" s="255"/>
      <c r="M735" s="255"/>
      <c r="N735" s="96"/>
      <c r="O735" s="96"/>
      <c r="P735" s="96"/>
      <c r="Q735" s="96"/>
      <c r="R735" s="96"/>
      <c r="S735" s="96"/>
      <c r="T735" s="96"/>
      <c r="U735" s="96"/>
      <c r="V735" s="96"/>
      <c r="W735" s="96"/>
      <c r="X735" s="96"/>
      <c r="Y735" s="96"/>
      <c r="Z735" s="96"/>
    </row>
    <row r="736" spans="1:26" ht="12.3">
      <c r="A736" s="96"/>
      <c r="B736" s="96"/>
      <c r="C736" s="96"/>
      <c r="D736" s="96"/>
      <c r="E736" s="96"/>
      <c r="F736" s="96"/>
      <c r="G736" s="96"/>
      <c r="H736" s="254"/>
      <c r="I736" s="255"/>
      <c r="J736" s="255"/>
      <c r="K736" s="255"/>
      <c r="L736" s="255"/>
      <c r="M736" s="255"/>
      <c r="N736" s="96"/>
      <c r="O736" s="96"/>
      <c r="P736" s="96"/>
      <c r="Q736" s="96"/>
      <c r="R736" s="96"/>
      <c r="S736" s="96"/>
      <c r="T736" s="96"/>
      <c r="U736" s="96"/>
      <c r="V736" s="96"/>
      <c r="W736" s="96"/>
      <c r="X736" s="96"/>
      <c r="Y736" s="96"/>
      <c r="Z736" s="96"/>
    </row>
    <row r="737" spans="1:26" ht="12.3">
      <c r="A737" s="96"/>
      <c r="B737" s="96"/>
      <c r="C737" s="96"/>
      <c r="D737" s="96"/>
      <c r="E737" s="96"/>
      <c r="F737" s="96"/>
      <c r="G737" s="96"/>
      <c r="H737" s="254"/>
      <c r="I737" s="255"/>
      <c r="J737" s="255"/>
      <c r="K737" s="255"/>
      <c r="L737" s="255"/>
      <c r="M737" s="255"/>
      <c r="N737" s="96"/>
      <c r="O737" s="96"/>
      <c r="P737" s="96"/>
      <c r="Q737" s="96"/>
      <c r="R737" s="96"/>
      <c r="S737" s="96"/>
      <c r="T737" s="96"/>
      <c r="U737" s="96"/>
      <c r="V737" s="96"/>
      <c r="W737" s="96"/>
      <c r="X737" s="96"/>
      <c r="Y737" s="96"/>
      <c r="Z737" s="96"/>
    </row>
    <row r="738" spans="1:26" ht="12.3">
      <c r="A738" s="96"/>
      <c r="B738" s="96"/>
      <c r="C738" s="96"/>
      <c r="D738" s="96"/>
      <c r="E738" s="96"/>
      <c r="F738" s="96"/>
      <c r="G738" s="96"/>
      <c r="H738" s="254"/>
      <c r="I738" s="255"/>
      <c r="J738" s="255"/>
      <c r="K738" s="255"/>
      <c r="L738" s="255"/>
      <c r="M738" s="255"/>
      <c r="N738" s="96"/>
      <c r="O738" s="96"/>
      <c r="P738" s="96"/>
      <c r="Q738" s="96"/>
      <c r="R738" s="96"/>
      <c r="S738" s="96"/>
      <c r="T738" s="96"/>
      <c r="U738" s="96"/>
      <c r="V738" s="96"/>
      <c r="W738" s="96"/>
      <c r="X738" s="96"/>
      <c r="Y738" s="96"/>
      <c r="Z738" s="96"/>
    </row>
    <row r="739" spans="1:26" ht="12.3">
      <c r="A739" s="96"/>
      <c r="B739" s="96"/>
      <c r="C739" s="96"/>
      <c r="D739" s="96"/>
      <c r="E739" s="96"/>
      <c r="F739" s="96"/>
      <c r="G739" s="96"/>
      <c r="H739" s="254"/>
      <c r="I739" s="255"/>
      <c r="J739" s="255"/>
      <c r="K739" s="255"/>
      <c r="L739" s="255"/>
      <c r="M739" s="255"/>
      <c r="N739" s="96"/>
      <c r="O739" s="96"/>
      <c r="P739" s="96"/>
      <c r="Q739" s="96"/>
      <c r="R739" s="96"/>
      <c r="S739" s="96"/>
      <c r="T739" s="96"/>
      <c r="U739" s="96"/>
      <c r="V739" s="96"/>
      <c r="W739" s="96"/>
      <c r="X739" s="96"/>
      <c r="Y739" s="96"/>
      <c r="Z739" s="96"/>
    </row>
    <row r="740" spans="1:26" ht="12.3">
      <c r="A740" s="96"/>
      <c r="B740" s="96"/>
      <c r="C740" s="96"/>
      <c r="D740" s="96"/>
      <c r="E740" s="96"/>
      <c r="F740" s="96"/>
      <c r="G740" s="96"/>
      <c r="H740" s="254"/>
      <c r="I740" s="255"/>
      <c r="J740" s="255"/>
      <c r="K740" s="255"/>
      <c r="L740" s="255"/>
      <c r="M740" s="255"/>
      <c r="N740" s="96"/>
      <c r="O740" s="96"/>
      <c r="P740" s="96"/>
      <c r="Q740" s="96"/>
      <c r="R740" s="96"/>
      <c r="S740" s="96"/>
      <c r="T740" s="96"/>
      <c r="U740" s="96"/>
      <c r="V740" s="96"/>
      <c r="W740" s="96"/>
      <c r="X740" s="96"/>
      <c r="Y740" s="96"/>
      <c r="Z740" s="96"/>
    </row>
    <row r="741" spans="1:26" ht="12.3">
      <c r="A741" s="96"/>
      <c r="B741" s="96"/>
      <c r="C741" s="96"/>
      <c r="D741" s="96"/>
      <c r="E741" s="96"/>
      <c r="F741" s="96"/>
      <c r="G741" s="96"/>
      <c r="H741" s="254"/>
      <c r="I741" s="255"/>
      <c r="J741" s="255"/>
      <c r="K741" s="255"/>
      <c r="L741" s="255"/>
      <c r="M741" s="255"/>
      <c r="N741" s="96"/>
      <c r="O741" s="96"/>
      <c r="P741" s="96"/>
      <c r="Q741" s="96"/>
      <c r="R741" s="96"/>
      <c r="S741" s="96"/>
      <c r="T741" s="96"/>
      <c r="U741" s="96"/>
      <c r="V741" s="96"/>
      <c r="W741" s="96"/>
      <c r="X741" s="96"/>
      <c r="Y741" s="96"/>
      <c r="Z741" s="96"/>
    </row>
    <row r="742" spans="1:26" ht="12.3">
      <c r="A742" s="96"/>
      <c r="B742" s="96"/>
      <c r="C742" s="96"/>
      <c r="D742" s="96"/>
      <c r="E742" s="96"/>
      <c r="F742" s="96"/>
      <c r="G742" s="96"/>
      <c r="H742" s="254"/>
      <c r="I742" s="255"/>
      <c r="J742" s="255"/>
      <c r="K742" s="255"/>
      <c r="L742" s="255"/>
      <c r="M742" s="255"/>
      <c r="N742" s="96"/>
      <c r="O742" s="96"/>
      <c r="P742" s="96"/>
      <c r="Q742" s="96"/>
      <c r="R742" s="96"/>
      <c r="S742" s="96"/>
      <c r="T742" s="96"/>
      <c r="U742" s="96"/>
      <c r="V742" s="96"/>
      <c r="W742" s="96"/>
      <c r="X742" s="96"/>
      <c r="Y742" s="96"/>
      <c r="Z742" s="96"/>
    </row>
    <row r="743" spans="1:26" ht="12.3">
      <c r="A743" s="96"/>
      <c r="B743" s="96"/>
      <c r="C743" s="96"/>
      <c r="D743" s="96"/>
      <c r="E743" s="96"/>
      <c r="F743" s="96"/>
      <c r="G743" s="96"/>
      <c r="H743" s="254"/>
      <c r="I743" s="255"/>
      <c r="J743" s="255"/>
      <c r="K743" s="255"/>
      <c r="L743" s="255"/>
      <c r="M743" s="255"/>
      <c r="N743" s="96"/>
      <c r="O743" s="96"/>
      <c r="P743" s="96"/>
      <c r="Q743" s="96"/>
      <c r="R743" s="96"/>
      <c r="S743" s="96"/>
      <c r="T743" s="96"/>
      <c r="U743" s="96"/>
      <c r="V743" s="96"/>
      <c r="W743" s="96"/>
      <c r="X743" s="96"/>
      <c r="Y743" s="96"/>
      <c r="Z743" s="96"/>
    </row>
    <row r="744" spans="1:26" ht="12.3">
      <c r="A744" s="96"/>
      <c r="B744" s="96"/>
      <c r="C744" s="96"/>
      <c r="D744" s="96"/>
      <c r="E744" s="96"/>
      <c r="F744" s="96"/>
      <c r="G744" s="96"/>
      <c r="H744" s="254"/>
      <c r="I744" s="255"/>
      <c r="J744" s="255"/>
      <c r="K744" s="255"/>
      <c r="L744" s="255"/>
      <c r="M744" s="255"/>
      <c r="N744" s="96"/>
      <c r="O744" s="96"/>
      <c r="P744" s="96"/>
      <c r="Q744" s="96"/>
      <c r="R744" s="96"/>
      <c r="S744" s="96"/>
      <c r="T744" s="96"/>
      <c r="U744" s="96"/>
      <c r="V744" s="96"/>
      <c r="W744" s="96"/>
      <c r="X744" s="96"/>
      <c r="Y744" s="96"/>
      <c r="Z744" s="96"/>
    </row>
    <row r="745" spans="1:26" ht="12.3">
      <c r="A745" s="96"/>
      <c r="B745" s="96"/>
      <c r="C745" s="96"/>
      <c r="D745" s="96"/>
      <c r="E745" s="96"/>
      <c r="F745" s="96"/>
      <c r="G745" s="96"/>
      <c r="H745" s="254"/>
      <c r="I745" s="255"/>
      <c r="J745" s="255"/>
      <c r="K745" s="255"/>
      <c r="L745" s="255"/>
      <c r="M745" s="255"/>
      <c r="N745" s="96"/>
      <c r="O745" s="96"/>
      <c r="P745" s="96"/>
      <c r="Q745" s="96"/>
      <c r="R745" s="96"/>
      <c r="S745" s="96"/>
      <c r="T745" s="96"/>
      <c r="U745" s="96"/>
      <c r="V745" s="96"/>
      <c r="W745" s="96"/>
      <c r="X745" s="96"/>
      <c r="Y745" s="96"/>
      <c r="Z745" s="96"/>
    </row>
    <row r="746" spans="1:26" ht="12.3">
      <c r="A746" s="96"/>
      <c r="B746" s="96"/>
      <c r="C746" s="96"/>
      <c r="D746" s="96"/>
      <c r="E746" s="96"/>
      <c r="F746" s="96"/>
      <c r="G746" s="96"/>
      <c r="H746" s="254"/>
      <c r="I746" s="255"/>
      <c r="J746" s="255"/>
      <c r="K746" s="255"/>
      <c r="L746" s="255"/>
      <c r="M746" s="255"/>
      <c r="N746" s="96"/>
      <c r="O746" s="96"/>
      <c r="P746" s="96"/>
      <c r="Q746" s="96"/>
      <c r="R746" s="96"/>
      <c r="S746" s="96"/>
      <c r="T746" s="96"/>
      <c r="U746" s="96"/>
      <c r="V746" s="96"/>
      <c r="W746" s="96"/>
      <c r="X746" s="96"/>
      <c r="Y746" s="96"/>
      <c r="Z746" s="96"/>
    </row>
    <row r="747" spans="1:26" ht="12.3">
      <c r="A747" s="96"/>
      <c r="B747" s="96"/>
      <c r="C747" s="96"/>
      <c r="D747" s="96"/>
      <c r="E747" s="96"/>
      <c r="F747" s="96"/>
      <c r="G747" s="96"/>
      <c r="H747" s="254"/>
      <c r="I747" s="255"/>
      <c r="J747" s="255"/>
      <c r="K747" s="255"/>
      <c r="L747" s="255"/>
      <c r="M747" s="255"/>
      <c r="N747" s="96"/>
      <c r="O747" s="96"/>
      <c r="P747" s="96"/>
      <c r="Q747" s="96"/>
      <c r="R747" s="96"/>
      <c r="S747" s="96"/>
      <c r="T747" s="96"/>
      <c r="U747" s="96"/>
      <c r="V747" s="96"/>
      <c r="W747" s="96"/>
      <c r="X747" s="96"/>
      <c r="Y747" s="96"/>
      <c r="Z747" s="96"/>
    </row>
    <row r="748" spans="1:26" ht="12.3">
      <c r="A748" s="96"/>
      <c r="B748" s="96"/>
      <c r="C748" s="96"/>
      <c r="D748" s="96"/>
      <c r="E748" s="96"/>
      <c r="F748" s="96"/>
      <c r="G748" s="96"/>
      <c r="H748" s="254"/>
      <c r="I748" s="255"/>
      <c r="J748" s="255"/>
      <c r="K748" s="255"/>
      <c r="L748" s="255"/>
      <c r="M748" s="255"/>
      <c r="N748" s="96"/>
      <c r="O748" s="96"/>
      <c r="P748" s="96"/>
      <c r="Q748" s="96"/>
      <c r="R748" s="96"/>
      <c r="S748" s="96"/>
      <c r="T748" s="96"/>
      <c r="U748" s="96"/>
      <c r="V748" s="96"/>
      <c r="W748" s="96"/>
      <c r="X748" s="96"/>
      <c r="Y748" s="96"/>
      <c r="Z748" s="96"/>
    </row>
    <row r="749" spans="1:26" ht="12.3">
      <c r="A749" s="96"/>
      <c r="B749" s="96"/>
      <c r="C749" s="96"/>
      <c r="D749" s="96"/>
      <c r="E749" s="96"/>
      <c r="F749" s="96"/>
      <c r="G749" s="96"/>
      <c r="H749" s="254"/>
      <c r="I749" s="255"/>
      <c r="J749" s="255"/>
      <c r="K749" s="255"/>
      <c r="L749" s="255"/>
      <c r="M749" s="255"/>
      <c r="N749" s="96"/>
      <c r="O749" s="96"/>
      <c r="P749" s="96"/>
      <c r="Q749" s="96"/>
      <c r="R749" s="96"/>
      <c r="S749" s="96"/>
      <c r="T749" s="96"/>
      <c r="U749" s="96"/>
      <c r="V749" s="96"/>
      <c r="W749" s="96"/>
      <c r="X749" s="96"/>
      <c r="Y749" s="96"/>
      <c r="Z749" s="96"/>
    </row>
    <row r="750" spans="1:26" ht="12.3">
      <c r="A750" s="96"/>
      <c r="B750" s="96"/>
      <c r="C750" s="96"/>
      <c r="D750" s="96"/>
      <c r="E750" s="96"/>
      <c r="F750" s="96"/>
      <c r="G750" s="96"/>
      <c r="H750" s="254"/>
      <c r="I750" s="255"/>
      <c r="J750" s="255"/>
      <c r="K750" s="255"/>
      <c r="L750" s="255"/>
      <c r="M750" s="255"/>
      <c r="N750" s="96"/>
      <c r="O750" s="96"/>
      <c r="P750" s="96"/>
      <c r="Q750" s="96"/>
      <c r="R750" s="96"/>
      <c r="S750" s="96"/>
      <c r="T750" s="96"/>
      <c r="U750" s="96"/>
      <c r="V750" s="96"/>
      <c r="W750" s="96"/>
      <c r="X750" s="96"/>
      <c r="Y750" s="96"/>
      <c r="Z750" s="96"/>
    </row>
    <row r="751" spans="1:26" ht="12.3">
      <c r="A751" s="96"/>
      <c r="B751" s="96"/>
      <c r="C751" s="96"/>
      <c r="D751" s="96"/>
      <c r="E751" s="96"/>
      <c r="F751" s="96"/>
      <c r="G751" s="96"/>
      <c r="H751" s="254"/>
      <c r="I751" s="255"/>
      <c r="J751" s="255"/>
      <c r="K751" s="255"/>
      <c r="L751" s="255"/>
      <c r="M751" s="255"/>
      <c r="N751" s="96"/>
      <c r="O751" s="96"/>
      <c r="P751" s="96"/>
      <c r="Q751" s="96"/>
      <c r="R751" s="96"/>
      <c r="S751" s="96"/>
      <c r="T751" s="96"/>
      <c r="U751" s="96"/>
      <c r="V751" s="96"/>
      <c r="W751" s="96"/>
      <c r="X751" s="96"/>
      <c r="Y751" s="96"/>
      <c r="Z751" s="96"/>
    </row>
    <row r="752" spans="1:26" ht="12.3">
      <c r="A752" s="96"/>
      <c r="B752" s="96"/>
      <c r="C752" s="96"/>
      <c r="D752" s="96"/>
      <c r="E752" s="96"/>
      <c r="F752" s="96"/>
      <c r="G752" s="96"/>
      <c r="H752" s="254"/>
      <c r="I752" s="255"/>
      <c r="J752" s="255"/>
      <c r="K752" s="255"/>
      <c r="L752" s="255"/>
      <c r="M752" s="255"/>
      <c r="N752" s="96"/>
      <c r="O752" s="96"/>
      <c r="P752" s="96"/>
      <c r="Q752" s="96"/>
      <c r="R752" s="96"/>
      <c r="S752" s="96"/>
      <c r="T752" s="96"/>
      <c r="U752" s="96"/>
      <c r="V752" s="96"/>
      <c r="W752" s="96"/>
      <c r="X752" s="96"/>
      <c r="Y752" s="96"/>
      <c r="Z752" s="96"/>
    </row>
    <row r="753" spans="1:26" ht="12.3">
      <c r="A753" s="96"/>
      <c r="B753" s="96"/>
      <c r="C753" s="96"/>
      <c r="D753" s="96"/>
      <c r="E753" s="96"/>
      <c r="F753" s="96"/>
      <c r="G753" s="96"/>
      <c r="H753" s="254"/>
      <c r="I753" s="255"/>
      <c r="J753" s="255"/>
      <c r="K753" s="255"/>
      <c r="L753" s="255"/>
      <c r="M753" s="255"/>
      <c r="N753" s="96"/>
      <c r="O753" s="96"/>
      <c r="P753" s="96"/>
      <c r="Q753" s="96"/>
      <c r="R753" s="96"/>
      <c r="S753" s="96"/>
      <c r="T753" s="96"/>
      <c r="U753" s="96"/>
      <c r="V753" s="96"/>
      <c r="W753" s="96"/>
      <c r="X753" s="96"/>
      <c r="Y753" s="96"/>
      <c r="Z753" s="96"/>
    </row>
    <row r="754" spans="1:26" ht="12.3">
      <c r="A754" s="96"/>
      <c r="B754" s="96"/>
      <c r="C754" s="96"/>
      <c r="D754" s="96"/>
      <c r="E754" s="96"/>
      <c r="F754" s="96"/>
      <c r="G754" s="96"/>
      <c r="H754" s="254"/>
      <c r="I754" s="255"/>
      <c r="J754" s="255"/>
      <c r="K754" s="255"/>
      <c r="L754" s="255"/>
      <c r="M754" s="255"/>
      <c r="N754" s="96"/>
      <c r="O754" s="96"/>
      <c r="P754" s="96"/>
      <c r="Q754" s="96"/>
      <c r="R754" s="96"/>
      <c r="S754" s="96"/>
      <c r="T754" s="96"/>
      <c r="U754" s="96"/>
      <c r="V754" s="96"/>
      <c r="W754" s="96"/>
      <c r="X754" s="96"/>
      <c r="Y754" s="96"/>
      <c r="Z754" s="96"/>
    </row>
    <row r="755" spans="1:26" ht="12.3">
      <c r="A755" s="96"/>
      <c r="B755" s="96"/>
      <c r="C755" s="96"/>
      <c r="D755" s="96"/>
      <c r="E755" s="96"/>
      <c r="F755" s="96"/>
      <c r="G755" s="96"/>
      <c r="H755" s="254"/>
      <c r="I755" s="255"/>
      <c r="J755" s="255"/>
      <c r="K755" s="255"/>
      <c r="L755" s="255"/>
      <c r="M755" s="255"/>
      <c r="N755" s="96"/>
      <c r="O755" s="96"/>
      <c r="P755" s="96"/>
      <c r="Q755" s="96"/>
      <c r="R755" s="96"/>
      <c r="S755" s="96"/>
      <c r="T755" s="96"/>
      <c r="U755" s="96"/>
      <c r="V755" s="96"/>
      <c r="W755" s="96"/>
      <c r="X755" s="96"/>
      <c r="Y755" s="96"/>
      <c r="Z755" s="96"/>
    </row>
    <row r="756" spans="1:26" ht="12.3">
      <c r="A756" s="96"/>
      <c r="B756" s="96"/>
      <c r="C756" s="96"/>
      <c r="D756" s="96"/>
      <c r="E756" s="96"/>
      <c r="F756" s="96"/>
      <c r="G756" s="96"/>
      <c r="H756" s="254"/>
      <c r="I756" s="255"/>
      <c r="J756" s="255"/>
      <c r="K756" s="255"/>
      <c r="L756" s="255"/>
      <c r="M756" s="255"/>
      <c r="N756" s="96"/>
      <c r="O756" s="96"/>
      <c r="P756" s="96"/>
      <c r="Q756" s="96"/>
      <c r="R756" s="96"/>
      <c r="S756" s="96"/>
      <c r="T756" s="96"/>
      <c r="U756" s="96"/>
      <c r="V756" s="96"/>
      <c r="W756" s="96"/>
      <c r="X756" s="96"/>
      <c r="Y756" s="96"/>
      <c r="Z756" s="96"/>
    </row>
    <row r="757" spans="1:26" ht="12.3">
      <c r="A757" s="96"/>
      <c r="B757" s="96"/>
      <c r="C757" s="96"/>
      <c r="D757" s="96"/>
      <c r="E757" s="96"/>
      <c r="F757" s="96"/>
      <c r="G757" s="96"/>
      <c r="H757" s="254"/>
      <c r="I757" s="255"/>
      <c r="J757" s="255"/>
      <c r="K757" s="255"/>
      <c r="L757" s="255"/>
      <c r="M757" s="255"/>
      <c r="N757" s="96"/>
      <c r="O757" s="96"/>
      <c r="P757" s="96"/>
      <c r="Q757" s="96"/>
      <c r="R757" s="96"/>
      <c r="S757" s="96"/>
      <c r="T757" s="96"/>
      <c r="U757" s="96"/>
      <c r="V757" s="96"/>
      <c r="W757" s="96"/>
      <c r="X757" s="96"/>
      <c r="Y757" s="96"/>
      <c r="Z757" s="96"/>
    </row>
    <row r="758" spans="1:26" ht="12.3">
      <c r="A758" s="96"/>
      <c r="B758" s="96"/>
      <c r="C758" s="96"/>
      <c r="D758" s="96"/>
      <c r="E758" s="96"/>
      <c r="F758" s="96"/>
      <c r="G758" s="96"/>
      <c r="H758" s="254"/>
      <c r="I758" s="255"/>
      <c r="J758" s="255"/>
      <c r="K758" s="255"/>
      <c r="L758" s="255"/>
      <c r="M758" s="255"/>
      <c r="N758" s="96"/>
      <c r="O758" s="96"/>
      <c r="P758" s="96"/>
      <c r="Q758" s="96"/>
      <c r="R758" s="96"/>
      <c r="S758" s="96"/>
      <c r="T758" s="96"/>
      <c r="U758" s="96"/>
      <c r="V758" s="96"/>
      <c r="W758" s="96"/>
      <c r="X758" s="96"/>
      <c r="Y758" s="96"/>
      <c r="Z758" s="96"/>
    </row>
    <row r="759" spans="1:26" ht="12.3">
      <c r="A759" s="96"/>
      <c r="B759" s="96"/>
      <c r="C759" s="96"/>
      <c r="D759" s="96"/>
      <c r="E759" s="96"/>
      <c r="F759" s="96"/>
      <c r="G759" s="96"/>
      <c r="H759" s="254"/>
      <c r="I759" s="255"/>
      <c r="J759" s="255"/>
      <c r="K759" s="255"/>
      <c r="L759" s="255"/>
      <c r="M759" s="255"/>
      <c r="N759" s="96"/>
      <c r="O759" s="96"/>
      <c r="P759" s="96"/>
      <c r="Q759" s="96"/>
      <c r="R759" s="96"/>
      <c r="S759" s="96"/>
      <c r="T759" s="96"/>
      <c r="U759" s="96"/>
      <c r="V759" s="96"/>
      <c r="W759" s="96"/>
      <c r="X759" s="96"/>
      <c r="Y759" s="96"/>
      <c r="Z759" s="96"/>
    </row>
    <row r="760" spans="1:26" ht="12.3">
      <c r="A760" s="96"/>
      <c r="B760" s="96"/>
      <c r="C760" s="96"/>
      <c r="D760" s="96"/>
      <c r="E760" s="96"/>
      <c r="F760" s="96"/>
      <c r="G760" s="96"/>
      <c r="H760" s="254"/>
      <c r="I760" s="255"/>
      <c r="J760" s="255"/>
      <c r="K760" s="255"/>
      <c r="L760" s="255"/>
      <c r="M760" s="255"/>
      <c r="N760" s="96"/>
      <c r="O760" s="96"/>
      <c r="P760" s="96"/>
      <c r="Q760" s="96"/>
      <c r="R760" s="96"/>
      <c r="S760" s="96"/>
      <c r="T760" s="96"/>
      <c r="U760" s="96"/>
      <c r="V760" s="96"/>
      <c r="W760" s="96"/>
      <c r="X760" s="96"/>
      <c r="Y760" s="96"/>
      <c r="Z760" s="96"/>
    </row>
    <row r="761" spans="1:26" ht="12.3">
      <c r="A761" s="96"/>
      <c r="B761" s="96"/>
      <c r="C761" s="96"/>
      <c r="D761" s="96"/>
      <c r="E761" s="96"/>
      <c r="F761" s="96"/>
      <c r="G761" s="96"/>
      <c r="H761" s="254"/>
      <c r="I761" s="255"/>
      <c r="J761" s="255"/>
      <c r="K761" s="255"/>
      <c r="L761" s="255"/>
      <c r="M761" s="255"/>
      <c r="N761" s="96"/>
      <c r="O761" s="96"/>
      <c r="P761" s="96"/>
      <c r="Q761" s="96"/>
      <c r="R761" s="96"/>
      <c r="S761" s="96"/>
      <c r="T761" s="96"/>
      <c r="U761" s="96"/>
      <c r="V761" s="96"/>
      <c r="W761" s="96"/>
      <c r="X761" s="96"/>
      <c r="Y761" s="96"/>
      <c r="Z761" s="96"/>
    </row>
    <row r="762" spans="1:26" ht="12.3">
      <c r="A762" s="96"/>
      <c r="B762" s="96"/>
      <c r="C762" s="96"/>
      <c r="D762" s="96"/>
      <c r="E762" s="96"/>
      <c r="F762" s="96"/>
      <c r="G762" s="96"/>
      <c r="H762" s="254"/>
      <c r="I762" s="255"/>
      <c r="J762" s="255"/>
      <c r="K762" s="255"/>
      <c r="L762" s="255"/>
      <c r="M762" s="255"/>
      <c r="N762" s="96"/>
      <c r="O762" s="96"/>
      <c r="P762" s="96"/>
      <c r="Q762" s="96"/>
      <c r="R762" s="96"/>
      <c r="S762" s="96"/>
      <c r="T762" s="96"/>
      <c r="U762" s="96"/>
      <c r="V762" s="96"/>
      <c r="W762" s="96"/>
      <c r="X762" s="96"/>
      <c r="Y762" s="96"/>
      <c r="Z762" s="96"/>
    </row>
    <row r="763" spans="1:26" ht="12.3">
      <c r="A763" s="96"/>
      <c r="B763" s="96"/>
      <c r="C763" s="96"/>
      <c r="D763" s="96"/>
      <c r="E763" s="96"/>
      <c r="F763" s="96"/>
      <c r="G763" s="96"/>
      <c r="H763" s="254"/>
      <c r="I763" s="255"/>
      <c r="J763" s="255"/>
      <c r="K763" s="255"/>
      <c r="L763" s="255"/>
      <c r="M763" s="255"/>
      <c r="N763" s="96"/>
      <c r="O763" s="96"/>
      <c r="P763" s="96"/>
      <c r="Q763" s="96"/>
      <c r="R763" s="96"/>
      <c r="S763" s="96"/>
      <c r="T763" s="96"/>
      <c r="U763" s="96"/>
      <c r="V763" s="96"/>
      <c r="W763" s="96"/>
      <c r="X763" s="96"/>
      <c r="Y763" s="96"/>
      <c r="Z763" s="96"/>
    </row>
    <row r="764" spans="1:26" ht="12.3">
      <c r="A764" s="96"/>
      <c r="B764" s="96"/>
      <c r="C764" s="96"/>
      <c r="D764" s="96"/>
      <c r="E764" s="96"/>
      <c r="F764" s="96"/>
      <c r="G764" s="96"/>
      <c r="H764" s="254"/>
      <c r="I764" s="255"/>
      <c r="J764" s="255"/>
      <c r="K764" s="255"/>
      <c r="L764" s="255"/>
      <c r="M764" s="255"/>
      <c r="N764" s="96"/>
      <c r="O764" s="96"/>
      <c r="P764" s="96"/>
      <c r="Q764" s="96"/>
      <c r="R764" s="96"/>
      <c r="S764" s="96"/>
      <c r="T764" s="96"/>
      <c r="U764" s="96"/>
      <c r="V764" s="96"/>
      <c r="W764" s="96"/>
      <c r="X764" s="96"/>
      <c r="Y764" s="96"/>
      <c r="Z764" s="96"/>
    </row>
    <row r="765" spans="1:26" ht="12.3">
      <c r="A765" s="96"/>
      <c r="B765" s="96"/>
      <c r="C765" s="96"/>
      <c r="D765" s="96"/>
      <c r="E765" s="96"/>
      <c r="F765" s="96"/>
      <c r="G765" s="96"/>
      <c r="H765" s="254"/>
      <c r="I765" s="255"/>
      <c r="J765" s="255"/>
      <c r="K765" s="255"/>
      <c r="L765" s="255"/>
      <c r="M765" s="255"/>
      <c r="N765" s="96"/>
      <c r="O765" s="96"/>
      <c r="P765" s="96"/>
      <c r="Q765" s="96"/>
      <c r="R765" s="96"/>
      <c r="S765" s="96"/>
      <c r="T765" s="96"/>
      <c r="U765" s="96"/>
      <c r="V765" s="96"/>
      <c r="W765" s="96"/>
      <c r="X765" s="96"/>
      <c r="Y765" s="96"/>
      <c r="Z765" s="96"/>
    </row>
    <row r="766" spans="1:26" ht="12.3">
      <c r="A766" s="96"/>
      <c r="B766" s="96"/>
      <c r="C766" s="96"/>
      <c r="D766" s="96"/>
      <c r="E766" s="96"/>
      <c r="F766" s="96"/>
      <c r="G766" s="96"/>
      <c r="H766" s="254"/>
      <c r="I766" s="255"/>
      <c r="J766" s="255"/>
      <c r="K766" s="255"/>
      <c r="L766" s="255"/>
      <c r="M766" s="255"/>
      <c r="N766" s="96"/>
      <c r="O766" s="96"/>
      <c r="P766" s="96"/>
      <c r="Q766" s="96"/>
      <c r="R766" s="96"/>
      <c r="S766" s="96"/>
      <c r="T766" s="96"/>
      <c r="U766" s="96"/>
      <c r="V766" s="96"/>
      <c r="W766" s="96"/>
      <c r="X766" s="96"/>
      <c r="Y766" s="96"/>
      <c r="Z766" s="96"/>
    </row>
    <row r="767" spans="1:26" ht="12.3">
      <c r="A767" s="96"/>
      <c r="B767" s="96"/>
      <c r="C767" s="96"/>
      <c r="D767" s="96"/>
      <c r="E767" s="96"/>
      <c r="F767" s="96"/>
      <c r="G767" s="96"/>
      <c r="H767" s="254"/>
      <c r="I767" s="255"/>
      <c r="J767" s="255"/>
      <c r="K767" s="255"/>
      <c r="L767" s="255"/>
      <c r="M767" s="255"/>
      <c r="N767" s="96"/>
      <c r="O767" s="96"/>
      <c r="P767" s="96"/>
      <c r="Q767" s="96"/>
      <c r="R767" s="96"/>
      <c r="S767" s="96"/>
      <c r="T767" s="96"/>
      <c r="U767" s="96"/>
      <c r="V767" s="96"/>
      <c r="W767" s="96"/>
      <c r="X767" s="96"/>
      <c r="Y767" s="96"/>
      <c r="Z767" s="96"/>
    </row>
    <row r="768" spans="1:26" ht="12.3">
      <c r="A768" s="96"/>
      <c r="B768" s="96"/>
      <c r="C768" s="96"/>
      <c r="D768" s="96"/>
      <c r="E768" s="96"/>
      <c r="F768" s="96"/>
      <c r="G768" s="96"/>
      <c r="H768" s="254"/>
      <c r="I768" s="255"/>
      <c r="J768" s="255"/>
      <c r="K768" s="255"/>
      <c r="L768" s="255"/>
      <c r="M768" s="255"/>
      <c r="N768" s="96"/>
      <c r="O768" s="96"/>
      <c r="P768" s="96"/>
      <c r="Q768" s="96"/>
      <c r="R768" s="96"/>
      <c r="S768" s="96"/>
      <c r="T768" s="96"/>
      <c r="U768" s="96"/>
      <c r="V768" s="96"/>
      <c r="W768" s="96"/>
      <c r="X768" s="96"/>
      <c r="Y768" s="96"/>
      <c r="Z768" s="96"/>
    </row>
    <row r="769" spans="1:26" ht="12.3">
      <c r="A769" s="96"/>
      <c r="B769" s="96"/>
      <c r="C769" s="96"/>
      <c r="D769" s="96"/>
      <c r="E769" s="96"/>
      <c r="F769" s="96"/>
      <c r="G769" s="96"/>
      <c r="H769" s="254"/>
      <c r="I769" s="255"/>
      <c r="J769" s="255"/>
      <c r="K769" s="255"/>
      <c r="L769" s="255"/>
      <c r="M769" s="255"/>
      <c r="N769" s="96"/>
      <c r="O769" s="96"/>
      <c r="P769" s="96"/>
      <c r="Q769" s="96"/>
      <c r="R769" s="96"/>
      <c r="S769" s="96"/>
      <c r="T769" s="96"/>
      <c r="U769" s="96"/>
      <c r="V769" s="96"/>
      <c r="W769" s="96"/>
      <c r="X769" s="96"/>
      <c r="Y769" s="96"/>
      <c r="Z769" s="96"/>
    </row>
    <row r="770" spans="1:26" ht="12.3">
      <c r="A770" s="96"/>
      <c r="B770" s="96"/>
      <c r="C770" s="96"/>
      <c r="D770" s="96"/>
      <c r="E770" s="96"/>
      <c r="F770" s="96"/>
      <c r="G770" s="96"/>
      <c r="H770" s="254"/>
      <c r="I770" s="255"/>
      <c r="J770" s="255"/>
      <c r="K770" s="255"/>
      <c r="L770" s="255"/>
      <c r="M770" s="255"/>
      <c r="N770" s="96"/>
      <c r="O770" s="96"/>
      <c r="P770" s="96"/>
      <c r="Q770" s="96"/>
      <c r="R770" s="96"/>
      <c r="S770" s="96"/>
      <c r="T770" s="96"/>
      <c r="U770" s="96"/>
      <c r="V770" s="96"/>
      <c r="W770" s="96"/>
      <c r="X770" s="96"/>
      <c r="Y770" s="96"/>
      <c r="Z770" s="96"/>
    </row>
    <row r="771" spans="1:26" ht="12.3">
      <c r="A771" s="96"/>
      <c r="B771" s="96"/>
      <c r="C771" s="96"/>
      <c r="D771" s="96"/>
      <c r="E771" s="96"/>
      <c r="F771" s="96"/>
      <c r="G771" s="96"/>
      <c r="H771" s="254"/>
      <c r="I771" s="255"/>
      <c r="J771" s="255"/>
      <c r="K771" s="255"/>
      <c r="L771" s="255"/>
      <c r="M771" s="255"/>
      <c r="N771" s="96"/>
      <c r="O771" s="96"/>
      <c r="P771" s="96"/>
      <c r="Q771" s="96"/>
      <c r="R771" s="96"/>
      <c r="S771" s="96"/>
      <c r="T771" s="96"/>
      <c r="U771" s="96"/>
      <c r="V771" s="96"/>
      <c r="W771" s="96"/>
      <c r="X771" s="96"/>
      <c r="Y771" s="96"/>
      <c r="Z771" s="96"/>
    </row>
    <row r="772" spans="1:26" ht="12.3">
      <c r="A772" s="96"/>
      <c r="B772" s="96"/>
      <c r="C772" s="96"/>
      <c r="D772" s="96"/>
      <c r="E772" s="96"/>
      <c r="F772" s="96"/>
      <c r="G772" s="96"/>
      <c r="H772" s="254"/>
      <c r="I772" s="255"/>
      <c r="J772" s="255"/>
      <c r="K772" s="255"/>
      <c r="L772" s="255"/>
      <c r="M772" s="255"/>
      <c r="N772" s="96"/>
      <c r="O772" s="96"/>
      <c r="P772" s="96"/>
      <c r="Q772" s="96"/>
      <c r="R772" s="96"/>
      <c r="S772" s="96"/>
      <c r="T772" s="96"/>
      <c r="U772" s="96"/>
      <c r="V772" s="96"/>
      <c r="W772" s="96"/>
      <c r="X772" s="96"/>
      <c r="Y772" s="96"/>
      <c r="Z772" s="96"/>
    </row>
    <row r="773" spans="1:26" ht="12.3">
      <c r="A773" s="96"/>
      <c r="B773" s="96"/>
      <c r="C773" s="96"/>
      <c r="D773" s="96"/>
      <c r="E773" s="96"/>
      <c r="F773" s="96"/>
      <c r="G773" s="96"/>
      <c r="H773" s="254"/>
      <c r="I773" s="255"/>
      <c r="J773" s="255"/>
      <c r="K773" s="255"/>
      <c r="L773" s="255"/>
      <c r="M773" s="255"/>
      <c r="N773" s="96"/>
      <c r="O773" s="96"/>
      <c r="P773" s="96"/>
      <c r="Q773" s="96"/>
      <c r="R773" s="96"/>
      <c r="S773" s="96"/>
      <c r="T773" s="96"/>
      <c r="U773" s="96"/>
      <c r="V773" s="96"/>
      <c r="W773" s="96"/>
      <c r="X773" s="96"/>
      <c r="Y773" s="96"/>
      <c r="Z773" s="96"/>
    </row>
    <row r="774" spans="1:26" ht="12.3">
      <c r="A774" s="96"/>
      <c r="B774" s="96"/>
      <c r="C774" s="96"/>
      <c r="D774" s="96"/>
      <c r="E774" s="96"/>
      <c r="F774" s="96"/>
      <c r="G774" s="96"/>
      <c r="H774" s="254"/>
      <c r="I774" s="255"/>
      <c r="J774" s="255"/>
      <c r="K774" s="255"/>
      <c r="L774" s="255"/>
      <c r="M774" s="255"/>
      <c r="N774" s="96"/>
      <c r="O774" s="96"/>
      <c r="P774" s="96"/>
      <c r="Q774" s="96"/>
      <c r="R774" s="96"/>
      <c r="S774" s="96"/>
      <c r="T774" s="96"/>
      <c r="U774" s="96"/>
      <c r="V774" s="96"/>
      <c r="W774" s="96"/>
      <c r="X774" s="96"/>
      <c r="Y774" s="96"/>
      <c r="Z774" s="96"/>
    </row>
    <row r="775" spans="1:26" ht="12.3">
      <c r="A775" s="96"/>
      <c r="B775" s="96"/>
      <c r="C775" s="96"/>
      <c r="D775" s="96"/>
      <c r="E775" s="96"/>
      <c r="F775" s="96"/>
      <c r="G775" s="96"/>
      <c r="H775" s="254"/>
      <c r="I775" s="255"/>
      <c r="J775" s="255"/>
      <c r="K775" s="255"/>
      <c r="L775" s="255"/>
      <c r="M775" s="255"/>
      <c r="N775" s="96"/>
      <c r="O775" s="96"/>
      <c r="P775" s="96"/>
      <c r="Q775" s="96"/>
      <c r="R775" s="96"/>
      <c r="S775" s="96"/>
      <c r="T775" s="96"/>
      <c r="U775" s="96"/>
      <c r="V775" s="96"/>
      <c r="W775" s="96"/>
      <c r="X775" s="96"/>
      <c r="Y775" s="96"/>
      <c r="Z775" s="96"/>
    </row>
    <row r="776" spans="1:26" ht="12.3">
      <c r="A776" s="96"/>
      <c r="B776" s="96"/>
      <c r="C776" s="96"/>
      <c r="D776" s="96"/>
      <c r="E776" s="96"/>
      <c r="F776" s="96"/>
      <c r="G776" s="96"/>
      <c r="H776" s="254"/>
      <c r="I776" s="255"/>
      <c r="J776" s="255"/>
      <c r="K776" s="255"/>
      <c r="L776" s="255"/>
      <c r="M776" s="255"/>
      <c r="N776" s="96"/>
      <c r="O776" s="96"/>
      <c r="P776" s="96"/>
      <c r="Q776" s="96"/>
      <c r="R776" s="96"/>
      <c r="S776" s="96"/>
      <c r="T776" s="96"/>
      <c r="U776" s="96"/>
      <c r="V776" s="96"/>
      <c r="W776" s="96"/>
      <c r="X776" s="96"/>
      <c r="Y776" s="96"/>
      <c r="Z776" s="96"/>
    </row>
    <row r="777" spans="1:26" ht="12.3">
      <c r="A777" s="96"/>
      <c r="B777" s="96"/>
      <c r="C777" s="96"/>
      <c r="D777" s="96"/>
      <c r="E777" s="96"/>
      <c r="F777" s="96"/>
      <c r="G777" s="96"/>
      <c r="H777" s="254"/>
      <c r="I777" s="255"/>
      <c r="J777" s="255"/>
      <c r="K777" s="255"/>
      <c r="L777" s="255"/>
      <c r="M777" s="255"/>
      <c r="N777" s="96"/>
      <c r="O777" s="96"/>
      <c r="P777" s="96"/>
      <c r="Q777" s="96"/>
      <c r="R777" s="96"/>
      <c r="S777" s="96"/>
      <c r="T777" s="96"/>
      <c r="U777" s="96"/>
      <c r="V777" s="96"/>
      <c r="W777" s="96"/>
      <c r="X777" s="96"/>
      <c r="Y777" s="96"/>
      <c r="Z777" s="96"/>
    </row>
    <row r="778" spans="1:26" ht="12.3">
      <c r="A778" s="96"/>
      <c r="B778" s="96"/>
      <c r="C778" s="96"/>
      <c r="D778" s="96"/>
      <c r="E778" s="96"/>
      <c r="F778" s="96"/>
      <c r="G778" s="96"/>
      <c r="H778" s="254"/>
      <c r="I778" s="255"/>
      <c r="J778" s="255"/>
      <c r="K778" s="255"/>
      <c r="L778" s="255"/>
      <c r="M778" s="255"/>
      <c r="N778" s="96"/>
      <c r="O778" s="96"/>
      <c r="P778" s="96"/>
      <c r="Q778" s="96"/>
      <c r="R778" s="96"/>
      <c r="S778" s="96"/>
      <c r="T778" s="96"/>
      <c r="U778" s="96"/>
      <c r="V778" s="96"/>
      <c r="W778" s="96"/>
      <c r="X778" s="96"/>
      <c r="Y778" s="96"/>
      <c r="Z778" s="96"/>
    </row>
    <row r="779" spans="1:26" ht="12.3">
      <c r="A779" s="96"/>
      <c r="B779" s="96"/>
      <c r="C779" s="96"/>
      <c r="D779" s="96"/>
      <c r="E779" s="96"/>
      <c r="F779" s="96"/>
      <c r="G779" s="96"/>
      <c r="H779" s="254"/>
      <c r="I779" s="255"/>
      <c r="J779" s="255"/>
      <c r="K779" s="255"/>
      <c r="L779" s="255"/>
      <c r="M779" s="255"/>
      <c r="N779" s="96"/>
      <c r="O779" s="96"/>
      <c r="P779" s="96"/>
      <c r="Q779" s="96"/>
      <c r="R779" s="96"/>
      <c r="S779" s="96"/>
      <c r="T779" s="96"/>
      <c r="U779" s="96"/>
      <c r="V779" s="96"/>
      <c r="W779" s="96"/>
      <c r="X779" s="96"/>
      <c r="Y779" s="96"/>
      <c r="Z779" s="96"/>
    </row>
    <row r="780" spans="1:26" ht="12.3">
      <c r="A780" s="96"/>
      <c r="B780" s="96"/>
      <c r="C780" s="96"/>
      <c r="D780" s="96"/>
      <c r="E780" s="96"/>
      <c r="F780" s="96"/>
      <c r="G780" s="96"/>
      <c r="H780" s="254"/>
      <c r="I780" s="255"/>
      <c r="J780" s="255"/>
      <c r="K780" s="255"/>
      <c r="L780" s="255"/>
      <c r="M780" s="255"/>
      <c r="N780" s="96"/>
      <c r="O780" s="96"/>
      <c r="P780" s="96"/>
      <c r="Q780" s="96"/>
      <c r="R780" s="96"/>
      <c r="S780" s="96"/>
      <c r="T780" s="96"/>
      <c r="U780" s="96"/>
      <c r="V780" s="96"/>
      <c r="W780" s="96"/>
      <c r="X780" s="96"/>
      <c r="Y780" s="96"/>
      <c r="Z780" s="96"/>
    </row>
    <row r="781" spans="1:26" ht="12.3">
      <c r="A781" s="96"/>
      <c r="B781" s="96"/>
      <c r="C781" s="96"/>
      <c r="D781" s="96"/>
      <c r="E781" s="96"/>
      <c r="F781" s="96"/>
      <c r="G781" s="96"/>
      <c r="H781" s="254"/>
      <c r="I781" s="255"/>
      <c r="J781" s="255"/>
      <c r="K781" s="255"/>
      <c r="L781" s="255"/>
      <c r="M781" s="255"/>
      <c r="N781" s="96"/>
      <c r="O781" s="96"/>
      <c r="P781" s="96"/>
      <c r="Q781" s="96"/>
      <c r="R781" s="96"/>
      <c r="S781" s="96"/>
      <c r="T781" s="96"/>
      <c r="U781" s="96"/>
      <c r="V781" s="96"/>
      <c r="W781" s="96"/>
      <c r="X781" s="96"/>
      <c r="Y781" s="96"/>
      <c r="Z781" s="96"/>
    </row>
    <row r="782" spans="1:26" ht="12.3">
      <c r="A782" s="96"/>
      <c r="B782" s="96"/>
      <c r="C782" s="96"/>
      <c r="D782" s="96"/>
      <c r="E782" s="96"/>
      <c r="F782" s="96"/>
      <c r="G782" s="96"/>
      <c r="H782" s="254"/>
      <c r="I782" s="255"/>
      <c r="J782" s="255"/>
      <c r="K782" s="255"/>
      <c r="L782" s="255"/>
      <c r="M782" s="255"/>
      <c r="N782" s="96"/>
      <c r="O782" s="96"/>
      <c r="P782" s="96"/>
      <c r="Q782" s="96"/>
      <c r="R782" s="96"/>
      <c r="S782" s="96"/>
      <c r="T782" s="96"/>
      <c r="U782" s="96"/>
      <c r="V782" s="96"/>
      <c r="W782" s="96"/>
      <c r="X782" s="96"/>
      <c r="Y782" s="96"/>
      <c r="Z782" s="96"/>
    </row>
    <row r="783" spans="1:26" ht="12.3">
      <c r="A783" s="96"/>
      <c r="B783" s="96"/>
      <c r="C783" s="96"/>
      <c r="D783" s="96"/>
      <c r="E783" s="96"/>
      <c r="F783" s="96"/>
      <c r="G783" s="96"/>
      <c r="H783" s="254"/>
      <c r="I783" s="255"/>
      <c r="J783" s="255"/>
      <c r="K783" s="255"/>
      <c r="L783" s="255"/>
      <c r="M783" s="255"/>
      <c r="N783" s="96"/>
      <c r="O783" s="96"/>
      <c r="P783" s="96"/>
      <c r="Q783" s="96"/>
      <c r="R783" s="96"/>
      <c r="S783" s="96"/>
      <c r="T783" s="96"/>
      <c r="U783" s="96"/>
      <c r="V783" s="96"/>
      <c r="W783" s="96"/>
      <c r="X783" s="96"/>
      <c r="Y783" s="96"/>
      <c r="Z783" s="96"/>
    </row>
    <row r="784" spans="1:26" ht="12.3">
      <c r="A784" s="96"/>
      <c r="B784" s="96"/>
      <c r="C784" s="96"/>
      <c r="D784" s="96"/>
      <c r="E784" s="96"/>
      <c r="F784" s="96"/>
      <c r="G784" s="96"/>
      <c r="H784" s="254"/>
      <c r="I784" s="255"/>
      <c r="J784" s="255"/>
      <c r="K784" s="255"/>
      <c r="L784" s="255"/>
      <c r="M784" s="255"/>
      <c r="N784" s="96"/>
      <c r="O784" s="96"/>
      <c r="P784" s="96"/>
      <c r="Q784" s="96"/>
      <c r="R784" s="96"/>
      <c r="S784" s="96"/>
      <c r="T784" s="96"/>
      <c r="U784" s="96"/>
      <c r="V784" s="96"/>
      <c r="W784" s="96"/>
      <c r="X784" s="96"/>
      <c r="Y784" s="96"/>
      <c r="Z784" s="96"/>
    </row>
    <row r="785" spans="1:26" ht="12.3">
      <c r="A785" s="96"/>
      <c r="B785" s="96"/>
      <c r="C785" s="96"/>
      <c r="D785" s="96"/>
      <c r="E785" s="96"/>
      <c r="F785" s="96"/>
      <c r="G785" s="96"/>
      <c r="H785" s="254"/>
      <c r="I785" s="255"/>
      <c r="J785" s="255"/>
      <c r="K785" s="255"/>
      <c r="L785" s="255"/>
      <c r="M785" s="255"/>
      <c r="N785" s="96"/>
      <c r="O785" s="96"/>
      <c r="P785" s="96"/>
      <c r="Q785" s="96"/>
      <c r="R785" s="96"/>
      <c r="S785" s="96"/>
      <c r="T785" s="96"/>
      <c r="U785" s="96"/>
      <c r="V785" s="96"/>
      <c r="W785" s="96"/>
      <c r="X785" s="96"/>
      <c r="Y785" s="96"/>
      <c r="Z785" s="96"/>
    </row>
    <row r="786" spans="1:26" ht="12.3">
      <c r="A786" s="96"/>
      <c r="B786" s="96"/>
      <c r="C786" s="96"/>
      <c r="D786" s="96"/>
      <c r="E786" s="96"/>
      <c r="F786" s="96"/>
      <c r="G786" s="96"/>
      <c r="H786" s="254"/>
      <c r="I786" s="255"/>
      <c r="J786" s="255"/>
      <c r="K786" s="255"/>
      <c r="L786" s="255"/>
      <c r="M786" s="255"/>
      <c r="N786" s="96"/>
      <c r="O786" s="96"/>
      <c r="P786" s="96"/>
      <c r="Q786" s="96"/>
      <c r="R786" s="96"/>
      <c r="S786" s="96"/>
      <c r="T786" s="96"/>
      <c r="U786" s="96"/>
      <c r="V786" s="96"/>
      <c r="W786" s="96"/>
      <c r="X786" s="96"/>
      <c r="Y786" s="96"/>
      <c r="Z786" s="96"/>
    </row>
    <row r="787" spans="1:26" ht="12.3">
      <c r="A787" s="96"/>
      <c r="B787" s="96"/>
      <c r="C787" s="96"/>
      <c r="D787" s="96"/>
      <c r="E787" s="96"/>
      <c r="F787" s="96"/>
      <c r="G787" s="96"/>
      <c r="H787" s="254"/>
      <c r="I787" s="255"/>
      <c r="J787" s="255"/>
      <c r="K787" s="255"/>
      <c r="L787" s="255"/>
      <c r="M787" s="255"/>
      <c r="N787" s="96"/>
      <c r="O787" s="96"/>
      <c r="P787" s="96"/>
      <c r="Q787" s="96"/>
      <c r="R787" s="96"/>
      <c r="S787" s="96"/>
      <c r="T787" s="96"/>
      <c r="U787" s="96"/>
      <c r="V787" s="96"/>
      <c r="W787" s="96"/>
      <c r="X787" s="96"/>
      <c r="Y787" s="96"/>
      <c r="Z787" s="96"/>
    </row>
    <row r="788" spans="1:26" ht="12.3">
      <c r="A788" s="96"/>
      <c r="B788" s="96"/>
      <c r="C788" s="96"/>
      <c r="D788" s="96"/>
      <c r="E788" s="96"/>
      <c r="F788" s="96"/>
      <c r="G788" s="96"/>
      <c r="H788" s="254"/>
      <c r="I788" s="255"/>
      <c r="J788" s="255"/>
      <c r="K788" s="255"/>
      <c r="L788" s="255"/>
      <c r="M788" s="255"/>
      <c r="N788" s="96"/>
      <c r="O788" s="96"/>
      <c r="P788" s="96"/>
      <c r="Q788" s="96"/>
      <c r="R788" s="96"/>
      <c r="S788" s="96"/>
      <c r="T788" s="96"/>
      <c r="U788" s="96"/>
      <c r="V788" s="96"/>
      <c r="W788" s="96"/>
      <c r="X788" s="96"/>
      <c r="Y788" s="96"/>
      <c r="Z788" s="96"/>
    </row>
    <row r="789" spans="1:26" ht="12.3">
      <c r="A789" s="96"/>
      <c r="B789" s="96"/>
      <c r="C789" s="96"/>
      <c r="D789" s="96"/>
      <c r="E789" s="96"/>
      <c r="F789" s="96"/>
      <c r="G789" s="96"/>
      <c r="H789" s="254"/>
      <c r="I789" s="255"/>
      <c r="J789" s="255"/>
      <c r="K789" s="255"/>
      <c r="L789" s="255"/>
      <c r="M789" s="255"/>
      <c r="N789" s="96"/>
      <c r="O789" s="96"/>
      <c r="P789" s="96"/>
      <c r="Q789" s="96"/>
      <c r="R789" s="96"/>
      <c r="S789" s="96"/>
      <c r="T789" s="96"/>
      <c r="U789" s="96"/>
      <c r="V789" s="96"/>
      <c r="W789" s="96"/>
      <c r="X789" s="96"/>
      <c r="Y789" s="96"/>
      <c r="Z789" s="96"/>
    </row>
    <row r="790" spans="1:26" ht="12.3">
      <c r="A790" s="96"/>
      <c r="B790" s="96"/>
      <c r="C790" s="96"/>
      <c r="D790" s="96"/>
      <c r="E790" s="96"/>
      <c r="F790" s="96"/>
      <c r="G790" s="96"/>
      <c r="H790" s="254"/>
      <c r="I790" s="255"/>
      <c r="J790" s="255"/>
      <c r="K790" s="255"/>
      <c r="L790" s="255"/>
      <c r="M790" s="255"/>
      <c r="N790" s="96"/>
      <c r="O790" s="96"/>
      <c r="P790" s="96"/>
      <c r="Q790" s="96"/>
      <c r="R790" s="96"/>
      <c r="S790" s="96"/>
      <c r="T790" s="96"/>
      <c r="U790" s="96"/>
      <c r="V790" s="96"/>
      <c r="W790" s="96"/>
      <c r="X790" s="96"/>
      <c r="Y790" s="96"/>
      <c r="Z790" s="96"/>
    </row>
    <row r="791" spans="1:26" ht="12.3">
      <c r="A791" s="96"/>
      <c r="B791" s="96"/>
      <c r="C791" s="96"/>
      <c r="D791" s="96"/>
      <c r="E791" s="96"/>
      <c r="F791" s="96"/>
      <c r="G791" s="96"/>
      <c r="H791" s="254"/>
      <c r="I791" s="255"/>
      <c r="J791" s="255"/>
      <c r="K791" s="255"/>
      <c r="L791" s="255"/>
      <c r="M791" s="255"/>
      <c r="N791" s="96"/>
      <c r="O791" s="96"/>
      <c r="P791" s="96"/>
      <c r="Q791" s="96"/>
      <c r="R791" s="96"/>
      <c r="S791" s="96"/>
      <c r="T791" s="96"/>
      <c r="U791" s="96"/>
      <c r="V791" s="96"/>
      <c r="W791" s="96"/>
      <c r="X791" s="96"/>
      <c r="Y791" s="96"/>
      <c r="Z791" s="96"/>
    </row>
    <row r="792" spans="1:26" ht="12.3">
      <c r="A792" s="96"/>
      <c r="B792" s="96"/>
      <c r="C792" s="96"/>
      <c r="D792" s="96"/>
      <c r="E792" s="96"/>
      <c r="F792" s="96"/>
      <c r="G792" s="96"/>
      <c r="H792" s="254"/>
      <c r="I792" s="255"/>
      <c r="J792" s="255"/>
      <c r="K792" s="255"/>
      <c r="L792" s="255"/>
      <c r="M792" s="255"/>
      <c r="N792" s="96"/>
      <c r="O792" s="96"/>
      <c r="P792" s="96"/>
      <c r="Q792" s="96"/>
      <c r="R792" s="96"/>
      <c r="S792" s="96"/>
      <c r="T792" s="96"/>
      <c r="U792" s="96"/>
      <c r="V792" s="96"/>
      <c r="W792" s="96"/>
      <c r="X792" s="96"/>
      <c r="Y792" s="96"/>
      <c r="Z792" s="96"/>
    </row>
    <row r="793" spans="1:26" ht="12.3">
      <c r="A793" s="96"/>
      <c r="B793" s="96"/>
      <c r="C793" s="96"/>
      <c r="D793" s="96"/>
      <c r="E793" s="96"/>
      <c r="F793" s="96"/>
      <c r="G793" s="96"/>
      <c r="H793" s="254"/>
      <c r="I793" s="255"/>
      <c r="J793" s="255"/>
      <c r="K793" s="255"/>
      <c r="L793" s="255"/>
      <c r="M793" s="255"/>
      <c r="N793" s="96"/>
      <c r="O793" s="96"/>
      <c r="P793" s="96"/>
      <c r="Q793" s="96"/>
      <c r="R793" s="96"/>
      <c r="S793" s="96"/>
      <c r="T793" s="96"/>
      <c r="U793" s="96"/>
      <c r="V793" s="96"/>
      <c r="W793" s="96"/>
      <c r="X793" s="96"/>
      <c r="Y793" s="96"/>
      <c r="Z793" s="96"/>
    </row>
    <row r="794" spans="1:26" ht="12.3">
      <c r="A794" s="96"/>
      <c r="B794" s="96"/>
      <c r="C794" s="96"/>
      <c r="D794" s="96"/>
      <c r="E794" s="96"/>
      <c r="F794" s="96"/>
      <c r="G794" s="96"/>
      <c r="H794" s="254"/>
      <c r="I794" s="255"/>
      <c r="J794" s="255"/>
      <c r="K794" s="255"/>
      <c r="L794" s="255"/>
      <c r="M794" s="255"/>
      <c r="N794" s="96"/>
      <c r="O794" s="96"/>
      <c r="P794" s="96"/>
      <c r="Q794" s="96"/>
      <c r="R794" s="96"/>
      <c r="S794" s="96"/>
      <c r="T794" s="96"/>
      <c r="U794" s="96"/>
      <c r="V794" s="96"/>
      <c r="W794" s="96"/>
      <c r="X794" s="96"/>
      <c r="Y794" s="96"/>
      <c r="Z794" s="96"/>
    </row>
    <row r="795" spans="1:26" ht="12.3">
      <c r="A795" s="96"/>
      <c r="B795" s="96"/>
      <c r="C795" s="96"/>
      <c r="D795" s="96"/>
      <c r="E795" s="96"/>
      <c r="F795" s="96"/>
      <c r="G795" s="96"/>
      <c r="H795" s="254"/>
      <c r="I795" s="255"/>
      <c r="J795" s="255"/>
      <c r="K795" s="255"/>
      <c r="L795" s="255"/>
      <c r="M795" s="255"/>
      <c r="N795" s="96"/>
      <c r="O795" s="96"/>
      <c r="P795" s="96"/>
      <c r="Q795" s="96"/>
      <c r="R795" s="96"/>
      <c r="S795" s="96"/>
      <c r="T795" s="96"/>
      <c r="U795" s="96"/>
      <c r="V795" s="96"/>
      <c r="W795" s="96"/>
      <c r="X795" s="96"/>
      <c r="Y795" s="96"/>
      <c r="Z795" s="96"/>
    </row>
    <row r="796" spans="1:26" ht="12.3">
      <c r="A796" s="96"/>
      <c r="B796" s="96"/>
      <c r="C796" s="96"/>
      <c r="D796" s="96"/>
      <c r="E796" s="96"/>
      <c r="F796" s="96"/>
      <c r="G796" s="96"/>
      <c r="H796" s="254"/>
      <c r="I796" s="255"/>
      <c r="J796" s="255"/>
      <c r="K796" s="255"/>
      <c r="L796" s="255"/>
      <c r="M796" s="255"/>
      <c r="N796" s="96"/>
      <c r="O796" s="96"/>
      <c r="P796" s="96"/>
      <c r="Q796" s="96"/>
      <c r="R796" s="96"/>
      <c r="S796" s="96"/>
      <c r="T796" s="96"/>
      <c r="U796" s="96"/>
      <c r="V796" s="96"/>
      <c r="W796" s="96"/>
      <c r="X796" s="96"/>
      <c r="Y796" s="96"/>
      <c r="Z796" s="96"/>
    </row>
    <row r="797" spans="1:26" ht="12.3">
      <c r="A797" s="96"/>
      <c r="B797" s="96"/>
      <c r="C797" s="96"/>
      <c r="D797" s="96"/>
      <c r="E797" s="96"/>
      <c r="F797" s="96"/>
      <c r="G797" s="96"/>
      <c r="H797" s="254"/>
      <c r="I797" s="255"/>
      <c r="J797" s="255"/>
      <c r="K797" s="255"/>
      <c r="L797" s="255"/>
      <c r="M797" s="255"/>
      <c r="N797" s="96"/>
      <c r="O797" s="96"/>
      <c r="P797" s="96"/>
      <c r="Q797" s="96"/>
      <c r="R797" s="96"/>
      <c r="S797" s="96"/>
      <c r="T797" s="96"/>
      <c r="U797" s="96"/>
      <c r="V797" s="96"/>
      <c r="W797" s="96"/>
      <c r="X797" s="96"/>
      <c r="Y797" s="96"/>
      <c r="Z797" s="96"/>
    </row>
    <row r="798" spans="1:26" ht="12.3">
      <c r="A798" s="96"/>
      <c r="B798" s="96"/>
      <c r="C798" s="96"/>
      <c r="D798" s="96"/>
      <c r="E798" s="96"/>
      <c r="F798" s="96"/>
      <c r="G798" s="96"/>
      <c r="H798" s="254"/>
      <c r="I798" s="255"/>
      <c r="J798" s="255"/>
      <c r="K798" s="255"/>
      <c r="L798" s="255"/>
      <c r="M798" s="255"/>
      <c r="N798" s="96"/>
      <c r="O798" s="96"/>
      <c r="P798" s="96"/>
      <c r="Q798" s="96"/>
      <c r="R798" s="96"/>
      <c r="S798" s="96"/>
      <c r="T798" s="96"/>
      <c r="U798" s="96"/>
      <c r="V798" s="96"/>
      <c r="W798" s="96"/>
      <c r="X798" s="96"/>
      <c r="Y798" s="96"/>
      <c r="Z798" s="96"/>
    </row>
    <row r="799" spans="1:26" ht="12.3">
      <c r="A799" s="96"/>
      <c r="B799" s="96"/>
      <c r="C799" s="96"/>
      <c r="D799" s="96"/>
      <c r="E799" s="96"/>
      <c r="F799" s="96"/>
      <c r="G799" s="96"/>
      <c r="H799" s="254"/>
      <c r="I799" s="255"/>
      <c r="J799" s="255"/>
      <c r="K799" s="255"/>
      <c r="L799" s="255"/>
      <c r="M799" s="255"/>
      <c r="N799" s="96"/>
      <c r="O799" s="96"/>
      <c r="P799" s="96"/>
      <c r="Q799" s="96"/>
      <c r="R799" s="96"/>
      <c r="S799" s="96"/>
      <c r="T799" s="96"/>
      <c r="U799" s="96"/>
      <c r="V799" s="96"/>
      <c r="W799" s="96"/>
      <c r="X799" s="96"/>
      <c r="Y799" s="96"/>
      <c r="Z799" s="96"/>
    </row>
    <row r="800" spans="1:26" ht="12.3">
      <c r="A800" s="96"/>
      <c r="B800" s="96"/>
      <c r="C800" s="96"/>
      <c r="D800" s="96"/>
      <c r="E800" s="96"/>
      <c r="F800" s="96"/>
      <c r="G800" s="96"/>
      <c r="H800" s="254"/>
      <c r="I800" s="255"/>
      <c r="J800" s="255"/>
      <c r="K800" s="255"/>
      <c r="L800" s="255"/>
      <c r="M800" s="255"/>
      <c r="N800" s="96"/>
      <c r="O800" s="96"/>
      <c r="P800" s="96"/>
      <c r="Q800" s="96"/>
      <c r="R800" s="96"/>
      <c r="S800" s="96"/>
      <c r="T800" s="96"/>
      <c r="U800" s="96"/>
      <c r="V800" s="96"/>
      <c r="W800" s="96"/>
      <c r="X800" s="96"/>
      <c r="Y800" s="96"/>
      <c r="Z800" s="96"/>
    </row>
    <row r="801" spans="1:26" ht="12.3">
      <c r="A801" s="96"/>
      <c r="B801" s="96"/>
      <c r="C801" s="96"/>
      <c r="D801" s="96"/>
      <c r="E801" s="96"/>
      <c r="F801" s="96"/>
      <c r="G801" s="96"/>
      <c r="H801" s="254"/>
      <c r="I801" s="255"/>
      <c r="J801" s="255"/>
      <c r="K801" s="255"/>
      <c r="L801" s="255"/>
      <c r="M801" s="255"/>
      <c r="N801" s="96"/>
      <c r="O801" s="96"/>
      <c r="P801" s="96"/>
      <c r="Q801" s="96"/>
      <c r="R801" s="96"/>
      <c r="S801" s="96"/>
      <c r="T801" s="96"/>
      <c r="U801" s="96"/>
      <c r="V801" s="96"/>
      <c r="W801" s="96"/>
      <c r="X801" s="96"/>
      <c r="Y801" s="96"/>
      <c r="Z801" s="96"/>
    </row>
    <row r="802" spans="1:26" ht="12.3">
      <c r="A802" s="96"/>
      <c r="B802" s="96"/>
      <c r="C802" s="96"/>
      <c r="D802" s="96"/>
      <c r="E802" s="96"/>
      <c r="F802" s="96"/>
      <c r="G802" s="96"/>
      <c r="H802" s="254"/>
      <c r="I802" s="255"/>
      <c r="J802" s="255"/>
      <c r="K802" s="255"/>
      <c r="L802" s="255"/>
      <c r="M802" s="255"/>
      <c r="N802" s="96"/>
      <c r="O802" s="96"/>
      <c r="P802" s="96"/>
      <c r="Q802" s="96"/>
      <c r="R802" s="96"/>
      <c r="S802" s="96"/>
      <c r="T802" s="96"/>
      <c r="U802" s="96"/>
      <c r="V802" s="96"/>
      <c r="W802" s="96"/>
      <c r="X802" s="96"/>
      <c r="Y802" s="96"/>
      <c r="Z802" s="96"/>
    </row>
    <row r="803" spans="1:26" ht="12.3">
      <c r="A803" s="96"/>
      <c r="B803" s="96"/>
      <c r="C803" s="96"/>
      <c r="D803" s="96"/>
      <c r="E803" s="96"/>
      <c r="F803" s="96"/>
      <c r="G803" s="96"/>
      <c r="H803" s="254"/>
      <c r="I803" s="255"/>
      <c r="J803" s="255"/>
      <c r="K803" s="255"/>
      <c r="L803" s="255"/>
      <c r="M803" s="255"/>
      <c r="N803" s="96"/>
      <c r="O803" s="96"/>
      <c r="P803" s="96"/>
      <c r="Q803" s="96"/>
      <c r="R803" s="96"/>
      <c r="S803" s="96"/>
      <c r="T803" s="96"/>
      <c r="U803" s="96"/>
      <c r="V803" s="96"/>
      <c r="W803" s="96"/>
      <c r="X803" s="96"/>
      <c r="Y803" s="96"/>
      <c r="Z803" s="96"/>
    </row>
    <row r="804" spans="1:26" ht="12.3">
      <c r="A804" s="96"/>
      <c r="B804" s="96"/>
      <c r="C804" s="96"/>
      <c r="D804" s="96"/>
      <c r="E804" s="96"/>
      <c r="F804" s="96"/>
      <c r="G804" s="96"/>
      <c r="H804" s="254"/>
      <c r="I804" s="255"/>
      <c r="J804" s="255"/>
      <c r="K804" s="255"/>
      <c r="L804" s="255"/>
      <c r="M804" s="255"/>
      <c r="N804" s="96"/>
      <c r="O804" s="96"/>
      <c r="P804" s="96"/>
      <c r="Q804" s="96"/>
      <c r="R804" s="96"/>
      <c r="S804" s="96"/>
      <c r="T804" s="96"/>
      <c r="U804" s="96"/>
      <c r="V804" s="96"/>
      <c r="W804" s="96"/>
      <c r="X804" s="96"/>
      <c r="Y804" s="96"/>
      <c r="Z804" s="96"/>
    </row>
    <row r="805" spans="1:26" ht="12.3">
      <c r="A805" s="96"/>
      <c r="B805" s="96"/>
      <c r="C805" s="96"/>
      <c r="D805" s="96"/>
      <c r="E805" s="96"/>
      <c r="F805" s="96"/>
      <c r="G805" s="96"/>
      <c r="H805" s="254"/>
      <c r="I805" s="255"/>
      <c r="J805" s="255"/>
      <c r="K805" s="255"/>
      <c r="L805" s="255"/>
      <c r="M805" s="255"/>
      <c r="N805" s="96"/>
      <c r="O805" s="96"/>
      <c r="P805" s="96"/>
      <c r="Q805" s="96"/>
      <c r="R805" s="96"/>
      <c r="S805" s="96"/>
      <c r="T805" s="96"/>
      <c r="U805" s="96"/>
      <c r="V805" s="96"/>
      <c r="W805" s="96"/>
      <c r="X805" s="96"/>
      <c r="Y805" s="96"/>
      <c r="Z805" s="96"/>
    </row>
    <row r="806" spans="1:26" ht="12.3">
      <c r="A806" s="96"/>
      <c r="B806" s="96"/>
      <c r="C806" s="96"/>
      <c r="D806" s="96"/>
      <c r="E806" s="96"/>
      <c r="F806" s="96"/>
      <c r="G806" s="96"/>
      <c r="H806" s="254"/>
      <c r="I806" s="255"/>
      <c r="J806" s="255"/>
      <c r="K806" s="255"/>
      <c r="L806" s="255"/>
      <c r="M806" s="255"/>
      <c r="N806" s="96"/>
      <c r="O806" s="96"/>
      <c r="P806" s="96"/>
      <c r="Q806" s="96"/>
      <c r="R806" s="96"/>
      <c r="S806" s="96"/>
      <c r="T806" s="96"/>
      <c r="U806" s="96"/>
      <c r="V806" s="96"/>
      <c r="W806" s="96"/>
      <c r="X806" s="96"/>
      <c r="Y806" s="96"/>
      <c r="Z806" s="96"/>
    </row>
    <row r="807" spans="1:26" ht="12.3">
      <c r="A807" s="96"/>
      <c r="B807" s="96"/>
      <c r="C807" s="96"/>
      <c r="D807" s="96"/>
      <c r="E807" s="96"/>
      <c r="F807" s="96"/>
      <c r="G807" s="96"/>
      <c r="H807" s="254"/>
      <c r="I807" s="255"/>
      <c r="J807" s="255"/>
      <c r="K807" s="255"/>
      <c r="L807" s="255"/>
      <c r="M807" s="255"/>
      <c r="N807" s="96"/>
      <c r="O807" s="96"/>
      <c r="P807" s="96"/>
      <c r="Q807" s="96"/>
      <c r="R807" s="96"/>
      <c r="S807" s="96"/>
      <c r="T807" s="96"/>
      <c r="U807" s="96"/>
      <c r="V807" s="96"/>
      <c r="W807" s="96"/>
      <c r="X807" s="96"/>
      <c r="Y807" s="96"/>
      <c r="Z807" s="96"/>
    </row>
    <row r="808" spans="1:26" ht="12.3">
      <c r="A808" s="96"/>
      <c r="B808" s="96"/>
      <c r="C808" s="96"/>
      <c r="D808" s="96"/>
      <c r="E808" s="96"/>
      <c r="F808" s="96"/>
      <c r="G808" s="96"/>
      <c r="H808" s="254"/>
      <c r="I808" s="255"/>
      <c r="J808" s="255"/>
      <c r="K808" s="255"/>
      <c r="L808" s="255"/>
      <c r="M808" s="255"/>
      <c r="N808" s="96"/>
      <c r="O808" s="96"/>
      <c r="P808" s="96"/>
      <c r="Q808" s="96"/>
      <c r="R808" s="96"/>
      <c r="S808" s="96"/>
      <c r="T808" s="96"/>
      <c r="U808" s="96"/>
      <c r="V808" s="96"/>
      <c r="W808" s="96"/>
      <c r="X808" s="96"/>
      <c r="Y808" s="96"/>
      <c r="Z808" s="96"/>
    </row>
    <row r="809" spans="1:26" ht="12.3">
      <c r="A809" s="96"/>
      <c r="B809" s="96"/>
      <c r="C809" s="96"/>
      <c r="D809" s="96"/>
      <c r="E809" s="96"/>
      <c r="F809" s="96"/>
      <c r="G809" s="96"/>
      <c r="H809" s="254"/>
      <c r="I809" s="255"/>
      <c r="J809" s="255"/>
      <c r="K809" s="255"/>
      <c r="L809" s="255"/>
      <c r="M809" s="255"/>
      <c r="N809" s="96"/>
      <c r="O809" s="96"/>
      <c r="P809" s="96"/>
      <c r="Q809" s="96"/>
      <c r="R809" s="96"/>
      <c r="S809" s="96"/>
      <c r="T809" s="96"/>
      <c r="U809" s="96"/>
      <c r="V809" s="96"/>
      <c r="W809" s="96"/>
      <c r="X809" s="96"/>
      <c r="Y809" s="96"/>
      <c r="Z809" s="96"/>
    </row>
    <row r="810" spans="1:26" ht="12.3">
      <c r="A810" s="96"/>
      <c r="B810" s="96"/>
      <c r="C810" s="96"/>
      <c r="D810" s="96"/>
      <c r="E810" s="96"/>
      <c r="F810" s="96"/>
      <c r="G810" s="96"/>
      <c r="H810" s="254"/>
      <c r="I810" s="255"/>
      <c r="J810" s="255"/>
      <c r="K810" s="255"/>
      <c r="L810" s="255"/>
      <c r="M810" s="255"/>
      <c r="N810" s="96"/>
      <c r="O810" s="96"/>
      <c r="P810" s="96"/>
      <c r="Q810" s="96"/>
      <c r="R810" s="96"/>
      <c r="S810" s="96"/>
      <c r="T810" s="96"/>
      <c r="U810" s="96"/>
      <c r="V810" s="96"/>
      <c r="W810" s="96"/>
      <c r="X810" s="96"/>
      <c r="Y810" s="96"/>
      <c r="Z810" s="96"/>
    </row>
    <row r="811" spans="1:26" ht="12.3">
      <c r="A811" s="96"/>
      <c r="B811" s="96"/>
      <c r="C811" s="96"/>
      <c r="D811" s="96"/>
      <c r="E811" s="96"/>
      <c r="F811" s="96"/>
      <c r="G811" s="96"/>
      <c r="H811" s="254"/>
      <c r="I811" s="255"/>
      <c r="J811" s="255"/>
      <c r="K811" s="255"/>
      <c r="L811" s="255"/>
      <c r="M811" s="255"/>
      <c r="N811" s="96"/>
      <c r="O811" s="96"/>
      <c r="P811" s="96"/>
      <c r="Q811" s="96"/>
      <c r="R811" s="96"/>
      <c r="S811" s="96"/>
      <c r="T811" s="96"/>
      <c r="U811" s="96"/>
      <c r="V811" s="96"/>
      <c r="W811" s="96"/>
      <c r="X811" s="96"/>
      <c r="Y811" s="96"/>
      <c r="Z811" s="96"/>
    </row>
    <row r="812" spans="1:26" ht="12.3">
      <c r="A812" s="96"/>
      <c r="B812" s="96"/>
      <c r="C812" s="96"/>
      <c r="D812" s="96"/>
      <c r="E812" s="96"/>
      <c r="F812" s="96"/>
      <c r="G812" s="96"/>
      <c r="H812" s="254"/>
      <c r="I812" s="255"/>
      <c r="J812" s="255"/>
      <c r="K812" s="255"/>
      <c r="L812" s="255"/>
      <c r="M812" s="255"/>
      <c r="N812" s="96"/>
      <c r="O812" s="96"/>
      <c r="P812" s="96"/>
      <c r="Q812" s="96"/>
      <c r="R812" s="96"/>
      <c r="S812" s="96"/>
      <c r="T812" s="96"/>
      <c r="U812" s="96"/>
      <c r="V812" s="96"/>
      <c r="W812" s="96"/>
      <c r="X812" s="96"/>
      <c r="Y812" s="96"/>
      <c r="Z812" s="96"/>
    </row>
    <row r="813" spans="1:26" ht="12.3">
      <c r="A813" s="96"/>
      <c r="B813" s="96"/>
      <c r="C813" s="96"/>
      <c r="D813" s="96"/>
      <c r="E813" s="96"/>
      <c r="F813" s="96"/>
      <c r="G813" s="96"/>
      <c r="H813" s="254"/>
      <c r="I813" s="255"/>
      <c r="J813" s="255"/>
      <c r="K813" s="255"/>
      <c r="L813" s="255"/>
      <c r="M813" s="255"/>
      <c r="N813" s="96"/>
      <c r="O813" s="96"/>
      <c r="P813" s="96"/>
      <c r="Q813" s="96"/>
      <c r="R813" s="96"/>
      <c r="S813" s="96"/>
      <c r="T813" s="96"/>
      <c r="U813" s="96"/>
      <c r="V813" s="96"/>
      <c r="W813" s="96"/>
      <c r="X813" s="96"/>
      <c r="Y813" s="96"/>
      <c r="Z813" s="96"/>
    </row>
    <row r="814" spans="1:26" ht="12.3">
      <c r="A814" s="96"/>
      <c r="B814" s="96"/>
      <c r="C814" s="96"/>
      <c r="D814" s="96"/>
      <c r="E814" s="96"/>
      <c r="F814" s="96"/>
      <c r="G814" s="96"/>
      <c r="H814" s="254"/>
      <c r="I814" s="255"/>
      <c r="J814" s="255"/>
      <c r="K814" s="255"/>
      <c r="L814" s="255"/>
      <c r="M814" s="255"/>
      <c r="N814" s="96"/>
      <c r="O814" s="96"/>
      <c r="P814" s="96"/>
      <c r="Q814" s="96"/>
      <c r="R814" s="96"/>
      <c r="S814" s="96"/>
      <c r="T814" s="96"/>
      <c r="U814" s="96"/>
      <c r="V814" s="96"/>
      <c r="W814" s="96"/>
      <c r="X814" s="96"/>
      <c r="Y814" s="96"/>
      <c r="Z814" s="96"/>
    </row>
    <row r="815" spans="1:26" ht="12.3">
      <c r="A815" s="96"/>
      <c r="B815" s="96"/>
      <c r="C815" s="96"/>
      <c r="D815" s="96"/>
      <c r="E815" s="96"/>
      <c r="F815" s="96"/>
      <c r="G815" s="96"/>
      <c r="H815" s="254"/>
      <c r="I815" s="255"/>
      <c r="J815" s="255"/>
      <c r="K815" s="255"/>
      <c r="L815" s="255"/>
      <c r="M815" s="255"/>
      <c r="N815" s="96"/>
      <c r="O815" s="96"/>
      <c r="P815" s="96"/>
      <c r="Q815" s="96"/>
      <c r="R815" s="96"/>
      <c r="S815" s="96"/>
      <c r="T815" s="96"/>
      <c r="U815" s="96"/>
      <c r="V815" s="96"/>
      <c r="W815" s="96"/>
      <c r="X815" s="96"/>
      <c r="Y815" s="96"/>
      <c r="Z815" s="96"/>
    </row>
    <row r="816" spans="1:26" ht="12.3">
      <c r="A816" s="96"/>
      <c r="B816" s="96"/>
      <c r="C816" s="96"/>
      <c r="D816" s="96"/>
      <c r="E816" s="96"/>
      <c r="F816" s="96"/>
      <c r="G816" s="96"/>
      <c r="H816" s="254"/>
      <c r="I816" s="255"/>
      <c r="J816" s="255"/>
      <c r="K816" s="255"/>
      <c r="L816" s="255"/>
      <c r="M816" s="255"/>
      <c r="N816" s="96"/>
      <c r="O816" s="96"/>
      <c r="P816" s="96"/>
      <c r="Q816" s="96"/>
      <c r="R816" s="96"/>
      <c r="S816" s="96"/>
      <c r="T816" s="96"/>
      <c r="U816" s="96"/>
      <c r="V816" s="96"/>
      <c r="W816" s="96"/>
      <c r="X816" s="96"/>
      <c r="Y816" s="96"/>
      <c r="Z816" s="96"/>
    </row>
    <row r="817" spans="1:26" ht="12.3">
      <c r="A817" s="96"/>
      <c r="B817" s="96"/>
      <c r="C817" s="96"/>
      <c r="D817" s="96"/>
      <c r="E817" s="96"/>
      <c r="F817" s="96"/>
      <c r="G817" s="96"/>
      <c r="H817" s="254"/>
      <c r="I817" s="255"/>
      <c r="J817" s="255"/>
      <c r="K817" s="255"/>
      <c r="L817" s="255"/>
      <c r="M817" s="255"/>
      <c r="N817" s="96"/>
      <c r="O817" s="96"/>
      <c r="P817" s="96"/>
      <c r="Q817" s="96"/>
      <c r="R817" s="96"/>
      <c r="S817" s="96"/>
      <c r="T817" s="96"/>
      <c r="U817" s="96"/>
      <c r="V817" s="96"/>
      <c r="W817" s="96"/>
      <c r="X817" s="96"/>
      <c r="Y817" s="96"/>
      <c r="Z817" s="96"/>
    </row>
    <row r="818" spans="1:26" ht="12.3">
      <c r="A818" s="96"/>
      <c r="B818" s="96"/>
      <c r="C818" s="96"/>
      <c r="D818" s="96"/>
      <c r="E818" s="96"/>
      <c r="F818" s="96"/>
      <c r="G818" s="96"/>
      <c r="H818" s="254"/>
      <c r="I818" s="255"/>
      <c r="J818" s="255"/>
      <c r="K818" s="255"/>
      <c r="L818" s="255"/>
      <c r="M818" s="255"/>
      <c r="N818" s="96"/>
      <c r="O818" s="96"/>
      <c r="P818" s="96"/>
      <c r="Q818" s="96"/>
      <c r="R818" s="96"/>
      <c r="S818" s="96"/>
      <c r="T818" s="96"/>
      <c r="U818" s="96"/>
      <c r="V818" s="96"/>
      <c r="W818" s="96"/>
      <c r="X818" s="96"/>
      <c r="Y818" s="96"/>
      <c r="Z818" s="96"/>
    </row>
    <row r="819" spans="1:26" ht="12.3">
      <c r="A819" s="96"/>
      <c r="B819" s="96"/>
      <c r="C819" s="96"/>
      <c r="D819" s="96"/>
      <c r="E819" s="96"/>
      <c r="F819" s="96"/>
      <c r="G819" s="96"/>
      <c r="H819" s="254"/>
      <c r="I819" s="255"/>
      <c r="J819" s="255"/>
      <c r="K819" s="255"/>
      <c r="L819" s="255"/>
      <c r="M819" s="255"/>
      <c r="N819" s="96"/>
      <c r="O819" s="96"/>
      <c r="P819" s="96"/>
      <c r="Q819" s="96"/>
      <c r="R819" s="96"/>
      <c r="S819" s="96"/>
      <c r="T819" s="96"/>
      <c r="U819" s="96"/>
      <c r="V819" s="96"/>
      <c r="W819" s="96"/>
      <c r="X819" s="96"/>
      <c r="Y819" s="96"/>
      <c r="Z819" s="96"/>
    </row>
    <row r="820" spans="1:26" ht="12.3">
      <c r="A820" s="96"/>
      <c r="B820" s="96"/>
      <c r="C820" s="96"/>
      <c r="D820" s="96"/>
      <c r="E820" s="96"/>
      <c r="F820" s="96"/>
      <c r="G820" s="96"/>
      <c r="H820" s="254"/>
      <c r="I820" s="255"/>
      <c r="J820" s="255"/>
      <c r="K820" s="255"/>
      <c r="L820" s="255"/>
      <c r="M820" s="255"/>
      <c r="N820" s="96"/>
      <c r="O820" s="96"/>
      <c r="P820" s="96"/>
      <c r="Q820" s="96"/>
      <c r="R820" s="96"/>
      <c r="S820" s="96"/>
      <c r="T820" s="96"/>
      <c r="U820" s="96"/>
      <c r="V820" s="96"/>
      <c r="W820" s="96"/>
      <c r="X820" s="96"/>
      <c r="Y820" s="96"/>
      <c r="Z820" s="96"/>
    </row>
    <row r="821" spans="1:26" ht="12.3">
      <c r="A821" s="96"/>
      <c r="B821" s="96"/>
      <c r="C821" s="96"/>
      <c r="D821" s="96"/>
      <c r="E821" s="96"/>
      <c r="F821" s="96"/>
      <c r="G821" s="96"/>
      <c r="H821" s="254"/>
      <c r="I821" s="255"/>
      <c r="J821" s="255"/>
      <c r="K821" s="255"/>
      <c r="L821" s="255"/>
      <c r="M821" s="255"/>
      <c r="N821" s="96"/>
      <c r="O821" s="96"/>
      <c r="P821" s="96"/>
      <c r="Q821" s="96"/>
      <c r="R821" s="96"/>
      <c r="S821" s="96"/>
      <c r="T821" s="96"/>
      <c r="U821" s="96"/>
      <c r="V821" s="96"/>
      <c r="W821" s="96"/>
      <c r="X821" s="96"/>
      <c r="Y821" s="96"/>
      <c r="Z821" s="96"/>
    </row>
    <row r="822" spans="1:26" ht="12.3">
      <c r="A822" s="96"/>
      <c r="B822" s="96"/>
      <c r="C822" s="96"/>
      <c r="D822" s="96"/>
      <c r="E822" s="96"/>
      <c r="F822" s="96"/>
      <c r="G822" s="96"/>
      <c r="H822" s="254"/>
      <c r="I822" s="255"/>
      <c r="J822" s="255"/>
      <c r="K822" s="255"/>
      <c r="L822" s="255"/>
      <c r="M822" s="255"/>
      <c r="N822" s="96"/>
      <c r="O822" s="96"/>
      <c r="P822" s="96"/>
      <c r="Q822" s="96"/>
      <c r="R822" s="96"/>
      <c r="S822" s="96"/>
      <c r="T822" s="96"/>
      <c r="U822" s="96"/>
      <c r="V822" s="96"/>
      <c r="W822" s="96"/>
      <c r="X822" s="96"/>
      <c r="Y822" s="96"/>
      <c r="Z822" s="96"/>
    </row>
    <row r="823" spans="1:26" ht="12.3">
      <c r="A823" s="96"/>
      <c r="B823" s="96"/>
      <c r="C823" s="96"/>
      <c r="D823" s="96"/>
      <c r="E823" s="96"/>
      <c r="F823" s="96"/>
      <c r="G823" s="96"/>
      <c r="H823" s="254"/>
      <c r="I823" s="255"/>
      <c r="J823" s="255"/>
      <c r="K823" s="255"/>
      <c r="L823" s="255"/>
      <c r="M823" s="255"/>
      <c r="N823" s="96"/>
      <c r="O823" s="96"/>
      <c r="P823" s="96"/>
      <c r="Q823" s="96"/>
      <c r="R823" s="96"/>
      <c r="S823" s="96"/>
      <c r="T823" s="96"/>
      <c r="U823" s="96"/>
      <c r="V823" s="96"/>
      <c r="W823" s="96"/>
      <c r="X823" s="96"/>
      <c r="Y823" s="96"/>
      <c r="Z823" s="96"/>
    </row>
    <row r="824" spans="1:26" ht="12.3">
      <c r="A824" s="96"/>
      <c r="B824" s="96"/>
      <c r="C824" s="96"/>
      <c r="D824" s="96"/>
      <c r="E824" s="96"/>
      <c r="F824" s="96"/>
      <c r="G824" s="96"/>
      <c r="H824" s="254"/>
      <c r="I824" s="255"/>
      <c r="J824" s="255"/>
      <c r="K824" s="255"/>
      <c r="L824" s="255"/>
      <c r="M824" s="255"/>
      <c r="N824" s="96"/>
      <c r="O824" s="96"/>
      <c r="P824" s="96"/>
      <c r="Q824" s="96"/>
      <c r="R824" s="96"/>
      <c r="S824" s="96"/>
      <c r="T824" s="96"/>
      <c r="U824" s="96"/>
      <c r="V824" s="96"/>
      <c r="W824" s="96"/>
      <c r="X824" s="96"/>
      <c r="Y824" s="96"/>
      <c r="Z824" s="96"/>
    </row>
    <row r="825" spans="1:26" ht="12.3">
      <c r="A825" s="96"/>
      <c r="B825" s="96"/>
      <c r="C825" s="96"/>
      <c r="D825" s="96"/>
      <c r="E825" s="96"/>
      <c r="F825" s="96"/>
      <c r="G825" s="96"/>
      <c r="H825" s="254"/>
      <c r="I825" s="255"/>
      <c r="J825" s="255"/>
      <c r="K825" s="255"/>
      <c r="L825" s="255"/>
      <c r="M825" s="255"/>
      <c r="N825" s="96"/>
      <c r="O825" s="96"/>
      <c r="P825" s="96"/>
      <c r="Q825" s="96"/>
      <c r="R825" s="96"/>
      <c r="S825" s="96"/>
      <c r="T825" s="96"/>
      <c r="U825" s="96"/>
      <c r="V825" s="96"/>
      <c r="W825" s="96"/>
      <c r="X825" s="96"/>
      <c r="Y825" s="96"/>
      <c r="Z825" s="96"/>
    </row>
    <row r="826" spans="1:26" ht="12.3">
      <c r="A826" s="96"/>
      <c r="B826" s="96"/>
      <c r="C826" s="96"/>
      <c r="D826" s="96"/>
      <c r="E826" s="96"/>
      <c r="F826" s="96"/>
      <c r="G826" s="96"/>
      <c r="H826" s="254"/>
      <c r="I826" s="255"/>
      <c r="J826" s="255"/>
      <c r="K826" s="255"/>
      <c r="L826" s="255"/>
      <c r="M826" s="255"/>
      <c r="N826" s="96"/>
      <c r="O826" s="96"/>
      <c r="P826" s="96"/>
      <c r="Q826" s="96"/>
      <c r="R826" s="96"/>
      <c r="S826" s="96"/>
      <c r="T826" s="96"/>
      <c r="U826" s="96"/>
      <c r="V826" s="96"/>
      <c r="W826" s="96"/>
      <c r="X826" s="96"/>
      <c r="Y826" s="96"/>
      <c r="Z826" s="96"/>
    </row>
    <row r="827" spans="1:26" ht="12.3">
      <c r="A827" s="96"/>
      <c r="B827" s="96"/>
      <c r="C827" s="96"/>
      <c r="D827" s="96"/>
      <c r="E827" s="96"/>
      <c r="F827" s="96"/>
      <c r="G827" s="96"/>
      <c r="H827" s="254"/>
      <c r="I827" s="255"/>
      <c r="J827" s="255"/>
      <c r="K827" s="255"/>
      <c r="L827" s="255"/>
      <c r="M827" s="255"/>
      <c r="N827" s="96"/>
      <c r="O827" s="96"/>
      <c r="P827" s="96"/>
      <c r="Q827" s="96"/>
      <c r="R827" s="96"/>
      <c r="S827" s="96"/>
      <c r="T827" s="96"/>
      <c r="U827" s="96"/>
      <c r="V827" s="96"/>
      <c r="W827" s="96"/>
      <c r="X827" s="96"/>
      <c r="Y827" s="96"/>
      <c r="Z827" s="96"/>
    </row>
    <row r="828" spans="1:26" ht="12.3">
      <c r="A828" s="96"/>
      <c r="B828" s="96"/>
      <c r="C828" s="96"/>
      <c r="D828" s="96"/>
      <c r="E828" s="96"/>
      <c r="F828" s="96"/>
      <c r="G828" s="96"/>
      <c r="H828" s="254"/>
      <c r="I828" s="255"/>
      <c r="J828" s="255"/>
      <c r="K828" s="255"/>
      <c r="L828" s="255"/>
      <c r="M828" s="255"/>
      <c r="N828" s="96"/>
      <c r="O828" s="96"/>
      <c r="P828" s="96"/>
      <c r="Q828" s="96"/>
      <c r="R828" s="96"/>
      <c r="S828" s="96"/>
      <c r="T828" s="96"/>
      <c r="U828" s="96"/>
      <c r="V828" s="96"/>
      <c r="W828" s="96"/>
      <c r="X828" s="96"/>
      <c r="Y828" s="96"/>
      <c r="Z828" s="96"/>
    </row>
    <row r="829" spans="1:26" ht="12.3">
      <c r="A829" s="96"/>
      <c r="B829" s="96"/>
      <c r="C829" s="96"/>
      <c r="D829" s="96"/>
      <c r="E829" s="96"/>
      <c r="F829" s="96"/>
      <c r="G829" s="96"/>
      <c r="H829" s="254"/>
      <c r="I829" s="255"/>
      <c r="J829" s="255"/>
      <c r="K829" s="255"/>
      <c r="L829" s="255"/>
      <c r="M829" s="255"/>
      <c r="N829" s="96"/>
      <c r="O829" s="96"/>
      <c r="P829" s="96"/>
      <c r="Q829" s="96"/>
      <c r="R829" s="96"/>
      <c r="S829" s="96"/>
      <c r="T829" s="96"/>
      <c r="U829" s="96"/>
      <c r="V829" s="96"/>
      <c r="W829" s="96"/>
      <c r="X829" s="96"/>
      <c r="Y829" s="96"/>
      <c r="Z829" s="96"/>
    </row>
    <row r="830" spans="1:26" ht="12.3">
      <c r="A830" s="96"/>
      <c r="B830" s="96"/>
      <c r="C830" s="96"/>
      <c r="D830" s="96"/>
      <c r="E830" s="96"/>
      <c r="F830" s="96"/>
      <c r="G830" s="96"/>
      <c r="H830" s="254"/>
      <c r="I830" s="255"/>
      <c r="J830" s="255"/>
      <c r="K830" s="255"/>
      <c r="L830" s="255"/>
      <c r="M830" s="255"/>
      <c r="N830" s="96"/>
      <c r="O830" s="96"/>
      <c r="P830" s="96"/>
      <c r="Q830" s="96"/>
      <c r="R830" s="96"/>
      <c r="S830" s="96"/>
      <c r="T830" s="96"/>
      <c r="U830" s="96"/>
      <c r="V830" s="96"/>
      <c r="W830" s="96"/>
      <c r="X830" s="96"/>
      <c r="Y830" s="96"/>
      <c r="Z830" s="96"/>
    </row>
    <row r="831" spans="1:26" ht="12.3">
      <c r="A831" s="96"/>
      <c r="B831" s="96"/>
      <c r="C831" s="96"/>
      <c r="D831" s="96"/>
      <c r="E831" s="96"/>
      <c r="F831" s="96"/>
      <c r="G831" s="96"/>
      <c r="H831" s="254"/>
      <c r="I831" s="255"/>
      <c r="J831" s="255"/>
      <c r="K831" s="255"/>
      <c r="L831" s="255"/>
      <c r="M831" s="255"/>
      <c r="N831" s="96"/>
      <c r="O831" s="96"/>
      <c r="P831" s="96"/>
      <c r="Q831" s="96"/>
      <c r="R831" s="96"/>
      <c r="S831" s="96"/>
      <c r="T831" s="96"/>
      <c r="U831" s="96"/>
      <c r="V831" s="96"/>
      <c r="W831" s="96"/>
      <c r="X831" s="96"/>
      <c r="Y831" s="96"/>
      <c r="Z831" s="96"/>
    </row>
    <row r="832" spans="1:26" ht="12.3">
      <c r="A832" s="96"/>
      <c r="B832" s="96"/>
      <c r="C832" s="96"/>
      <c r="D832" s="96"/>
      <c r="E832" s="96"/>
      <c r="F832" s="96"/>
      <c r="G832" s="96"/>
      <c r="H832" s="254"/>
      <c r="I832" s="255"/>
      <c r="J832" s="255"/>
      <c r="K832" s="255"/>
      <c r="L832" s="255"/>
      <c r="M832" s="255"/>
      <c r="N832" s="96"/>
      <c r="O832" s="96"/>
      <c r="P832" s="96"/>
      <c r="Q832" s="96"/>
      <c r="R832" s="96"/>
      <c r="S832" s="96"/>
      <c r="T832" s="96"/>
      <c r="U832" s="96"/>
      <c r="V832" s="96"/>
      <c r="W832" s="96"/>
      <c r="X832" s="96"/>
      <c r="Y832" s="96"/>
      <c r="Z832" s="96"/>
    </row>
    <row r="833" spans="1:26" ht="12.3">
      <c r="A833" s="96"/>
      <c r="B833" s="96"/>
      <c r="C833" s="96"/>
      <c r="D833" s="96"/>
      <c r="E833" s="96"/>
      <c r="F833" s="96"/>
      <c r="G833" s="96"/>
      <c r="H833" s="254"/>
      <c r="I833" s="255"/>
      <c r="J833" s="255"/>
      <c r="K833" s="255"/>
      <c r="L833" s="255"/>
      <c r="M833" s="255"/>
      <c r="N833" s="96"/>
      <c r="O833" s="96"/>
      <c r="P833" s="96"/>
      <c r="Q833" s="96"/>
      <c r="R833" s="96"/>
      <c r="S833" s="96"/>
      <c r="T833" s="96"/>
      <c r="U833" s="96"/>
      <c r="V833" s="96"/>
      <c r="W833" s="96"/>
      <c r="X833" s="96"/>
      <c r="Y833" s="96"/>
      <c r="Z833" s="96"/>
    </row>
    <row r="834" spans="1:26" ht="12.3">
      <c r="A834" s="96"/>
      <c r="B834" s="96"/>
      <c r="C834" s="96"/>
      <c r="D834" s="96"/>
      <c r="E834" s="96"/>
      <c r="F834" s="96"/>
      <c r="G834" s="96"/>
      <c r="H834" s="254"/>
      <c r="I834" s="255"/>
      <c r="J834" s="255"/>
      <c r="K834" s="255"/>
      <c r="L834" s="255"/>
      <c r="M834" s="255"/>
      <c r="N834" s="96"/>
      <c r="O834" s="96"/>
      <c r="P834" s="96"/>
      <c r="Q834" s="96"/>
      <c r="R834" s="96"/>
      <c r="S834" s="96"/>
      <c r="T834" s="96"/>
      <c r="U834" s="96"/>
      <c r="V834" s="96"/>
      <c r="W834" s="96"/>
      <c r="X834" s="96"/>
      <c r="Y834" s="96"/>
      <c r="Z834" s="96"/>
    </row>
    <row r="835" spans="1:26" ht="12.3">
      <c r="A835" s="96"/>
      <c r="B835" s="96"/>
      <c r="C835" s="96"/>
      <c r="D835" s="96"/>
      <c r="E835" s="96"/>
      <c r="F835" s="96"/>
      <c r="G835" s="96"/>
      <c r="H835" s="254"/>
      <c r="I835" s="255"/>
      <c r="J835" s="255"/>
      <c r="K835" s="255"/>
      <c r="L835" s="255"/>
      <c r="M835" s="255"/>
      <c r="N835" s="96"/>
      <c r="O835" s="96"/>
      <c r="P835" s="96"/>
      <c r="Q835" s="96"/>
      <c r="R835" s="96"/>
      <c r="S835" s="96"/>
      <c r="T835" s="96"/>
      <c r="U835" s="96"/>
      <c r="V835" s="96"/>
      <c r="W835" s="96"/>
      <c r="X835" s="96"/>
      <c r="Y835" s="96"/>
      <c r="Z835" s="96"/>
    </row>
    <row r="836" spans="1:26" ht="12.3">
      <c r="A836" s="96"/>
      <c r="B836" s="96"/>
      <c r="C836" s="96"/>
      <c r="D836" s="96"/>
      <c r="E836" s="96"/>
      <c r="F836" s="96"/>
      <c r="G836" s="96"/>
      <c r="H836" s="254"/>
      <c r="I836" s="255"/>
      <c r="J836" s="255"/>
      <c r="K836" s="255"/>
      <c r="L836" s="255"/>
      <c r="M836" s="255"/>
      <c r="N836" s="96"/>
      <c r="O836" s="96"/>
      <c r="P836" s="96"/>
      <c r="Q836" s="96"/>
      <c r="R836" s="96"/>
      <c r="S836" s="96"/>
      <c r="T836" s="96"/>
      <c r="U836" s="96"/>
      <c r="V836" s="96"/>
      <c r="W836" s="96"/>
      <c r="X836" s="96"/>
      <c r="Y836" s="96"/>
      <c r="Z836" s="96"/>
    </row>
    <row r="837" spans="1:26" ht="12.3">
      <c r="A837" s="96"/>
      <c r="B837" s="96"/>
      <c r="C837" s="96"/>
      <c r="D837" s="96"/>
      <c r="E837" s="96"/>
      <c r="F837" s="96"/>
      <c r="G837" s="96"/>
      <c r="H837" s="254"/>
      <c r="I837" s="255"/>
      <c r="J837" s="255"/>
      <c r="K837" s="255"/>
      <c r="L837" s="255"/>
      <c r="M837" s="255"/>
      <c r="N837" s="96"/>
      <c r="O837" s="96"/>
      <c r="P837" s="96"/>
      <c r="Q837" s="96"/>
      <c r="R837" s="96"/>
      <c r="S837" s="96"/>
      <c r="T837" s="96"/>
      <c r="U837" s="96"/>
      <c r="V837" s="96"/>
      <c r="W837" s="96"/>
      <c r="X837" s="96"/>
      <c r="Y837" s="96"/>
      <c r="Z837" s="96"/>
    </row>
    <row r="838" spans="1:26" ht="12.3">
      <c r="A838" s="96"/>
      <c r="B838" s="96"/>
      <c r="C838" s="96"/>
      <c r="D838" s="96"/>
      <c r="E838" s="96"/>
      <c r="F838" s="96"/>
      <c r="G838" s="96"/>
      <c r="H838" s="254"/>
      <c r="I838" s="255"/>
      <c r="J838" s="255"/>
      <c r="K838" s="255"/>
      <c r="L838" s="255"/>
      <c r="M838" s="255"/>
      <c r="N838" s="96"/>
      <c r="O838" s="96"/>
      <c r="P838" s="96"/>
      <c r="Q838" s="96"/>
      <c r="R838" s="96"/>
      <c r="S838" s="96"/>
      <c r="T838" s="96"/>
      <c r="U838" s="96"/>
      <c r="V838" s="96"/>
      <c r="W838" s="96"/>
      <c r="X838" s="96"/>
      <c r="Y838" s="96"/>
      <c r="Z838" s="96"/>
    </row>
    <row r="839" spans="1:26" ht="12.3">
      <c r="A839" s="96"/>
      <c r="B839" s="96"/>
      <c r="C839" s="96"/>
      <c r="D839" s="96"/>
      <c r="E839" s="96"/>
      <c r="F839" s="96"/>
      <c r="G839" s="96"/>
      <c r="H839" s="254"/>
      <c r="I839" s="255"/>
      <c r="J839" s="255"/>
      <c r="K839" s="255"/>
      <c r="L839" s="255"/>
      <c r="M839" s="255"/>
      <c r="N839" s="96"/>
      <c r="O839" s="96"/>
      <c r="P839" s="96"/>
      <c r="Q839" s="96"/>
      <c r="R839" s="96"/>
      <c r="S839" s="96"/>
      <c r="T839" s="96"/>
      <c r="U839" s="96"/>
      <c r="V839" s="96"/>
      <c r="W839" s="96"/>
      <c r="X839" s="96"/>
      <c r="Y839" s="96"/>
      <c r="Z839" s="96"/>
    </row>
    <row r="840" spans="1:26" ht="12.3">
      <c r="A840" s="96"/>
      <c r="B840" s="96"/>
      <c r="C840" s="96"/>
      <c r="D840" s="96"/>
      <c r="E840" s="96"/>
      <c r="F840" s="96"/>
      <c r="G840" s="96"/>
      <c r="H840" s="254"/>
      <c r="I840" s="255"/>
      <c r="J840" s="255"/>
      <c r="K840" s="255"/>
      <c r="L840" s="255"/>
      <c r="M840" s="255"/>
      <c r="N840" s="96"/>
      <c r="O840" s="96"/>
      <c r="P840" s="96"/>
      <c r="Q840" s="96"/>
      <c r="R840" s="96"/>
      <c r="S840" s="96"/>
      <c r="T840" s="96"/>
      <c r="U840" s="96"/>
      <c r="V840" s="96"/>
      <c r="W840" s="96"/>
      <c r="X840" s="96"/>
      <c r="Y840" s="96"/>
      <c r="Z840" s="96"/>
    </row>
    <row r="841" spans="1:26" ht="12.3">
      <c r="A841" s="96"/>
      <c r="B841" s="96"/>
      <c r="C841" s="96"/>
      <c r="D841" s="96"/>
      <c r="E841" s="96"/>
      <c r="F841" s="96"/>
      <c r="G841" s="96"/>
      <c r="H841" s="254"/>
      <c r="I841" s="255"/>
      <c r="J841" s="255"/>
      <c r="K841" s="255"/>
      <c r="L841" s="255"/>
      <c r="M841" s="255"/>
      <c r="N841" s="96"/>
      <c r="O841" s="96"/>
      <c r="P841" s="96"/>
      <c r="Q841" s="96"/>
      <c r="R841" s="96"/>
      <c r="S841" s="96"/>
      <c r="T841" s="96"/>
      <c r="U841" s="96"/>
      <c r="V841" s="96"/>
      <c r="W841" s="96"/>
      <c r="X841" s="96"/>
      <c r="Y841" s="96"/>
      <c r="Z841" s="96"/>
    </row>
    <row r="842" spans="1:26" ht="12.3">
      <c r="A842" s="96"/>
      <c r="B842" s="96"/>
      <c r="C842" s="96"/>
      <c r="D842" s="96"/>
      <c r="E842" s="96"/>
      <c r="F842" s="96"/>
      <c r="G842" s="96"/>
      <c r="H842" s="254"/>
      <c r="I842" s="255"/>
      <c r="J842" s="255"/>
      <c r="K842" s="255"/>
      <c r="L842" s="255"/>
      <c r="M842" s="255"/>
      <c r="N842" s="96"/>
      <c r="O842" s="96"/>
      <c r="P842" s="96"/>
      <c r="Q842" s="96"/>
      <c r="R842" s="96"/>
      <c r="S842" s="96"/>
      <c r="T842" s="96"/>
      <c r="U842" s="96"/>
      <c r="V842" s="96"/>
      <c r="W842" s="96"/>
      <c r="X842" s="96"/>
      <c r="Y842" s="96"/>
      <c r="Z842" s="96"/>
    </row>
    <row r="843" spans="1:26" ht="12.3">
      <c r="A843" s="96"/>
      <c r="B843" s="96"/>
      <c r="C843" s="96"/>
      <c r="D843" s="96"/>
      <c r="E843" s="96"/>
      <c r="F843" s="96"/>
      <c r="G843" s="96"/>
      <c r="H843" s="254"/>
      <c r="I843" s="255"/>
      <c r="J843" s="255"/>
      <c r="K843" s="255"/>
      <c r="L843" s="255"/>
      <c r="M843" s="255"/>
      <c r="N843" s="96"/>
      <c r="O843" s="96"/>
      <c r="P843" s="96"/>
      <c r="Q843" s="96"/>
      <c r="R843" s="96"/>
      <c r="S843" s="96"/>
      <c r="T843" s="96"/>
      <c r="U843" s="96"/>
      <c r="V843" s="96"/>
      <c r="W843" s="96"/>
      <c r="X843" s="96"/>
      <c r="Y843" s="96"/>
      <c r="Z843" s="96"/>
    </row>
    <row r="844" spans="1:26" ht="12.3">
      <c r="A844" s="96"/>
      <c r="B844" s="96"/>
      <c r="C844" s="96"/>
      <c r="D844" s="96"/>
      <c r="E844" s="96"/>
      <c r="F844" s="96"/>
      <c r="G844" s="96"/>
      <c r="H844" s="254"/>
      <c r="I844" s="255"/>
      <c r="J844" s="255"/>
      <c r="K844" s="255"/>
      <c r="L844" s="255"/>
      <c r="M844" s="255"/>
      <c r="N844" s="96"/>
      <c r="O844" s="96"/>
      <c r="P844" s="96"/>
      <c r="Q844" s="96"/>
      <c r="R844" s="96"/>
      <c r="S844" s="96"/>
      <c r="T844" s="96"/>
      <c r="U844" s="96"/>
      <c r="V844" s="96"/>
      <c r="W844" s="96"/>
      <c r="X844" s="96"/>
      <c r="Y844" s="96"/>
      <c r="Z844" s="96"/>
    </row>
    <row r="845" spans="1:26" ht="12.3">
      <c r="A845" s="96"/>
      <c r="B845" s="96"/>
      <c r="C845" s="96"/>
      <c r="D845" s="96"/>
      <c r="E845" s="96"/>
      <c r="F845" s="96"/>
      <c r="G845" s="96"/>
      <c r="H845" s="254"/>
      <c r="I845" s="255"/>
      <c r="J845" s="255"/>
      <c r="K845" s="255"/>
      <c r="L845" s="255"/>
      <c r="M845" s="255"/>
      <c r="N845" s="96"/>
      <c r="O845" s="96"/>
      <c r="P845" s="96"/>
      <c r="Q845" s="96"/>
      <c r="R845" s="96"/>
      <c r="S845" s="96"/>
      <c r="T845" s="96"/>
      <c r="U845" s="96"/>
      <c r="V845" s="96"/>
      <c r="W845" s="96"/>
      <c r="X845" s="96"/>
      <c r="Y845" s="96"/>
      <c r="Z845" s="96"/>
    </row>
    <row r="846" spans="1:26" ht="12.3">
      <c r="A846" s="96"/>
      <c r="B846" s="96"/>
      <c r="C846" s="96"/>
      <c r="D846" s="96"/>
      <c r="E846" s="96"/>
      <c r="F846" s="96"/>
      <c r="G846" s="96"/>
      <c r="H846" s="254"/>
      <c r="I846" s="255"/>
      <c r="J846" s="255"/>
      <c r="K846" s="255"/>
      <c r="L846" s="255"/>
      <c r="M846" s="255"/>
      <c r="N846" s="96"/>
      <c r="O846" s="96"/>
      <c r="P846" s="96"/>
      <c r="Q846" s="96"/>
      <c r="R846" s="96"/>
      <c r="S846" s="96"/>
      <c r="T846" s="96"/>
      <c r="U846" s="96"/>
      <c r="V846" s="96"/>
      <c r="W846" s="96"/>
      <c r="X846" s="96"/>
      <c r="Y846" s="96"/>
      <c r="Z846" s="96"/>
    </row>
    <row r="847" spans="1:26" ht="12.3">
      <c r="A847" s="96"/>
      <c r="B847" s="96"/>
      <c r="C847" s="96"/>
      <c r="D847" s="96"/>
      <c r="E847" s="96"/>
      <c r="F847" s="96"/>
      <c r="G847" s="96"/>
      <c r="H847" s="254"/>
      <c r="I847" s="255"/>
      <c r="J847" s="255"/>
      <c r="K847" s="255"/>
      <c r="L847" s="255"/>
      <c r="M847" s="255"/>
      <c r="N847" s="96"/>
      <c r="O847" s="96"/>
      <c r="P847" s="96"/>
      <c r="Q847" s="96"/>
      <c r="R847" s="96"/>
      <c r="S847" s="96"/>
      <c r="T847" s="96"/>
      <c r="U847" s="96"/>
      <c r="V847" s="96"/>
      <c r="W847" s="96"/>
      <c r="X847" s="96"/>
      <c r="Y847" s="96"/>
      <c r="Z847" s="96"/>
    </row>
    <row r="848" spans="1:26" ht="12.3">
      <c r="A848" s="96"/>
      <c r="B848" s="96"/>
      <c r="C848" s="96"/>
      <c r="D848" s="96"/>
      <c r="E848" s="96"/>
      <c r="F848" s="96"/>
      <c r="G848" s="96"/>
      <c r="H848" s="254"/>
      <c r="I848" s="255"/>
      <c r="J848" s="255"/>
      <c r="K848" s="255"/>
      <c r="L848" s="255"/>
      <c r="M848" s="255"/>
      <c r="N848" s="96"/>
      <c r="O848" s="96"/>
      <c r="P848" s="96"/>
      <c r="Q848" s="96"/>
      <c r="R848" s="96"/>
      <c r="S848" s="96"/>
      <c r="T848" s="96"/>
      <c r="U848" s="96"/>
      <c r="V848" s="96"/>
      <c r="W848" s="96"/>
      <c r="X848" s="96"/>
      <c r="Y848" s="96"/>
      <c r="Z848" s="96"/>
    </row>
    <row r="849" spans="1:26" ht="12.3">
      <c r="A849" s="96"/>
      <c r="B849" s="96"/>
      <c r="C849" s="96"/>
      <c r="D849" s="96"/>
      <c r="E849" s="96"/>
      <c r="F849" s="96"/>
      <c r="G849" s="96"/>
      <c r="H849" s="254"/>
      <c r="I849" s="255"/>
      <c r="J849" s="255"/>
      <c r="K849" s="255"/>
      <c r="L849" s="255"/>
      <c r="M849" s="255"/>
      <c r="N849" s="96"/>
      <c r="O849" s="96"/>
      <c r="P849" s="96"/>
      <c r="Q849" s="96"/>
      <c r="R849" s="96"/>
      <c r="S849" s="96"/>
      <c r="T849" s="96"/>
      <c r="U849" s="96"/>
      <c r="V849" s="96"/>
      <c r="W849" s="96"/>
      <c r="X849" s="96"/>
      <c r="Y849" s="96"/>
      <c r="Z849" s="96"/>
    </row>
    <row r="850" spans="1:26" ht="12.3">
      <c r="A850" s="96"/>
      <c r="B850" s="96"/>
      <c r="C850" s="96"/>
      <c r="D850" s="96"/>
      <c r="E850" s="96"/>
      <c r="F850" s="96"/>
      <c r="G850" s="96"/>
      <c r="H850" s="254"/>
      <c r="I850" s="255"/>
      <c r="J850" s="255"/>
      <c r="K850" s="255"/>
      <c r="L850" s="255"/>
      <c r="M850" s="255"/>
      <c r="N850" s="96"/>
      <c r="O850" s="96"/>
      <c r="P850" s="96"/>
      <c r="Q850" s="96"/>
      <c r="R850" s="96"/>
      <c r="S850" s="96"/>
      <c r="T850" s="96"/>
      <c r="U850" s="96"/>
      <c r="V850" s="96"/>
      <c r="W850" s="96"/>
      <c r="X850" s="96"/>
      <c r="Y850" s="96"/>
      <c r="Z850" s="96"/>
    </row>
    <row r="851" spans="1:26" ht="12.3">
      <c r="A851" s="96"/>
      <c r="B851" s="96"/>
      <c r="C851" s="96"/>
      <c r="D851" s="96"/>
      <c r="E851" s="96"/>
      <c r="F851" s="96"/>
      <c r="G851" s="96"/>
      <c r="H851" s="254"/>
      <c r="I851" s="255"/>
      <c r="J851" s="255"/>
      <c r="K851" s="255"/>
      <c r="L851" s="255"/>
      <c r="M851" s="255"/>
      <c r="N851" s="96"/>
      <c r="O851" s="96"/>
      <c r="P851" s="96"/>
      <c r="Q851" s="96"/>
      <c r="R851" s="96"/>
      <c r="S851" s="96"/>
      <c r="T851" s="96"/>
      <c r="U851" s="96"/>
      <c r="V851" s="96"/>
      <c r="W851" s="96"/>
      <c r="X851" s="96"/>
      <c r="Y851" s="96"/>
      <c r="Z851" s="96"/>
    </row>
    <row r="852" spans="1:26" ht="12.3">
      <c r="A852" s="96"/>
      <c r="B852" s="96"/>
      <c r="C852" s="96"/>
      <c r="D852" s="96"/>
      <c r="E852" s="96"/>
      <c r="F852" s="96"/>
      <c r="G852" s="96"/>
      <c r="H852" s="254"/>
      <c r="I852" s="255"/>
      <c r="J852" s="255"/>
      <c r="K852" s="255"/>
      <c r="L852" s="255"/>
      <c r="M852" s="255"/>
      <c r="N852" s="96"/>
      <c r="O852" s="96"/>
      <c r="P852" s="96"/>
      <c r="Q852" s="96"/>
      <c r="R852" s="96"/>
      <c r="S852" s="96"/>
      <c r="T852" s="96"/>
      <c r="U852" s="96"/>
      <c r="V852" s="96"/>
      <c r="W852" s="96"/>
      <c r="X852" s="96"/>
      <c r="Y852" s="96"/>
      <c r="Z852" s="96"/>
    </row>
    <row r="853" spans="1:26" ht="12.3">
      <c r="A853" s="96"/>
      <c r="B853" s="96"/>
      <c r="C853" s="96"/>
      <c r="D853" s="96"/>
      <c r="E853" s="96"/>
      <c r="F853" s="96"/>
      <c r="G853" s="96"/>
      <c r="H853" s="254"/>
      <c r="I853" s="255"/>
      <c r="J853" s="255"/>
      <c r="K853" s="255"/>
      <c r="L853" s="255"/>
      <c r="M853" s="255"/>
      <c r="N853" s="96"/>
      <c r="O853" s="96"/>
      <c r="P853" s="96"/>
      <c r="Q853" s="96"/>
      <c r="R853" s="96"/>
      <c r="S853" s="96"/>
      <c r="T853" s="96"/>
      <c r="U853" s="96"/>
      <c r="V853" s="96"/>
      <c r="W853" s="96"/>
      <c r="X853" s="96"/>
      <c r="Y853" s="96"/>
      <c r="Z853" s="96"/>
    </row>
    <row r="854" spans="1:26" ht="12.3">
      <c r="A854" s="96"/>
      <c r="B854" s="96"/>
      <c r="C854" s="96"/>
      <c r="D854" s="96"/>
      <c r="E854" s="96"/>
      <c r="F854" s="96"/>
      <c r="G854" s="96"/>
      <c r="H854" s="254"/>
      <c r="I854" s="255"/>
      <c r="J854" s="255"/>
      <c r="K854" s="255"/>
      <c r="L854" s="255"/>
      <c r="M854" s="255"/>
      <c r="N854" s="96"/>
      <c r="O854" s="96"/>
      <c r="P854" s="96"/>
      <c r="Q854" s="96"/>
      <c r="R854" s="96"/>
      <c r="S854" s="96"/>
      <c r="T854" s="96"/>
      <c r="U854" s="96"/>
      <c r="V854" s="96"/>
      <c r="W854" s="96"/>
      <c r="X854" s="96"/>
      <c r="Y854" s="96"/>
      <c r="Z854" s="96"/>
    </row>
    <row r="855" spans="1:26" ht="12.3">
      <c r="A855" s="96"/>
      <c r="B855" s="96"/>
      <c r="C855" s="96"/>
      <c r="D855" s="96"/>
      <c r="E855" s="96"/>
      <c r="F855" s="96"/>
      <c r="G855" s="96"/>
      <c r="H855" s="254"/>
      <c r="I855" s="255"/>
      <c r="J855" s="255"/>
      <c r="K855" s="255"/>
      <c r="L855" s="255"/>
      <c r="M855" s="255"/>
      <c r="N855" s="96"/>
      <c r="O855" s="96"/>
      <c r="P855" s="96"/>
      <c r="Q855" s="96"/>
      <c r="R855" s="96"/>
      <c r="S855" s="96"/>
      <c r="T855" s="96"/>
      <c r="U855" s="96"/>
      <c r="V855" s="96"/>
      <c r="W855" s="96"/>
      <c r="X855" s="96"/>
      <c r="Y855" s="96"/>
      <c r="Z855" s="96"/>
    </row>
    <row r="856" spans="1:26" ht="12.3">
      <c r="A856" s="96"/>
      <c r="B856" s="96"/>
      <c r="C856" s="96"/>
      <c r="D856" s="96"/>
      <c r="E856" s="96"/>
      <c r="F856" s="96"/>
      <c r="G856" s="96"/>
      <c r="H856" s="254"/>
      <c r="I856" s="255"/>
      <c r="J856" s="255"/>
      <c r="K856" s="255"/>
      <c r="L856" s="255"/>
      <c r="M856" s="255"/>
      <c r="N856" s="96"/>
      <c r="O856" s="96"/>
      <c r="P856" s="96"/>
      <c r="Q856" s="96"/>
      <c r="R856" s="96"/>
      <c r="S856" s="96"/>
      <c r="T856" s="96"/>
      <c r="U856" s="96"/>
      <c r="V856" s="96"/>
      <c r="W856" s="96"/>
      <c r="X856" s="96"/>
      <c r="Y856" s="96"/>
      <c r="Z856" s="96"/>
    </row>
    <row r="857" spans="1:26" ht="12.3">
      <c r="A857" s="96"/>
      <c r="B857" s="96"/>
      <c r="C857" s="96"/>
      <c r="D857" s="96"/>
      <c r="E857" s="96"/>
      <c r="F857" s="96"/>
      <c r="G857" s="96"/>
      <c r="H857" s="254"/>
      <c r="I857" s="255"/>
      <c r="J857" s="255"/>
      <c r="K857" s="255"/>
      <c r="L857" s="255"/>
      <c r="M857" s="255"/>
      <c r="N857" s="96"/>
      <c r="O857" s="96"/>
      <c r="P857" s="96"/>
      <c r="Q857" s="96"/>
      <c r="R857" s="96"/>
      <c r="S857" s="96"/>
      <c r="T857" s="96"/>
      <c r="U857" s="96"/>
      <c r="V857" s="96"/>
      <c r="W857" s="96"/>
      <c r="X857" s="96"/>
      <c r="Y857" s="96"/>
      <c r="Z857" s="96"/>
    </row>
    <row r="858" spans="1:26" ht="12.3">
      <c r="A858" s="96"/>
      <c r="B858" s="96"/>
      <c r="C858" s="96"/>
      <c r="D858" s="96"/>
      <c r="E858" s="96"/>
      <c r="F858" s="96"/>
      <c r="G858" s="96"/>
      <c r="H858" s="254"/>
      <c r="I858" s="255"/>
      <c r="J858" s="255"/>
      <c r="K858" s="255"/>
      <c r="L858" s="255"/>
      <c r="M858" s="255"/>
      <c r="N858" s="96"/>
      <c r="O858" s="96"/>
      <c r="P858" s="96"/>
      <c r="Q858" s="96"/>
      <c r="R858" s="96"/>
      <c r="S858" s="96"/>
      <c r="T858" s="96"/>
      <c r="U858" s="96"/>
      <c r="V858" s="96"/>
      <c r="W858" s="96"/>
      <c r="X858" s="96"/>
      <c r="Y858" s="96"/>
      <c r="Z858" s="96"/>
    </row>
    <row r="859" spans="1:26" ht="12.3">
      <c r="A859" s="96"/>
      <c r="B859" s="96"/>
      <c r="C859" s="96"/>
      <c r="D859" s="96"/>
      <c r="E859" s="96"/>
      <c r="F859" s="96"/>
      <c r="G859" s="96"/>
      <c r="H859" s="254"/>
      <c r="I859" s="255"/>
      <c r="J859" s="255"/>
      <c r="K859" s="255"/>
      <c r="L859" s="255"/>
      <c r="M859" s="255"/>
      <c r="N859" s="96"/>
      <c r="O859" s="96"/>
      <c r="P859" s="96"/>
      <c r="Q859" s="96"/>
      <c r="R859" s="96"/>
      <c r="S859" s="96"/>
      <c r="T859" s="96"/>
      <c r="U859" s="96"/>
      <c r="V859" s="96"/>
      <c r="W859" s="96"/>
      <c r="X859" s="96"/>
      <c r="Y859" s="96"/>
      <c r="Z859" s="96"/>
    </row>
    <row r="860" spans="1:26" ht="12.3">
      <c r="A860" s="96"/>
      <c r="B860" s="96"/>
      <c r="C860" s="96"/>
      <c r="D860" s="96"/>
      <c r="E860" s="96"/>
      <c r="F860" s="96"/>
      <c r="G860" s="96"/>
      <c r="H860" s="254"/>
      <c r="I860" s="255"/>
      <c r="J860" s="255"/>
      <c r="K860" s="255"/>
      <c r="L860" s="255"/>
      <c r="M860" s="255"/>
      <c r="N860" s="96"/>
      <c r="O860" s="96"/>
      <c r="P860" s="96"/>
      <c r="Q860" s="96"/>
      <c r="R860" s="96"/>
      <c r="S860" s="96"/>
      <c r="T860" s="96"/>
      <c r="U860" s="96"/>
      <c r="V860" s="96"/>
      <c r="W860" s="96"/>
      <c r="X860" s="96"/>
      <c r="Y860" s="96"/>
      <c r="Z860" s="96"/>
    </row>
    <row r="861" spans="1:26" ht="12.3">
      <c r="A861" s="96"/>
      <c r="B861" s="96"/>
      <c r="C861" s="96"/>
      <c r="D861" s="96"/>
      <c r="E861" s="96"/>
      <c r="F861" s="96"/>
      <c r="G861" s="96"/>
      <c r="H861" s="254"/>
      <c r="I861" s="255"/>
      <c r="J861" s="255"/>
      <c r="K861" s="255"/>
      <c r="L861" s="255"/>
      <c r="M861" s="255"/>
      <c r="N861" s="96"/>
      <c r="O861" s="96"/>
      <c r="P861" s="96"/>
      <c r="Q861" s="96"/>
      <c r="R861" s="96"/>
      <c r="S861" s="96"/>
      <c r="T861" s="96"/>
      <c r="U861" s="96"/>
      <c r="V861" s="96"/>
      <c r="W861" s="96"/>
      <c r="X861" s="96"/>
      <c r="Y861" s="96"/>
      <c r="Z861" s="96"/>
    </row>
    <row r="862" spans="1:26" ht="12.3">
      <c r="A862" s="96"/>
      <c r="B862" s="96"/>
      <c r="C862" s="96"/>
      <c r="D862" s="96"/>
      <c r="E862" s="96"/>
      <c r="F862" s="96"/>
      <c r="G862" s="96"/>
      <c r="H862" s="254"/>
      <c r="I862" s="255"/>
      <c r="J862" s="255"/>
      <c r="K862" s="255"/>
      <c r="L862" s="255"/>
      <c r="M862" s="255"/>
      <c r="N862" s="96"/>
      <c r="O862" s="96"/>
      <c r="P862" s="96"/>
      <c r="Q862" s="96"/>
      <c r="R862" s="96"/>
      <c r="S862" s="96"/>
      <c r="T862" s="96"/>
      <c r="U862" s="96"/>
      <c r="V862" s="96"/>
      <c r="W862" s="96"/>
      <c r="X862" s="96"/>
      <c r="Y862" s="96"/>
      <c r="Z862" s="96"/>
    </row>
    <row r="863" spans="1:26" ht="12.3">
      <c r="A863" s="96"/>
      <c r="B863" s="96"/>
      <c r="C863" s="96"/>
      <c r="D863" s="96"/>
      <c r="E863" s="96"/>
      <c r="F863" s="96"/>
      <c r="G863" s="96"/>
      <c r="H863" s="254"/>
      <c r="I863" s="255"/>
      <c r="J863" s="255"/>
      <c r="K863" s="255"/>
      <c r="L863" s="255"/>
      <c r="M863" s="255"/>
      <c r="N863" s="96"/>
      <c r="O863" s="96"/>
      <c r="P863" s="96"/>
      <c r="Q863" s="96"/>
      <c r="R863" s="96"/>
      <c r="S863" s="96"/>
      <c r="T863" s="96"/>
      <c r="U863" s="96"/>
      <c r="V863" s="96"/>
      <c r="W863" s="96"/>
      <c r="X863" s="96"/>
      <c r="Y863" s="96"/>
      <c r="Z863" s="96"/>
    </row>
    <row r="864" spans="1:26" ht="12.3">
      <c r="A864" s="96"/>
      <c r="B864" s="96"/>
      <c r="C864" s="96"/>
      <c r="D864" s="96"/>
      <c r="E864" s="96"/>
      <c r="F864" s="96"/>
      <c r="G864" s="96"/>
      <c r="H864" s="254"/>
      <c r="I864" s="255"/>
      <c r="J864" s="255"/>
      <c r="K864" s="255"/>
      <c r="L864" s="255"/>
      <c r="M864" s="255"/>
      <c r="N864" s="96"/>
      <c r="O864" s="96"/>
      <c r="P864" s="96"/>
      <c r="Q864" s="96"/>
      <c r="R864" s="96"/>
      <c r="S864" s="96"/>
      <c r="T864" s="96"/>
      <c r="U864" s="96"/>
      <c r="V864" s="96"/>
      <c r="W864" s="96"/>
      <c r="X864" s="96"/>
      <c r="Y864" s="96"/>
      <c r="Z864" s="96"/>
    </row>
    <row r="865" spans="1:26" ht="12.3">
      <c r="A865" s="96"/>
      <c r="B865" s="96"/>
      <c r="C865" s="96"/>
      <c r="D865" s="96"/>
      <c r="E865" s="96"/>
      <c r="F865" s="96"/>
      <c r="G865" s="96"/>
      <c r="H865" s="254"/>
      <c r="I865" s="255"/>
      <c r="J865" s="255"/>
      <c r="K865" s="255"/>
      <c r="L865" s="255"/>
      <c r="M865" s="255"/>
      <c r="N865" s="96"/>
      <c r="O865" s="96"/>
      <c r="P865" s="96"/>
      <c r="Q865" s="96"/>
      <c r="R865" s="96"/>
      <c r="S865" s="96"/>
      <c r="T865" s="96"/>
      <c r="U865" s="96"/>
      <c r="V865" s="96"/>
      <c r="W865" s="96"/>
      <c r="X865" s="96"/>
      <c r="Y865" s="96"/>
      <c r="Z865" s="96"/>
    </row>
    <row r="866" spans="1:26" ht="12.3">
      <c r="A866" s="96"/>
      <c r="B866" s="96"/>
      <c r="C866" s="96"/>
      <c r="D866" s="96"/>
      <c r="E866" s="96"/>
      <c r="F866" s="96"/>
      <c r="G866" s="96"/>
      <c r="H866" s="254"/>
      <c r="I866" s="255"/>
      <c r="J866" s="255"/>
      <c r="K866" s="255"/>
      <c r="L866" s="255"/>
      <c r="M866" s="255"/>
      <c r="N866" s="96"/>
      <c r="O866" s="96"/>
      <c r="P866" s="96"/>
      <c r="Q866" s="96"/>
      <c r="R866" s="96"/>
      <c r="S866" s="96"/>
      <c r="T866" s="96"/>
      <c r="U866" s="96"/>
      <c r="V866" s="96"/>
      <c r="W866" s="96"/>
      <c r="X866" s="96"/>
      <c r="Y866" s="96"/>
      <c r="Z866" s="96"/>
    </row>
    <row r="867" spans="1:26" ht="12.3">
      <c r="A867" s="96"/>
      <c r="B867" s="96"/>
      <c r="C867" s="96"/>
      <c r="D867" s="96"/>
      <c r="E867" s="96"/>
      <c r="F867" s="96"/>
      <c r="G867" s="96"/>
      <c r="H867" s="254"/>
      <c r="I867" s="255"/>
      <c r="J867" s="255"/>
      <c r="K867" s="255"/>
      <c r="L867" s="255"/>
      <c r="M867" s="255"/>
      <c r="N867" s="96"/>
      <c r="O867" s="96"/>
      <c r="P867" s="96"/>
      <c r="Q867" s="96"/>
      <c r="R867" s="96"/>
      <c r="S867" s="96"/>
      <c r="T867" s="96"/>
      <c r="U867" s="96"/>
      <c r="V867" s="96"/>
      <c r="W867" s="96"/>
      <c r="X867" s="96"/>
      <c r="Y867" s="96"/>
      <c r="Z867" s="96"/>
    </row>
    <row r="868" spans="1:26" ht="12.3">
      <c r="A868" s="96"/>
      <c r="B868" s="96"/>
      <c r="C868" s="96"/>
      <c r="D868" s="96"/>
      <c r="E868" s="96"/>
      <c r="F868" s="96"/>
      <c r="G868" s="96"/>
      <c r="H868" s="254"/>
      <c r="I868" s="255"/>
      <c r="J868" s="255"/>
      <c r="K868" s="255"/>
      <c r="L868" s="255"/>
      <c r="M868" s="255"/>
      <c r="N868" s="96"/>
      <c r="O868" s="96"/>
      <c r="P868" s="96"/>
      <c r="Q868" s="96"/>
      <c r="R868" s="96"/>
      <c r="S868" s="96"/>
      <c r="T868" s="96"/>
      <c r="U868" s="96"/>
      <c r="V868" s="96"/>
      <c r="W868" s="96"/>
      <c r="X868" s="96"/>
      <c r="Y868" s="96"/>
      <c r="Z868" s="96"/>
    </row>
    <row r="869" spans="1:26" ht="12.3">
      <c r="A869" s="96"/>
      <c r="B869" s="96"/>
      <c r="C869" s="96"/>
      <c r="D869" s="96"/>
      <c r="E869" s="96"/>
      <c r="F869" s="96"/>
      <c r="G869" s="96"/>
      <c r="H869" s="254"/>
      <c r="I869" s="255"/>
      <c r="J869" s="255"/>
      <c r="K869" s="255"/>
      <c r="L869" s="255"/>
      <c r="M869" s="255"/>
      <c r="N869" s="96"/>
      <c r="O869" s="96"/>
      <c r="P869" s="96"/>
      <c r="Q869" s="96"/>
      <c r="R869" s="96"/>
      <c r="S869" s="96"/>
      <c r="T869" s="96"/>
      <c r="U869" s="96"/>
      <c r="V869" s="96"/>
      <c r="W869" s="96"/>
      <c r="X869" s="96"/>
      <c r="Y869" s="96"/>
      <c r="Z869" s="96"/>
    </row>
    <row r="870" spans="1:26" ht="12.3">
      <c r="A870" s="96"/>
      <c r="B870" s="96"/>
      <c r="C870" s="96"/>
      <c r="D870" s="96"/>
      <c r="E870" s="96"/>
      <c r="F870" s="96"/>
      <c r="G870" s="96"/>
      <c r="H870" s="254"/>
      <c r="I870" s="255"/>
      <c r="J870" s="255"/>
      <c r="K870" s="255"/>
      <c r="L870" s="255"/>
      <c r="M870" s="255"/>
      <c r="N870" s="96"/>
      <c r="O870" s="96"/>
      <c r="P870" s="96"/>
      <c r="Q870" s="96"/>
      <c r="R870" s="96"/>
      <c r="S870" s="96"/>
      <c r="T870" s="96"/>
      <c r="U870" s="96"/>
      <c r="V870" s="96"/>
      <c r="W870" s="96"/>
      <c r="X870" s="96"/>
      <c r="Y870" s="96"/>
      <c r="Z870" s="96"/>
    </row>
    <row r="871" spans="1:26" ht="12.3">
      <c r="A871" s="96"/>
      <c r="B871" s="96"/>
      <c r="C871" s="96"/>
      <c r="D871" s="96"/>
      <c r="E871" s="96"/>
      <c r="F871" s="96"/>
      <c r="G871" s="96"/>
      <c r="H871" s="254"/>
      <c r="I871" s="255"/>
      <c r="J871" s="255"/>
      <c r="K871" s="255"/>
      <c r="L871" s="255"/>
      <c r="M871" s="255"/>
      <c r="N871" s="96"/>
      <c r="O871" s="96"/>
      <c r="P871" s="96"/>
      <c r="Q871" s="96"/>
      <c r="R871" s="96"/>
      <c r="S871" s="96"/>
      <c r="T871" s="96"/>
      <c r="U871" s="96"/>
      <c r="V871" s="96"/>
      <c r="W871" s="96"/>
      <c r="X871" s="96"/>
      <c r="Y871" s="96"/>
      <c r="Z871" s="96"/>
    </row>
    <row r="872" spans="1:26" ht="12.3">
      <c r="A872" s="96"/>
      <c r="B872" s="96"/>
      <c r="C872" s="96"/>
      <c r="D872" s="96"/>
      <c r="E872" s="96"/>
      <c r="F872" s="96"/>
      <c r="G872" s="96"/>
      <c r="H872" s="254"/>
      <c r="I872" s="255"/>
      <c r="J872" s="255"/>
      <c r="K872" s="255"/>
      <c r="L872" s="255"/>
      <c r="M872" s="255"/>
      <c r="N872" s="96"/>
      <c r="O872" s="96"/>
      <c r="P872" s="96"/>
      <c r="Q872" s="96"/>
      <c r="R872" s="96"/>
      <c r="S872" s="96"/>
      <c r="T872" s="96"/>
      <c r="U872" s="96"/>
      <c r="V872" s="96"/>
      <c r="W872" s="96"/>
      <c r="X872" s="96"/>
      <c r="Y872" s="96"/>
      <c r="Z872" s="96"/>
    </row>
    <row r="873" spans="1:26" ht="12.3">
      <c r="A873" s="96"/>
      <c r="B873" s="96"/>
      <c r="C873" s="96"/>
      <c r="D873" s="96"/>
      <c r="E873" s="96"/>
      <c r="F873" s="96"/>
      <c r="G873" s="96"/>
      <c r="H873" s="254"/>
      <c r="I873" s="255"/>
      <c r="J873" s="255"/>
      <c r="K873" s="255"/>
      <c r="L873" s="255"/>
      <c r="M873" s="255"/>
      <c r="N873" s="96"/>
      <c r="O873" s="96"/>
      <c r="P873" s="96"/>
      <c r="Q873" s="96"/>
      <c r="R873" s="96"/>
      <c r="S873" s="96"/>
      <c r="T873" s="96"/>
      <c r="U873" s="96"/>
      <c r="V873" s="96"/>
      <c r="W873" s="96"/>
      <c r="X873" s="96"/>
      <c r="Y873" s="96"/>
      <c r="Z873" s="96"/>
    </row>
    <row r="874" spans="1:26" ht="12.3">
      <c r="A874" s="96"/>
      <c r="B874" s="96"/>
      <c r="C874" s="96"/>
      <c r="D874" s="96"/>
      <c r="E874" s="96"/>
      <c r="F874" s="96"/>
      <c r="G874" s="96"/>
      <c r="H874" s="254"/>
      <c r="I874" s="255"/>
      <c r="J874" s="255"/>
      <c r="K874" s="255"/>
      <c r="L874" s="255"/>
      <c r="M874" s="255"/>
      <c r="N874" s="96"/>
      <c r="O874" s="96"/>
      <c r="P874" s="96"/>
      <c r="Q874" s="96"/>
      <c r="R874" s="96"/>
      <c r="S874" s="96"/>
      <c r="T874" s="96"/>
      <c r="U874" s="96"/>
      <c r="V874" s="96"/>
      <c r="W874" s="96"/>
      <c r="X874" s="96"/>
      <c r="Y874" s="96"/>
      <c r="Z874" s="96"/>
    </row>
    <row r="875" spans="1:26" ht="12.3">
      <c r="A875" s="96"/>
      <c r="B875" s="96"/>
      <c r="C875" s="96"/>
      <c r="D875" s="96"/>
      <c r="E875" s="96"/>
      <c r="F875" s="96"/>
      <c r="G875" s="96"/>
      <c r="H875" s="254"/>
      <c r="I875" s="255"/>
      <c r="J875" s="255"/>
      <c r="K875" s="255"/>
      <c r="L875" s="255"/>
      <c r="M875" s="255"/>
      <c r="N875" s="96"/>
      <c r="O875" s="96"/>
      <c r="P875" s="96"/>
      <c r="Q875" s="96"/>
      <c r="R875" s="96"/>
      <c r="S875" s="96"/>
      <c r="T875" s="96"/>
      <c r="U875" s="96"/>
      <c r="V875" s="96"/>
      <c r="W875" s="96"/>
      <c r="X875" s="96"/>
      <c r="Y875" s="96"/>
      <c r="Z875" s="96"/>
    </row>
    <row r="876" spans="1:26" ht="12.3">
      <c r="A876" s="96"/>
      <c r="B876" s="96"/>
      <c r="C876" s="96"/>
      <c r="D876" s="96"/>
      <c r="E876" s="96"/>
      <c r="F876" s="96"/>
      <c r="G876" s="96"/>
      <c r="H876" s="254"/>
      <c r="I876" s="255"/>
      <c r="J876" s="255"/>
      <c r="K876" s="255"/>
      <c r="L876" s="255"/>
      <c r="M876" s="255"/>
      <c r="N876" s="96"/>
      <c r="O876" s="96"/>
      <c r="P876" s="96"/>
      <c r="Q876" s="96"/>
      <c r="R876" s="96"/>
      <c r="S876" s="96"/>
      <c r="T876" s="96"/>
      <c r="U876" s="96"/>
      <c r="V876" s="96"/>
      <c r="W876" s="96"/>
      <c r="X876" s="96"/>
      <c r="Y876" s="96"/>
      <c r="Z876" s="96"/>
    </row>
    <row r="877" spans="1:26" ht="12.3">
      <c r="A877" s="96"/>
      <c r="B877" s="96"/>
      <c r="C877" s="96"/>
      <c r="D877" s="96"/>
      <c r="E877" s="96"/>
      <c r="F877" s="96"/>
      <c r="G877" s="96"/>
      <c r="H877" s="254"/>
      <c r="I877" s="255"/>
      <c r="J877" s="255"/>
      <c r="K877" s="255"/>
      <c r="L877" s="255"/>
      <c r="M877" s="255"/>
      <c r="N877" s="96"/>
      <c r="O877" s="96"/>
      <c r="P877" s="96"/>
      <c r="Q877" s="96"/>
      <c r="R877" s="96"/>
      <c r="S877" s="96"/>
      <c r="T877" s="96"/>
      <c r="U877" s="96"/>
      <c r="V877" s="96"/>
      <c r="W877" s="96"/>
      <c r="X877" s="96"/>
      <c r="Y877" s="96"/>
      <c r="Z877" s="96"/>
    </row>
    <row r="878" spans="1:26" ht="12.3">
      <c r="A878" s="96"/>
      <c r="B878" s="96"/>
      <c r="C878" s="96"/>
      <c r="D878" s="96"/>
      <c r="E878" s="96"/>
      <c r="F878" s="96"/>
      <c r="G878" s="96"/>
      <c r="H878" s="254"/>
      <c r="I878" s="255"/>
      <c r="J878" s="255"/>
      <c r="K878" s="255"/>
      <c r="L878" s="255"/>
      <c r="M878" s="255"/>
      <c r="N878" s="96"/>
      <c r="O878" s="96"/>
      <c r="P878" s="96"/>
      <c r="Q878" s="96"/>
      <c r="R878" s="96"/>
      <c r="S878" s="96"/>
      <c r="T878" s="96"/>
      <c r="U878" s="96"/>
      <c r="V878" s="96"/>
      <c r="W878" s="96"/>
      <c r="X878" s="96"/>
      <c r="Y878" s="96"/>
      <c r="Z878" s="96"/>
    </row>
    <row r="879" spans="1:26" ht="12.3">
      <c r="A879" s="96"/>
      <c r="B879" s="96"/>
      <c r="C879" s="96"/>
      <c r="D879" s="96"/>
      <c r="E879" s="96"/>
      <c r="F879" s="96"/>
      <c r="G879" s="96"/>
      <c r="H879" s="254"/>
      <c r="I879" s="255"/>
      <c r="J879" s="255"/>
      <c r="K879" s="255"/>
      <c r="L879" s="255"/>
      <c r="M879" s="255"/>
      <c r="N879" s="96"/>
      <c r="O879" s="96"/>
      <c r="P879" s="96"/>
      <c r="Q879" s="96"/>
      <c r="R879" s="96"/>
      <c r="S879" s="96"/>
      <c r="T879" s="96"/>
      <c r="U879" s="96"/>
      <c r="V879" s="96"/>
      <c r="W879" s="96"/>
      <c r="X879" s="96"/>
      <c r="Y879" s="96"/>
      <c r="Z879" s="96"/>
    </row>
    <row r="880" spans="1:26" ht="12.3">
      <c r="A880" s="96"/>
      <c r="B880" s="96"/>
      <c r="C880" s="96"/>
      <c r="D880" s="96"/>
      <c r="E880" s="96"/>
      <c r="F880" s="96"/>
      <c r="G880" s="96"/>
      <c r="H880" s="254"/>
      <c r="I880" s="255"/>
      <c r="J880" s="255"/>
      <c r="K880" s="255"/>
      <c r="L880" s="255"/>
      <c r="M880" s="255"/>
      <c r="N880" s="96"/>
      <c r="O880" s="96"/>
      <c r="P880" s="96"/>
      <c r="Q880" s="96"/>
      <c r="R880" s="96"/>
      <c r="S880" s="96"/>
      <c r="T880" s="96"/>
      <c r="U880" s="96"/>
      <c r="V880" s="96"/>
      <c r="W880" s="96"/>
      <c r="X880" s="96"/>
      <c r="Y880" s="96"/>
      <c r="Z880" s="96"/>
    </row>
    <row r="881" spans="1:26" ht="12.3">
      <c r="A881" s="96"/>
      <c r="B881" s="96"/>
      <c r="C881" s="96"/>
      <c r="D881" s="96"/>
      <c r="E881" s="96"/>
      <c r="F881" s="96"/>
      <c r="G881" s="96"/>
      <c r="H881" s="254"/>
      <c r="I881" s="255"/>
      <c r="J881" s="255"/>
      <c r="K881" s="255"/>
      <c r="L881" s="255"/>
      <c r="M881" s="255"/>
      <c r="N881" s="96"/>
      <c r="O881" s="96"/>
      <c r="P881" s="96"/>
      <c r="Q881" s="96"/>
      <c r="R881" s="96"/>
      <c r="S881" s="96"/>
      <c r="T881" s="96"/>
      <c r="U881" s="96"/>
      <c r="V881" s="96"/>
      <c r="W881" s="96"/>
      <c r="X881" s="96"/>
      <c r="Y881" s="96"/>
      <c r="Z881" s="96"/>
    </row>
    <row r="882" spans="1:26" ht="12.3">
      <c r="A882" s="96"/>
      <c r="B882" s="96"/>
      <c r="C882" s="96"/>
      <c r="D882" s="96"/>
      <c r="E882" s="96"/>
      <c r="F882" s="96"/>
      <c r="G882" s="96"/>
      <c r="H882" s="254"/>
      <c r="I882" s="255"/>
      <c r="J882" s="255"/>
      <c r="K882" s="255"/>
      <c r="L882" s="255"/>
      <c r="M882" s="255"/>
      <c r="N882" s="96"/>
      <c r="O882" s="96"/>
      <c r="P882" s="96"/>
      <c r="Q882" s="96"/>
      <c r="R882" s="96"/>
      <c r="S882" s="96"/>
      <c r="T882" s="96"/>
      <c r="U882" s="96"/>
      <c r="V882" s="96"/>
      <c r="W882" s="96"/>
      <c r="X882" s="96"/>
      <c r="Y882" s="96"/>
      <c r="Z882" s="96"/>
    </row>
    <row r="883" spans="1:26" ht="12.3">
      <c r="A883" s="96"/>
      <c r="B883" s="96"/>
      <c r="C883" s="96"/>
      <c r="D883" s="96"/>
      <c r="E883" s="96"/>
      <c r="F883" s="96"/>
      <c r="G883" s="96"/>
      <c r="H883" s="254"/>
      <c r="I883" s="255"/>
      <c r="J883" s="255"/>
      <c r="K883" s="255"/>
      <c r="L883" s="255"/>
      <c r="M883" s="255"/>
      <c r="N883" s="96"/>
      <c r="O883" s="96"/>
      <c r="P883" s="96"/>
      <c r="Q883" s="96"/>
      <c r="R883" s="96"/>
      <c r="S883" s="96"/>
      <c r="T883" s="96"/>
      <c r="U883" s="96"/>
      <c r="V883" s="96"/>
      <c r="W883" s="96"/>
      <c r="X883" s="96"/>
      <c r="Y883" s="96"/>
      <c r="Z883" s="96"/>
    </row>
    <row r="884" spans="1:26" ht="12.3">
      <c r="A884" s="96"/>
      <c r="B884" s="96"/>
      <c r="C884" s="96"/>
      <c r="D884" s="96"/>
      <c r="E884" s="96"/>
      <c r="F884" s="96"/>
      <c r="G884" s="96"/>
      <c r="H884" s="254"/>
      <c r="I884" s="255"/>
      <c r="J884" s="255"/>
      <c r="K884" s="255"/>
      <c r="L884" s="255"/>
      <c r="M884" s="255"/>
      <c r="N884" s="96"/>
      <c r="O884" s="96"/>
      <c r="P884" s="96"/>
      <c r="Q884" s="96"/>
      <c r="R884" s="96"/>
      <c r="S884" s="96"/>
      <c r="T884" s="96"/>
      <c r="U884" s="96"/>
      <c r="V884" s="96"/>
      <c r="W884" s="96"/>
      <c r="X884" s="96"/>
      <c r="Y884" s="96"/>
      <c r="Z884" s="96"/>
    </row>
    <row r="885" spans="1:26" ht="12.3">
      <c r="A885" s="96"/>
      <c r="B885" s="96"/>
      <c r="C885" s="96"/>
      <c r="D885" s="96"/>
      <c r="E885" s="96"/>
      <c r="F885" s="96"/>
      <c r="G885" s="96"/>
      <c r="H885" s="254"/>
      <c r="I885" s="255"/>
      <c r="J885" s="255"/>
      <c r="K885" s="255"/>
      <c r="L885" s="255"/>
      <c r="M885" s="255"/>
      <c r="N885" s="96"/>
      <c r="O885" s="96"/>
      <c r="P885" s="96"/>
      <c r="Q885" s="96"/>
      <c r="R885" s="96"/>
      <c r="S885" s="96"/>
      <c r="T885" s="96"/>
      <c r="U885" s="96"/>
      <c r="V885" s="96"/>
      <c r="W885" s="96"/>
      <c r="X885" s="96"/>
      <c r="Y885" s="96"/>
      <c r="Z885" s="96"/>
    </row>
    <row r="886" spans="1:26" ht="12.3">
      <c r="A886" s="96"/>
      <c r="B886" s="96"/>
      <c r="C886" s="96"/>
      <c r="D886" s="96"/>
      <c r="E886" s="96"/>
      <c r="F886" s="96"/>
      <c r="G886" s="96"/>
      <c r="H886" s="254"/>
      <c r="I886" s="255"/>
      <c r="J886" s="255"/>
      <c r="K886" s="255"/>
      <c r="L886" s="255"/>
      <c r="M886" s="255"/>
      <c r="N886" s="96"/>
      <c r="O886" s="96"/>
      <c r="P886" s="96"/>
      <c r="Q886" s="96"/>
      <c r="R886" s="96"/>
      <c r="S886" s="96"/>
      <c r="T886" s="96"/>
      <c r="U886" s="96"/>
      <c r="V886" s="96"/>
      <c r="W886" s="96"/>
      <c r="X886" s="96"/>
      <c r="Y886" s="96"/>
      <c r="Z886" s="96"/>
    </row>
    <row r="887" spans="1:26" ht="12.3">
      <c r="A887" s="96"/>
      <c r="B887" s="96"/>
      <c r="C887" s="96"/>
      <c r="D887" s="96"/>
      <c r="E887" s="96"/>
      <c r="F887" s="96"/>
      <c r="G887" s="96"/>
      <c r="H887" s="254"/>
      <c r="I887" s="255"/>
      <c r="J887" s="255"/>
      <c r="K887" s="255"/>
      <c r="L887" s="255"/>
      <c r="M887" s="255"/>
      <c r="N887" s="96"/>
      <c r="O887" s="96"/>
      <c r="P887" s="96"/>
      <c r="Q887" s="96"/>
      <c r="R887" s="96"/>
      <c r="S887" s="96"/>
      <c r="T887" s="96"/>
      <c r="U887" s="96"/>
      <c r="V887" s="96"/>
      <c r="W887" s="96"/>
      <c r="X887" s="96"/>
      <c r="Y887" s="96"/>
      <c r="Z887" s="96"/>
    </row>
    <row r="888" spans="1:26" ht="12.3">
      <c r="A888" s="96"/>
      <c r="B888" s="96"/>
      <c r="C888" s="96"/>
      <c r="D888" s="96"/>
      <c r="E888" s="96"/>
      <c r="F888" s="96"/>
      <c r="G888" s="96"/>
      <c r="H888" s="254"/>
      <c r="I888" s="255"/>
      <c r="J888" s="255"/>
      <c r="K888" s="255"/>
      <c r="L888" s="255"/>
      <c r="M888" s="255"/>
      <c r="N888" s="96"/>
      <c r="O888" s="96"/>
      <c r="P888" s="96"/>
      <c r="Q888" s="96"/>
      <c r="R888" s="96"/>
      <c r="S888" s="96"/>
      <c r="T888" s="96"/>
      <c r="U888" s="96"/>
      <c r="V888" s="96"/>
      <c r="W888" s="96"/>
      <c r="X888" s="96"/>
      <c r="Y888" s="96"/>
      <c r="Z888" s="96"/>
    </row>
    <row r="889" spans="1:26" ht="12.3">
      <c r="A889" s="96"/>
      <c r="B889" s="96"/>
      <c r="C889" s="96"/>
      <c r="D889" s="96"/>
      <c r="E889" s="96"/>
      <c r="F889" s="96"/>
      <c r="G889" s="96"/>
      <c r="H889" s="254"/>
      <c r="I889" s="255"/>
      <c r="J889" s="255"/>
      <c r="K889" s="255"/>
      <c r="L889" s="255"/>
      <c r="M889" s="255"/>
      <c r="N889" s="96"/>
      <c r="O889" s="96"/>
      <c r="P889" s="96"/>
      <c r="Q889" s="96"/>
      <c r="R889" s="96"/>
      <c r="S889" s="96"/>
      <c r="T889" s="96"/>
      <c r="U889" s="96"/>
      <c r="V889" s="96"/>
      <c r="W889" s="96"/>
      <c r="X889" s="96"/>
      <c r="Y889" s="96"/>
      <c r="Z889" s="96"/>
    </row>
    <row r="890" spans="1:26" ht="12.3">
      <c r="A890" s="96"/>
      <c r="B890" s="96"/>
      <c r="C890" s="96"/>
      <c r="D890" s="96"/>
      <c r="E890" s="96"/>
      <c r="F890" s="96"/>
      <c r="G890" s="96"/>
      <c r="H890" s="254"/>
      <c r="I890" s="255"/>
      <c r="J890" s="255"/>
      <c r="K890" s="255"/>
      <c r="L890" s="255"/>
      <c r="M890" s="255"/>
      <c r="N890" s="96"/>
      <c r="O890" s="96"/>
      <c r="P890" s="96"/>
      <c r="Q890" s="96"/>
      <c r="R890" s="96"/>
      <c r="S890" s="96"/>
      <c r="T890" s="96"/>
      <c r="U890" s="96"/>
      <c r="V890" s="96"/>
      <c r="W890" s="96"/>
      <c r="X890" s="96"/>
      <c r="Y890" s="96"/>
      <c r="Z890" s="96"/>
    </row>
    <row r="891" spans="1:26" ht="12.3">
      <c r="A891" s="96"/>
      <c r="B891" s="96"/>
      <c r="C891" s="96"/>
      <c r="D891" s="96"/>
      <c r="E891" s="96"/>
      <c r="F891" s="96"/>
      <c r="G891" s="96"/>
      <c r="H891" s="254"/>
      <c r="I891" s="255"/>
      <c r="J891" s="255"/>
      <c r="K891" s="255"/>
      <c r="L891" s="255"/>
      <c r="M891" s="255"/>
      <c r="N891" s="96"/>
      <c r="O891" s="96"/>
      <c r="P891" s="96"/>
      <c r="Q891" s="96"/>
      <c r="R891" s="96"/>
      <c r="S891" s="96"/>
      <c r="T891" s="96"/>
      <c r="U891" s="96"/>
      <c r="V891" s="96"/>
      <c r="W891" s="96"/>
      <c r="X891" s="96"/>
      <c r="Y891" s="96"/>
      <c r="Z891" s="96"/>
    </row>
    <row r="892" spans="1:26" ht="12.3">
      <c r="A892" s="96"/>
      <c r="B892" s="96"/>
      <c r="C892" s="96"/>
      <c r="D892" s="96"/>
      <c r="E892" s="96"/>
      <c r="F892" s="96"/>
      <c r="G892" s="96"/>
      <c r="H892" s="254"/>
      <c r="I892" s="255"/>
      <c r="J892" s="255"/>
      <c r="K892" s="255"/>
      <c r="L892" s="255"/>
      <c r="M892" s="255"/>
      <c r="N892" s="96"/>
      <c r="O892" s="96"/>
      <c r="P892" s="96"/>
      <c r="Q892" s="96"/>
      <c r="R892" s="96"/>
      <c r="S892" s="96"/>
      <c r="T892" s="96"/>
      <c r="U892" s="96"/>
      <c r="V892" s="96"/>
      <c r="W892" s="96"/>
      <c r="X892" s="96"/>
      <c r="Y892" s="96"/>
      <c r="Z892" s="96"/>
    </row>
    <row r="893" spans="1:26" ht="12.3">
      <c r="A893" s="96"/>
      <c r="B893" s="96"/>
      <c r="C893" s="96"/>
      <c r="D893" s="96"/>
      <c r="E893" s="96"/>
      <c r="F893" s="96"/>
      <c r="G893" s="96"/>
      <c r="H893" s="254"/>
      <c r="I893" s="255"/>
      <c r="J893" s="255"/>
      <c r="K893" s="255"/>
      <c r="L893" s="255"/>
      <c r="M893" s="255"/>
      <c r="N893" s="96"/>
      <c r="O893" s="96"/>
      <c r="P893" s="96"/>
      <c r="Q893" s="96"/>
      <c r="R893" s="96"/>
      <c r="S893" s="96"/>
      <c r="T893" s="96"/>
      <c r="U893" s="96"/>
      <c r="V893" s="96"/>
      <c r="W893" s="96"/>
      <c r="X893" s="96"/>
      <c r="Y893" s="96"/>
      <c r="Z893" s="96"/>
    </row>
    <row r="894" spans="1:26" ht="12.3">
      <c r="A894" s="96"/>
      <c r="B894" s="96"/>
      <c r="C894" s="96"/>
      <c r="D894" s="96"/>
      <c r="E894" s="96"/>
      <c r="F894" s="96"/>
      <c r="G894" s="96"/>
      <c r="H894" s="254"/>
      <c r="I894" s="255"/>
      <c r="J894" s="255"/>
      <c r="K894" s="255"/>
      <c r="L894" s="255"/>
      <c r="M894" s="255"/>
      <c r="N894" s="96"/>
      <c r="O894" s="96"/>
      <c r="P894" s="96"/>
      <c r="Q894" s="96"/>
      <c r="R894" s="96"/>
      <c r="S894" s="96"/>
      <c r="T894" s="96"/>
      <c r="U894" s="96"/>
      <c r="V894" s="96"/>
      <c r="W894" s="96"/>
      <c r="X894" s="96"/>
      <c r="Y894" s="96"/>
      <c r="Z894" s="96"/>
    </row>
    <row r="895" spans="1:26" ht="12.3">
      <c r="A895" s="96"/>
      <c r="B895" s="96"/>
      <c r="C895" s="96"/>
      <c r="D895" s="96"/>
      <c r="E895" s="96"/>
      <c r="F895" s="96"/>
      <c r="G895" s="96"/>
      <c r="H895" s="254"/>
      <c r="I895" s="255"/>
      <c r="J895" s="255"/>
      <c r="K895" s="255"/>
      <c r="L895" s="255"/>
      <c r="M895" s="255"/>
      <c r="N895" s="96"/>
      <c r="O895" s="96"/>
      <c r="P895" s="96"/>
      <c r="Q895" s="96"/>
      <c r="R895" s="96"/>
      <c r="S895" s="96"/>
      <c r="T895" s="96"/>
      <c r="U895" s="96"/>
      <c r="V895" s="96"/>
      <c r="W895" s="96"/>
      <c r="X895" s="96"/>
      <c r="Y895" s="96"/>
      <c r="Z895" s="96"/>
    </row>
    <row r="896" spans="1:26" ht="12.3">
      <c r="A896" s="96"/>
      <c r="B896" s="96"/>
      <c r="C896" s="96"/>
      <c r="D896" s="96"/>
      <c r="E896" s="96"/>
      <c r="F896" s="96"/>
      <c r="G896" s="96"/>
      <c r="H896" s="254"/>
      <c r="I896" s="255"/>
      <c r="J896" s="255"/>
      <c r="K896" s="255"/>
      <c r="L896" s="255"/>
      <c r="M896" s="255"/>
      <c r="N896" s="96"/>
      <c r="O896" s="96"/>
      <c r="P896" s="96"/>
      <c r="Q896" s="96"/>
      <c r="R896" s="96"/>
      <c r="S896" s="96"/>
      <c r="T896" s="96"/>
      <c r="U896" s="96"/>
      <c r="V896" s="96"/>
      <c r="W896" s="96"/>
      <c r="X896" s="96"/>
      <c r="Y896" s="96"/>
      <c r="Z896" s="96"/>
    </row>
    <row r="897" spans="1:26" ht="12.3">
      <c r="A897" s="96"/>
      <c r="B897" s="96"/>
      <c r="C897" s="96"/>
      <c r="D897" s="96"/>
      <c r="E897" s="96"/>
      <c r="F897" s="96"/>
      <c r="G897" s="96"/>
      <c r="H897" s="254"/>
      <c r="I897" s="255"/>
      <c r="J897" s="255"/>
      <c r="K897" s="255"/>
      <c r="L897" s="255"/>
      <c r="M897" s="255"/>
      <c r="N897" s="96"/>
      <c r="O897" s="96"/>
      <c r="P897" s="96"/>
      <c r="Q897" s="96"/>
      <c r="R897" s="96"/>
      <c r="S897" s="96"/>
      <c r="T897" s="96"/>
      <c r="U897" s="96"/>
      <c r="V897" s="96"/>
      <c r="W897" s="96"/>
      <c r="X897" s="96"/>
      <c r="Y897" s="96"/>
      <c r="Z897" s="96"/>
    </row>
    <row r="898" spans="1:26" ht="12.3">
      <c r="A898" s="96"/>
      <c r="B898" s="96"/>
      <c r="C898" s="96"/>
      <c r="D898" s="96"/>
      <c r="E898" s="96"/>
      <c r="F898" s="96"/>
      <c r="G898" s="96"/>
      <c r="H898" s="254"/>
      <c r="I898" s="255"/>
      <c r="J898" s="255"/>
      <c r="K898" s="255"/>
      <c r="L898" s="255"/>
      <c r="M898" s="255"/>
      <c r="N898" s="96"/>
      <c r="O898" s="96"/>
      <c r="P898" s="96"/>
      <c r="Q898" s="96"/>
      <c r="R898" s="96"/>
      <c r="S898" s="96"/>
      <c r="T898" s="96"/>
      <c r="U898" s="96"/>
      <c r="V898" s="96"/>
      <c r="W898" s="96"/>
      <c r="X898" s="96"/>
      <c r="Y898" s="96"/>
      <c r="Z898" s="96"/>
    </row>
    <row r="899" spans="1:26" ht="12.3">
      <c r="A899" s="96"/>
      <c r="B899" s="96"/>
      <c r="C899" s="96"/>
      <c r="D899" s="96"/>
      <c r="E899" s="96"/>
      <c r="F899" s="96"/>
      <c r="G899" s="96"/>
      <c r="H899" s="254"/>
      <c r="I899" s="255"/>
      <c r="J899" s="255"/>
      <c r="K899" s="255"/>
      <c r="L899" s="255"/>
      <c r="M899" s="255"/>
      <c r="N899" s="96"/>
      <c r="O899" s="96"/>
      <c r="P899" s="96"/>
      <c r="Q899" s="96"/>
      <c r="R899" s="96"/>
      <c r="S899" s="96"/>
      <c r="T899" s="96"/>
      <c r="U899" s="96"/>
      <c r="V899" s="96"/>
      <c r="W899" s="96"/>
      <c r="X899" s="96"/>
      <c r="Y899" s="96"/>
      <c r="Z899" s="96"/>
    </row>
    <row r="900" spans="1:26" ht="12.3">
      <c r="A900" s="96"/>
      <c r="B900" s="96"/>
      <c r="C900" s="96"/>
      <c r="D900" s="96"/>
      <c r="E900" s="96"/>
      <c r="F900" s="96"/>
      <c r="G900" s="96"/>
      <c r="H900" s="254"/>
      <c r="I900" s="255"/>
      <c r="J900" s="255"/>
      <c r="K900" s="255"/>
      <c r="L900" s="255"/>
      <c r="M900" s="255"/>
      <c r="N900" s="96"/>
      <c r="O900" s="96"/>
      <c r="P900" s="96"/>
      <c r="Q900" s="96"/>
      <c r="R900" s="96"/>
      <c r="S900" s="96"/>
      <c r="T900" s="96"/>
      <c r="U900" s="96"/>
      <c r="V900" s="96"/>
      <c r="W900" s="96"/>
      <c r="X900" s="96"/>
      <c r="Y900" s="96"/>
      <c r="Z900" s="96"/>
    </row>
    <row r="901" spans="1:26" ht="12.3">
      <c r="A901" s="96"/>
      <c r="B901" s="96"/>
      <c r="C901" s="96"/>
      <c r="D901" s="96"/>
      <c r="E901" s="96"/>
      <c r="F901" s="96"/>
      <c r="G901" s="96"/>
      <c r="H901" s="254"/>
      <c r="I901" s="255"/>
      <c r="J901" s="255"/>
      <c r="K901" s="255"/>
      <c r="L901" s="255"/>
      <c r="M901" s="255"/>
      <c r="N901" s="96"/>
      <c r="O901" s="96"/>
      <c r="P901" s="96"/>
      <c r="Q901" s="96"/>
      <c r="R901" s="96"/>
      <c r="S901" s="96"/>
      <c r="T901" s="96"/>
      <c r="U901" s="96"/>
      <c r="V901" s="96"/>
      <c r="W901" s="96"/>
      <c r="X901" s="96"/>
      <c r="Y901" s="96"/>
      <c r="Z901" s="96"/>
    </row>
    <row r="902" spans="1:26" ht="12.3">
      <c r="A902" s="96"/>
      <c r="B902" s="96"/>
      <c r="C902" s="96"/>
      <c r="D902" s="96"/>
      <c r="E902" s="96"/>
      <c r="F902" s="96"/>
      <c r="G902" s="96"/>
      <c r="H902" s="254"/>
      <c r="I902" s="255"/>
      <c r="J902" s="255"/>
      <c r="K902" s="255"/>
      <c r="L902" s="255"/>
      <c r="M902" s="255"/>
      <c r="N902" s="96"/>
      <c r="O902" s="96"/>
      <c r="P902" s="96"/>
      <c r="Q902" s="96"/>
      <c r="R902" s="96"/>
      <c r="S902" s="96"/>
      <c r="T902" s="96"/>
      <c r="U902" s="96"/>
      <c r="V902" s="96"/>
      <c r="W902" s="96"/>
      <c r="X902" s="96"/>
      <c r="Y902" s="96"/>
      <c r="Z902" s="96"/>
    </row>
    <row r="903" spans="1:26" ht="12.3">
      <c r="A903" s="96"/>
      <c r="B903" s="96"/>
      <c r="C903" s="96"/>
      <c r="D903" s="96"/>
      <c r="E903" s="96"/>
      <c r="F903" s="96"/>
      <c r="G903" s="96"/>
      <c r="H903" s="254"/>
      <c r="I903" s="255"/>
      <c r="J903" s="255"/>
      <c r="K903" s="255"/>
      <c r="L903" s="255"/>
      <c r="M903" s="255"/>
      <c r="N903" s="96"/>
      <c r="O903" s="96"/>
      <c r="P903" s="96"/>
      <c r="Q903" s="96"/>
      <c r="R903" s="96"/>
      <c r="S903" s="96"/>
      <c r="T903" s="96"/>
      <c r="U903" s="96"/>
      <c r="V903" s="96"/>
      <c r="W903" s="96"/>
      <c r="X903" s="96"/>
      <c r="Y903" s="96"/>
      <c r="Z903" s="96"/>
    </row>
    <row r="904" spans="1:26" ht="12.3">
      <c r="A904" s="96"/>
      <c r="B904" s="96"/>
      <c r="C904" s="96"/>
      <c r="D904" s="96"/>
      <c r="E904" s="96"/>
      <c r="F904" s="96"/>
      <c r="G904" s="96"/>
      <c r="H904" s="254"/>
      <c r="I904" s="255"/>
      <c r="J904" s="255"/>
      <c r="K904" s="255"/>
      <c r="L904" s="255"/>
      <c r="M904" s="255"/>
      <c r="N904" s="96"/>
      <c r="O904" s="96"/>
      <c r="P904" s="96"/>
      <c r="Q904" s="96"/>
      <c r="R904" s="96"/>
      <c r="S904" s="96"/>
      <c r="T904" s="96"/>
      <c r="U904" s="96"/>
      <c r="V904" s="96"/>
      <c r="W904" s="96"/>
      <c r="X904" s="96"/>
      <c r="Y904" s="96"/>
      <c r="Z904" s="96"/>
    </row>
    <row r="905" spans="1:26" ht="12.3">
      <c r="A905" s="96"/>
      <c r="B905" s="96"/>
      <c r="C905" s="96"/>
      <c r="D905" s="96"/>
      <c r="E905" s="96"/>
      <c r="F905" s="96"/>
      <c r="G905" s="96"/>
      <c r="H905" s="254"/>
      <c r="I905" s="255"/>
      <c r="J905" s="255"/>
      <c r="K905" s="255"/>
      <c r="L905" s="255"/>
      <c r="M905" s="255"/>
      <c r="N905" s="96"/>
      <c r="O905" s="96"/>
      <c r="P905" s="96"/>
      <c r="Q905" s="96"/>
      <c r="R905" s="96"/>
      <c r="S905" s="96"/>
      <c r="T905" s="96"/>
      <c r="U905" s="96"/>
      <c r="V905" s="96"/>
      <c r="W905" s="96"/>
      <c r="X905" s="96"/>
      <c r="Y905" s="96"/>
      <c r="Z905" s="96"/>
    </row>
    <row r="906" spans="1:26" ht="12.3">
      <c r="A906" s="96"/>
      <c r="B906" s="96"/>
      <c r="C906" s="96"/>
      <c r="D906" s="96"/>
      <c r="E906" s="96"/>
      <c r="F906" s="96"/>
      <c r="G906" s="96"/>
      <c r="H906" s="254"/>
      <c r="I906" s="255"/>
      <c r="J906" s="255"/>
      <c r="K906" s="255"/>
      <c r="L906" s="255"/>
      <c r="M906" s="255"/>
      <c r="N906" s="96"/>
      <c r="O906" s="96"/>
      <c r="P906" s="96"/>
      <c r="Q906" s="96"/>
      <c r="R906" s="96"/>
      <c r="S906" s="96"/>
      <c r="T906" s="96"/>
      <c r="U906" s="96"/>
      <c r="V906" s="96"/>
      <c r="W906" s="96"/>
      <c r="X906" s="96"/>
      <c r="Y906" s="96"/>
      <c r="Z906" s="96"/>
    </row>
    <row r="907" spans="1:26" ht="12.3">
      <c r="A907" s="96"/>
      <c r="B907" s="96"/>
      <c r="C907" s="96"/>
      <c r="D907" s="96"/>
      <c r="E907" s="96"/>
      <c r="F907" s="96"/>
      <c r="G907" s="96"/>
      <c r="H907" s="254"/>
      <c r="I907" s="255"/>
      <c r="J907" s="255"/>
      <c r="K907" s="255"/>
      <c r="L907" s="255"/>
      <c r="M907" s="255"/>
      <c r="N907" s="96"/>
      <c r="O907" s="96"/>
      <c r="P907" s="96"/>
      <c r="Q907" s="96"/>
      <c r="R907" s="96"/>
      <c r="S907" s="96"/>
      <c r="T907" s="96"/>
      <c r="U907" s="96"/>
      <c r="V907" s="96"/>
      <c r="W907" s="96"/>
      <c r="X907" s="96"/>
      <c r="Y907" s="96"/>
      <c r="Z907" s="96"/>
    </row>
    <row r="908" spans="1:26" ht="12.3">
      <c r="A908" s="96"/>
      <c r="B908" s="96"/>
      <c r="C908" s="96"/>
      <c r="D908" s="96"/>
      <c r="E908" s="96"/>
      <c r="F908" s="96"/>
      <c r="G908" s="96"/>
      <c r="H908" s="254"/>
      <c r="I908" s="255"/>
      <c r="J908" s="255"/>
      <c r="K908" s="255"/>
      <c r="L908" s="255"/>
      <c r="M908" s="255"/>
      <c r="N908" s="96"/>
      <c r="O908" s="96"/>
      <c r="P908" s="96"/>
      <c r="Q908" s="96"/>
      <c r="R908" s="96"/>
      <c r="S908" s="96"/>
      <c r="T908" s="96"/>
      <c r="U908" s="96"/>
      <c r="V908" s="96"/>
      <c r="W908" s="96"/>
      <c r="X908" s="96"/>
      <c r="Y908" s="96"/>
      <c r="Z908" s="96"/>
    </row>
    <row r="909" spans="1:26" ht="12.3">
      <c r="A909" s="96"/>
      <c r="B909" s="96"/>
      <c r="C909" s="96"/>
      <c r="D909" s="96"/>
      <c r="E909" s="96"/>
      <c r="F909" s="96"/>
      <c r="G909" s="96"/>
      <c r="H909" s="254"/>
      <c r="I909" s="255"/>
      <c r="J909" s="255"/>
      <c r="K909" s="255"/>
      <c r="L909" s="255"/>
      <c r="M909" s="255"/>
      <c r="N909" s="96"/>
      <c r="O909" s="96"/>
      <c r="P909" s="96"/>
      <c r="Q909" s="96"/>
      <c r="R909" s="96"/>
      <c r="S909" s="96"/>
      <c r="T909" s="96"/>
      <c r="U909" s="96"/>
      <c r="V909" s="96"/>
      <c r="W909" s="96"/>
      <c r="X909" s="96"/>
      <c r="Y909" s="96"/>
      <c r="Z909" s="96"/>
    </row>
    <row r="910" spans="1:26" ht="12.3">
      <c r="A910" s="96"/>
      <c r="B910" s="96"/>
      <c r="C910" s="96"/>
      <c r="D910" s="96"/>
      <c r="E910" s="96"/>
      <c r="F910" s="96"/>
      <c r="G910" s="96"/>
      <c r="H910" s="254"/>
      <c r="I910" s="255"/>
      <c r="J910" s="255"/>
      <c r="K910" s="255"/>
      <c r="L910" s="255"/>
      <c r="M910" s="255"/>
      <c r="N910" s="96"/>
      <c r="O910" s="96"/>
      <c r="P910" s="96"/>
      <c r="Q910" s="96"/>
      <c r="R910" s="96"/>
      <c r="S910" s="96"/>
      <c r="T910" s="96"/>
      <c r="U910" s="96"/>
      <c r="V910" s="96"/>
      <c r="W910" s="96"/>
      <c r="X910" s="96"/>
      <c r="Y910" s="96"/>
      <c r="Z910" s="96"/>
    </row>
    <row r="911" spans="1:26" ht="12.3">
      <c r="A911" s="96"/>
      <c r="B911" s="96"/>
      <c r="C911" s="96"/>
      <c r="D911" s="96"/>
      <c r="E911" s="96"/>
      <c r="F911" s="96"/>
      <c r="G911" s="96"/>
      <c r="H911" s="254"/>
      <c r="I911" s="255"/>
      <c r="J911" s="255"/>
      <c r="K911" s="255"/>
      <c r="L911" s="255"/>
      <c r="M911" s="255"/>
      <c r="N911" s="96"/>
      <c r="O911" s="96"/>
      <c r="P911" s="96"/>
      <c r="Q911" s="96"/>
      <c r="R911" s="96"/>
      <c r="S911" s="96"/>
      <c r="T911" s="96"/>
      <c r="U911" s="96"/>
      <c r="V911" s="96"/>
      <c r="W911" s="96"/>
      <c r="X911" s="96"/>
      <c r="Y911" s="96"/>
      <c r="Z911" s="96"/>
    </row>
    <row r="912" spans="1:26" ht="12.3">
      <c r="A912" s="96"/>
      <c r="B912" s="96"/>
      <c r="C912" s="96"/>
      <c r="D912" s="96"/>
      <c r="E912" s="96"/>
      <c r="F912" s="96"/>
      <c r="G912" s="96"/>
      <c r="H912" s="254"/>
      <c r="I912" s="255"/>
      <c r="J912" s="255"/>
      <c r="K912" s="255"/>
      <c r="L912" s="255"/>
      <c r="M912" s="255"/>
      <c r="N912" s="96"/>
      <c r="O912" s="96"/>
      <c r="P912" s="96"/>
      <c r="Q912" s="96"/>
      <c r="R912" s="96"/>
      <c r="S912" s="96"/>
      <c r="T912" s="96"/>
      <c r="U912" s="96"/>
      <c r="V912" s="96"/>
      <c r="W912" s="96"/>
      <c r="X912" s="96"/>
      <c r="Y912" s="96"/>
      <c r="Z912" s="96"/>
    </row>
    <row r="913" spans="1:26" ht="12.3">
      <c r="A913" s="96"/>
      <c r="B913" s="96"/>
      <c r="C913" s="96"/>
      <c r="D913" s="96"/>
      <c r="E913" s="96"/>
      <c r="F913" s="96"/>
      <c r="G913" s="96"/>
      <c r="H913" s="254"/>
      <c r="I913" s="255"/>
      <c r="J913" s="255"/>
      <c r="K913" s="255"/>
      <c r="L913" s="255"/>
      <c r="M913" s="255"/>
      <c r="N913" s="96"/>
      <c r="O913" s="96"/>
      <c r="P913" s="96"/>
      <c r="Q913" s="96"/>
      <c r="R913" s="96"/>
      <c r="S913" s="96"/>
      <c r="T913" s="96"/>
      <c r="U913" s="96"/>
      <c r="V913" s="96"/>
      <c r="W913" s="96"/>
      <c r="X913" s="96"/>
      <c r="Y913" s="96"/>
      <c r="Z913" s="96"/>
    </row>
    <row r="914" spans="1:26" ht="12.3">
      <c r="A914" s="96"/>
      <c r="B914" s="96"/>
      <c r="C914" s="96"/>
      <c r="D914" s="96"/>
      <c r="E914" s="96"/>
      <c r="F914" s="96"/>
      <c r="G914" s="96"/>
      <c r="H914" s="254"/>
      <c r="I914" s="255"/>
      <c r="J914" s="255"/>
      <c r="K914" s="255"/>
      <c r="L914" s="255"/>
      <c r="M914" s="255"/>
      <c r="N914" s="96"/>
      <c r="O914" s="96"/>
      <c r="P914" s="96"/>
      <c r="Q914" s="96"/>
      <c r="R914" s="96"/>
      <c r="S914" s="96"/>
      <c r="T914" s="96"/>
      <c r="U914" s="96"/>
      <c r="V914" s="96"/>
      <c r="W914" s="96"/>
      <c r="X914" s="96"/>
      <c r="Y914" s="96"/>
      <c r="Z914" s="96"/>
    </row>
    <row r="915" spans="1:26" ht="12.3">
      <c r="A915" s="96"/>
      <c r="B915" s="96"/>
      <c r="C915" s="96"/>
      <c r="D915" s="96"/>
      <c r="E915" s="96"/>
      <c r="F915" s="96"/>
      <c r="G915" s="96"/>
      <c r="H915" s="254"/>
      <c r="I915" s="255"/>
      <c r="J915" s="255"/>
      <c r="K915" s="255"/>
      <c r="L915" s="255"/>
      <c r="M915" s="255"/>
      <c r="N915" s="96"/>
      <c r="O915" s="96"/>
      <c r="P915" s="96"/>
      <c r="Q915" s="96"/>
      <c r="R915" s="96"/>
      <c r="S915" s="96"/>
      <c r="T915" s="96"/>
      <c r="U915" s="96"/>
      <c r="V915" s="96"/>
      <c r="W915" s="96"/>
      <c r="X915" s="96"/>
      <c r="Y915" s="96"/>
      <c r="Z915" s="96"/>
    </row>
    <row r="916" spans="1:26" ht="12.3">
      <c r="A916" s="96"/>
      <c r="B916" s="96"/>
      <c r="C916" s="96"/>
      <c r="D916" s="96"/>
      <c r="E916" s="96"/>
      <c r="F916" s="96"/>
      <c r="G916" s="96"/>
      <c r="H916" s="254"/>
      <c r="I916" s="255"/>
      <c r="J916" s="255"/>
      <c r="K916" s="255"/>
      <c r="L916" s="255"/>
      <c r="M916" s="255"/>
      <c r="N916" s="96"/>
      <c r="O916" s="96"/>
      <c r="P916" s="96"/>
      <c r="Q916" s="96"/>
      <c r="R916" s="96"/>
      <c r="S916" s="96"/>
      <c r="T916" s="96"/>
      <c r="U916" s="96"/>
      <c r="V916" s="96"/>
      <c r="W916" s="96"/>
      <c r="X916" s="96"/>
      <c r="Y916" s="96"/>
      <c r="Z916" s="96"/>
    </row>
    <row r="917" spans="1:26" ht="12.3">
      <c r="A917" s="96"/>
      <c r="B917" s="96"/>
      <c r="C917" s="96"/>
      <c r="D917" s="96"/>
      <c r="E917" s="96"/>
      <c r="F917" s="96"/>
      <c r="G917" s="96"/>
      <c r="H917" s="254"/>
      <c r="I917" s="255"/>
      <c r="J917" s="255"/>
      <c r="K917" s="255"/>
      <c r="L917" s="255"/>
      <c r="M917" s="255"/>
      <c r="N917" s="96"/>
      <c r="O917" s="96"/>
      <c r="P917" s="96"/>
      <c r="Q917" s="96"/>
      <c r="R917" s="96"/>
      <c r="S917" s="96"/>
      <c r="T917" s="96"/>
      <c r="U917" s="96"/>
      <c r="V917" s="96"/>
      <c r="W917" s="96"/>
      <c r="X917" s="96"/>
      <c r="Y917" s="96"/>
      <c r="Z917" s="96"/>
    </row>
    <row r="918" spans="1:26" ht="12.3">
      <c r="A918" s="96"/>
      <c r="B918" s="96"/>
      <c r="C918" s="96"/>
      <c r="D918" s="96"/>
      <c r="E918" s="96"/>
      <c r="F918" s="96"/>
      <c r="G918" s="96"/>
      <c r="H918" s="254"/>
      <c r="I918" s="255"/>
      <c r="J918" s="255"/>
      <c r="K918" s="255"/>
      <c r="L918" s="255"/>
      <c r="M918" s="255"/>
      <c r="N918" s="96"/>
      <c r="O918" s="96"/>
      <c r="P918" s="96"/>
      <c r="Q918" s="96"/>
      <c r="R918" s="96"/>
      <c r="S918" s="96"/>
      <c r="T918" s="96"/>
      <c r="U918" s="96"/>
      <c r="V918" s="96"/>
      <c r="W918" s="96"/>
      <c r="X918" s="96"/>
      <c r="Y918" s="96"/>
      <c r="Z918" s="96"/>
    </row>
    <row r="919" spans="1:26" ht="12.3">
      <c r="A919" s="96"/>
      <c r="B919" s="96"/>
      <c r="C919" s="96"/>
      <c r="D919" s="96"/>
      <c r="E919" s="96"/>
      <c r="F919" s="96"/>
      <c r="G919" s="96"/>
      <c r="H919" s="254"/>
      <c r="I919" s="255"/>
      <c r="J919" s="255"/>
      <c r="K919" s="255"/>
      <c r="L919" s="255"/>
      <c r="M919" s="255"/>
      <c r="N919" s="96"/>
      <c r="O919" s="96"/>
      <c r="P919" s="96"/>
      <c r="Q919" s="96"/>
      <c r="R919" s="96"/>
      <c r="S919" s="96"/>
      <c r="T919" s="96"/>
      <c r="U919" s="96"/>
      <c r="V919" s="96"/>
      <c r="W919" s="96"/>
      <c r="X919" s="96"/>
      <c r="Y919" s="96"/>
      <c r="Z919" s="96"/>
    </row>
    <row r="920" spans="1:26" ht="12.3">
      <c r="A920" s="96"/>
      <c r="B920" s="96"/>
      <c r="C920" s="96"/>
      <c r="D920" s="96"/>
      <c r="E920" s="96"/>
      <c r="F920" s="96"/>
      <c r="G920" s="96"/>
      <c r="H920" s="254"/>
      <c r="I920" s="255"/>
      <c r="J920" s="255"/>
      <c r="K920" s="255"/>
      <c r="L920" s="255"/>
      <c r="M920" s="255"/>
      <c r="N920" s="96"/>
      <c r="O920" s="96"/>
      <c r="P920" s="96"/>
      <c r="Q920" s="96"/>
      <c r="R920" s="96"/>
      <c r="S920" s="96"/>
      <c r="T920" s="96"/>
      <c r="U920" s="96"/>
      <c r="V920" s="96"/>
      <c r="W920" s="96"/>
      <c r="X920" s="96"/>
      <c r="Y920" s="96"/>
      <c r="Z920" s="96"/>
    </row>
    <row r="921" spans="1:26" ht="12.3">
      <c r="A921" s="96"/>
      <c r="B921" s="96"/>
      <c r="C921" s="96"/>
      <c r="D921" s="96"/>
      <c r="E921" s="96"/>
      <c r="F921" s="96"/>
      <c r="G921" s="96"/>
      <c r="H921" s="254"/>
      <c r="I921" s="255"/>
      <c r="J921" s="255"/>
      <c r="K921" s="255"/>
      <c r="L921" s="255"/>
      <c r="M921" s="255"/>
      <c r="N921" s="96"/>
      <c r="O921" s="96"/>
      <c r="P921" s="96"/>
      <c r="Q921" s="96"/>
      <c r="R921" s="96"/>
      <c r="S921" s="96"/>
      <c r="T921" s="96"/>
      <c r="U921" s="96"/>
      <c r="V921" s="96"/>
      <c r="W921" s="96"/>
      <c r="X921" s="96"/>
      <c r="Y921" s="96"/>
      <c r="Z921" s="96"/>
    </row>
    <row r="922" spans="1:26" ht="12.3">
      <c r="A922" s="96"/>
      <c r="B922" s="96"/>
      <c r="C922" s="96"/>
      <c r="D922" s="96"/>
      <c r="E922" s="96"/>
      <c r="F922" s="96"/>
      <c r="G922" s="96"/>
      <c r="H922" s="254"/>
      <c r="I922" s="255"/>
      <c r="J922" s="255"/>
      <c r="K922" s="255"/>
      <c r="L922" s="255"/>
      <c r="M922" s="255"/>
      <c r="N922" s="96"/>
      <c r="O922" s="96"/>
      <c r="P922" s="96"/>
      <c r="Q922" s="96"/>
      <c r="R922" s="96"/>
      <c r="S922" s="96"/>
      <c r="T922" s="96"/>
      <c r="U922" s="96"/>
      <c r="V922" s="96"/>
      <c r="W922" s="96"/>
      <c r="X922" s="96"/>
      <c r="Y922" s="96"/>
      <c r="Z922" s="96"/>
    </row>
    <row r="923" spans="1:26" ht="12.3">
      <c r="A923" s="96"/>
      <c r="B923" s="96"/>
      <c r="C923" s="96"/>
      <c r="D923" s="96"/>
      <c r="E923" s="96"/>
      <c r="F923" s="96"/>
      <c r="G923" s="96"/>
      <c r="H923" s="254"/>
      <c r="I923" s="255"/>
      <c r="J923" s="255"/>
      <c r="K923" s="255"/>
      <c r="L923" s="255"/>
      <c r="M923" s="255"/>
      <c r="N923" s="96"/>
      <c r="O923" s="96"/>
      <c r="P923" s="96"/>
      <c r="Q923" s="96"/>
      <c r="R923" s="96"/>
      <c r="S923" s="96"/>
      <c r="T923" s="96"/>
      <c r="U923" s="96"/>
      <c r="V923" s="96"/>
      <c r="W923" s="96"/>
      <c r="X923" s="96"/>
      <c r="Y923" s="96"/>
      <c r="Z923" s="96"/>
    </row>
    <row r="924" spans="1:26" ht="12.3">
      <c r="A924" s="96"/>
      <c r="B924" s="96"/>
      <c r="C924" s="96"/>
      <c r="D924" s="96"/>
      <c r="E924" s="96"/>
      <c r="F924" s="96"/>
      <c r="G924" s="96"/>
      <c r="H924" s="254"/>
      <c r="I924" s="255"/>
      <c r="J924" s="255"/>
      <c r="K924" s="255"/>
      <c r="L924" s="255"/>
      <c r="M924" s="255"/>
      <c r="N924" s="96"/>
      <c r="O924" s="96"/>
      <c r="P924" s="96"/>
      <c r="Q924" s="96"/>
      <c r="R924" s="96"/>
      <c r="S924" s="96"/>
      <c r="T924" s="96"/>
      <c r="U924" s="96"/>
      <c r="V924" s="96"/>
      <c r="W924" s="96"/>
      <c r="X924" s="96"/>
      <c r="Y924" s="96"/>
      <c r="Z924" s="96"/>
    </row>
    <row r="925" spans="1:26" ht="12.3">
      <c r="A925" s="96"/>
      <c r="B925" s="96"/>
      <c r="C925" s="96"/>
      <c r="D925" s="96"/>
      <c r="E925" s="96"/>
      <c r="F925" s="96"/>
      <c r="G925" s="96"/>
      <c r="H925" s="254"/>
      <c r="I925" s="255"/>
      <c r="J925" s="255"/>
      <c r="K925" s="255"/>
      <c r="L925" s="255"/>
      <c r="M925" s="255"/>
      <c r="N925" s="96"/>
      <c r="O925" s="96"/>
      <c r="P925" s="96"/>
      <c r="Q925" s="96"/>
      <c r="R925" s="96"/>
      <c r="S925" s="96"/>
      <c r="T925" s="96"/>
      <c r="U925" s="96"/>
      <c r="V925" s="96"/>
      <c r="W925" s="96"/>
      <c r="X925" s="96"/>
      <c r="Y925" s="96"/>
      <c r="Z925" s="96"/>
    </row>
    <row r="926" spans="1:26" ht="12.3">
      <c r="A926" s="96"/>
      <c r="B926" s="96"/>
      <c r="C926" s="96"/>
      <c r="D926" s="96"/>
      <c r="E926" s="96"/>
      <c r="F926" s="96"/>
      <c r="G926" s="96"/>
      <c r="H926" s="254"/>
      <c r="I926" s="255"/>
      <c r="J926" s="255"/>
      <c r="K926" s="255"/>
      <c r="L926" s="255"/>
      <c r="M926" s="255"/>
      <c r="N926" s="96"/>
      <c r="O926" s="96"/>
      <c r="P926" s="96"/>
      <c r="Q926" s="96"/>
      <c r="R926" s="96"/>
      <c r="S926" s="96"/>
      <c r="T926" s="96"/>
      <c r="U926" s="96"/>
      <c r="V926" s="96"/>
      <c r="W926" s="96"/>
      <c r="X926" s="96"/>
      <c r="Y926" s="96"/>
      <c r="Z926" s="96"/>
    </row>
    <row r="927" spans="1:26" ht="12.3">
      <c r="A927" s="96"/>
      <c r="B927" s="96"/>
      <c r="C927" s="96"/>
      <c r="D927" s="96"/>
      <c r="E927" s="96"/>
      <c r="F927" s="96"/>
      <c r="G927" s="96"/>
      <c r="H927" s="254"/>
      <c r="I927" s="255"/>
      <c r="J927" s="255"/>
      <c r="K927" s="255"/>
      <c r="L927" s="255"/>
      <c r="M927" s="255"/>
      <c r="N927" s="96"/>
      <c r="O927" s="96"/>
      <c r="P927" s="96"/>
      <c r="Q927" s="96"/>
      <c r="R927" s="96"/>
      <c r="S927" s="96"/>
      <c r="T927" s="96"/>
      <c r="U927" s="96"/>
      <c r="V927" s="96"/>
      <c r="W927" s="96"/>
      <c r="X927" s="96"/>
      <c r="Y927" s="96"/>
      <c r="Z927" s="96"/>
    </row>
    <row r="928" spans="1:26" ht="12.3">
      <c r="A928" s="96"/>
      <c r="B928" s="96"/>
      <c r="C928" s="96"/>
      <c r="D928" s="96"/>
      <c r="E928" s="96"/>
      <c r="F928" s="96"/>
      <c r="G928" s="96"/>
      <c r="H928" s="254"/>
      <c r="I928" s="255"/>
      <c r="J928" s="255"/>
      <c r="K928" s="255"/>
      <c r="L928" s="255"/>
      <c r="M928" s="255"/>
      <c r="N928" s="96"/>
      <c r="O928" s="96"/>
      <c r="P928" s="96"/>
      <c r="Q928" s="96"/>
      <c r="R928" s="96"/>
      <c r="S928" s="96"/>
      <c r="T928" s="96"/>
      <c r="U928" s="96"/>
      <c r="V928" s="96"/>
      <c r="W928" s="96"/>
      <c r="X928" s="96"/>
      <c r="Y928" s="96"/>
      <c r="Z928" s="96"/>
    </row>
    <row r="929" spans="1:26" ht="12.3">
      <c r="A929" s="96"/>
      <c r="B929" s="96"/>
      <c r="C929" s="96"/>
      <c r="D929" s="96"/>
      <c r="E929" s="96"/>
      <c r="F929" s="96"/>
      <c r="G929" s="96"/>
      <c r="H929" s="254"/>
      <c r="I929" s="255"/>
      <c r="J929" s="255"/>
      <c r="K929" s="255"/>
      <c r="L929" s="255"/>
      <c r="M929" s="255"/>
      <c r="N929" s="96"/>
      <c r="O929" s="96"/>
      <c r="P929" s="96"/>
      <c r="Q929" s="96"/>
      <c r="R929" s="96"/>
      <c r="S929" s="96"/>
      <c r="T929" s="96"/>
      <c r="U929" s="96"/>
      <c r="V929" s="96"/>
      <c r="W929" s="96"/>
      <c r="X929" s="96"/>
      <c r="Y929" s="96"/>
      <c r="Z929" s="96"/>
    </row>
    <row r="930" spans="1:26" ht="12.3">
      <c r="A930" s="96"/>
      <c r="B930" s="96"/>
      <c r="C930" s="96"/>
      <c r="D930" s="96"/>
      <c r="E930" s="96"/>
      <c r="F930" s="96"/>
      <c r="G930" s="96"/>
      <c r="H930" s="254"/>
      <c r="I930" s="255"/>
      <c r="J930" s="255"/>
      <c r="K930" s="255"/>
      <c r="L930" s="255"/>
      <c r="M930" s="255"/>
      <c r="N930" s="96"/>
      <c r="O930" s="96"/>
      <c r="P930" s="96"/>
      <c r="Q930" s="96"/>
      <c r="R930" s="96"/>
      <c r="S930" s="96"/>
      <c r="T930" s="96"/>
      <c r="U930" s="96"/>
      <c r="V930" s="96"/>
      <c r="W930" s="96"/>
      <c r="X930" s="96"/>
      <c r="Y930" s="96"/>
      <c r="Z930" s="96"/>
    </row>
    <row r="931" spans="1:26" ht="12.3">
      <c r="A931" s="96"/>
      <c r="B931" s="96"/>
      <c r="C931" s="96"/>
      <c r="D931" s="96"/>
      <c r="E931" s="96"/>
      <c r="F931" s="96"/>
      <c r="G931" s="96"/>
      <c r="H931" s="254"/>
      <c r="I931" s="255"/>
      <c r="J931" s="255"/>
      <c r="K931" s="255"/>
      <c r="L931" s="255"/>
      <c r="M931" s="255"/>
      <c r="N931" s="96"/>
      <c r="O931" s="96"/>
      <c r="P931" s="96"/>
      <c r="Q931" s="96"/>
      <c r="R931" s="96"/>
      <c r="S931" s="96"/>
      <c r="T931" s="96"/>
      <c r="U931" s="96"/>
      <c r="V931" s="96"/>
      <c r="W931" s="96"/>
      <c r="X931" s="96"/>
      <c r="Y931" s="96"/>
      <c r="Z931" s="96"/>
    </row>
    <row r="932" spans="1:26" ht="12.3">
      <c r="A932" s="96"/>
      <c r="B932" s="96"/>
      <c r="C932" s="96"/>
      <c r="D932" s="96"/>
      <c r="E932" s="96"/>
      <c r="F932" s="96"/>
      <c r="G932" s="96"/>
      <c r="H932" s="254"/>
      <c r="I932" s="255"/>
      <c r="J932" s="255"/>
      <c r="K932" s="255"/>
      <c r="L932" s="255"/>
      <c r="M932" s="255"/>
      <c r="N932" s="96"/>
      <c r="O932" s="96"/>
      <c r="P932" s="96"/>
      <c r="Q932" s="96"/>
      <c r="R932" s="96"/>
      <c r="S932" s="96"/>
      <c r="T932" s="96"/>
      <c r="U932" s="96"/>
      <c r="V932" s="96"/>
      <c r="W932" s="96"/>
      <c r="X932" s="96"/>
      <c r="Y932" s="96"/>
      <c r="Z932" s="96"/>
    </row>
    <row r="933" spans="1:26" ht="12.3">
      <c r="A933" s="96"/>
      <c r="B933" s="96"/>
      <c r="C933" s="96"/>
      <c r="D933" s="96"/>
      <c r="E933" s="96"/>
      <c r="F933" s="96"/>
      <c r="G933" s="96"/>
      <c r="H933" s="254"/>
      <c r="I933" s="255"/>
      <c r="J933" s="255"/>
      <c r="K933" s="255"/>
      <c r="L933" s="255"/>
      <c r="M933" s="255"/>
      <c r="N933" s="96"/>
      <c r="O933" s="96"/>
      <c r="P933" s="96"/>
      <c r="Q933" s="96"/>
      <c r="R933" s="96"/>
      <c r="S933" s="96"/>
      <c r="T933" s="96"/>
      <c r="U933" s="96"/>
      <c r="V933" s="96"/>
      <c r="W933" s="96"/>
      <c r="X933" s="96"/>
      <c r="Y933" s="96"/>
      <c r="Z933" s="96"/>
    </row>
    <row r="934" spans="1:26" ht="12.3">
      <c r="A934" s="96"/>
      <c r="B934" s="96"/>
      <c r="C934" s="96"/>
      <c r="D934" s="96"/>
      <c r="E934" s="96"/>
      <c r="F934" s="96"/>
      <c r="G934" s="96"/>
      <c r="H934" s="254"/>
      <c r="I934" s="255"/>
      <c r="J934" s="255"/>
      <c r="K934" s="255"/>
      <c r="L934" s="255"/>
      <c r="M934" s="255"/>
      <c r="N934" s="96"/>
      <c r="O934" s="96"/>
      <c r="P934" s="96"/>
      <c r="Q934" s="96"/>
      <c r="R934" s="96"/>
      <c r="S934" s="96"/>
      <c r="T934" s="96"/>
      <c r="U934" s="96"/>
      <c r="V934" s="96"/>
      <c r="W934" s="96"/>
      <c r="X934" s="96"/>
      <c r="Y934" s="96"/>
      <c r="Z934" s="96"/>
    </row>
    <row r="935" spans="1:26" ht="12.3">
      <c r="A935" s="96"/>
      <c r="B935" s="96"/>
      <c r="C935" s="96"/>
      <c r="D935" s="96"/>
      <c r="E935" s="96"/>
      <c r="F935" s="96"/>
      <c r="G935" s="96"/>
      <c r="H935" s="254"/>
      <c r="I935" s="255"/>
      <c r="J935" s="255"/>
      <c r="K935" s="255"/>
      <c r="L935" s="255"/>
      <c r="M935" s="255"/>
      <c r="N935" s="96"/>
      <c r="O935" s="96"/>
      <c r="P935" s="96"/>
      <c r="Q935" s="96"/>
      <c r="R935" s="96"/>
      <c r="S935" s="96"/>
      <c r="T935" s="96"/>
      <c r="U935" s="96"/>
      <c r="V935" s="96"/>
      <c r="W935" s="96"/>
      <c r="X935" s="96"/>
      <c r="Y935" s="96"/>
      <c r="Z935" s="96"/>
    </row>
    <row r="936" spans="1:26" ht="12.3">
      <c r="A936" s="96"/>
      <c r="B936" s="96"/>
      <c r="C936" s="96"/>
      <c r="D936" s="96"/>
      <c r="E936" s="96"/>
      <c r="F936" s="96"/>
      <c r="G936" s="96"/>
      <c r="H936" s="254"/>
      <c r="I936" s="255"/>
      <c r="J936" s="255"/>
      <c r="K936" s="255"/>
      <c r="L936" s="255"/>
      <c r="M936" s="255"/>
      <c r="N936" s="96"/>
      <c r="O936" s="96"/>
      <c r="P936" s="96"/>
      <c r="Q936" s="96"/>
      <c r="R936" s="96"/>
      <c r="S936" s="96"/>
      <c r="T936" s="96"/>
      <c r="U936" s="96"/>
      <c r="V936" s="96"/>
      <c r="W936" s="96"/>
      <c r="X936" s="96"/>
      <c r="Y936" s="96"/>
      <c r="Z936" s="96"/>
    </row>
    <row r="937" spans="1:26" ht="12.3">
      <c r="A937" s="96"/>
      <c r="B937" s="96"/>
      <c r="C937" s="96"/>
      <c r="D937" s="96"/>
      <c r="E937" s="96"/>
      <c r="F937" s="96"/>
      <c r="G937" s="96"/>
      <c r="H937" s="254"/>
      <c r="I937" s="255"/>
      <c r="J937" s="255"/>
      <c r="K937" s="255"/>
      <c r="L937" s="255"/>
      <c r="M937" s="255"/>
      <c r="N937" s="96"/>
      <c r="O937" s="96"/>
      <c r="P937" s="96"/>
      <c r="Q937" s="96"/>
      <c r="R937" s="96"/>
      <c r="S937" s="96"/>
      <c r="T937" s="96"/>
      <c r="U937" s="96"/>
      <c r="V937" s="96"/>
      <c r="W937" s="96"/>
      <c r="X937" s="96"/>
      <c r="Y937" s="96"/>
      <c r="Z937" s="96"/>
    </row>
    <row r="938" spans="1:26" ht="12.3">
      <c r="A938" s="96"/>
      <c r="B938" s="96"/>
      <c r="C938" s="96"/>
      <c r="D938" s="96"/>
      <c r="E938" s="96"/>
      <c r="F938" s="96"/>
      <c r="G938" s="96"/>
      <c r="H938" s="254"/>
      <c r="I938" s="255"/>
      <c r="J938" s="255"/>
      <c r="K938" s="255"/>
      <c r="L938" s="255"/>
      <c r="M938" s="255"/>
      <c r="N938" s="96"/>
      <c r="O938" s="96"/>
      <c r="P938" s="96"/>
      <c r="Q938" s="96"/>
      <c r="R938" s="96"/>
      <c r="S938" s="96"/>
      <c r="T938" s="96"/>
      <c r="U938" s="96"/>
      <c r="V938" s="96"/>
      <c r="W938" s="96"/>
      <c r="X938" s="96"/>
      <c r="Y938" s="96"/>
      <c r="Z938" s="96"/>
    </row>
    <row r="939" spans="1:26" ht="12.3">
      <c r="A939" s="96"/>
      <c r="B939" s="96"/>
      <c r="C939" s="96"/>
      <c r="D939" s="96"/>
      <c r="E939" s="96"/>
      <c r="F939" s="96"/>
      <c r="G939" s="96"/>
      <c r="H939" s="254"/>
      <c r="I939" s="255"/>
      <c r="J939" s="255"/>
      <c r="K939" s="255"/>
      <c r="L939" s="255"/>
      <c r="M939" s="255"/>
      <c r="N939" s="96"/>
      <c r="O939" s="96"/>
      <c r="P939" s="96"/>
      <c r="Q939" s="96"/>
      <c r="R939" s="96"/>
      <c r="S939" s="96"/>
      <c r="T939" s="96"/>
      <c r="U939" s="96"/>
      <c r="V939" s="96"/>
      <c r="W939" s="96"/>
      <c r="X939" s="96"/>
      <c r="Y939" s="96"/>
      <c r="Z939" s="96"/>
    </row>
    <row r="940" spans="1:26" ht="12.3">
      <c r="A940" s="96"/>
      <c r="B940" s="96"/>
      <c r="C940" s="96"/>
      <c r="D940" s="96"/>
      <c r="E940" s="96"/>
      <c r="F940" s="96"/>
      <c r="G940" s="96"/>
      <c r="H940" s="254"/>
      <c r="I940" s="255"/>
      <c r="J940" s="255"/>
      <c r="K940" s="255"/>
      <c r="L940" s="255"/>
      <c r="M940" s="255"/>
      <c r="N940" s="96"/>
      <c r="O940" s="96"/>
      <c r="P940" s="96"/>
      <c r="Q940" s="96"/>
      <c r="R940" s="96"/>
      <c r="S940" s="96"/>
      <c r="T940" s="96"/>
      <c r="U940" s="96"/>
      <c r="V940" s="96"/>
      <c r="W940" s="96"/>
      <c r="X940" s="96"/>
      <c r="Y940" s="96"/>
      <c r="Z940" s="96"/>
    </row>
    <row r="941" spans="1:26" ht="12.3">
      <c r="A941" s="96"/>
      <c r="B941" s="96"/>
      <c r="C941" s="96"/>
      <c r="D941" s="96"/>
      <c r="E941" s="96"/>
      <c r="F941" s="96"/>
      <c r="G941" s="96"/>
      <c r="H941" s="254"/>
      <c r="I941" s="255"/>
      <c r="J941" s="255"/>
      <c r="K941" s="255"/>
      <c r="L941" s="255"/>
      <c r="M941" s="255"/>
      <c r="N941" s="96"/>
      <c r="O941" s="96"/>
      <c r="P941" s="96"/>
      <c r="Q941" s="96"/>
      <c r="R941" s="96"/>
      <c r="S941" s="96"/>
      <c r="T941" s="96"/>
      <c r="U941" s="96"/>
      <c r="V941" s="96"/>
      <c r="W941" s="96"/>
      <c r="X941" s="96"/>
      <c r="Y941" s="96"/>
      <c r="Z941" s="96"/>
    </row>
    <row r="942" spans="1:26" ht="12.3">
      <c r="A942" s="96"/>
      <c r="B942" s="96"/>
      <c r="C942" s="96"/>
      <c r="D942" s="96"/>
      <c r="E942" s="96"/>
      <c r="F942" s="96"/>
      <c r="G942" s="96"/>
      <c r="H942" s="254"/>
      <c r="I942" s="255"/>
      <c r="J942" s="255"/>
      <c r="K942" s="255"/>
      <c r="L942" s="255"/>
      <c r="M942" s="255"/>
      <c r="N942" s="96"/>
      <c r="O942" s="96"/>
      <c r="P942" s="96"/>
      <c r="Q942" s="96"/>
      <c r="R942" s="96"/>
      <c r="S942" s="96"/>
      <c r="T942" s="96"/>
      <c r="U942" s="96"/>
      <c r="V942" s="96"/>
      <c r="W942" s="96"/>
      <c r="X942" s="96"/>
      <c r="Y942" s="96"/>
      <c r="Z942" s="96"/>
    </row>
    <row r="943" spans="1:26" ht="12.3">
      <c r="A943" s="96"/>
      <c r="B943" s="96"/>
      <c r="C943" s="96"/>
      <c r="D943" s="96"/>
      <c r="E943" s="96"/>
      <c r="F943" s="96"/>
      <c r="G943" s="96"/>
      <c r="H943" s="254"/>
      <c r="I943" s="255"/>
      <c r="J943" s="255"/>
      <c r="K943" s="255"/>
      <c r="L943" s="255"/>
      <c r="M943" s="255"/>
      <c r="N943" s="96"/>
      <c r="O943" s="96"/>
      <c r="P943" s="96"/>
      <c r="Q943" s="96"/>
      <c r="R943" s="96"/>
      <c r="S943" s="96"/>
      <c r="T943" s="96"/>
      <c r="U943" s="96"/>
      <c r="V943" s="96"/>
      <c r="W943" s="96"/>
      <c r="X943" s="96"/>
      <c r="Y943" s="96"/>
      <c r="Z943" s="96"/>
    </row>
    <row r="944" spans="1:26" ht="12.3">
      <c r="A944" s="96"/>
      <c r="B944" s="96"/>
      <c r="C944" s="96"/>
      <c r="D944" s="96"/>
      <c r="E944" s="96"/>
      <c r="F944" s="96"/>
      <c r="G944" s="96"/>
      <c r="H944" s="254"/>
      <c r="I944" s="255"/>
      <c r="J944" s="255"/>
      <c r="K944" s="255"/>
      <c r="L944" s="255"/>
      <c r="M944" s="255"/>
      <c r="N944" s="96"/>
      <c r="O944" s="96"/>
      <c r="P944" s="96"/>
      <c r="Q944" s="96"/>
      <c r="R944" s="96"/>
      <c r="S944" s="96"/>
      <c r="T944" s="96"/>
      <c r="U944" s="96"/>
      <c r="V944" s="96"/>
      <c r="W944" s="96"/>
      <c r="X944" s="96"/>
      <c r="Y944" s="96"/>
      <c r="Z944" s="96"/>
    </row>
    <row r="945" spans="1:26" ht="12.3">
      <c r="A945" s="96"/>
      <c r="B945" s="96"/>
      <c r="C945" s="96"/>
      <c r="D945" s="96"/>
      <c r="E945" s="96"/>
      <c r="F945" s="96"/>
      <c r="G945" s="96"/>
      <c r="H945" s="254"/>
      <c r="I945" s="255"/>
      <c r="J945" s="255"/>
      <c r="K945" s="255"/>
      <c r="L945" s="255"/>
      <c r="M945" s="255"/>
      <c r="N945" s="96"/>
      <c r="O945" s="96"/>
      <c r="P945" s="96"/>
      <c r="Q945" s="96"/>
      <c r="R945" s="96"/>
      <c r="S945" s="96"/>
      <c r="T945" s="96"/>
      <c r="U945" s="96"/>
      <c r="V945" s="96"/>
      <c r="W945" s="96"/>
      <c r="X945" s="96"/>
      <c r="Y945" s="96"/>
      <c r="Z945" s="96"/>
    </row>
    <row r="946" spans="1:26" ht="12.3">
      <c r="A946" s="96"/>
      <c r="B946" s="96"/>
      <c r="C946" s="96"/>
      <c r="D946" s="96"/>
      <c r="E946" s="96"/>
      <c r="F946" s="96"/>
      <c r="G946" s="96"/>
      <c r="H946" s="254"/>
      <c r="I946" s="255"/>
      <c r="J946" s="255"/>
      <c r="K946" s="255"/>
      <c r="L946" s="255"/>
      <c r="M946" s="255"/>
      <c r="N946" s="96"/>
      <c r="O946" s="96"/>
      <c r="P946" s="96"/>
      <c r="Q946" s="96"/>
      <c r="R946" s="96"/>
      <c r="S946" s="96"/>
      <c r="T946" s="96"/>
      <c r="U946" s="96"/>
      <c r="V946" s="96"/>
      <c r="W946" s="96"/>
      <c r="X946" s="96"/>
      <c r="Y946" s="96"/>
      <c r="Z946" s="96"/>
    </row>
    <row r="947" spans="1:26" ht="12.3">
      <c r="A947" s="96"/>
      <c r="B947" s="96"/>
      <c r="C947" s="96"/>
      <c r="D947" s="96"/>
      <c r="E947" s="96"/>
      <c r="F947" s="96"/>
      <c r="G947" s="96"/>
      <c r="H947" s="254"/>
      <c r="I947" s="255"/>
      <c r="J947" s="255"/>
      <c r="K947" s="255"/>
      <c r="L947" s="255"/>
      <c r="M947" s="255"/>
      <c r="N947" s="96"/>
      <c r="O947" s="96"/>
      <c r="P947" s="96"/>
      <c r="Q947" s="96"/>
      <c r="R947" s="96"/>
      <c r="S947" s="96"/>
      <c r="T947" s="96"/>
      <c r="U947" s="96"/>
      <c r="V947" s="96"/>
      <c r="W947" s="96"/>
      <c r="X947" s="96"/>
      <c r="Y947" s="96"/>
      <c r="Z947" s="96"/>
    </row>
    <row r="948" spans="1:26" ht="12.3">
      <c r="A948" s="96"/>
      <c r="B948" s="96"/>
      <c r="C948" s="96"/>
      <c r="D948" s="96"/>
      <c r="E948" s="96"/>
      <c r="F948" s="96"/>
      <c r="G948" s="96"/>
      <c r="H948" s="254"/>
      <c r="I948" s="255"/>
      <c r="J948" s="255"/>
      <c r="K948" s="255"/>
      <c r="L948" s="255"/>
      <c r="M948" s="255"/>
      <c r="N948" s="96"/>
      <c r="O948" s="96"/>
      <c r="P948" s="96"/>
      <c r="Q948" s="96"/>
      <c r="R948" s="96"/>
      <c r="S948" s="96"/>
      <c r="T948" s="96"/>
      <c r="U948" s="96"/>
      <c r="V948" s="96"/>
      <c r="W948" s="96"/>
      <c r="X948" s="96"/>
      <c r="Y948" s="96"/>
      <c r="Z948" s="96"/>
    </row>
    <row r="949" spans="1:26" ht="12.3">
      <c r="A949" s="96"/>
      <c r="B949" s="96"/>
      <c r="C949" s="96"/>
      <c r="D949" s="96"/>
      <c r="E949" s="96"/>
      <c r="F949" s="96"/>
      <c r="G949" s="96"/>
      <c r="H949" s="254"/>
      <c r="I949" s="255"/>
      <c r="J949" s="255"/>
      <c r="K949" s="255"/>
      <c r="L949" s="255"/>
      <c r="M949" s="255"/>
      <c r="N949" s="96"/>
      <c r="O949" s="96"/>
      <c r="P949" s="96"/>
      <c r="Q949" s="96"/>
      <c r="R949" s="96"/>
      <c r="S949" s="96"/>
      <c r="T949" s="96"/>
      <c r="U949" s="96"/>
      <c r="V949" s="96"/>
      <c r="W949" s="96"/>
      <c r="X949" s="96"/>
      <c r="Y949" s="96"/>
      <c r="Z949" s="96"/>
    </row>
    <row r="950" spans="1:26" ht="12.3">
      <c r="A950" s="96"/>
      <c r="B950" s="96"/>
      <c r="C950" s="96"/>
      <c r="D950" s="96"/>
      <c r="E950" s="96"/>
      <c r="F950" s="96"/>
      <c r="G950" s="96"/>
      <c r="H950" s="254"/>
      <c r="I950" s="255"/>
      <c r="J950" s="255"/>
      <c r="K950" s="255"/>
      <c r="L950" s="255"/>
      <c r="M950" s="255"/>
      <c r="N950" s="96"/>
      <c r="O950" s="96"/>
      <c r="P950" s="96"/>
      <c r="Q950" s="96"/>
      <c r="R950" s="96"/>
      <c r="S950" s="96"/>
      <c r="T950" s="96"/>
      <c r="U950" s="96"/>
      <c r="V950" s="96"/>
      <c r="W950" s="96"/>
      <c r="X950" s="96"/>
      <c r="Y950" s="96"/>
      <c r="Z950" s="96"/>
    </row>
    <row r="951" spans="1:26" ht="12.3">
      <c r="A951" s="96"/>
      <c r="B951" s="96"/>
      <c r="C951" s="96"/>
      <c r="D951" s="96"/>
      <c r="E951" s="96"/>
      <c r="F951" s="96"/>
      <c r="G951" s="96"/>
      <c r="H951" s="254"/>
      <c r="I951" s="255"/>
      <c r="J951" s="255"/>
      <c r="K951" s="255"/>
      <c r="L951" s="255"/>
      <c r="M951" s="255"/>
      <c r="N951" s="96"/>
      <c r="O951" s="96"/>
      <c r="P951" s="96"/>
      <c r="Q951" s="96"/>
      <c r="R951" s="96"/>
      <c r="S951" s="96"/>
      <c r="T951" s="96"/>
      <c r="U951" s="96"/>
      <c r="V951" s="96"/>
      <c r="W951" s="96"/>
      <c r="X951" s="96"/>
      <c r="Y951" s="96"/>
      <c r="Z951" s="96"/>
    </row>
    <row r="952" spans="1:26" ht="12.3">
      <c r="A952" s="96"/>
      <c r="B952" s="96"/>
      <c r="C952" s="96"/>
      <c r="D952" s="96"/>
      <c r="E952" s="96"/>
      <c r="F952" s="96"/>
      <c r="G952" s="96"/>
      <c r="H952" s="254"/>
      <c r="I952" s="255"/>
      <c r="J952" s="255"/>
      <c r="K952" s="255"/>
      <c r="L952" s="255"/>
      <c r="M952" s="255"/>
      <c r="N952" s="96"/>
      <c r="O952" s="96"/>
      <c r="P952" s="96"/>
      <c r="Q952" s="96"/>
      <c r="R952" s="96"/>
      <c r="S952" s="96"/>
      <c r="T952" s="96"/>
      <c r="U952" s="96"/>
      <c r="V952" s="96"/>
      <c r="W952" s="96"/>
      <c r="X952" s="96"/>
      <c r="Y952" s="96"/>
      <c r="Z952" s="96"/>
    </row>
    <row r="953" spans="1:26" ht="12.3">
      <c r="A953" s="96"/>
      <c r="B953" s="96"/>
      <c r="C953" s="96"/>
      <c r="D953" s="96"/>
      <c r="E953" s="96"/>
      <c r="F953" s="96"/>
      <c r="G953" s="96"/>
      <c r="H953" s="254"/>
      <c r="I953" s="255"/>
      <c r="J953" s="255"/>
      <c r="K953" s="255"/>
      <c r="L953" s="255"/>
      <c r="M953" s="255"/>
      <c r="N953" s="96"/>
      <c r="O953" s="96"/>
      <c r="P953" s="96"/>
      <c r="Q953" s="96"/>
      <c r="R953" s="96"/>
      <c r="S953" s="96"/>
      <c r="T953" s="96"/>
      <c r="U953" s="96"/>
      <c r="V953" s="96"/>
      <c r="W953" s="96"/>
      <c r="X953" s="96"/>
      <c r="Y953" s="96"/>
      <c r="Z953" s="96"/>
    </row>
    <row r="954" spans="1:26" ht="12.3">
      <c r="A954" s="96"/>
      <c r="B954" s="96"/>
      <c r="C954" s="96"/>
      <c r="D954" s="96"/>
      <c r="E954" s="96"/>
      <c r="F954" s="96"/>
      <c r="G954" s="96"/>
      <c r="H954" s="254"/>
      <c r="I954" s="255"/>
      <c r="J954" s="255"/>
      <c r="K954" s="255"/>
      <c r="L954" s="255"/>
      <c r="M954" s="255"/>
      <c r="N954" s="96"/>
      <c r="O954" s="96"/>
      <c r="P954" s="96"/>
      <c r="Q954" s="96"/>
      <c r="R954" s="96"/>
      <c r="S954" s="96"/>
      <c r="T954" s="96"/>
      <c r="U954" s="96"/>
      <c r="V954" s="96"/>
      <c r="W954" s="96"/>
      <c r="X954" s="96"/>
      <c r="Y954" s="96"/>
      <c r="Z954" s="96"/>
    </row>
    <row r="955" spans="1:26" ht="12.3">
      <c r="A955" s="96"/>
      <c r="B955" s="96"/>
      <c r="C955" s="96"/>
      <c r="D955" s="96"/>
      <c r="E955" s="96"/>
      <c r="F955" s="96"/>
      <c r="G955" s="96"/>
      <c r="H955" s="254"/>
      <c r="I955" s="255"/>
      <c r="J955" s="255"/>
      <c r="K955" s="255"/>
      <c r="L955" s="255"/>
      <c r="M955" s="255"/>
      <c r="N955" s="96"/>
      <c r="O955" s="96"/>
      <c r="P955" s="96"/>
      <c r="Q955" s="96"/>
      <c r="R955" s="96"/>
      <c r="S955" s="96"/>
      <c r="T955" s="96"/>
      <c r="U955" s="96"/>
      <c r="V955" s="96"/>
      <c r="W955" s="96"/>
      <c r="X955" s="96"/>
      <c r="Y955" s="96"/>
      <c r="Z955" s="96"/>
    </row>
    <row r="956" spans="1:26" ht="12.3">
      <c r="A956" s="96"/>
      <c r="B956" s="96"/>
      <c r="C956" s="96"/>
      <c r="D956" s="96"/>
      <c r="E956" s="96"/>
      <c r="F956" s="96"/>
      <c r="G956" s="96"/>
      <c r="H956" s="254"/>
      <c r="I956" s="255"/>
      <c r="J956" s="255"/>
      <c r="K956" s="255"/>
      <c r="L956" s="255"/>
      <c r="M956" s="255"/>
      <c r="N956" s="96"/>
      <c r="O956" s="96"/>
      <c r="P956" s="96"/>
      <c r="Q956" s="96"/>
      <c r="R956" s="96"/>
      <c r="S956" s="96"/>
      <c r="T956" s="96"/>
      <c r="U956" s="96"/>
      <c r="V956" s="96"/>
      <c r="W956" s="96"/>
      <c r="X956" s="96"/>
      <c r="Y956" s="96"/>
      <c r="Z956" s="96"/>
    </row>
    <row r="957" spans="1:26" ht="12.3">
      <c r="A957" s="96"/>
      <c r="B957" s="96"/>
      <c r="C957" s="96"/>
      <c r="D957" s="96"/>
      <c r="E957" s="96"/>
      <c r="F957" s="96"/>
      <c r="G957" s="96"/>
      <c r="H957" s="254"/>
      <c r="I957" s="255"/>
      <c r="J957" s="255"/>
      <c r="K957" s="255"/>
      <c r="L957" s="255"/>
      <c r="M957" s="255"/>
      <c r="N957" s="96"/>
      <c r="O957" s="96"/>
      <c r="P957" s="96"/>
      <c r="Q957" s="96"/>
      <c r="R957" s="96"/>
      <c r="S957" s="96"/>
      <c r="T957" s="96"/>
      <c r="U957" s="96"/>
      <c r="V957" s="96"/>
      <c r="W957" s="96"/>
      <c r="X957" s="96"/>
      <c r="Y957" s="96"/>
      <c r="Z957" s="96"/>
    </row>
    <row r="958" spans="1:26" ht="12.3">
      <c r="A958" s="96"/>
      <c r="B958" s="96"/>
      <c r="C958" s="96"/>
      <c r="D958" s="96"/>
      <c r="E958" s="96"/>
      <c r="F958" s="96"/>
      <c r="G958" s="96"/>
      <c r="H958" s="254"/>
      <c r="I958" s="255"/>
      <c r="J958" s="255"/>
      <c r="K958" s="255"/>
      <c r="L958" s="255"/>
      <c r="M958" s="255"/>
      <c r="N958" s="96"/>
      <c r="O958" s="96"/>
      <c r="P958" s="96"/>
      <c r="Q958" s="96"/>
      <c r="R958" s="96"/>
      <c r="S958" s="96"/>
      <c r="T958" s="96"/>
      <c r="U958" s="96"/>
      <c r="V958" s="96"/>
      <c r="W958" s="96"/>
      <c r="X958" s="96"/>
      <c r="Y958" s="96"/>
      <c r="Z958" s="96"/>
    </row>
    <row r="959" spans="1:26" ht="12.3">
      <c r="A959" s="96"/>
      <c r="B959" s="96"/>
      <c r="C959" s="96"/>
      <c r="D959" s="96"/>
      <c r="E959" s="96"/>
      <c r="F959" s="96"/>
      <c r="G959" s="96"/>
      <c r="H959" s="254"/>
      <c r="I959" s="255"/>
      <c r="J959" s="255"/>
      <c r="K959" s="255"/>
      <c r="L959" s="255"/>
      <c r="M959" s="255"/>
      <c r="N959" s="96"/>
      <c r="O959" s="96"/>
      <c r="P959" s="96"/>
      <c r="Q959" s="96"/>
      <c r="R959" s="96"/>
      <c r="S959" s="96"/>
      <c r="T959" s="96"/>
      <c r="U959" s="96"/>
      <c r="V959" s="96"/>
      <c r="W959" s="96"/>
      <c r="X959" s="96"/>
      <c r="Y959" s="96"/>
      <c r="Z959" s="96"/>
    </row>
    <row r="960" spans="1:26" ht="12.3">
      <c r="A960" s="96"/>
      <c r="B960" s="96"/>
      <c r="C960" s="96"/>
      <c r="D960" s="96"/>
      <c r="E960" s="96"/>
      <c r="F960" s="96"/>
      <c r="G960" s="96"/>
      <c r="H960" s="254"/>
      <c r="I960" s="255"/>
      <c r="J960" s="255"/>
      <c r="K960" s="255"/>
      <c r="L960" s="255"/>
      <c r="M960" s="255"/>
      <c r="N960" s="96"/>
      <c r="O960" s="96"/>
      <c r="P960" s="96"/>
      <c r="Q960" s="96"/>
      <c r="R960" s="96"/>
      <c r="S960" s="96"/>
      <c r="T960" s="96"/>
      <c r="U960" s="96"/>
      <c r="V960" s="96"/>
      <c r="W960" s="96"/>
      <c r="X960" s="96"/>
      <c r="Y960" s="96"/>
      <c r="Z960" s="96"/>
    </row>
    <row r="961" spans="1:26" ht="12.3">
      <c r="A961" s="96"/>
      <c r="B961" s="96"/>
      <c r="C961" s="96"/>
      <c r="D961" s="96"/>
      <c r="E961" s="96"/>
      <c r="F961" s="96"/>
      <c r="G961" s="96"/>
      <c r="H961" s="254"/>
      <c r="I961" s="255"/>
      <c r="J961" s="255"/>
      <c r="K961" s="255"/>
      <c r="L961" s="255"/>
      <c r="M961" s="255"/>
      <c r="N961" s="96"/>
      <c r="O961" s="96"/>
      <c r="P961" s="96"/>
      <c r="Q961" s="96"/>
      <c r="R961" s="96"/>
      <c r="S961" s="96"/>
      <c r="T961" s="96"/>
      <c r="U961" s="96"/>
      <c r="V961" s="96"/>
      <c r="W961" s="96"/>
      <c r="X961" s="96"/>
      <c r="Y961" s="96"/>
      <c r="Z961" s="96"/>
    </row>
    <row r="962" spans="1:26" ht="12.3">
      <c r="A962" s="96"/>
      <c r="B962" s="96"/>
      <c r="C962" s="96"/>
      <c r="D962" s="96"/>
      <c r="E962" s="96"/>
      <c r="F962" s="96"/>
      <c r="G962" s="96"/>
      <c r="H962" s="254"/>
      <c r="I962" s="255"/>
      <c r="J962" s="255"/>
      <c r="K962" s="255"/>
      <c r="L962" s="255"/>
      <c r="M962" s="255"/>
      <c r="N962" s="96"/>
      <c r="O962" s="96"/>
      <c r="P962" s="96"/>
      <c r="Q962" s="96"/>
      <c r="R962" s="96"/>
      <c r="S962" s="96"/>
      <c r="T962" s="96"/>
      <c r="U962" s="96"/>
      <c r="V962" s="96"/>
      <c r="W962" s="96"/>
      <c r="X962" s="96"/>
      <c r="Y962" s="96"/>
      <c r="Z962" s="96"/>
    </row>
    <row r="963" spans="1:26" ht="12.3">
      <c r="A963" s="96"/>
      <c r="B963" s="96"/>
      <c r="C963" s="96"/>
      <c r="D963" s="96"/>
      <c r="E963" s="96"/>
      <c r="F963" s="96"/>
      <c r="G963" s="96"/>
      <c r="H963" s="254"/>
      <c r="I963" s="255"/>
      <c r="J963" s="255"/>
      <c r="K963" s="255"/>
      <c r="L963" s="255"/>
      <c r="M963" s="255"/>
      <c r="N963" s="96"/>
      <c r="O963" s="96"/>
      <c r="P963" s="96"/>
      <c r="Q963" s="96"/>
      <c r="R963" s="96"/>
      <c r="S963" s="96"/>
      <c r="T963" s="96"/>
      <c r="U963" s="96"/>
      <c r="V963" s="96"/>
      <c r="W963" s="96"/>
      <c r="X963" s="96"/>
      <c r="Y963" s="96"/>
      <c r="Z963" s="96"/>
    </row>
    <row r="964" spans="1:26" ht="12.3">
      <c r="A964" s="96"/>
      <c r="B964" s="96"/>
      <c r="C964" s="96"/>
      <c r="D964" s="96"/>
      <c r="E964" s="96"/>
      <c r="F964" s="96"/>
      <c r="G964" s="96"/>
      <c r="H964" s="254"/>
      <c r="I964" s="255"/>
      <c r="J964" s="255"/>
      <c r="K964" s="255"/>
      <c r="L964" s="255"/>
      <c r="M964" s="255"/>
      <c r="N964" s="96"/>
      <c r="O964" s="96"/>
      <c r="P964" s="96"/>
      <c r="Q964" s="96"/>
      <c r="R964" s="96"/>
      <c r="S964" s="96"/>
      <c r="T964" s="96"/>
      <c r="U964" s="96"/>
      <c r="V964" s="96"/>
      <c r="W964" s="96"/>
      <c r="X964" s="96"/>
      <c r="Y964" s="96"/>
      <c r="Z964" s="96"/>
    </row>
    <row r="965" spans="1:26" ht="12.3">
      <c r="A965" s="96"/>
      <c r="B965" s="96"/>
      <c r="C965" s="96"/>
      <c r="D965" s="96"/>
      <c r="E965" s="96"/>
      <c r="F965" s="96"/>
      <c r="G965" s="96"/>
      <c r="H965" s="254"/>
      <c r="I965" s="255"/>
      <c r="J965" s="255"/>
      <c r="K965" s="255"/>
      <c r="L965" s="255"/>
      <c r="M965" s="255"/>
      <c r="N965" s="96"/>
      <c r="O965" s="96"/>
      <c r="P965" s="96"/>
      <c r="Q965" s="96"/>
      <c r="R965" s="96"/>
      <c r="S965" s="96"/>
      <c r="T965" s="96"/>
      <c r="U965" s="96"/>
      <c r="V965" s="96"/>
      <c r="W965" s="96"/>
      <c r="X965" s="96"/>
      <c r="Y965" s="96"/>
      <c r="Z965" s="96"/>
    </row>
    <row r="966" spans="1:26" ht="12.3">
      <c r="A966" s="96"/>
      <c r="B966" s="96"/>
      <c r="C966" s="96"/>
      <c r="D966" s="96"/>
      <c r="E966" s="96"/>
      <c r="F966" s="96"/>
      <c r="G966" s="96"/>
      <c r="H966" s="254"/>
      <c r="I966" s="255"/>
      <c r="J966" s="255"/>
      <c r="K966" s="255"/>
      <c r="L966" s="255"/>
      <c r="M966" s="255"/>
      <c r="N966" s="96"/>
      <c r="O966" s="96"/>
      <c r="P966" s="96"/>
      <c r="Q966" s="96"/>
      <c r="R966" s="96"/>
      <c r="S966" s="96"/>
      <c r="T966" s="96"/>
      <c r="U966" s="96"/>
      <c r="V966" s="96"/>
      <c r="W966" s="96"/>
      <c r="X966" s="96"/>
      <c r="Y966" s="96"/>
      <c r="Z966" s="96"/>
    </row>
    <row r="967" spans="1:26" ht="12.3">
      <c r="A967" s="96"/>
      <c r="B967" s="96"/>
      <c r="C967" s="96"/>
      <c r="D967" s="96"/>
      <c r="E967" s="96"/>
      <c r="F967" s="96"/>
      <c r="G967" s="96"/>
      <c r="H967" s="254"/>
      <c r="I967" s="255"/>
      <c r="J967" s="255"/>
      <c r="K967" s="255"/>
      <c r="L967" s="255"/>
      <c r="M967" s="255"/>
      <c r="N967" s="96"/>
      <c r="O967" s="96"/>
      <c r="P967" s="96"/>
      <c r="Q967" s="96"/>
      <c r="R967" s="96"/>
      <c r="S967" s="96"/>
      <c r="T967" s="96"/>
      <c r="U967" s="96"/>
      <c r="V967" s="96"/>
      <c r="W967" s="96"/>
      <c r="X967" s="96"/>
      <c r="Y967" s="96"/>
      <c r="Z967" s="96"/>
    </row>
    <row r="968" spans="1:26" ht="12.3">
      <c r="A968" s="96"/>
      <c r="B968" s="96"/>
      <c r="C968" s="96"/>
      <c r="D968" s="96"/>
      <c r="E968" s="96"/>
      <c r="F968" s="96"/>
      <c r="G968" s="96"/>
      <c r="H968" s="254"/>
      <c r="I968" s="255"/>
      <c r="J968" s="255"/>
      <c r="K968" s="255"/>
      <c r="L968" s="255"/>
      <c r="M968" s="255"/>
      <c r="N968" s="96"/>
      <c r="O968" s="96"/>
      <c r="P968" s="96"/>
      <c r="Q968" s="96"/>
      <c r="R968" s="96"/>
      <c r="S968" s="96"/>
      <c r="T968" s="96"/>
      <c r="U968" s="96"/>
      <c r="V968" s="96"/>
      <c r="W968" s="96"/>
      <c r="X968" s="96"/>
      <c r="Y968" s="96"/>
      <c r="Z968" s="96"/>
    </row>
    <row r="969" spans="1:26" ht="12.3">
      <c r="A969" s="96"/>
      <c r="B969" s="96"/>
      <c r="C969" s="96"/>
      <c r="D969" s="96"/>
      <c r="E969" s="96"/>
      <c r="F969" s="96"/>
      <c r="G969" s="96"/>
      <c r="H969" s="254"/>
      <c r="I969" s="255"/>
      <c r="J969" s="255"/>
      <c r="K969" s="255"/>
      <c r="L969" s="255"/>
      <c r="M969" s="255"/>
      <c r="N969" s="96"/>
      <c r="O969" s="96"/>
      <c r="P969" s="96"/>
      <c r="Q969" s="96"/>
      <c r="R969" s="96"/>
      <c r="S969" s="96"/>
      <c r="T969" s="96"/>
      <c r="U969" s="96"/>
      <c r="V969" s="96"/>
      <c r="W969" s="96"/>
      <c r="X969" s="96"/>
      <c r="Y969" s="96"/>
      <c r="Z969" s="96"/>
    </row>
    <row r="970" spans="1:26" ht="12.3">
      <c r="A970" s="96"/>
      <c r="B970" s="96"/>
      <c r="C970" s="96"/>
      <c r="D970" s="96"/>
      <c r="E970" s="96"/>
      <c r="F970" s="96"/>
      <c r="G970" s="96"/>
      <c r="H970" s="254"/>
      <c r="I970" s="255"/>
      <c r="J970" s="255"/>
      <c r="K970" s="255"/>
      <c r="L970" s="255"/>
      <c r="M970" s="255"/>
      <c r="N970" s="96"/>
      <c r="O970" s="96"/>
      <c r="P970" s="96"/>
      <c r="Q970" s="96"/>
      <c r="R970" s="96"/>
      <c r="S970" s="96"/>
      <c r="T970" s="96"/>
      <c r="U970" s="96"/>
      <c r="V970" s="96"/>
      <c r="W970" s="96"/>
      <c r="X970" s="96"/>
      <c r="Y970" s="96"/>
      <c r="Z970" s="96"/>
    </row>
    <row r="971" spans="1:26" ht="12.3">
      <c r="A971" s="96"/>
      <c r="B971" s="96"/>
      <c r="C971" s="96"/>
      <c r="D971" s="96"/>
      <c r="E971" s="96"/>
      <c r="F971" s="96"/>
      <c r="G971" s="96"/>
      <c r="H971" s="254"/>
      <c r="I971" s="255"/>
      <c r="J971" s="255"/>
      <c r="K971" s="255"/>
      <c r="L971" s="255"/>
      <c r="M971" s="255"/>
      <c r="N971" s="96"/>
      <c r="O971" s="96"/>
      <c r="P971" s="96"/>
      <c r="Q971" s="96"/>
      <c r="R971" s="96"/>
      <c r="S971" s="96"/>
      <c r="T971" s="96"/>
      <c r="U971" s="96"/>
      <c r="V971" s="96"/>
      <c r="W971" s="96"/>
      <c r="X971" s="96"/>
      <c r="Y971" s="96"/>
      <c r="Z971" s="96"/>
    </row>
    <row r="972" spans="1:26" ht="12.3">
      <c r="A972" s="96"/>
      <c r="B972" s="96"/>
      <c r="C972" s="96"/>
      <c r="D972" s="96"/>
      <c r="E972" s="96"/>
      <c r="F972" s="96"/>
      <c r="G972" s="96"/>
      <c r="H972" s="254"/>
      <c r="I972" s="255"/>
      <c r="J972" s="255"/>
      <c r="K972" s="255"/>
      <c r="L972" s="255"/>
      <c r="M972" s="255"/>
      <c r="N972" s="96"/>
      <c r="O972" s="96"/>
      <c r="P972" s="96"/>
      <c r="Q972" s="96"/>
      <c r="R972" s="96"/>
      <c r="S972" s="96"/>
      <c r="T972" s="96"/>
      <c r="U972" s="96"/>
      <c r="V972" s="96"/>
      <c r="W972" s="96"/>
      <c r="X972" s="96"/>
      <c r="Y972" s="96"/>
      <c r="Z972" s="96"/>
    </row>
    <row r="973" spans="1:26" ht="12.3">
      <c r="A973" s="96"/>
      <c r="B973" s="96"/>
      <c r="C973" s="96"/>
      <c r="D973" s="96"/>
      <c r="E973" s="96"/>
      <c r="F973" s="96"/>
      <c r="G973" s="96"/>
      <c r="H973" s="254"/>
      <c r="I973" s="255"/>
      <c r="J973" s="255"/>
      <c r="K973" s="255"/>
      <c r="L973" s="255"/>
      <c r="M973" s="255"/>
      <c r="N973" s="96"/>
      <c r="O973" s="96"/>
      <c r="P973" s="96"/>
      <c r="Q973" s="96"/>
      <c r="R973" s="96"/>
      <c r="S973" s="96"/>
      <c r="T973" s="96"/>
      <c r="U973" s="96"/>
      <c r="V973" s="96"/>
      <c r="W973" s="96"/>
      <c r="X973" s="96"/>
      <c r="Y973" s="96"/>
      <c r="Z973" s="96"/>
    </row>
    <row r="974" spans="1:26" ht="12.3">
      <c r="A974" s="96"/>
      <c r="B974" s="96"/>
      <c r="C974" s="96"/>
      <c r="D974" s="96"/>
      <c r="E974" s="96"/>
      <c r="F974" s="96"/>
      <c r="G974" s="96"/>
      <c r="H974" s="254"/>
      <c r="I974" s="255"/>
      <c r="J974" s="255"/>
      <c r="K974" s="255"/>
      <c r="L974" s="255"/>
      <c r="M974" s="255"/>
      <c r="N974" s="96"/>
      <c r="O974" s="96"/>
      <c r="P974" s="96"/>
      <c r="Q974" s="96"/>
      <c r="R974" s="96"/>
      <c r="S974" s="96"/>
      <c r="T974" s="96"/>
      <c r="U974" s="96"/>
      <c r="V974" s="96"/>
      <c r="W974" s="96"/>
      <c r="X974" s="96"/>
      <c r="Y974" s="96"/>
      <c r="Z974" s="96"/>
    </row>
    <row r="975" spans="1:26" ht="12.3">
      <c r="A975" s="96"/>
      <c r="B975" s="96"/>
      <c r="C975" s="96"/>
      <c r="D975" s="96"/>
      <c r="E975" s="96"/>
      <c r="F975" s="96"/>
      <c r="G975" s="96"/>
      <c r="H975" s="254"/>
      <c r="I975" s="255"/>
      <c r="J975" s="255"/>
      <c r="K975" s="255"/>
      <c r="L975" s="255"/>
      <c r="M975" s="255"/>
      <c r="N975" s="96"/>
      <c r="O975" s="96"/>
      <c r="P975" s="96"/>
      <c r="Q975" s="96"/>
      <c r="R975" s="96"/>
      <c r="S975" s="96"/>
      <c r="T975" s="96"/>
      <c r="U975" s="96"/>
      <c r="V975" s="96"/>
      <c r="W975" s="96"/>
      <c r="X975" s="96"/>
      <c r="Y975" s="96"/>
      <c r="Z975" s="96"/>
    </row>
    <row r="976" spans="1:26" ht="12.3">
      <c r="A976" s="96"/>
      <c r="B976" s="96"/>
      <c r="C976" s="96"/>
      <c r="D976" s="96"/>
      <c r="E976" s="96"/>
      <c r="F976" s="96"/>
      <c r="G976" s="96"/>
      <c r="H976" s="254"/>
      <c r="I976" s="255"/>
      <c r="J976" s="255"/>
      <c r="K976" s="255"/>
      <c r="L976" s="255"/>
      <c r="M976" s="255"/>
      <c r="N976" s="96"/>
      <c r="O976" s="96"/>
      <c r="P976" s="96"/>
      <c r="Q976" s="96"/>
      <c r="R976" s="96"/>
      <c r="S976" s="96"/>
      <c r="T976" s="96"/>
      <c r="U976" s="96"/>
      <c r="V976" s="96"/>
      <c r="W976" s="96"/>
      <c r="X976" s="96"/>
      <c r="Y976" s="96"/>
      <c r="Z976" s="96"/>
    </row>
    <row r="977" spans="1:26" ht="12.3">
      <c r="A977" s="96"/>
      <c r="B977" s="96"/>
      <c r="C977" s="96"/>
      <c r="D977" s="96"/>
      <c r="E977" s="96"/>
      <c r="F977" s="96"/>
      <c r="G977" s="96"/>
      <c r="H977" s="254"/>
      <c r="I977" s="255"/>
      <c r="J977" s="255"/>
      <c r="K977" s="255"/>
      <c r="L977" s="255"/>
      <c r="M977" s="255"/>
      <c r="N977" s="96"/>
      <c r="O977" s="96"/>
      <c r="P977" s="96"/>
      <c r="Q977" s="96"/>
      <c r="R977" s="96"/>
      <c r="S977" s="96"/>
      <c r="T977" s="96"/>
      <c r="U977" s="96"/>
      <c r="V977" s="96"/>
      <c r="W977" s="96"/>
      <c r="X977" s="96"/>
      <c r="Y977" s="96"/>
      <c r="Z977" s="96"/>
    </row>
    <row r="978" spans="1:26" ht="12.3">
      <c r="A978" s="96"/>
      <c r="B978" s="96"/>
      <c r="C978" s="96"/>
      <c r="D978" s="96"/>
      <c r="E978" s="96"/>
      <c r="F978" s="96"/>
      <c r="G978" s="96"/>
      <c r="H978" s="254"/>
      <c r="I978" s="255"/>
      <c r="J978" s="255"/>
      <c r="K978" s="255"/>
      <c r="L978" s="255"/>
      <c r="M978" s="255"/>
      <c r="N978" s="96"/>
      <c r="O978" s="96"/>
      <c r="P978" s="96"/>
      <c r="Q978" s="96"/>
      <c r="R978" s="96"/>
      <c r="S978" s="96"/>
      <c r="T978" s="96"/>
      <c r="U978" s="96"/>
      <c r="V978" s="96"/>
      <c r="W978" s="96"/>
      <c r="X978" s="96"/>
      <c r="Y978" s="96"/>
      <c r="Z978" s="96"/>
    </row>
    <row r="979" spans="1:26" ht="12.3">
      <c r="A979" s="96"/>
      <c r="B979" s="96"/>
      <c r="C979" s="96"/>
      <c r="D979" s="96"/>
      <c r="E979" s="96"/>
      <c r="F979" s="96"/>
      <c r="G979" s="96"/>
      <c r="H979" s="254"/>
      <c r="I979" s="255"/>
      <c r="J979" s="255"/>
      <c r="K979" s="255"/>
      <c r="L979" s="255"/>
      <c r="M979" s="255"/>
      <c r="N979" s="96"/>
      <c r="O979" s="96"/>
      <c r="P979" s="96"/>
      <c r="Q979" s="96"/>
      <c r="R979" s="96"/>
      <c r="S979" s="96"/>
      <c r="T979" s="96"/>
      <c r="U979" s="96"/>
      <c r="V979" s="96"/>
      <c r="W979" s="96"/>
      <c r="X979" s="96"/>
      <c r="Y979" s="96"/>
      <c r="Z979" s="96"/>
    </row>
    <row r="980" spans="1:26" ht="12.3">
      <c r="A980" s="96"/>
      <c r="B980" s="96"/>
      <c r="C980" s="96"/>
      <c r="D980" s="96"/>
      <c r="E980" s="96"/>
      <c r="F980" s="96"/>
      <c r="G980" s="96"/>
      <c r="H980" s="254"/>
      <c r="I980" s="255"/>
      <c r="J980" s="255"/>
      <c r="K980" s="255"/>
      <c r="L980" s="255"/>
      <c r="M980" s="255"/>
      <c r="N980" s="96"/>
      <c r="O980" s="96"/>
      <c r="P980" s="96"/>
      <c r="Q980" s="96"/>
      <c r="R980" s="96"/>
      <c r="S980" s="96"/>
      <c r="T980" s="96"/>
      <c r="U980" s="96"/>
      <c r="V980" s="96"/>
      <c r="W980" s="96"/>
      <c r="X980" s="96"/>
      <c r="Y980" s="96"/>
      <c r="Z980" s="96"/>
    </row>
    <row r="981" spans="1:26" ht="12.3">
      <c r="A981" s="96"/>
      <c r="B981" s="96"/>
      <c r="C981" s="96"/>
      <c r="D981" s="96"/>
      <c r="E981" s="96"/>
      <c r="F981" s="96"/>
      <c r="G981" s="96"/>
      <c r="H981" s="254"/>
      <c r="I981" s="255"/>
      <c r="J981" s="255"/>
      <c r="K981" s="255"/>
      <c r="L981" s="255"/>
      <c r="M981" s="255"/>
      <c r="N981" s="96"/>
      <c r="O981" s="96"/>
      <c r="P981" s="96"/>
      <c r="Q981" s="96"/>
      <c r="R981" s="96"/>
      <c r="S981" s="96"/>
      <c r="T981" s="96"/>
      <c r="U981" s="96"/>
      <c r="V981" s="96"/>
      <c r="W981" s="96"/>
      <c r="X981" s="96"/>
      <c r="Y981" s="96"/>
      <c r="Z981" s="96"/>
    </row>
    <row r="982" spans="1:26" ht="12.3">
      <c r="A982" s="96"/>
      <c r="B982" s="96"/>
      <c r="C982" s="96"/>
      <c r="D982" s="96"/>
      <c r="E982" s="96"/>
      <c r="F982" s="96"/>
      <c r="G982" s="96"/>
      <c r="H982" s="254"/>
      <c r="I982" s="255"/>
      <c r="J982" s="255"/>
      <c r="K982" s="255"/>
      <c r="L982" s="255"/>
      <c r="M982" s="255"/>
      <c r="N982" s="96"/>
      <c r="O982" s="96"/>
      <c r="P982" s="96"/>
      <c r="Q982" s="96"/>
      <c r="R982" s="96"/>
      <c r="S982" s="96"/>
      <c r="T982" s="96"/>
      <c r="U982" s="96"/>
      <c r="V982" s="96"/>
      <c r="W982" s="96"/>
      <c r="X982" s="96"/>
      <c r="Y982" s="96"/>
      <c r="Z982" s="96"/>
    </row>
    <row r="983" spans="1:26" ht="12.3">
      <c r="A983" s="96"/>
      <c r="B983" s="96"/>
      <c r="C983" s="96"/>
      <c r="D983" s="96"/>
      <c r="E983" s="96"/>
      <c r="F983" s="96"/>
      <c r="G983" s="96"/>
      <c r="H983" s="254"/>
      <c r="I983" s="255"/>
      <c r="J983" s="255"/>
      <c r="K983" s="255"/>
      <c r="L983" s="255"/>
      <c r="M983" s="255"/>
      <c r="N983" s="96"/>
      <c r="O983" s="96"/>
      <c r="P983" s="96"/>
      <c r="Q983" s="96"/>
      <c r="R983" s="96"/>
      <c r="S983" s="96"/>
      <c r="T983" s="96"/>
      <c r="U983" s="96"/>
      <c r="V983" s="96"/>
      <c r="W983" s="96"/>
      <c r="X983" s="96"/>
      <c r="Y983" s="96"/>
      <c r="Z983" s="96"/>
    </row>
    <row r="984" spans="1:26" ht="12.3">
      <c r="A984" s="96"/>
      <c r="B984" s="96"/>
      <c r="C984" s="96"/>
      <c r="D984" s="96"/>
      <c r="E984" s="96"/>
      <c r="F984" s="96"/>
      <c r="G984" s="96"/>
      <c r="H984" s="254"/>
      <c r="I984" s="255"/>
      <c r="J984" s="255"/>
      <c r="K984" s="255"/>
      <c r="L984" s="255"/>
      <c r="M984" s="255"/>
      <c r="N984" s="96"/>
      <c r="O984" s="96"/>
      <c r="P984" s="96"/>
      <c r="Q984" s="96"/>
      <c r="R984" s="96"/>
      <c r="S984" s="96"/>
      <c r="T984" s="96"/>
      <c r="U984" s="96"/>
      <c r="V984" s="96"/>
      <c r="W984" s="96"/>
      <c r="X984" s="96"/>
      <c r="Y984" s="96"/>
      <c r="Z984" s="96"/>
    </row>
    <row r="985" spans="1:26" ht="12.3">
      <c r="A985" s="96"/>
      <c r="B985" s="96"/>
      <c r="C985" s="96"/>
      <c r="D985" s="96"/>
      <c r="E985" s="96"/>
      <c r="F985" s="96"/>
      <c r="G985" s="96"/>
      <c r="H985" s="254"/>
      <c r="I985" s="255"/>
      <c r="J985" s="255"/>
      <c r="K985" s="255"/>
      <c r="L985" s="255"/>
      <c r="M985" s="255"/>
      <c r="N985" s="96"/>
      <c r="O985" s="96"/>
      <c r="P985" s="96"/>
      <c r="Q985" s="96"/>
      <c r="R985" s="96"/>
      <c r="S985" s="96"/>
      <c r="T985" s="96"/>
      <c r="U985" s="96"/>
      <c r="V985" s="96"/>
      <c r="W985" s="96"/>
      <c r="X985" s="96"/>
      <c r="Y985" s="96"/>
      <c r="Z985" s="96"/>
    </row>
    <row r="986" spans="1:26" ht="12.3">
      <c r="A986" s="96"/>
      <c r="B986" s="96"/>
      <c r="C986" s="96"/>
      <c r="D986" s="96"/>
      <c r="E986" s="96"/>
      <c r="F986" s="96"/>
      <c r="G986" s="96"/>
      <c r="H986" s="254"/>
      <c r="I986" s="255"/>
      <c r="J986" s="255"/>
      <c r="K986" s="255"/>
      <c r="L986" s="255"/>
      <c r="M986" s="255"/>
      <c r="N986" s="96"/>
      <c r="O986" s="96"/>
      <c r="P986" s="96"/>
      <c r="Q986" s="96"/>
      <c r="R986" s="96"/>
      <c r="S986" s="96"/>
      <c r="T986" s="96"/>
      <c r="U986" s="96"/>
      <c r="V986" s="96"/>
      <c r="W986" s="96"/>
      <c r="X986" s="96"/>
      <c r="Y986" s="96"/>
      <c r="Z986" s="96"/>
    </row>
    <row r="987" spans="1:26" ht="12.3">
      <c r="A987" s="96"/>
      <c r="B987" s="96"/>
      <c r="C987" s="96"/>
      <c r="D987" s="96"/>
      <c r="E987" s="96"/>
      <c r="F987" s="96"/>
      <c r="G987" s="96"/>
      <c r="H987" s="254"/>
      <c r="I987" s="255"/>
      <c r="J987" s="255"/>
      <c r="K987" s="255"/>
      <c r="L987" s="255"/>
      <c r="M987" s="255"/>
      <c r="N987" s="96"/>
      <c r="O987" s="96"/>
      <c r="P987" s="96"/>
      <c r="Q987" s="96"/>
      <c r="R987" s="96"/>
      <c r="S987" s="96"/>
      <c r="T987" s="96"/>
      <c r="U987" s="96"/>
      <c r="V987" s="96"/>
      <c r="W987" s="96"/>
      <c r="X987" s="96"/>
      <c r="Y987" s="96"/>
      <c r="Z987" s="96"/>
    </row>
    <row r="988" spans="1:26" ht="12.3">
      <c r="A988" s="96"/>
      <c r="B988" s="96"/>
      <c r="C988" s="96"/>
      <c r="D988" s="96"/>
      <c r="E988" s="96"/>
      <c r="F988" s="96"/>
      <c r="G988" s="96"/>
      <c r="H988" s="254"/>
      <c r="I988" s="255"/>
      <c r="J988" s="255"/>
      <c r="K988" s="255"/>
      <c r="L988" s="255"/>
      <c r="M988" s="255"/>
      <c r="N988" s="96"/>
      <c r="O988" s="96"/>
      <c r="P988" s="96"/>
      <c r="Q988" s="96"/>
      <c r="R988" s="96"/>
      <c r="S988" s="96"/>
      <c r="T988" s="96"/>
      <c r="U988" s="96"/>
      <c r="V988" s="96"/>
      <c r="W988" s="96"/>
      <c r="X988" s="96"/>
      <c r="Y988" s="96"/>
      <c r="Z988" s="96"/>
    </row>
    <row r="989" spans="1:26" ht="12.3">
      <c r="A989" s="96"/>
      <c r="B989" s="96"/>
      <c r="C989" s="96"/>
      <c r="D989" s="96"/>
      <c r="E989" s="96"/>
      <c r="F989" s="96"/>
      <c r="G989" s="96"/>
      <c r="H989" s="254"/>
      <c r="I989" s="255"/>
      <c r="J989" s="255"/>
      <c r="K989" s="255"/>
      <c r="L989" s="255"/>
      <c r="M989" s="255"/>
      <c r="N989" s="96"/>
      <c r="O989" s="96"/>
      <c r="P989" s="96"/>
      <c r="Q989" s="96"/>
      <c r="R989" s="96"/>
      <c r="S989" s="96"/>
      <c r="T989" s="96"/>
      <c r="U989" s="96"/>
      <c r="V989" s="96"/>
      <c r="W989" s="96"/>
      <c r="X989" s="96"/>
      <c r="Y989" s="96"/>
      <c r="Z989" s="96"/>
    </row>
    <row r="990" spans="1:26" ht="12.3">
      <c r="A990" s="96"/>
      <c r="B990" s="96"/>
      <c r="C990" s="96"/>
      <c r="D990" s="96"/>
      <c r="E990" s="96"/>
      <c r="F990" s="96"/>
      <c r="G990" s="96"/>
      <c r="H990" s="254"/>
      <c r="I990" s="255"/>
      <c r="J990" s="255"/>
      <c r="K990" s="255"/>
      <c r="L990" s="255"/>
      <c r="M990" s="255"/>
      <c r="N990" s="96"/>
      <c r="O990" s="96"/>
      <c r="P990" s="96"/>
      <c r="Q990" s="96"/>
      <c r="R990" s="96"/>
      <c r="S990" s="96"/>
      <c r="T990" s="96"/>
      <c r="U990" s="96"/>
      <c r="V990" s="96"/>
      <c r="W990" s="96"/>
      <c r="X990" s="96"/>
      <c r="Y990" s="96"/>
      <c r="Z990" s="96"/>
    </row>
    <row r="991" spans="1:26" ht="12.3">
      <c r="A991" s="96"/>
      <c r="B991" s="96"/>
      <c r="C991" s="96"/>
      <c r="D991" s="96"/>
      <c r="E991" s="96"/>
      <c r="F991" s="96"/>
      <c r="G991" s="96"/>
      <c r="H991" s="254"/>
      <c r="I991" s="255"/>
      <c r="J991" s="255"/>
      <c r="K991" s="255"/>
      <c r="L991" s="255"/>
      <c r="M991" s="255"/>
      <c r="N991" s="96"/>
      <c r="O991" s="96"/>
      <c r="P991" s="96"/>
      <c r="Q991" s="96"/>
      <c r="R991" s="96"/>
      <c r="S991" s="96"/>
      <c r="T991" s="96"/>
      <c r="U991" s="96"/>
      <c r="V991" s="96"/>
      <c r="W991" s="96"/>
      <c r="X991" s="96"/>
      <c r="Y991" s="96"/>
      <c r="Z991" s="96"/>
    </row>
    <row r="992" spans="1:26" ht="12.3">
      <c r="A992" s="96"/>
      <c r="B992" s="96"/>
      <c r="C992" s="96"/>
      <c r="D992" s="96"/>
      <c r="E992" s="96"/>
      <c r="F992" s="96"/>
      <c r="G992" s="96"/>
      <c r="H992" s="254"/>
      <c r="I992" s="255"/>
      <c r="J992" s="255"/>
      <c r="K992" s="255"/>
      <c r="L992" s="255"/>
      <c r="M992" s="255"/>
      <c r="N992" s="96"/>
      <c r="O992" s="96"/>
      <c r="P992" s="96"/>
      <c r="Q992" s="96"/>
      <c r="R992" s="96"/>
      <c r="S992" s="96"/>
      <c r="T992" s="96"/>
      <c r="U992" s="96"/>
      <c r="V992" s="96"/>
      <c r="W992" s="96"/>
      <c r="X992" s="96"/>
      <c r="Y992" s="96"/>
      <c r="Z992" s="96"/>
    </row>
    <row r="993" spans="1:26" ht="12.3">
      <c r="A993" s="96"/>
      <c r="B993" s="96"/>
      <c r="C993" s="96"/>
      <c r="D993" s="96"/>
      <c r="E993" s="96"/>
      <c r="F993" s="96"/>
      <c r="G993" s="96"/>
      <c r="H993" s="254"/>
      <c r="I993" s="255"/>
      <c r="J993" s="255"/>
      <c r="K993" s="255"/>
      <c r="L993" s="255"/>
      <c r="M993" s="255"/>
      <c r="N993" s="96"/>
      <c r="O993" s="96"/>
      <c r="P993" s="96"/>
      <c r="Q993" s="96"/>
      <c r="R993" s="96"/>
      <c r="S993" s="96"/>
      <c r="T993" s="96"/>
      <c r="U993" s="96"/>
      <c r="V993" s="96"/>
      <c r="W993" s="96"/>
      <c r="X993" s="96"/>
      <c r="Y993" s="96"/>
      <c r="Z993" s="96"/>
    </row>
    <row r="994" spans="1:26" ht="12.3">
      <c r="A994" s="96"/>
      <c r="B994" s="96"/>
      <c r="C994" s="96"/>
      <c r="D994" s="96"/>
      <c r="E994" s="96"/>
      <c r="F994" s="96"/>
      <c r="G994" s="96"/>
      <c r="H994" s="254"/>
      <c r="I994" s="255"/>
      <c r="J994" s="255"/>
      <c r="K994" s="255"/>
      <c r="L994" s="255"/>
      <c r="M994" s="255"/>
      <c r="N994" s="96"/>
      <c r="O994" s="96"/>
      <c r="P994" s="96"/>
      <c r="Q994" s="96"/>
      <c r="R994" s="96"/>
      <c r="S994" s="96"/>
      <c r="T994" s="96"/>
      <c r="U994" s="96"/>
      <c r="V994" s="96"/>
      <c r="W994" s="96"/>
      <c r="X994" s="96"/>
      <c r="Y994" s="96"/>
      <c r="Z994" s="96"/>
    </row>
    <row r="995" spans="1:26" ht="12.3">
      <c r="A995" s="96"/>
      <c r="B995" s="96"/>
      <c r="C995" s="96"/>
      <c r="D995" s="96"/>
      <c r="E995" s="96"/>
      <c r="F995" s="96"/>
      <c r="G995" s="96"/>
      <c r="H995" s="254"/>
      <c r="I995" s="255"/>
      <c r="J995" s="255"/>
      <c r="K995" s="255"/>
      <c r="L995" s="255"/>
      <c r="M995" s="255"/>
      <c r="N995" s="96"/>
      <c r="O995" s="96"/>
      <c r="P995" s="96"/>
      <c r="Q995" s="96"/>
      <c r="R995" s="96"/>
      <c r="S995" s="96"/>
      <c r="T995" s="96"/>
      <c r="U995" s="96"/>
      <c r="V995" s="96"/>
      <c r="W995" s="96"/>
      <c r="X995" s="96"/>
      <c r="Y995" s="96"/>
      <c r="Z995" s="96"/>
    </row>
    <row r="996" spans="1:26" ht="12.3">
      <c r="A996" s="96"/>
      <c r="B996" s="96"/>
      <c r="C996" s="96"/>
      <c r="D996" s="96"/>
      <c r="E996" s="96"/>
      <c r="F996" s="96"/>
      <c r="G996" s="96"/>
      <c r="H996" s="254"/>
      <c r="I996" s="255"/>
      <c r="J996" s="255"/>
      <c r="K996" s="255"/>
      <c r="L996" s="255"/>
      <c r="M996" s="255"/>
      <c r="N996" s="96"/>
      <c r="O996" s="96"/>
      <c r="P996" s="96"/>
      <c r="Q996" s="96"/>
      <c r="R996" s="96"/>
      <c r="S996" s="96"/>
      <c r="T996" s="96"/>
      <c r="U996" s="96"/>
      <c r="V996" s="96"/>
      <c r="W996" s="96"/>
      <c r="X996" s="96"/>
      <c r="Y996" s="96"/>
      <c r="Z996" s="96"/>
    </row>
    <row r="997" spans="1:26" ht="12.3">
      <c r="A997" s="96"/>
      <c r="B997" s="96"/>
      <c r="C997" s="96"/>
      <c r="D997" s="96"/>
      <c r="E997" s="96"/>
      <c r="F997" s="96"/>
      <c r="G997" s="96"/>
      <c r="H997" s="254"/>
      <c r="I997" s="255"/>
      <c r="J997" s="255"/>
      <c r="K997" s="255"/>
      <c r="L997" s="255"/>
      <c r="M997" s="255"/>
      <c r="N997" s="96"/>
      <c r="O997" s="96"/>
      <c r="P997" s="96"/>
      <c r="Q997" s="96"/>
      <c r="R997" s="96"/>
      <c r="S997" s="96"/>
      <c r="T997" s="96"/>
      <c r="U997" s="96"/>
      <c r="V997" s="96"/>
      <c r="W997" s="96"/>
      <c r="X997" s="96"/>
      <c r="Y997" s="96"/>
      <c r="Z997" s="96"/>
    </row>
    <row r="998" spans="1:26" ht="12.3">
      <c r="A998" s="96"/>
      <c r="B998" s="96"/>
      <c r="C998" s="96"/>
      <c r="D998" s="96"/>
      <c r="E998" s="96"/>
      <c r="F998" s="96"/>
      <c r="G998" s="96"/>
      <c r="H998" s="254"/>
      <c r="I998" s="255"/>
      <c r="J998" s="255"/>
      <c r="K998" s="255"/>
      <c r="L998" s="255"/>
      <c r="M998" s="255"/>
      <c r="N998" s="96"/>
      <c r="O998" s="96"/>
      <c r="P998" s="96"/>
      <c r="Q998" s="96"/>
      <c r="R998" s="96"/>
      <c r="S998" s="96"/>
      <c r="T998" s="96"/>
      <c r="U998" s="96"/>
      <c r="V998" s="96"/>
      <c r="W998" s="96"/>
      <c r="X998" s="96"/>
      <c r="Y998" s="96"/>
      <c r="Z998" s="96"/>
    </row>
    <row r="999" spans="1:26" ht="12.3">
      <c r="A999" s="96"/>
      <c r="B999" s="96"/>
      <c r="C999" s="96"/>
      <c r="D999" s="96"/>
      <c r="E999" s="96"/>
      <c r="F999" s="96"/>
      <c r="G999" s="96"/>
      <c r="H999" s="254"/>
      <c r="I999" s="255"/>
      <c r="J999" s="255"/>
      <c r="K999" s="255"/>
      <c r="L999" s="255"/>
      <c r="M999" s="255"/>
      <c r="N999" s="96"/>
      <c r="O999" s="96"/>
      <c r="P999" s="96"/>
      <c r="Q999" s="96"/>
      <c r="R999" s="96"/>
      <c r="S999" s="96"/>
      <c r="T999" s="96"/>
      <c r="U999" s="96"/>
      <c r="V999" s="96"/>
      <c r="W999" s="96"/>
      <c r="X999" s="96"/>
      <c r="Y999" s="96"/>
      <c r="Z999" s="96"/>
    </row>
    <row r="1000" spans="1:26" ht="12.3">
      <c r="A1000" s="96"/>
      <c r="B1000" s="96"/>
      <c r="C1000" s="96"/>
      <c r="D1000" s="96"/>
      <c r="E1000" s="96"/>
      <c r="F1000" s="96"/>
      <c r="G1000" s="96"/>
      <c r="H1000" s="254"/>
      <c r="I1000" s="255"/>
      <c r="J1000" s="255"/>
      <c r="K1000" s="255"/>
      <c r="L1000" s="255"/>
      <c r="M1000" s="255"/>
      <c r="N1000" s="96"/>
      <c r="O1000" s="96"/>
      <c r="P1000" s="96"/>
      <c r="Q1000" s="96"/>
      <c r="R1000" s="96"/>
      <c r="S1000" s="96"/>
      <c r="T1000" s="96"/>
      <c r="U1000" s="96"/>
      <c r="V1000" s="96"/>
      <c r="W1000" s="96"/>
      <c r="X1000" s="96"/>
      <c r="Y1000" s="96"/>
      <c r="Z1000" s="96"/>
    </row>
  </sheetData>
  <mergeCells count="6">
    <mergeCell ref="A167:B167"/>
    <mergeCell ref="A1:B6"/>
    <mergeCell ref="H2:H4"/>
    <mergeCell ref="A7:B9"/>
    <mergeCell ref="H7:M7"/>
    <mergeCell ref="A166:B166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1400-000000000000}">
          <x14:formula1>
            <xm:f>'19.06-23.06'!$C$163:$C$169</xm:f>
          </x14:formula1>
          <xm:sqref>C11:G165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N177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"/>
    </sheetView>
  </sheetViews>
  <sheetFormatPr defaultColWidth="12.609375" defaultRowHeight="15.75" customHeight="1"/>
  <cols>
    <col min="1" max="1" customWidth="true" width="7.71875"/>
    <col min="2" max="2" customWidth="true" width="30.38671875"/>
    <col min="3" max="7" customWidth="true" width="22.21875"/>
    <col min="9" max="14" customWidth="true" width="16.88671875"/>
  </cols>
  <sheetData>
    <row r="1" spans="1:14" ht="15.75" customHeight="1">
      <c r="A1" s="365" t="s">
        <v>3118</v>
      </c>
      <c r="B1" s="321"/>
      <c r="C1" s="249" t="s">
        <v>2428</v>
      </c>
      <c r="D1" s="249" t="s">
        <v>2410</v>
      </c>
      <c r="E1" s="249" t="s">
        <v>2408</v>
      </c>
      <c r="F1" s="249" t="s">
        <v>2409</v>
      </c>
      <c r="G1" s="103" t="s">
        <v>2436</v>
      </c>
      <c r="H1" s="273"/>
      <c r="I1" s="274" t="s">
        <v>3133</v>
      </c>
      <c r="J1" s="275" t="s">
        <v>3121</v>
      </c>
      <c r="K1" s="275" t="s">
        <v>3130</v>
      </c>
      <c r="L1" s="275" t="s">
        <v>3119</v>
      </c>
      <c r="M1" s="275" t="s">
        <v>3142</v>
      </c>
      <c r="N1" s="275" t="s">
        <v>3136</v>
      </c>
    </row>
    <row r="2" spans="1:14" ht="15.75" customHeight="1">
      <c r="A2" s="313"/>
      <c r="B2" s="321"/>
      <c r="C2" s="86" t="s">
        <v>2327</v>
      </c>
      <c r="D2" s="86" t="s">
        <v>3140</v>
      </c>
      <c r="E2" s="86" t="s">
        <v>3131</v>
      </c>
      <c r="F2" s="86" t="s">
        <v>3137</v>
      </c>
      <c r="G2" s="86" t="s">
        <v>2325</v>
      </c>
      <c r="H2" s="366"/>
      <c r="I2" s="360" t="s">
        <v>2855</v>
      </c>
      <c r="J2" s="251" t="s">
        <v>3120</v>
      </c>
      <c r="K2" s="251" t="s">
        <v>3129</v>
      </c>
      <c r="L2" s="251" t="s">
        <v>3125</v>
      </c>
      <c r="M2" s="251" t="s">
        <v>3138</v>
      </c>
      <c r="N2" s="251" t="s">
        <v>3122</v>
      </c>
    </row>
    <row r="3" spans="1:14" ht="15.75" customHeight="1">
      <c r="A3" s="313"/>
      <c r="B3" s="321"/>
      <c r="C3" s="86" t="s">
        <v>3007</v>
      </c>
      <c r="D3" s="86" t="s">
        <v>3033</v>
      </c>
      <c r="E3" s="86" t="s">
        <v>3134</v>
      </c>
      <c r="F3" s="86" t="s">
        <v>3135</v>
      </c>
      <c r="G3" s="86" t="s">
        <v>3141</v>
      </c>
      <c r="H3" s="313"/>
      <c r="I3" s="309"/>
      <c r="J3" s="251" t="s">
        <v>3127</v>
      </c>
      <c r="K3" s="252" t="s">
        <v>3123</v>
      </c>
      <c r="L3" s="252" t="s">
        <v>3117</v>
      </c>
      <c r="M3" s="252" t="s">
        <v>3139</v>
      </c>
      <c r="N3" s="251" t="s">
        <v>3011</v>
      </c>
    </row>
    <row r="4" spans="1:14" ht="15.75" customHeight="1">
      <c r="A4" s="313"/>
      <c r="B4" s="321"/>
      <c r="C4" s="89" t="s">
        <v>3028</v>
      </c>
      <c r="D4" s="86" t="s">
        <v>2953</v>
      </c>
      <c r="E4" s="86" t="s">
        <v>3005</v>
      </c>
      <c r="F4" s="86" t="s">
        <v>2969</v>
      </c>
      <c r="G4" s="86" t="s">
        <v>2946</v>
      </c>
      <c r="H4" s="313"/>
      <c r="I4" s="310"/>
      <c r="J4" s="252" t="s">
        <v>3028</v>
      </c>
      <c r="K4" s="252" t="s">
        <v>3126</v>
      </c>
      <c r="L4" s="252" t="s">
        <v>3132</v>
      </c>
      <c r="M4" s="251" t="s">
        <v>3124</v>
      </c>
      <c r="N4" s="252" t="s">
        <v>3128</v>
      </c>
    </row>
    <row r="5" spans="1:14" ht="15.75" customHeight="1">
      <c r="A5" s="313"/>
      <c r="B5" s="321"/>
      <c r="C5" s="86" t="s">
        <v>2317</v>
      </c>
      <c r="D5" s="86" t="s">
        <v>2338</v>
      </c>
      <c r="E5" s="86" t="s">
        <v>2328</v>
      </c>
      <c r="F5" s="86" t="s">
        <v>2338</v>
      </c>
      <c r="G5" s="86" t="s">
        <v>2996</v>
      </c>
      <c r="H5" s="313"/>
      <c r="I5" s="246" t="s">
        <v>2886</v>
      </c>
      <c r="J5" s="252" t="s">
        <v>2317</v>
      </c>
      <c r="K5" s="252" t="s">
        <v>2338</v>
      </c>
      <c r="L5" s="252" t="s">
        <v>2328</v>
      </c>
      <c r="M5" s="252" t="s">
        <v>2338</v>
      </c>
      <c r="N5" s="252" t="s">
        <v>2996</v>
      </c>
    </row>
    <row r="6" spans="1:14" ht="15.75" customHeight="1">
      <c r="A6" s="313"/>
      <c r="B6" s="321"/>
      <c r="C6" s="86" t="s">
        <v>2975</v>
      </c>
      <c r="D6" s="86" t="s">
        <v>2977</v>
      </c>
      <c r="E6" s="86" t="s">
        <v>2333</v>
      </c>
      <c r="F6" s="86" t="s">
        <v>3145</v>
      </c>
      <c r="G6" s="86" t="s">
        <v>2893</v>
      </c>
      <c r="H6" s="313"/>
      <c r="I6" s="246" t="s">
        <v>2884</v>
      </c>
      <c r="J6" s="252" t="s">
        <v>3146</v>
      </c>
      <c r="K6" s="252" t="s">
        <v>3079</v>
      </c>
      <c r="L6" s="252" t="s">
        <v>3144</v>
      </c>
      <c r="M6" s="252" t="s">
        <v>3143</v>
      </c>
      <c r="N6" s="252" t="s">
        <v>2893</v>
      </c>
    </row>
    <row r="7" spans="1:14" ht="15.75" customHeight="1">
      <c r="A7" s="367" t="s">
        <v>2890</v>
      </c>
      <c r="B7" s="321"/>
      <c r="C7" s="253" t="s">
        <v>3083</v>
      </c>
      <c r="D7" s="253" t="s">
        <v>3083</v>
      </c>
      <c r="E7" s="253" t="s">
        <v>3083</v>
      </c>
      <c r="F7" s="253" t="s">
        <v>3083</v>
      </c>
      <c r="G7" s="276" t="s">
        <v>3083</v>
      </c>
      <c r="H7" s="313"/>
      <c r="I7" s="348" t="s">
        <v>2896</v>
      </c>
      <c r="J7" s="306"/>
      <c r="K7" s="306"/>
      <c r="L7" s="306"/>
      <c r="M7" s="306"/>
      <c r="N7" s="307"/>
    </row>
    <row r="8" spans="1:14" ht="15.75" customHeight="1">
      <c r="A8" s="320"/>
      <c r="B8" s="321"/>
      <c r="C8" s="253" t="s">
        <v>3082</v>
      </c>
      <c r="D8" s="253" t="s">
        <v>3082</v>
      </c>
      <c r="E8" s="253" t="s">
        <v>3082</v>
      </c>
      <c r="F8" s="253" t="s">
        <v>3082</v>
      </c>
      <c r="G8" s="276" t="s">
        <v>3082</v>
      </c>
    </row>
    <row r="9" spans="1:14" ht="15.75" customHeight="1">
      <c r="A9" s="322"/>
      <c r="B9" s="324"/>
      <c r="C9" s="253" t="s">
        <v>3081</v>
      </c>
      <c r="D9" s="253" t="s">
        <v>3081</v>
      </c>
      <c r="E9" s="253" t="s">
        <v>3081</v>
      </c>
      <c r="F9" s="253" t="s">
        <v>3081</v>
      </c>
      <c r="G9" s="276" t="s">
        <v>3081</v>
      </c>
      <c r="H9" s="254"/>
      <c r="I9" s="254"/>
      <c r="J9" s="255"/>
      <c r="K9" s="255"/>
      <c r="L9" s="255"/>
      <c r="M9" s="255"/>
      <c r="N9" s="255"/>
    </row>
    <row r="10" spans="1:14" ht="15.75" customHeight="1">
      <c r="A10" s="256" t="s">
        <v>1573</v>
      </c>
      <c r="B10" s="256" t="s">
        <v>1577</v>
      </c>
      <c r="C10" s="257"/>
      <c r="D10" s="257"/>
      <c r="E10" s="257"/>
      <c r="F10" s="257"/>
      <c r="G10" s="104"/>
      <c r="H10" s="254"/>
      <c r="I10" s="254"/>
      <c r="J10" s="255"/>
      <c r="K10" s="255"/>
      <c r="L10" s="255"/>
      <c r="M10" s="255"/>
      <c r="N10" s="255"/>
    </row>
    <row r="11" spans="1:14" ht="15.75" customHeight="1">
      <c r="A11" s="259">
        <v>1</v>
      </c>
      <c r="B11" s="114" t="s">
        <v>1614</v>
      </c>
      <c r="C11" s="260">
        <v>0</v>
      </c>
      <c r="D11" s="260">
        <v>0</v>
      </c>
      <c r="E11" s="260">
        <v>0</v>
      </c>
      <c r="F11" s="260">
        <v>0</v>
      </c>
      <c r="G11" s="260" t="s">
        <v>2889</v>
      </c>
      <c r="H11" s="254"/>
      <c r="I11" s="254"/>
      <c r="J11" s="255"/>
      <c r="K11" s="255"/>
      <c r="L11" s="255"/>
      <c r="M11" s="255"/>
      <c r="N11" s="255"/>
    </row>
    <row r="12" spans="1:14" ht="15.75" customHeight="1">
      <c r="A12" s="259">
        <v>2</v>
      </c>
      <c r="B12" s="114" t="s">
        <v>1554</v>
      </c>
      <c r="C12" s="260">
        <v>0</v>
      </c>
      <c r="D12" s="260" t="s">
        <v>2889</v>
      </c>
      <c r="E12" s="260" t="s">
        <v>2889</v>
      </c>
      <c r="F12" s="260" t="s">
        <v>2889</v>
      </c>
      <c r="G12" s="260" t="s">
        <v>2889</v>
      </c>
      <c r="H12" s="254"/>
      <c r="I12" s="254"/>
      <c r="J12" s="255"/>
      <c r="K12" s="255"/>
      <c r="L12" s="255"/>
      <c r="M12" s="255"/>
      <c r="N12" s="255"/>
    </row>
    <row r="13" spans="1:14" ht="15.75" customHeight="1">
      <c r="A13" s="259">
        <v>3</v>
      </c>
      <c r="B13" s="114" t="s">
        <v>1569</v>
      </c>
      <c r="C13" s="260" t="s">
        <v>2889</v>
      </c>
      <c r="D13" s="260" t="s">
        <v>2889</v>
      </c>
      <c r="E13" s="260" t="s">
        <v>2889</v>
      </c>
      <c r="F13" s="260" t="s">
        <v>2889</v>
      </c>
      <c r="G13" s="260" t="s">
        <v>2889</v>
      </c>
      <c r="H13" s="254"/>
      <c r="I13" s="254"/>
      <c r="J13" s="255"/>
      <c r="K13" s="255"/>
      <c r="L13" s="255"/>
      <c r="M13" s="255"/>
      <c r="N13" s="255"/>
    </row>
    <row r="14" spans="1:14" ht="15.75" customHeight="1">
      <c r="A14" s="259">
        <v>4</v>
      </c>
      <c r="B14" s="114" t="s">
        <v>1572</v>
      </c>
      <c r="C14" s="260">
        <v>0</v>
      </c>
      <c r="D14" s="260">
        <v>0</v>
      </c>
      <c r="E14" s="260">
        <v>0</v>
      </c>
      <c r="F14" s="260">
        <v>0</v>
      </c>
      <c r="G14" s="260">
        <v>0</v>
      </c>
      <c r="H14" s="254"/>
      <c r="I14" s="254"/>
      <c r="J14" s="255"/>
      <c r="K14" s="255"/>
      <c r="L14" s="255"/>
      <c r="M14" s="255"/>
      <c r="N14" s="255"/>
    </row>
    <row r="15" spans="1:14" ht="15.75" customHeight="1">
      <c r="A15" s="259">
        <v>5</v>
      </c>
      <c r="B15" s="114" t="s">
        <v>1558</v>
      </c>
      <c r="C15" s="260" t="s">
        <v>2889</v>
      </c>
      <c r="D15" s="260" t="s">
        <v>2980</v>
      </c>
      <c r="E15" s="260" t="s">
        <v>2887</v>
      </c>
      <c r="F15" s="260" t="s">
        <v>2889</v>
      </c>
      <c r="G15" s="260" t="s">
        <v>2887</v>
      </c>
      <c r="H15" s="254"/>
      <c r="I15" s="254"/>
      <c r="J15" s="255"/>
      <c r="K15" s="255"/>
      <c r="L15" s="255"/>
      <c r="M15" s="255"/>
      <c r="N15" s="255"/>
    </row>
    <row r="16" spans="1:14" ht="15.75" customHeight="1">
      <c r="A16" s="259">
        <v>6</v>
      </c>
      <c r="B16" s="114" t="s">
        <v>1600</v>
      </c>
      <c r="C16" s="260" t="s">
        <v>2889</v>
      </c>
      <c r="D16" s="260" t="s">
        <v>2889</v>
      </c>
      <c r="E16" s="260" t="s">
        <v>2889</v>
      </c>
      <c r="F16" s="260" t="s">
        <v>2889</v>
      </c>
      <c r="G16" s="260" t="s">
        <v>2889</v>
      </c>
      <c r="H16" s="254"/>
      <c r="I16" s="254"/>
      <c r="J16" s="255"/>
      <c r="K16" s="255"/>
      <c r="L16" s="255"/>
      <c r="M16" s="255"/>
      <c r="N16" s="255"/>
    </row>
    <row r="17" spans="1:14" ht="15.75" customHeight="1">
      <c r="A17" s="259">
        <v>7</v>
      </c>
      <c r="B17" s="261" t="s">
        <v>1596</v>
      </c>
      <c r="C17" s="262" t="s">
        <v>2892</v>
      </c>
      <c r="D17" s="262" t="s">
        <v>2892</v>
      </c>
      <c r="E17" s="262" t="s">
        <v>2892</v>
      </c>
      <c r="F17" s="262" t="s">
        <v>2892</v>
      </c>
      <c r="G17" s="262" t="s">
        <v>2892</v>
      </c>
      <c r="H17" s="254"/>
      <c r="I17" s="254"/>
      <c r="J17" s="255"/>
      <c r="K17" s="255"/>
      <c r="L17" s="255"/>
      <c r="M17" s="255"/>
      <c r="N17" s="255"/>
    </row>
    <row r="18" spans="1:14" ht="15.75" customHeight="1">
      <c r="A18" s="259">
        <v>8</v>
      </c>
      <c r="B18" s="261" t="s">
        <v>1617</v>
      </c>
      <c r="C18" s="262" t="s">
        <v>2889</v>
      </c>
      <c r="D18" s="262" t="s">
        <v>2889</v>
      </c>
      <c r="E18" s="262" t="s">
        <v>2889</v>
      </c>
      <c r="F18" s="262" t="s">
        <v>2889</v>
      </c>
      <c r="G18" s="262" t="s">
        <v>2889</v>
      </c>
      <c r="H18" s="254"/>
      <c r="I18" s="254"/>
      <c r="J18" s="255"/>
      <c r="K18" s="255"/>
      <c r="L18" s="255"/>
      <c r="M18" s="255"/>
      <c r="N18" s="255"/>
    </row>
    <row r="19" spans="1:14" ht="15.75" customHeight="1">
      <c r="A19" s="259">
        <v>9</v>
      </c>
      <c r="B19" s="261" t="s">
        <v>1598</v>
      </c>
      <c r="C19" s="262">
        <v>0</v>
      </c>
      <c r="D19" s="262">
        <v>0</v>
      </c>
      <c r="E19" s="262">
        <v>0</v>
      </c>
      <c r="F19" s="262">
        <v>0</v>
      </c>
      <c r="G19" s="262">
        <v>0</v>
      </c>
      <c r="H19" s="254"/>
      <c r="I19" s="254"/>
      <c r="J19" s="255"/>
      <c r="K19" s="255"/>
      <c r="L19" s="255"/>
      <c r="M19" s="255"/>
      <c r="N19" s="255"/>
    </row>
    <row r="20" spans="1:14" ht="15.75" customHeight="1">
      <c r="A20" s="259">
        <v>10</v>
      </c>
      <c r="B20" s="261" t="s">
        <v>1610</v>
      </c>
      <c r="C20" s="262" t="s">
        <v>2897</v>
      </c>
      <c r="D20" s="262" t="s">
        <v>2979</v>
      </c>
      <c r="E20" s="262" t="s">
        <v>2897</v>
      </c>
      <c r="F20" s="262" t="s">
        <v>2979</v>
      </c>
      <c r="G20" s="262" t="s">
        <v>2889</v>
      </c>
      <c r="H20" s="254"/>
      <c r="I20" s="254"/>
      <c r="J20" s="255"/>
      <c r="K20" s="255"/>
      <c r="L20" s="255"/>
      <c r="M20" s="255"/>
      <c r="N20" s="255"/>
    </row>
    <row r="21" spans="1:14" ht="15.75" customHeight="1">
      <c r="A21" s="259">
        <v>11</v>
      </c>
      <c r="B21" s="261" t="s">
        <v>1606</v>
      </c>
      <c r="C21" s="262" t="s">
        <v>2980</v>
      </c>
      <c r="D21" s="262" t="s">
        <v>2889</v>
      </c>
      <c r="E21" s="262" t="s">
        <v>2889</v>
      </c>
      <c r="F21" s="262" t="s">
        <v>2980</v>
      </c>
      <c r="G21" s="262" t="s">
        <v>2889</v>
      </c>
      <c r="H21" s="254"/>
      <c r="I21" s="254"/>
      <c r="J21" s="255"/>
      <c r="K21" s="255"/>
      <c r="L21" s="255"/>
      <c r="M21" s="255"/>
      <c r="N21" s="255"/>
    </row>
    <row r="22" spans="1:14" ht="15.75" customHeight="1">
      <c r="A22" s="259">
        <v>12</v>
      </c>
      <c r="B22" s="261" t="s">
        <v>1622</v>
      </c>
      <c r="C22" s="262" t="s">
        <v>2979</v>
      </c>
      <c r="D22" s="262" t="s">
        <v>2979</v>
      </c>
      <c r="E22" s="262" t="s">
        <v>2979</v>
      </c>
      <c r="F22" s="262" t="s">
        <v>2979</v>
      </c>
      <c r="G22" s="262" t="s">
        <v>2979</v>
      </c>
      <c r="H22" s="254"/>
      <c r="I22" s="254"/>
      <c r="J22" s="255"/>
      <c r="K22" s="255"/>
      <c r="L22" s="255"/>
      <c r="M22" s="255"/>
      <c r="N22" s="255"/>
    </row>
    <row r="23" spans="1:14" ht="15.75" customHeight="1">
      <c r="A23" s="259">
        <v>13</v>
      </c>
      <c r="B23" s="261" t="s">
        <v>1629</v>
      </c>
      <c r="C23" s="262" t="s">
        <v>2892</v>
      </c>
      <c r="D23" s="262" t="s">
        <v>2892</v>
      </c>
      <c r="E23" s="262" t="s">
        <v>2892</v>
      </c>
      <c r="F23" s="262" t="s">
        <v>2892</v>
      </c>
      <c r="G23" s="262" t="s">
        <v>2892</v>
      </c>
      <c r="H23" s="254"/>
      <c r="I23" s="254"/>
      <c r="J23" s="255"/>
      <c r="K23" s="255"/>
      <c r="L23" s="255"/>
      <c r="M23" s="255"/>
      <c r="N23" s="255"/>
    </row>
    <row r="24" spans="1:14" ht="15.75" customHeight="1">
      <c r="A24" s="259">
        <v>14</v>
      </c>
      <c r="B24" s="261" t="s">
        <v>1611</v>
      </c>
      <c r="C24" s="262" t="s">
        <v>2889</v>
      </c>
      <c r="D24" s="262" t="s">
        <v>2980</v>
      </c>
      <c r="E24" s="262" t="s">
        <v>2979</v>
      </c>
      <c r="F24" s="262" t="s">
        <v>2887</v>
      </c>
      <c r="G24" s="262" t="s">
        <v>2979</v>
      </c>
      <c r="H24" s="254"/>
      <c r="I24" s="254"/>
      <c r="J24" s="255"/>
      <c r="K24" s="255"/>
      <c r="L24" s="255"/>
      <c r="M24" s="255"/>
      <c r="N24" s="255"/>
    </row>
    <row r="25" spans="1:14" ht="15.75" customHeight="1">
      <c r="A25" s="259">
        <v>15</v>
      </c>
      <c r="B25" s="261" t="s">
        <v>1603</v>
      </c>
      <c r="C25" s="262" t="s">
        <v>2897</v>
      </c>
      <c r="D25" s="262" t="s">
        <v>2979</v>
      </c>
      <c r="E25" s="262">
        <v>0</v>
      </c>
      <c r="F25" s="262" t="s">
        <v>2889</v>
      </c>
      <c r="G25" s="262" t="s">
        <v>2892</v>
      </c>
      <c r="H25" s="254"/>
      <c r="I25" s="254"/>
      <c r="J25" s="255"/>
      <c r="K25" s="255"/>
      <c r="L25" s="255"/>
      <c r="M25" s="255"/>
      <c r="N25" s="255"/>
    </row>
    <row r="26" spans="1:14" ht="15.75" customHeight="1">
      <c r="A26" s="259">
        <v>16</v>
      </c>
      <c r="B26" s="261" t="s">
        <v>1605</v>
      </c>
      <c r="C26" s="262">
        <v>0</v>
      </c>
      <c r="D26" s="262" t="s">
        <v>2897</v>
      </c>
      <c r="E26" s="262">
        <v>0</v>
      </c>
      <c r="F26" s="262"/>
      <c r="G26" s="262"/>
      <c r="H26" s="254"/>
      <c r="I26" s="254"/>
      <c r="J26" s="255"/>
      <c r="K26" s="255"/>
      <c r="L26" s="255"/>
      <c r="M26" s="255"/>
      <c r="N26" s="255"/>
    </row>
    <row r="27" spans="1:14" ht="15.75" customHeight="1">
      <c r="A27" s="259">
        <v>17</v>
      </c>
      <c r="B27" s="261" t="s">
        <v>2247</v>
      </c>
      <c r="C27" s="262" t="s">
        <v>2979</v>
      </c>
      <c r="D27" s="262" t="s">
        <v>2980</v>
      </c>
      <c r="E27" s="262" t="s">
        <v>2979</v>
      </c>
      <c r="F27" s="262" t="s">
        <v>2897</v>
      </c>
      <c r="G27" s="262" t="s">
        <v>2887</v>
      </c>
      <c r="H27" s="254"/>
      <c r="I27" s="254"/>
      <c r="J27" s="255"/>
      <c r="K27" s="255"/>
      <c r="L27" s="255"/>
      <c r="M27" s="255"/>
      <c r="N27" s="255"/>
    </row>
    <row r="28" spans="1:14" ht="15.75" customHeight="1">
      <c r="A28" s="259">
        <v>18</v>
      </c>
      <c r="B28" s="261" t="s">
        <v>2243</v>
      </c>
      <c r="C28" s="262" t="s">
        <v>2889</v>
      </c>
      <c r="D28" s="262" t="s">
        <v>2889</v>
      </c>
      <c r="E28" s="262">
        <v>0</v>
      </c>
      <c r="F28" s="262" t="s">
        <v>2889</v>
      </c>
      <c r="G28" s="262" t="s">
        <v>2889</v>
      </c>
      <c r="H28" s="254"/>
      <c r="I28" s="254"/>
      <c r="J28" s="255"/>
      <c r="K28" s="255"/>
      <c r="L28" s="255"/>
      <c r="M28" s="255"/>
      <c r="N28" s="255"/>
    </row>
    <row r="29" spans="1:14" ht="15.75" customHeight="1">
      <c r="A29" s="259">
        <v>19</v>
      </c>
      <c r="B29" s="261" t="s">
        <v>2530</v>
      </c>
      <c r="C29" s="262">
        <v>0</v>
      </c>
      <c r="D29" s="262" t="s">
        <v>2889</v>
      </c>
      <c r="E29" s="262">
        <v>0</v>
      </c>
      <c r="F29" s="262" t="s">
        <v>2889</v>
      </c>
      <c r="G29" s="262" t="s">
        <v>2889</v>
      </c>
      <c r="H29" s="254"/>
      <c r="I29" s="254"/>
      <c r="J29" s="255"/>
      <c r="K29" s="255"/>
      <c r="L29" s="255"/>
      <c r="M29" s="255"/>
      <c r="N29" s="255"/>
    </row>
    <row r="30" spans="1:14" ht="15.75" customHeight="1">
      <c r="A30" s="259">
        <v>20</v>
      </c>
      <c r="B30" s="261" t="s">
        <v>3147</v>
      </c>
      <c r="C30" s="262">
        <v>0</v>
      </c>
      <c r="D30" s="262"/>
      <c r="E30" s="262" t="s">
        <v>2897</v>
      </c>
      <c r="F30" s="262" t="s">
        <v>2887</v>
      </c>
      <c r="G30" s="262" t="s">
        <v>2892</v>
      </c>
      <c r="H30" s="254"/>
      <c r="I30" s="254"/>
      <c r="J30" s="255"/>
      <c r="K30" s="255"/>
      <c r="L30" s="255"/>
      <c r="M30" s="255"/>
      <c r="N30" s="255"/>
    </row>
    <row r="31" spans="1:14" ht="15.75" customHeight="1">
      <c r="A31" s="259">
        <v>21</v>
      </c>
      <c r="B31" s="261" t="s">
        <v>1604</v>
      </c>
      <c r="C31" s="262" t="s">
        <v>2889</v>
      </c>
      <c r="D31" s="262" t="s">
        <v>2889</v>
      </c>
      <c r="E31" s="262" t="s">
        <v>2889</v>
      </c>
      <c r="F31" s="262" t="s">
        <v>2889</v>
      </c>
      <c r="G31" s="262" t="s">
        <v>2889</v>
      </c>
      <c r="H31" s="254"/>
      <c r="I31" s="254"/>
      <c r="J31" s="255"/>
      <c r="K31" s="255"/>
      <c r="L31" s="255"/>
      <c r="M31" s="255"/>
      <c r="N31" s="255"/>
    </row>
    <row r="32" spans="1:14" ht="15.75" customHeight="1">
      <c r="A32" s="259">
        <v>22</v>
      </c>
      <c r="B32" s="261" t="s">
        <v>2900</v>
      </c>
      <c r="C32" s="262" t="s">
        <v>2889</v>
      </c>
      <c r="D32" s="262" t="s">
        <v>2979</v>
      </c>
      <c r="E32" s="262" t="s">
        <v>2889</v>
      </c>
      <c r="F32" s="262" t="s">
        <v>2889</v>
      </c>
      <c r="G32" s="262" t="s">
        <v>2979</v>
      </c>
      <c r="H32" s="254"/>
      <c r="I32" s="254"/>
      <c r="J32" s="255"/>
      <c r="K32" s="255"/>
      <c r="L32" s="255"/>
      <c r="M32" s="255"/>
      <c r="N32" s="255"/>
    </row>
    <row r="33" spans="1:14" ht="15.75" customHeight="1">
      <c r="A33" s="259">
        <v>23</v>
      </c>
      <c r="B33" s="261" t="s">
        <v>2901</v>
      </c>
      <c r="C33" s="262" t="s">
        <v>2979</v>
      </c>
      <c r="D33" s="262" t="s">
        <v>2979</v>
      </c>
      <c r="E33" s="262" t="s">
        <v>2892</v>
      </c>
      <c r="F33" s="262" t="s">
        <v>2889</v>
      </c>
      <c r="G33" s="262" t="s">
        <v>2979</v>
      </c>
      <c r="H33" s="254"/>
      <c r="I33" s="254"/>
      <c r="J33" s="255"/>
      <c r="K33" s="255"/>
      <c r="L33" s="255"/>
      <c r="M33" s="255"/>
      <c r="N33" s="255"/>
    </row>
    <row r="34" spans="1:14" ht="15.75" customHeight="1">
      <c r="A34" s="259">
        <v>24</v>
      </c>
      <c r="B34" s="261" t="s">
        <v>1625</v>
      </c>
      <c r="C34" s="262" t="s">
        <v>2892</v>
      </c>
      <c r="D34" s="262" t="s">
        <v>2892</v>
      </c>
      <c r="E34" s="262" t="s">
        <v>2892</v>
      </c>
      <c r="F34" s="262" t="s">
        <v>2979</v>
      </c>
      <c r="G34" s="262" t="s">
        <v>2892</v>
      </c>
      <c r="H34" s="254"/>
      <c r="I34" s="254"/>
      <c r="J34" s="255"/>
      <c r="K34" s="255"/>
      <c r="L34" s="255"/>
      <c r="M34" s="255"/>
      <c r="N34" s="255"/>
    </row>
    <row r="35" spans="1:14" ht="15.75" customHeight="1">
      <c r="A35" s="259">
        <v>25</v>
      </c>
      <c r="B35" s="261" t="s">
        <v>2902</v>
      </c>
      <c r="C35" s="262">
        <v>0</v>
      </c>
      <c r="D35" s="262">
        <v>0</v>
      </c>
      <c r="E35" s="262" t="s">
        <v>2892</v>
      </c>
      <c r="F35" s="262">
        <v>0</v>
      </c>
      <c r="G35" s="262">
        <v>0</v>
      </c>
      <c r="H35" s="254"/>
      <c r="I35" s="254"/>
      <c r="J35" s="255"/>
      <c r="K35" s="255"/>
      <c r="L35" s="255"/>
      <c r="M35" s="255"/>
      <c r="N35" s="255"/>
    </row>
    <row r="36" spans="1:14" ht="15">
      <c r="A36" s="259">
        <v>26</v>
      </c>
      <c r="B36" s="261" t="s">
        <v>2903</v>
      </c>
      <c r="C36" s="262" t="s">
        <v>2892</v>
      </c>
      <c r="D36" s="262" t="s">
        <v>2892</v>
      </c>
      <c r="E36" s="262" t="s">
        <v>2892</v>
      </c>
      <c r="F36" s="262" t="s">
        <v>2892</v>
      </c>
      <c r="G36" s="262" t="s">
        <v>2892</v>
      </c>
      <c r="H36" s="254"/>
      <c r="I36" s="254"/>
      <c r="J36" s="255"/>
      <c r="K36" s="255"/>
      <c r="L36" s="255"/>
      <c r="M36" s="255"/>
      <c r="N36" s="255"/>
    </row>
    <row r="37" spans="1:14" ht="15">
      <c r="A37" s="259">
        <v>27</v>
      </c>
      <c r="B37" s="261" t="s">
        <v>2904</v>
      </c>
      <c r="C37" s="262" t="s">
        <v>2892</v>
      </c>
      <c r="D37" s="262" t="s">
        <v>2892</v>
      </c>
      <c r="E37" s="262" t="s">
        <v>2889</v>
      </c>
      <c r="F37" s="262" t="s">
        <v>2889</v>
      </c>
      <c r="G37" s="262" t="s">
        <v>2892</v>
      </c>
      <c r="H37" s="254"/>
      <c r="I37" s="254"/>
      <c r="J37" s="255"/>
      <c r="K37" s="255"/>
      <c r="L37" s="255"/>
      <c r="M37" s="255"/>
      <c r="N37" s="255"/>
    </row>
    <row r="38" spans="1:14" ht="15">
      <c r="A38" s="259">
        <v>28</v>
      </c>
      <c r="B38" s="261" t="s">
        <v>2442</v>
      </c>
      <c r="C38" s="262"/>
      <c r="D38" s="262"/>
      <c r="E38" s="262"/>
      <c r="F38" s="262"/>
      <c r="G38" s="262"/>
      <c r="H38" s="254"/>
      <c r="I38" s="254"/>
      <c r="J38" s="255"/>
      <c r="K38" s="255"/>
      <c r="L38" s="255"/>
      <c r="M38" s="255"/>
      <c r="N38" s="255"/>
    </row>
    <row r="39" spans="1:14" ht="15">
      <c r="A39" s="259">
        <v>29</v>
      </c>
      <c r="B39" s="261" t="s">
        <v>2906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54"/>
      <c r="I39" s="254"/>
      <c r="J39" s="255"/>
      <c r="K39" s="255"/>
      <c r="L39" s="255"/>
      <c r="M39" s="255"/>
      <c r="N39" s="255"/>
    </row>
    <row r="40" spans="1:14" ht="15">
      <c r="A40" s="259">
        <v>30</v>
      </c>
      <c r="B40" s="261" t="s">
        <v>1664</v>
      </c>
      <c r="C40" s="262" t="s">
        <v>2889</v>
      </c>
      <c r="D40" s="262" t="s">
        <v>2889</v>
      </c>
      <c r="E40" s="262" t="s">
        <v>2889</v>
      </c>
      <c r="F40" s="262" t="s">
        <v>2889</v>
      </c>
      <c r="G40" s="262" t="s">
        <v>2889</v>
      </c>
      <c r="H40" s="254"/>
      <c r="I40" s="254"/>
      <c r="J40" s="255"/>
      <c r="K40" s="255"/>
      <c r="L40" s="255"/>
      <c r="M40" s="255"/>
      <c r="N40" s="255"/>
    </row>
    <row r="41" spans="1:14" ht="15">
      <c r="A41" s="259">
        <v>31</v>
      </c>
      <c r="B41" s="261" t="s">
        <v>2907</v>
      </c>
      <c r="C41" s="262" t="s">
        <v>2889</v>
      </c>
      <c r="D41" s="262" t="s">
        <v>2889</v>
      </c>
      <c r="E41" s="262" t="s">
        <v>2889</v>
      </c>
      <c r="F41" s="262" t="s">
        <v>2889</v>
      </c>
      <c r="G41" s="262" t="s">
        <v>2889</v>
      </c>
      <c r="H41" s="254"/>
      <c r="I41" s="254"/>
      <c r="J41" s="255"/>
      <c r="K41" s="255"/>
      <c r="L41" s="255"/>
      <c r="M41" s="255"/>
      <c r="N41" s="255"/>
    </row>
    <row r="42" spans="1:14" ht="15">
      <c r="A42" s="259">
        <v>32</v>
      </c>
      <c r="B42" s="261" t="s">
        <v>2905</v>
      </c>
      <c r="C42" s="262" t="s">
        <v>2889</v>
      </c>
      <c r="D42" s="262" t="s">
        <v>2889</v>
      </c>
      <c r="E42" s="262">
        <v>0</v>
      </c>
      <c r="F42" s="262" t="s">
        <v>2887</v>
      </c>
      <c r="G42" s="262" t="s">
        <v>2889</v>
      </c>
      <c r="H42" s="254"/>
      <c r="I42" s="254"/>
      <c r="J42" s="255"/>
      <c r="K42" s="255"/>
      <c r="L42" s="255"/>
      <c r="M42" s="255"/>
      <c r="N42" s="255"/>
    </row>
    <row r="43" spans="1:14" ht="15">
      <c r="A43" s="259">
        <v>33</v>
      </c>
      <c r="B43" s="261" t="s">
        <v>2908</v>
      </c>
      <c r="C43" s="262" t="s">
        <v>2889</v>
      </c>
      <c r="D43" s="262" t="s">
        <v>2889</v>
      </c>
      <c r="E43" s="262" t="s">
        <v>2889</v>
      </c>
      <c r="F43" s="262" t="s">
        <v>2889</v>
      </c>
      <c r="G43" s="262" t="s">
        <v>2889</v>
      </c>
      <c r="H43" s="254"/>
      <c r="I43" s="254"/>
      <c r="J43" s="255"/>
      <c r="K43" s="255"/>
      <c r="L43" s="255"/>
      <c r="M43" s="255"/>
      <c r="N43" s="255"/>
    </row>
    <row r="44" spans="1:14" ht="15">
      <c r="A44" s="259">
        <v>34</v>
      </c>
      <c r="B44" s="261" t="s">
        <v>2909</v>
      </c>
      <c r="C44" s="262" t="s">
        <v>2889</v>
      </c>
      <c r="D44" s="262" t="s">
        <v>2889</v>
      </c>
      <c r="E44" s="262" t="s">
        <v>2889</v>
      </c>
      <c r="F44" s="262" t="s">
        <v>2889</v>
      </c>
      <c r="G44" s="262" t="s">
        <v>2979</v>
      </c>
      <c r="H44" s="254"/>
      <c r="I44" s="254"/>
      <c r="J44" s="255"/>
      <c r="K44" s="255"/>
      <c r="L44" s="255"/>
      <c r="M44" s="255"/>
      <c r="N44" s="255"/>
    </row>
    <row r="45" spans="1:14" ht="15">
      <c r="A45" s="259">
        <v>35</v>
      </c>
      <c r="B45" s="261" t="s">
        <v>2910</v>
      </c>
      <c r="C45" s="262" t="s">
        <v>2892</v>
      </c>
      <c r="D45" s="262" t="s">
        <v>2892</v>
      </c>
      <c r="E45" s="262" t="s">
        <v>2892</v>
      </c>
      <c r="F45" s="262" t="s">
        <v>2889</v>
      </c>
      <c r="G45" s="262" t="s">
        <v>2979</v>
      </c>
      <c r="H45" s="254"/>
      <c r="I45" s="254"/>
      <c r="J45" s="255"/>
      <c r="K45" s="255"/>
      <c r="L45" s="255"/>
      <c r="M45" s="255"/>
      <c r="N45" s="255"/>
    </row>
    <row r="46" spans="1:14" ht="15">
      <c r="A46" s="259">
        <v>36</v>
      </c>
      <c r="B46" s="261" t="s">
        <v>1615</v>
      </c>
      <c r="C46" s="262" t="s">
        <v>2889</v>
      </c>
      <c r="D46" s="262" t="s">
        <v>2889</v>
      </c>
      <c r="E46" s="262" t="s">
        <v>2889</v>
      </c>
      <c r="F46" s="262" t="s">
        <v>2889</v>
      </c>
      <c r="G46" s="262">
        <v>0</v>
      </c>
      <c r="H46" s="254"/>
      <c r="I46" s="254"/>
      <c r="J46" s="255"/>
      <c r="K46" s="255"/>
      <c r="L46" s="255"/>
      <c r="M46" s="255"/>
      <c r="N46" s="255"/>
    </row>
    <row r="47" spans="1:14" ht="15">
      <c r="A47" s="259">
        <v>37</v>
      </c>
      <c r="B47" s="261" t="s">
        <v>3023</v>
      </c>
      <c r="C47" s="262" t="s">
        <v>2980</v>
      </c>
      <c r="D47" s="262" t="s">
        <v>2980</v>
      </c>
      <c r="E47" s="262" t="s">
        <v>2980</v>
      </c>
      <c r="F47" s="262" t="s">
        <v>2980</v>
      </c>
      <c r="G47" s="262" t="s">
        <v>2892</v>
      </c>
      <c r="H47" s="254"/>
      <c r="I47" s="254"/>
      <c r="J47" s="255"/>
      <c r="K47" s="255"/>
      <c r="L47" s="255"/>
      <c r="M47" s="255"/>
      <c r="N47" s="255"/>
    </row>
    <row r="48" spans="1:14" ht="15">
      <c r="A48" s="259">
        <v>38</v>
      </c>
      <c r="B48" s="261" t="s">
        <v>3085</v>
      </c>
      <c r="C48" s="262"/>
      <c r="D48" s="262"/>
      <c r="E48" s="262"/>
      <c r="F48" s="262"/>
      <c r="G48" s="262"/>
      <c r="H48" s="254"/>
      <c r="I48" s="254"/>
      <c r="J48" s="255"/>
      <c r="K48" s="255"/>
      <c r="L48" s="255"/>
      <c r="M48" s="255"/>
      <c r="N48" s="255"/>
    </row>
    <row r="49" spans="1:14" ht="15">
      <c r="A49" s="259">
        <v>39</v>
      </c>
      <c r="B49" s="261" t="s">
        <v>2912</v>
      </c>
      <c r="C49" s="262" t="s">
        <v>2889</v>
      </c>
      <c r="D49" s="262" t="s">
        <v>2887</v>
      </c>
      <c r="E49" s="262" t="s">
        <v>2889</v>
      </c>
      <c r="F49" s="262" t="s">
        <v>2979</v>
      </c>
      <c r="G49" s="262" t="s">
        <v>2889</v>
      </c>
      <c r="H49" s="254"/>
      <c r="I49" s="254"/>
      <c r="J49" s="255"/>
      <c r="K49" s="255"/>
      <c r="L49" s="255"/>
      <c r="M49" s="255"/>
      <c r="N49" s="255"/>
    </row>
    <row r="50" spans="1:14" ht="15">
      <c r="A50" s="259">
        <v>40</v>
      </c>
      <c r="B50" s="261" t="s">
        <v>1613</v>
      </c>
      <c r="C50" s="262" t="s">
        <v>2889</v>
      </c>
      <c r="D50" s="262" t="s">
        <v>2889</v>
      </c>
      <c r="E50" s="262" t="s">
        <v>2889</v>
      </c>
      <c r="F50" s="262" t="s">
        <v>2979</v>
      </c>
      <c r="G50" s="262" t="s">
        <v>2889</v>
      </c>
      <c r="H50" s="254"/>
      <c r="I50" s="254"/>
      <c r="J50" s="255"/>
      <c r="K50" s="255"/>
      <c r="L50" s="255"/>
      <c r="M50" s="255"/>
      <c r="N50" s="255"/>
    </row>
    <row r="51" spans="1:14" ht="15">
      <c r="A51" s="259">
        <v>41</v>
      </c>
      <c r="B51" s="261" t="s">
        <v>1616</v>
      </c>
      <c r="C51" s="262" t="s">
        <v>2889</v>
      </c>
      <c r="D51" s="262" t="s">
        <v>2889</v>
      </c>
      <c r="E51" s="262" t="s">
        <v>2889</v>
      </c>
      <c r="F51" s="262" t="s">
        <v>2889</v>
      </c>
      <c r="G51" s="262" t="s">
        <v>2889</v>
      </c>
      <c r="H51" s="254"/>
      <c r="I51" s="254"/>
      <c r="J51" s="255"/>
      <c r="K51" s="255"/>
      <c r="L51" s="255"/>
      <c r="M51" s="255"/>
      <c r="N51" s="255"/>
    </row>
    <row r="52" spans="1:14" ht="15">
      <c r="A52" s="259">
        <v>42</v>
      </c>
      <c r="B52" s="261" t="s">
        <v>1608</v>
      </c>
      <c r="C52" s="262" t="s">
        <v>2892</v>
      </c>
      <c r="D52" s="262" t="s">
        <v>2889</v>
      </c>
      <c r="E52" s="262" t="s">
        <v>2889</v>
      </c>
      <c r="F52" s="262" t="s">
        <v>2892</v>
      </c>
      <c r="G52" s="262" t="s">
        <v>2892</v>
      </c>
      <c r="H52" s="254"/>
      <c r="I52" s="254"/>
      <c r="J52" s="255"/>
      <c r="K52" s="255"/>
      <c r="L52" s="255"/>
      <c r="M52" s="255"/>
      <c r="N52" s="255"/>
    </row>
    <row r="53" spans="1:14" ht="15">
      <c r="A53" s="259">
        <v>43</v>
      </c>
      <c r="B53" s="261" t="s">
        <v>1623</v>
      </c>
      <c r="C53" s="262" t="s">
        <v>2889</v>
      </c>
      <c r="D53" s="262" t="s">
        <v>2889</v>
      </c>
      <c r="E53" s="262" t="s">
        <v>2889</v>
      </c>
      <c r="F53" s="262" t="s">
        <v>2889</v>
      </c>
      <c r="G53" s="262" t="s">
        <v>2889</v>
      </c>
      <c r="H53" s="254"/>
      <c r="I53" s="254"/>
      <c r="J53" s="255"/>
      <c r="K53" s="255"/>
      <c r="L53" s="255"/>
      <c r="M53" s="255"/>
      <c r="N53" s="255"/>
    </row>
    <row r="54" spans="1:14" ht="15">
      <c r="A54" s="259">
        <v>44</v>
      </c>
      <c r="B54" s="261" t="s">
        <v>1621</v>
      </c>
      <c r="C54" s="262" t="s">
        <v>2889</v>
      </c>
      <c r="D54" s="262" t="s">
        <v>2889</v>
      </c>
      <c r="E54" s="262" t="s">
        <v>2889</v>
      </c>
      <c r="F54" s="262" t="s">
        <v>2889</v>
      </c>
      <c r="G54" s="262" t="s">
        <v>2889</v>
      </c>
      <c r="H54" s="254"/>
      <c r="I54" s="254"/>
      <c r="J54" s="255"/>
      <c r="K54" s="255"/>
      <c r="L54" s="255"/>
      <c r="M54" s="255"/>
      <c r="N54" s="255"/>
    </row>
    <row r="55" spans="1:14" ht="15">
      <c r="A55" s="259">
        <v>45</v>
      </c>
      <c r="B55" s="261" t="s">
        <v>1627</v>
      </c>
      <c r="C55" s="262" t="s">
        <v>2889</v>
      </c>
      <c r="D55" s="262" t="s">
        <v>2889</v>
      </c>
      <c r="E55" s="262" t="s">
        <v>2889</v>
      </c>
      <c r="F55" s="262" t="s">
        <v>2889</v>
      </c>
      <c r="G55" s="262" t="s">
        <v>2889</v>
      </c>
      <c r="H55" s="254"/>
      <c r="I55" s="254"/>
      <c r="J55" s="255"/>
      <c r="K55" s="255"/>
      <c r="L55" s="255"/>
      <c r="M55" s="255"/>
      <c r="N55" s="255"/>
    </row>
    <row r="56" spans="1:14" ht="15">
      <c r="A56" s="259">
        <v>46</v>
      </c>
      <c r="B56" s="261" t="s">
        <v>1624</v>
      </c>
      <c r="C56" s="262" t="s">
        <v>2889</v>
      </c>
      <c r="D56" s="262" t="s">
        <v>2889</v>
      </c>
      <c r="E56" s="262" t="s">
        <v>2889</v>
      </c>
      <c r="F56" s="262" t="s">
        <v>2889</v>
      </c>
      <c r="G56" s="262" t="s">
        <v>2889</v>
      </c>
      <c r="H56" s="254"/>
      <c r="I56" s="254"/>
      <c r="J56" s="255"/>
      <c r="K56" s="255"/>
      <c r="L56" s="255"/>
      <c r="M56" s="255"/>
      <c r="N56" s="255"/>
    </row>
    <row r="57" spans="1:14" ht="15">
      <c r="A57" s="259">
        <v>47</v>
      </c>
      <c r="B57" s="261" t="s">
        <v>1626</v>
      </c>
      <c r="C57" s="262" t="s">
        <v>2889</v>
      </c>
      <c r="D57" s="262" t="s">
        <v>2889</v>
      </c>
      <c r="E57" s="262">
        <v>0</v>
      </c>
      <c r="F57" s="262">
        <v>0</v>
      </c>
      <c r="G57" s="262">
        <v>0</v>
      </c>
      <c r="H57" s="254"/>
      <c r="I57" s="254"/>
      <c r="J57" s="255"/>
      <c r="K57" s="255"/>
      <c r="L57" s="255"/>
      <c r="M57" s="255"/>
      <c r="N57" s="255"/>
    </row>
    <row r="58" spans="1:14" ht="15">
      <c r="A58" s="259">
        <v>48</v>
      </c>
      <c r="B58" s="261" t="s">
        <v>1628</v>
      </c>
      <c r="C58" s="262" t="s">
        <v>2892</v>
      </c>
      <c r="D58" s="262" t="s">
        <v>2889</v>
      </c>
      <c r="E58" s="262" t="s">
        <v>2887</v>
      </c>
      <c r="F58" s="262" t="s">
        <v>2979</v>
      </c>
      <c r="G58" s="262" t="s">
        <v>2887</v>
      </c>
      <c r="H58" s="254"/>
      <c r="I58" s="254"/>
      <c r="J58" s="255"/>
      <c r="K58" s="255"/>
      <c r="L58" s="255"/>
      <c r="M58" s="255"/>
      <c r="N58" s="255"/>
    </row>
    <row r="59" spans="1:14" ht="15">
      <c r="A59" s="259">
        <v>49</v>
      </c>
      <c r="B59" s="261" t="s">
        <v>1630</v>
      </c>
      <c r="C59" s="262" t="s">
        <v>2889</v>
      </c>
      <c r="D59" s="262" t="s">
        <v>2889</v>
      </c>
      <c r="E59" s="262" t="s">
        <v>2889</v>
      </c>
      <c r="F59" s="262" t="s">
        <v>2889</v>
      </c>
      <c r="G59" s="262" t="s">
        <v>2889</v>
      </c>
      <c r="H59" s="254"/>
      <c r="I59" s="254"/>
      <c r="J59" s="255"/>
      <c r="K59" s="255"/>
      <c r="L59" s="255"/>
      <c r="M59" s="255"/>
      <c r="N59" s="255"/>
    </row>
    <row r="60" spans="1:14" ht="15">
      <c r="A60" s="259">
        <v>50</v>
      </c>
      <c r="B60" s="261" t="s">
        <v>1631</v>
      </c>
      <c r="C60" s="262" t="s">
        <v>2980</v>
      </c>
      <c r="D60" s="262" t="s">
        <v>2979</v>
      </c>
      <c r="E60" s="262" t="s">
        <v>2887</v>
      </c>
      <c r="F60" s="262" t="s">
        <v>2889</v>
      </c>
      <c r="G60" s="262" t="s">
        <v>2889</v>
      </c>
      <c r="H60" s="254"/>
      <c r="I60" s="254"/>
      <c r="J60" s="255"/>
      <c r="K60" s="255"/>
      <c r="L60" s="255"/>
      <c r="M60" s="255"/>
      <c r="N60" s="255"/>
    </row>
    <row r="61" spans="1:14" ht="15">
      <c r="A61" s="259">
        <v>51</v>
      </c>
      <c r="B61" s="261" t="s">
        <v>1639</v>
      </c>
      <c r="C61" s="262" t="s">
        <v>2889</v>
      </c>
      <c r="D61" s="262" t="s">
        <v>2889</v>
      </c>
      <c r="E61" s="262" t="s">
        <v>2889</v>
      </c>
      <c r="F61" s="262" t="s">
        <v>2889</v>
      </c>
      <c r="G61" s="262" t="s">
        <v>2889</v>
      </c>
      <c r="H61" s="254"/>
      <c r="I61" s="254"/>
      <c r="J61" s="255"/>
      <c r="K61" s="255"/>
      <c r="L61" s="255"/>
      <c r="M61" s="255"/>
      <c r="N61" s="255"/>
    </row>
    <row r="62" spans="1:14" ht="15">
      <c r="A62" s="259">
        <v>52</v>
      </c>
      <c r="B62" s="261" t="s">
        <v>1636</v>
      </c>
      <c r="C62" s="262" t="s">
        <v>2979</v>
      </c>
      <c r="D62" s="262" t="s">
        <v>2897</v>
      </c>
      <c r="E62" s="262" t="s">
        <v>2887</v>
      </c>
      <c r="F62" s="262">
        <v>0</v>
      </c>
      <c r="G62" s="262">
        <v>0</v>
      </c>
      <c r="H62" s="254"/>
      <c r="I62" s="254"/>
      <c r="J62" s="255"/>
      <c r="K62" s="255"/>
      <c r="L62" s="255"/>
      <c r="M62" s="255"/>
      <c r="N62" s="255"/>
    </row>
    <row r="63" spans="1:14" ht="15">
      <c r="A63" s="259">
        <v>53</v>
      </c>
      <c r="B63" s="261" t="s">
        <v>1637</v>
      </c>
      <c r="C63" s="262" t="s">
        <v>2889</v>
      </c>
      <c r="D63" s="262" t="s">
        <v>2889</v>
      </c>
      <c r="E63" s="262" t="s">
        <v>2889</v>
      </c>
      <c r="F63" s="262" t="s">
        <v>2979</v>
      </c>
      <c r="G63" s="262">
        <v>0</v>
      </c>
      <c r="H63" s="254"/>
      <c r="I63" s="254"/>
      <c r="J63" s="255"/>
      <c r="K63" s="255"/>
      <c r="L63" s="255"/>
      <c r="M63" s="255"/>
      <c r="N63" s="255"/>
    </row>
    <row r="64" spans="1:14" ht="15">
      <c r="A64" s="259">
        <v>54</v>
      </c>
      <c r="B64" s="261" t="s">
        <v>1651</v>
      </c>
      <c r="C64" s="262" t="s">
        <v>2889</v>
      </c>
      <c r="D64" s="262" t="s">
        <v>2889</v>
      </c>
      <c r="E64" s="262" t="s">
        <v>2889</v>
      </c>
      <c r="F64" s="262"/>
      <c r="G64" s="262"/>
      <c r="H64" s="254"/>
      <c r="I64" s="254"/>
      <c r="J64" s="255"/>
      <c r="K64" s="255"/>
      <c r="L64" s="255"/>
      <c r="M64" s="255"/>
      <c r="N64" s="255"/>
    </row>
    <row r="65" spans="1:14" ht="15">
      <c r="A65" s="259">
        <v>55</v>
      </c>
      <c r="B65" s="261" t="s">
        <v>1634</v>
      </c>
      <c r="C65" s="262" t="s">
        <v>2979</v>
      </c>
      <c r="D65" s="262" t="s">
        <v>2889</v>
      </c>
      <c r="E65" s="262" t="s">
        <v>2892</v>
      </c>
      <c r="F65" s="262" t="s">
        <v>2892</v>
      </c>
      <c r="G65" s="262" t="s">
        <v>2892</v>
      </c>
      <c r="H65" s="254"/>
      <c r="I65" s="254"/>
      <c r="J65" s="255"/>
      <c r="K65" s="255"/>
      <c r="L65" s="255"/>
      <c r="M65" s="255"/>
      <c r="N65" s="255"/>
    </row>
    <row r="66" spans="1:14" ht="15">
      <c r="A66" s="259">
        <v>56</v>
      </c>
      <c r="B66" s="261" t="s">
        <v>1658</v>
      </c>
      <c r="C66" s="262" t="s">
        <v>2889</v>
      </c>
      <c r="D66" s="262" t="s">
        <v>2889</v>
      </c>
      <c r="E66" s="262" t="s">
        <v>2889</v>
      </c>
      <c r="F66" s="262" t="s">
        <v>2889</v>
      </c>
      <c r="G66" s="262" t="s">
        <v>2889</v>
      </c>
      <c r="H66" s="254"/>
      <c r="I66" s="254"/>
      <c r="J66" s="255"/>
      <c r="K66" s="255"/>
      <c r="L66" s="255"/>
      <c r="M66" s="255"/>
      <c r="N66" s="255"/>
    </row>
    <row r="67" spans="1:14" ht="15">
      <c r="A67" s="259">
        <v>57</v>
      </c>
      <c r="B67" s="261" t="s">
        <v>1633</v>
      </c>
      <c r="C67" s="262">
        <v>0</v>
      </c>
      <c r="D67" s="262">
        <v>0</v>
      </c>
      <c r="E67" s="262">
        <v>0</v>
      </c>
      <c r="F67" s="262">
        <v>0</v>
      </c>
      <c r="G67" s="262">
        <v>0</v>
      </c>
      <c r="H67" s="254"/>
      <c r="I67" s="254"/>
      <c r="J67" s="255"/>
      <c r="K67" s="255"/>
      <c r="L67" s="255"/>
      <c r="M67" s="255"/>
      <c r="N67" s="255"/>
    </row>
    <row r="68" spans="1:14" ht="15">
      <c r="A68" s="259">
        <v>58</v>
      </c>
      <c r="B68" s="261" t="s">
        <v>1640</v>
      </c>
      <c r="C68" s="262" t="s">
        <v>2889</v>
      </c>
      <c r="D68" s="262" t="s">
        <v>2889</v>
      </c>
      <c r="E68" s="262" t="s">
        <v>2889</v>
      </c>
      <c r="F68" s="262" t="s">
        <v>2979</v>
      </c>
      <c r="G68" s="262" t="s">
        <v>2897</v>
      </c>
      <c r="H68" s="254"/>
      <c r="I68" s="254"/>
      <c r="J68" s="255"/>
      <c r="K68" s="255"/>
      <c r="L68" s="255"/>
      <c r="M68" s="255"/>
      <c r="N68" s="255"/>
    </row>
    <row r="69" spans="1:14" ht="15">
      <c r="A69" s="259">
        <v>59</v>
      </c>
      <c r="B69" s="261" t="s">
        <v>1635</v>
      </c>
      <c r="C69" s="262" t="s">
        <v>2889</v>
      </c>
      <c r="D69" s="262" t="s">
        <v>2889</v>
      </c>
      <c r="E69" s="262" t="s">
        <v>2889</v>
      </c>
      <c r="F69" s="262" t="s">
        <v>2889</v>
      </c>
      <c r="G69" s="262" t="s">
        <v>2889</v>
      </c>
      <c r="H69" s="254"/>
      <c r="I69" s="254"/>
      <c r="J69" s="255"/>
      <c r="K69" s="255"/>
      <c r="L69" s="255"/>
      <c r="M69" s="255"/>
      <c r="N69" s="255"/>
    </row>
    <row r="70" spans="1:14" ht="15">
      <c r="A70" s="259">
        <v>60</v>
      </c>
      <c r="B70" s="261" t="s">
        <v>1657</v>
      </c>
      <c r="C70" s="262" t="s">
        <v>2892</v>
      </c>
      <c r="D70" s="262" t="s">
        <v>2889</v>
      </c>
      <c r="E70" s="262" t="s">
        <v>2892</v>
      </c>
      <c r="F70" s="262" t="s">
        <v>2979</v>
      </c>
      <c r="G70" s="262" t="s">
        <v>2892</v>
      </c>
      <c r="H70" s="254"/>
      <c r="I70" s="254"/>
      <c r="J70" s="255"/>
      <c r="K70" s="255"/>
      <c r="L70" s="255"/>
      <c r="M70" s="255"/>
      <c r="N70" s="255"/>
    </row>
    <row r="71" spans="1:14" ht="15">
      <c r="A71" s="259">
        <v>61</v>
      </c>
      <c r="B71" s="261" t="s">
        <v>1641</v>
      </c>
      <c r="C71" s="262" t="s">
        <v>2889</v>
      </c>
      <c r="D71" s="262" t="s">
        <v>2889</v>
      </c>
      <c r="E71" s="262" t="s">
        <v>2889</v>
      </c>
      <c r="F71" s="262">
        <v>0</v>
      </c>
      <c r="G71" s="262">
        <v>0</v>
      </c>
      <c r="H71" s="254"/>
      <c r="I71" s="254"/>
      <c r="J71" s="255"/>
      <c r="K71" s="255"/>
      <c r="L71" s="255"/>
      <c r="M71" s="255"/>
      <c r="N71" s="255"/>
    </row>
    <row r="72" spans="1:14" ht="15">
      <c r="A72" s="259">
        <v>62</v>
      </c>
      <c r="B72" s="261" t="s">
        <v>1644</v>
      </c>
      <c r="C72" s="262" t="s">
        <v>2889</v>
      </c>
      <c r="D72" s="262" t="s">
        <v>2980</v>
      </c>
      <c r="E72" s="262" t="s">
        <v>2887</v>
      </c>
      <c r="F72" s="262" t="s">
        <v>2889</v>
      </c>
      <c r="G72" s="262" t="s">
        <v>2889</v>
      </c>
      <c r="H72" s="254"/>
      <c r="I72" s="254"/>
      <c r="J72" s="255"/>
      <c r="K72" s="255"/>
      <c r="L72" s="255"/>
      <c r="M72" s="255"/>
      <c r="N72" s="255"/>
    </row>
    <row r="73" spans="1:14" ht="15">
      <c r="A73" s="259">
        <v>63</v>
      </c>
      <c r="B73" s="261" t="s">
        <v>1647</v>
      </c>
      <c r="C73" s="262" t="s">
        <v>2892</v>
      </c>
      <c r="D73" s="262" t="s">
        <v>2892</v>
      </c>
      <c r="E73" s="262" t="s">
        <v>2892</v>
      </c>
      <c r="F73" s="262" t="s">
        <v>2892</v>
      </c>
      <c r="G73" s="262" t="s">
        <v>2892</v>
      </c>
      <c r="H73" s="254"/>
      <c r="I73" s="254"/>
      <c r="J73" s="255"/>
      <c r="K73" s="255"/>
      <c r="L73" s="255"/>
      <c r="M73" s="255"/>
      <c r="N73" s="255"/>
    </row>
    <row r="74" spans="1:14" ht="15">
      <c r="A74" s="259">
        <v>64</v>
      </c>
      <c r="B74" s="261" t="s">
        <v>1643</v>
      </c>
      <c r="C74" s="262" t="s">
        <v>2889</v>
      </c>
      <c r="D74" s="262" t="s">
        <v>2889</v>
      </c>
      <c r="E74" s="262" t="s">
        <v>2889</v>
      </c>
      <c r="F74" s="262" t="s">
        <v>2889</v>
      </c>
      <c r="G74" s="262">
        <v>0</v>
      </c>
      <c r="H74" s="254"/>
      <c r="I74" s="254"/>
      <c r="J74" s="255"/>
      <c r="K74" s="255"/>
      <c r="L74" s="255"/>
      <c r="M74" s="255"/>
      <c r="N74" s="255"/>
    </row>
    <row r="75" spans="1:14" ht="15">
      <c r="A75" s="259">
        <v>65</v>
      </c>
      <c r="B75" s="261" t="s">
        <v>1645</v>
      </c>
      <c r="C75" s="262" t="s">
        <v>2889</v>
      </c>
      <c r="D75" s="262" t="s">
        <v>2979</v>
      </c>
      <c r="E75" s="262" t="s">
        <v>2889</v>
      </c>
      <c r="F75" s="262" t="s">
        <v>2979</v>
      </c>
      <c r="G75" s="262" t="s">
        <v>2889</v>
      </c>
      <c r="H75" s="254"/>
      <c r="I75" s="254"/>
      <c r="J75" s="255"/>
      <c r="K75" s="255"/>
      <c r="L75" s="255"/>
      <c r="M75" s="255"/>
      <c r="N75" s="255"/>
    </row>
    <row r="76" spans="1:14" ht="15">
      <c r="A76" s="259">
        <v>66</v>
      </c>
      <c r="B76" s="261" t="s">
        <v>1648</v>
      </c>
      <c r="C76" s="262" t="s">
        <v>2889</v>
      </c>
      <c r="D76" s="262" t="s">
        <v>2889</v>
      </c>
      <c r="E76" s="262" t="s">
        <v>2889</v>
      </c>
      <c r="F76" s="262" t="s">
        <v>2889</v>
      </c>
      <c r="G76" s="262">
        <v>0</v>
      </c>
      <c r="H76" s="254"/>
      <c r="I76" s="254"/>
      <c r="J76" s="255"/>
      <c r="K76" s="255"/>
      <c r="L76" s="255"/>
      <c r="M76" s="255"/>
      <c r="N76" s="255"/>
    </row>
    <row r="77" spans="1:14" ht="15">
      <c r="A77" s="259">
        <v>67</v>
      </c>
      <c r="B77" s="261" t="s">
        <v>1649</v>
      </c>
      <c r="C77" s="262" t="s">
        <v>2889</v>
      </c>
      <c r="D77" s="262" t="s">
        <v>2889</v>
      </c>
      <c r="E77" s="262" t="s">
        <v>2889</v>
      </c>
      <c r="F77" s="262" t="s">
        <v>2889</v>
      </c>
      <c r="G77" s="262">
        <v>0</v>
      </c>
      <c r="H77" s="254"/>
      <c r="I77" s="254"/>
      <c r="J77" s="255"/>
      <c r="K77" s="255"/>
      <c r="L77" s="255"/>
      <c r="M77" s="255"/>
      <c r="N77" s="255"/>
    </row>
    <row r="78" spans="1:14" ht="15">
      <c r="A78" s="259">
        <v>68</v>
      </c>
      <c r="B78" s="261" t="s">
        <v>1666</v>
      </c>
      <c r="C78" s="262" t="s">
        <v>2892</v>
      </c>
      <c r="D78" s="262" t="s">
        <v>2892</v>
      </c>
      <c r="E78" s="262" t="s">
        <v>2892</v>
      </c>
      <c r="F78" s="262" t="s">
        <v>2892</v>
      </c>
      <c r="G78" s="262" t="s">
        <v>2892</v>
      </c>
      <c r="H78" s="254"/>
      <c r="I78" s="254"/>
      <c r="J78" s="255"/>
      <c r="K78" s="255"/>
      <c r="L78" s="255"/>
      <c r="M78" s="255"/>
      <c r="N78" s="255"/>
    </row>
    <row r="79" spans="1:14" ht="15">
      <c r="A79" s="259">
        <v>69</v>
      </c>
      <c r="B79" s="261" t="s">
        <v>1660</v>
      </c>
      <c r="C79" s="262" t="s">
        <v>2889</v>
      </c>
      <c r="D79" s="262" t="s">
        <v>2889</v>
      </c>
      <c r="E79" s="262" t="s">
        <v>2889</v>
      </c>
      <c r="F79" s="262" t="s">
        <v>2889</v>
      </c>
      <c r="G79" s="262" t="s">
        <v>2889</v>
      </c>
      <c r="H79" s="254"/>
      <c r="I79" s="254"/>
      <c r="J79" s="255"/>
      <c r="K79" s="255"/>
      <c r="L79" s="255"/>
      <c r="M79" s="255"/>
      <c r="N79" s="255"/>
    </row>
    <row r="80" spans="1:14" ht="15">
      <c r="A80" s="259">
        <v>70</v>
      </c>
      <c r="B80" s="261" t="s">
        <v>1656</v>
      </c>
      <c r="C80" s="262" t="s">
        <v>2979</v>
      </c>
      <c r="D80" s="262" t="s">
        <v>2892</v>
      </c>
      <c r="E80" s="262" t="s">
        <v>2979</v>
      </c>
      <c r="F80" s="262" t="s">
        <v>2892</v>
      </c>
      <c r="G80" s="262" t="s">
        <v>2979</v>
      </c>
      <c r="H80" s="254"/>
      <c r="I80" s="254"/>
      <c r="J80" s="255"/>
      <c r="K80" s="255"/>
      <c r="L80" s="255"/>
      <c r="M80" s="255"/>
      <c r="N80" s="255"/>
    </row>
    <row r="81" spans="1:14" ht="15">
      <c r="A81" s="259">
        <v>71</v>
      </c>
      <c r="B81" s="261" t="s">
        <v>1654</v>
      </c>
      <c r="C81" s="262">
        <v>0</v>
      </c>
      <c r="D81" s="262">
        <v>0</v>
      </c>
      <c r="E81" s="262">
        <v>0</v>
      </c>
      <c r="F81" s="262">
        <v>0</v>
      </c>
      <c r="G81" s="262">
        <v>0</v>
      </c>
      <c r="H81" s="254"/>
      <c r="I81" s="254"/>
      <c r="J81" s="255"/>
      <c r="K81" s="255"/>
      <c r="L81" s="255"/>
      <c r="M81" s="255"/>
      <c r="N81" s="255"/>
    </row>
    <row r="82" spans="1:14" ht="15">
      <c r="A82" s="259">
        <v>72</v>
      </c>
      <c r="B82" s="261" t="s">
        <v>1653</v>
      </c>
      <c r="C82" s="262" t="s">
        <v>2889</v>
      </c>
      <c r="D82" s="262" t="s">
        <v>2979</v>
      </c>
      <c r="E82" s="262" t="s">
        <v>2889</v>
      </c>
      <c r="F82" s="262" t="s">
        <v>2889</v>
      </c>
      <c r="G82" s="262" t="s">
        <v>2889</v>
      </c>
      <c r="H82" s="254"/>
      <c r="I82" s="254"/>
      <c r="J82" s="255"/>
      <c r="K82" s="255"/>
      <c r="L82" s="255"/>
      <c r="M82" s="255"/>
      <c r="N82" s="255"/>
    </row>
    <row r="83" spans="1:14" ht="15">
      <c r="A83" s="259">
        <v>73</v>
      </c>
      <c r="B83" s="261" t="s">
        <v>1662</v>
      </c>
      <c r="C83" s="262" t="s">
        <v>2979</v>
      </c>
      <c r="D83" s="262" t="s">
        <v>2979</v>
      </c>
      <c r="E83" s="262" t="s">
        <v>2889</v>
      </c>
      <c r="F83" s="262" t="s">
        <v>2979</v>
      </c>
      <c r="G83" s="262">
        <v>0</v>
      </c>
      <c r="H83" s="254"/>
      <c r="I83" s="254"/>
      <c r="J83" s="255"/>
      <c r="K83" s="255"/>
      <c r="L83" s="255"/>
      <c r="M83" s="255"/>
      <c r="N83" s="255"/>
    </row>
    <row r="84" spans="1:14" ht="15">
      <c r="A84" s="259">
        <v>74</v>
      </c>
      <c r="B84" s="261" t="s">
        <v>1667</v>
      </c>
      <c r="C84" s="262" t="s">
        <v>2979</v>
      </c>
      <c r="D84" s="262" t="s">
        <v>2889</v>
      </c>
      <c r="E84" s="262" t="s">
        <v>2889</v>
      </c>
      <c r="F84" s="262" t="s">
        <v>2979</v>
      </c>
      <c r="G84" s="262">
        <v>0</v>
      </c>
      <c r="H84" s="254"/>
      <c r="I84" s="254"/>
      <c r="J84" s="255"/>
      <c r="K84" s="255"/>
      <c r="L84" s="255"/>
      <c r="M84" s="255"/>
      <c r="N84" s="255"/>
    </row>
    <row r="85" spans="1:14" ht="15">
      <c r="A85" s="259">
        <v>75</v>
      </c>
      <c r="B85" s="261" t="s">
        <v>1668</v>
      </c>
      <c r="C85" s="262" t="s">
        <v>2889</v>
      </c>
      <c r="D85" s="262" t="s">
        <v>2889</v>
      </c>
      <c r="E85" s="262" t="s">
        <v>2979</v>
      </c>
      <c r="F85" s="262" t="s">
        <v>2979</v>
      </c>
      <c r="G85" s="262" t="s">
        <v>2889</v>
      </c>
      <c r="H85" s="254"/>
      <c r="I85" s="254"/>
      <c r="J85" s="255"/>
      <c r="K85" s="255"/>
      <c r="L85" s="255"/>
      <c r="M85" s="255"/>
      <c r="N85" s="255"/>
    </row>
    <row r="86" spans="1:14" ht="15">
      <c r="A86" s="259">
        <v>76</v>
      </c>
      <c r="B86" s="261" t="s">
        <v>1669</v>
      </c>
      <c r="C86" s="262" t="s">
        <v>2889</v>
      </c>
      <c r="D86" s="262" t="s">
        <v>2887</v>
      </c>
      <c r="E86" s="262" t="s">
        <v>2889</v>
      </c>
      <c r="F86" s="262" t="s">
        <v>2887</v>
      </c>
      <c r="G86" s="262" t="s">
        <v>2889</v>
      </c>
      <c r="H86" s="254"/>
      <c r="I86" s="254"/>
      <c r="J86" s="255"/>
      <c r="K86" s="255"/>
      <c r="L86" s="255"/>
      <c r="M86" s="255"/>
      <c r="N86" s="255"/>
    </row>
    <row r="87" spans="1:14" ht="15">
      <c r="A87" s="259">
        <v>77</v>
      </c>
      <c r="B87" s="261" t="s">
        <v>1673</v>
      </c>
      <c r="C87" s="262" t="s">
        <v>2979</v>
      </c>
      <c r="D87" s="262" t="s">
        <v>2889</v>
      </c>
      <c r="E87" s="262" t="s">
        <v>2889</v>
      </c>
      <c r="F87" s="262" t="s">
        <v>2889</v>
      </c>
      <c r="G87" s="262" t="s">
        <v>2979</v>
      </c>
      <c r="H87" s="254"/>
      <c r="I87" s="254"/>
      <c r="J87" s="255"/>
      <c r="K87" s="255"/>
      <c r="L87" s="255"/>
      <c r="M87" s="255"/>
      <c r="N87" s="255"/>
    </row>
    <row r="88" spans="1:14" ht="15">
      <c r="A88" s="259">
        <v>78</v>
      </c>
      <c r="B88" s="261" t="s">
        <v>1672</v>
      </c>
      <c r="C88" s="262" t="s">
        <v>2889</v>
      </c>
      <c r="D88" s="262" t="s">
        <v>2889</v>
      </c>
      <c r="E88" s="262" t="s">
        <v>2889</v>
      </c>
      <c r="F88" s="262" t="s">
        <v>2889</v>
      </c>
      <c r="G88" s="262" t="s">
        <v>2889</v>
      </c>
      <c r="H88" s="254"/>
      <c r="I88" s="254"/>
      <c r="J88" s="255"/>
      <c r="K88" s="255"/>
      <c r="L88" s="255"/>
      <c r="M88" s="255"/>
      <c r="N88" s="255"/>
    </row>
    <row r="89" spans="1:14" ht="15">
      <c r="A89" s="259">
        <v>79</v>
      </c>
      <c r="B89" s="261" t="s">
        <v>1677</v>
      </c>
      <c r="C89" s="262" t="s">
        <v>2980</v>
      </c>
      <c r="D89" s="262" t="s">
        <v>2892</v>
      </c>
      <c r="E89" s="262" t="s">
        <v>2892</v>
      </c>
      <c r="F89" s="262" t="s">
        <v>2979</v>
      </c>
      <c r="G89" s="262" t="s">
        <v>2889</v>
      </c>
      <c r="H89" s="254"/>
      <c r="I89" s="254"/>
      <c r="J89" s="255"/>
      <c r="K89" s="255"/>
      <c r="L89" s="255"/>
      <c r="M89" s="255"/>
      <c r="N89" s="255"/>
    </row>
    <row r="90" spans="1:14" ht="15">
      <c r="A90" s="259">
        <v>80</v>
      </c>
      <c r="B90" s="261" t="s">
        <v>1692</v>
      </c>
      <c r="C90" s="262">
        <v>0</v>
      </c>
      <c r="D90" s="262" t="s">
        <v>2889</v>
      </c>
      <c r="E90" s="262" t="s">
        <v>2889</v>
      </c>
      <c r="F90" s="262" t="s">
        <v>2889</v>
      </c>
      <c r="G90" s="262" t="s">
        <v>2889</v>
      </c>
      <c r="H90" s="254"/>
      <c r="I90" s="254"/>
      <c r="J90" s="255"/>
      <c r="K90" s="255"/>
      <c r="L90" s="255"/>
      <c r="M90" s="255"/>
      <c r="N90" s="255"/>
    </row>
    <row r="91" spans="1:14" ht="15">
      <c r="A91" s="259">
        <v>81</v>
      </c>
      <c r="B91" s="261" t="s">
        <v>1682</v>
      </c>
      <c r="C91" s="262" t="s">
        <v>2887</v>
      </c>
      <c r="D91" s="262" t="s">
        <v>2889</v>
      </c>
      <c r="E91" s="262" t="s">
        <v>2889</v>
      </c>
      <c r="F91" s="262" t="s">
        <v>2980</v>
      </c>
      <c r="G91" s="262">
        <v>0</v>
      </c>
      <c r="H91" s="254"/>
      <c r="I91" s="254"/>
      <c r="J91" s="255"/>
      <c r="K91" s="255"/>
      <c r="L91" s="255"/>
      <c r="M91" s="255"/>
      <c r="N91" s="255"/>
    </row>
    <row r="92" spans="1:14" ht="15">
      <c r="A92" s="259">
        <v>82</v>
      </c>
      <c r="B92" s="261" t="s">
        <v>1675</v>
      </c>
      <c r="C92" s="262" t="s">
        <v>2889</v>
      </c>
      <c r="D92" s="262" t="s">
        <v>2889</v>
      </c>
      <c r="E92" s="262" t="s">
        <v>2889</v>
      </c>
      <c r="F92" s="262" t="s">
        <v>2889</v>
      </c>
      <c r="G92" s="262">
        <v>0</v>
      </c>
      <c r="H92" s="254"/>
      <c r="I92" s="254"/>
      <c r="J92" s="255"/>
      <c r="K92" s="255"/>
      <c r="L92" s="255"/>
      <c r="M92" s="255"/>
      <c r="N92" s="255"/>
    </row>
    <row r="93" spans="1:14" ht="13.8">
      <c r="A93" s="259">
        <v>83</v>
      </c>
      <c r="B93" s="264" t="s">
        <v>1681</v>
      </c>
      <c r="C93" s="262" t="s">
        <v>2979</v>
      </c>
      <c r="D93" s="262" t="s">
        <v>2887</v>
      </c>
      <c r="E93" s="262" t="s">
        <v>2980</v>
      </c>
      <c r="F93" s="262" t="s">
        <v>2892</v>
      </c>
      <c r="G93" s="262" t="s">
        <v>2892</v>
      </c>
      <c r="H93" s="254"/>
      <c r="I93" s="254"/>
      <c r="J93" s="255"/>
      <c r="K93" s="255"/>
      <c r="L93" s="255"/>
      <c r="M93" s="255"/>
      <c r="N93" s="255"/>
    </row>
    <row r="94" spans="1:14" ht="15">
      <c r="A94" s="259">
        <v>84</v>
      </c>
      <c r="B94" s="261" t="s">
        <v>1683</v>
      </c>
      <c r="C94" s="262" t="s">
        <v>2889</v>
      </c>
      <c r="D94" s="262" t="s">
        <v>2889</v>
      </c>
      <c r="E94" s="262" t="s">
        <v>2889</v>
      </c>
      <c r="F94" s="262" t="s">
        <v>2889</v>
      </c>
      <c r="G94" s="262" t="s">
        <v>2889</v>
      </c>
      <c r="H94" s="254"/>
      <c r="I94" s="254"/>
      <c r="J94" s="255"/>
      <c r="K94" s="255"/>
      <c r="L94" s="255"/>
      <c r="M94" s="255"/>
      <c r="N94" s="255"/>
    </row>
    <row r="95" spans="1:14" ht="15">
      <c r="A95" s="259">
        <v>85</v>
      </c>
      <c r="B95" s="261" t="s">
        <v>1687</v>
      </c>
      <c r="C95" s="262" t="s">
        <v>2889</v>
      </c>
      <c r="D95" s="262" t="s">
        <v>2889</v>
      </c>
      <c r="E95" s="262" t="s">
        <v>2889</v>
      </c>
      <c r="F95" s="262" t="s">
        <v>2889</v>
      </c>
      <c r="G95" s="262" t="s">
        <v>2889</v>
      </c>
      <c r="H95" s="254"/>
      <c r="I95" s="254"/>
      <c r="J95" s="255"/>
      <c r="K95" s="255"/>
      <c r="L95" s="255"/>
      <c r="M95" s="255"/>
      <c r="N95" s="255"/>
    </row>
    <row r="96" spans="1:14" ht="15">
      <c r="A96" s="259">
        <v>86</v>
      </c>
      <c r="B96" s="261" t="s">
        <v>1684</v>
      </c>
      <c r="C96" s="262" t="s">
        <v>2889</v>
      </c>
      <c r="D96" s="262" t="s">
        <v>2889</v>
      </c>
      <c r="E96" s="262" t="s">
        <v>2979</v>
      </c>
      <c r="F96" s="262" t="s">
        <v>2887</v>
      </c>
      <c r="G96" s="262" t="s">
        <v>2979</v>
      </c>
      <c r="H96" s="254"/>
      <c r="I96" s="254"/>
      <c r="J96" s="255"/>
      <c r="K96" s="255"/>
      <c r="L96" s="255"/>
      <c r="M96" s="255"/>
      <c r="N96" s="255"/>
    </row>
    <row r="97" spans="1:14" ht="15">
      <c r="A97" s="259">
        <v>87</v>
      </c>
      <c r="B97" s="261" t="s">
        <v>1694</v>
      </c>
      <c r="C97" s="262" t="s">
        <v>2889</v>
      </c>
      <c r="D97" s="262" t="s">
        <v>2889</v>
      </c>
      <c r="E97" s="262" t="s">
        <v>2889</v>
      </c>
      <c r="F97" s="262" t="s">
        <v>2889</v>
      </c>
      <c r="G97" s="262" t="s">
        <v>2889</v>
      </c>
      <c r="H97" s="254"/>
      <c r="I97" s="254"/>
      <c r="J97" s="255"/>
      <c r="K97" s="255"/>
      <c r="L97" s="255"/>
      <c r="M97" s="255"/>
      <c r="N97" s="255"/>
    </row>
    <row r="98" spans="1:14" ht="15">
      <c r="A98" s="259">
        <v>88</v>
      </c>
      <c r="B98" s="261" t="s">
        <v>1699</v>
      </c>
      <c r="C98" s="262" t="s">
        <v>2980</v>
      </c>
      <c r="D98" s="262" t="s">
        <v>2887</v>
      </c>
      <c r="E98" s="262" t="s">
        <v>2889</v>
      </c>
      <c r="F98" s="262" t="s">
        <v>2889</v>
      </c>
      <c r="G98" s="262" t="s">
        <v>2979</v>
      </c>
      <c r="H98" s="254"/>
      <c r="I98" s="254"/>
      <c r="J98" s="255"/>
      <c r="K98" s="255"/>
      <c r="L98" s="255"/>
      <c r="M98" s="255"/>
      <c r="N98" s="255"/>
    </row>
    <row r="99" spans="1:14" ht="15">
      <c r="A99" s="259">
        <v>89</v>
      </c>
      <c r="B99" s="261" t="s">
        <v>1691</v>
      </c>
      <c r="C99" s="262" t="s">
        <v>2889</v>
      </c>
      <c r="D99" s="262" t="s">
        <v>2889</v>
      </c>
      <c r="E99" s="262" t="s">
        <v>2889</v>
      </c>
      <c r="F99" s="262" t="s">
        <v>2889</v>
      </c>
      <c r="G99" s="262" t="s">
        <v>2889</v>
      </c>
      <c r="H99" s="254"/>
      <c r="I99" s="254"/>
      <c r="J99" s="255"/>
      <c r="K99" s="255"/>
      <c r="L99" s="255"/>
      <c r="M99" s="255"/>
      <c r="N99" s="255"/>
    </row>
    <row r="100" spans="1:14" ht="15">
      <c r="A100" s="259">
        <v>90</v>
      </c>
      <c r="B100" s="261" t="s">
        <v>1686</v>
      </c>
      <c r="C100" s="262" t="s">
        <v>2889</v>
      </c>
      <c r="D100" s="262" t="s">
        <v>2892</v>
      </c>
      <c r="E100" s="262" t="s">
        <v>2889</v>
      </c>
      <c r="F100" s="262" t="s">
        <v>2889</v>
      </c>
      <c r="G100" s="262">
        <v>0</v>
      </c>
      <c r="H100" s="254"/>
      <c r="I100" s="254"/>
      <c r="J100" s="255"/>
      <c r="K100" s="255"/>
      <c r="L100" s="255"/>
      <c r="M100" s="255"/>
      <c r="N100" s="255"/>
    </row>
    <row r="101" spans="1:14" ht="15">
      <c r="A101" s="259">
        <v>91</v>
      </c>
      <c r="B101" s="261" t="s">
        <v>1698</v>
      </c>
      <c r="C101" s="262" t="s">
        <v>2889</v>
      </c>
      <c r="D101" s="262" t="s">
        <v>2892</v>
      </c>
      <c r="E101" s="262" t="s">
        <v>2889</v>
      </c>
      <c r="F101" s="262" t="s">
        <v>2892</v>
      </c>
      <c r="G101" s="262" t="s">
        <v>2889</v>
      </c>
      <c r="H101" s="254"/>
      <c r="I101" s="254"/>
      <c r="J101" s="255"/>
      <c r="K101" s="255"/>
      <c r="L101" s="255"/>
      <c r="M101" s="255"/>
      <c r="N101" s="255"/>
    </row>
    <row r="102" spans="1:14" ht="15">
      <c r="A102" s="259">
        <v>92</v>
      </c>
      <c r="B102" s="261" t="s">
        <v>1700</v>
      </c>
      <c r="C102" s="262" t="s">
        <v>2979</v>
      </c>
      <c r="D102" s="262" t="s">
        <v>2980</v>
      </c>
      <c r="E102" s="262" t="s">
        <v>2889</v>
      </c>
      <c r="F102" s="262" t="s">
        <v>2889</v>
      </c>
      <c r="G102" s="262" t="s">
        <v>2889</v>
      </c>
      <c r="H102" s="254"/>
      <c r="I102" s="254"/>
      <c r="J102" s="255"/>
      <c r="K102" s="255"/>
      <c r="L102" s="255"/>
      <c r="M102" s="255"/>
      <c r="N102" s="255"/>
    </row>
    <row r="103" spans="1:14" ht="15">
      <c r="A103" s="259">
        <v>93</v>
      </c>
      <c r="B103" s="261" t="s">
        <v>1706</v>
      </c>
      <c r="C103" s="262" t="s">
        <v>2979</v>
      </c>
      <c r="D103" s="262" t="s">
        <v>2887</v>
      </c>
      <c r="E103" s="262" t="s">
        <v>2979</v>
      </c>
      <c r="F103" s="262" t="s">
        <v>2889</v>
      </c>
      <c r="G103" s="262">
        <v>0</v>
      </c>
      <c r="H103" s="254"/>
      <c r="I103" s="254"/>
      <c r="J103" s="255"/>
      <c r="K103" s="255"/>
      <c r="L103" s="255"/>
      <c r="M103" s="255"/>
      <c r="N103" s="255"/>
    </row>
    <row r="104" spans="1:14" ht="15">
      <c r="A104" s="259">
        <v>94</v>
      </c>
      <c r="B104" s="261" t="s">
        <v>1705</v>
      </c>
      <c r="C104" s="262" t="s">
        <v>2892</v>
      </c>
      <c r="D104" s="262" t="s">
        <v>2892</v>
      </c>
      <c r="E104" s="262" t="s">
        <v>2889</v>
      </c>
      <c r="F104" s="262" t="s">
        <v>2892</v>
      </c>
      <c r="G104" s="262" t="s">
        <v>2897</v>
      </c>
      <c r="H104" s="254"/>
      <c r="I104" s="254"/>
      <c r="J104" s="255"/>
      <c r="K104" s="255"/>
      <c r="L104" s="255"/>
      <c r="M104" s="255"/>
      <c r="N104" s="255"/>
    </row>
    <row r="105" spans="1:14" ht="15">
      <c r="A105" s="259">
        <v>95</v>
      </c>
      <c r="B105" s="261" t="s">
        <v>1707</v>
      </c>
      <c r="C105" s="262"/>
      <c r="D105" s="262"/>
      <c r="E105" s="262" t="s">
        <v>2889</v>
      </c>
      <c r="F105" s="262" t="s">
        <v>2980</v>
      </c>
      <c r="G105" s="262" t="s">
        <v>2889</v>
      </c>
      <c r="H105" s="254"/>
      <c r="I105" s="254"/>
      <c r="J105" s="255"/>
      <c r="K105" s="255"/>
      <c r="L105" s="255"/>
      <c r="M105" s="255"/>
      <c r="N105" s="255"/>
    </row>
    <row r="106" spans="1:14" ht="15">
      <c r="A106" s="259">
        <v>96</v>
      </c>
      <c r="B106" s="261" t="s">
        <v>1708</v>
      </c>
      <c r="C106" s="262" t="s">
        <v>2979</v>
      </c>
      <c r="D106" s="262" t="s">
        <v>2889</v>
      </c>
      <c r="E106" s="262" t="s">
        <v>2979</v>
      </c>
      <c r="F106" s="262" t="s">
        <v>2980</v>
      </c>
      <c r="G106" s="262" t="s">
        <v>2889</v>
      </c>
      <c r="H106" s="254"/>
      <c r="I106" s="254"/>
      <c r="J106" s="255"/>
      <c r="K106" s="255"/>
      <c r="L106" s="255"/>
      <c r="M106" s="255"/>
      <c r="N106" s="255"/>
    </row>
    <row r="107" spans="1:14" ht="15">
      <c r="A107" s="259">
        <v>97</v>
      </c>
      <c r="B107" s="261" t="s">
        <v>1765</v>
      </c>
      <c r="C107" s="262" t="s">
        <v>2897</v>
      </c>
      <c r="D107" s="262" t="s">
        <v>2979</v>
      </c>
      <c r="E107" s="262" t="s">
        <v>2897</v>
      </c>
      <c r="F107" s="262" t="s">
        <v>2979</v>
      </c>
      <c r="G107" s="262" t="s">
        <v>2889</v>
      </c>
      <c r="H107" s="254"/>
      <c r="I107" s="254"/>
      <c r="J107" s="255"/>
      <c r="K107" s="255"/>
      <c r="L107" s="255"/>
      <c r="M107" s="255"/>
      <c r="N107" s="255"/>
    </row>
    <row r="108" spans="1:14" ht="15">
      <c r="A108" s="259">
        <v>98</v>
      </c>
      <c r="B108" s="261" t="s">
        <v>1764</v>
      </c>
      <c r="C108" s="262" t="s">
        <v>2889</v>
      </c>
      <c r="D108" s="262" t="s">
        <v>2889</v>
      </c>
      <c r="E108" s="262" t="s">
        <v>2889</v>
      </c>
      <c r="F108" s="262" t="s">
        <v>2889</v>
      </c>
      <c r="G108" s="262">
        <v>0</v>
      </c>
      <c r="H108" s="254"/>
      <c r="I108" s="254"/>
      <c r="J108" s="255"/>
      <c r="K108" s="255"/>
      <c r="L108" s="255"/>
      <c r="M108" s="255"/>
      <c r="N108" s="255"/>
    </row>
    <row r="109" spans="1:14" ht="15">
      <c r="A109" s="259">
        <v>99</v>
      </c>
      <c r="B109" s="261" t="s">
        <v>1826</v>
      </c>
      <c r="C109" s="262" t="s">
        <v>2980</v>
      </c>
      <c r="D109" s="262" t="s">
        <v>2889</v>
      </c>
      <c r="E109" s="262" t="s">
        <v>2889</v>
      </c>
      <c r="F109" s="262" t="s">
        <v>2889</v>
      </c>
      <c r="G109" s="262" t="s">
        <v>2897</v>
      </c>
      <c r="H109" s="254"/>
      <c r="I109" s="254"/>
      <c r="J109" s="255"/>
      <c r="K109" s="255"/>
      <c r="L109" s="255"/>
      <c r="M109" s="255"/>
      <c r="N109" s="255"/>
    </row>
    <row r="110" spans="1:14" ht="15">
      <c r="A110" s="259">
        <v>100</v>
      </c>
      <c r="B110" s="261" t="s">
        <v>1993</v>
      </c>
      <c r="C110" s="262" t="s">
        <v>2889</v>
      </c>
      <c r="D110" s="262" t="s">
        <v>2889</v>
      </c>
      <c r="E110" s="262" t="s">
        <v>2889</v>
      </c>
      <c r="F110" s="262" t="s">
        <v>2889</v>
      </c>
      <c r="G110" s="262" t="s">
        <v>2889</v>
      </c>
      <c r="H110" s="254"/>
      <c r="I110" s="254"/>
      <c r="J110" s="255"/>
      <c r="K110" s="255"/>
      <c r="L110" s="255"/>
      <c r="M110" s="255"/>
      <c r="N110" s="255"/>
    </row>
    <row r="111" spans="1:14" ht="15">
      <c r="A111" s="259">
        <v>101</v>
      </c>
      <c r="B111" s="261" t="s">
        <v>1973</v>
      </c>
      <c r="C111" s="262" t="s">
        <v>2979</v>
      </c>
      <c r="D111" s="262" t="s">
        <v>2889</v>
      </c>
      <c r="E111" s="262" t="s">
        <v>2889</v>
      </c>
      <c r="F111" s="262" t="s">
        <v>2889</v>
      </c>
      <c r="G111" s="262" t="s">
        <v>2889</v>
      </c>
      <c r="H111" s="254"/>
      <c r="I111" s="254"/>
      <c r="J111" s="255"/>
      <c r="K111" s="255"/>
      <c r="L111" s="255"/>
      <c r="M111" s="255"/>
      <c r="N111" s="255"/>
    </row>
    <row r="112" spans="1:14" ht="15">
      <c r="A112" s="259">
        <v>102</v>
      </c>
      <c r="B112" s="261" t="s">
        <v>1970</v>
      </c>
      <c r="C112" s="262" t="s">
        <v>2979</v>
      </c>
      <c r="D112" s="262" t="s">
        <v>2889</v>
      </c>
      <c r="E112" s="262" t="s">
        <v>2889</v>
      </c>
      <c r="F112" s="262" t="s">
        <v>2979</v>
      </c>
      <c r="G112" s="262" t="s">
        <v>2897</v>
      </c>
      <c r="H112" s="254"/>
      <c r="I112" s="254"/>
      <c r="J112" s="255"/>
      <c r="K112" s="255"/>
      <c r="L112" s="255"/>
      <c r="M112" s="255"/>
      <c r="N112" s="255"/>
    </row>
    <row r="113" spans="1:14" ht="15">
      <c r="A113" s="259">
        <v>103</v>
      </c>
      <c r="B113" s="261" t="s">
        <v>1974</v>
      </c>
      <c r="C113" s="262" t="s">
        <v>2889</v>
      </c>
      <c r="D113" s="262">
        <v>0</v>
      </c>
      <c r="E113" s="262" t="s">
        <v>2889</v>
      </c>
      <c r="F113" s="262" t="s">
        <v>2889</v>
      </c>
      <c r="G113" s="262">
        <v>0</v>
      </c>
      <c r="H113" s="254"/>
      <c r="I113" s="254"/>
      <c r="J113" s="255"/>
      <c r="K113" s="255"/>
      <c r="L113" s="255"/>
      <c r="M113" s="255"/>
      <c r="N113" s="255"/>
    </row>
    <row r="114" spans="1:14" ht="15">
      <c r="A114" s="259">
        <v>104</v>
      </c>
      <c r="B114" s="261" t="s">
        <v>1971</v>
      </c>
      <c r="C114" s="262">
        <v>0</v>
      </c>
      <c r="D114" s="262">
        <v>0</v>
      </c>
      <c r="E114" s="262">
        <v>0</v>
      </c>
      <c r="F114" s="262">
        <v>0</v>
      </c>
      <c r="G114" s="262">
        <v>0</v>
      </c>
      <c r="H114" s="254"/>
      <c r="I114" s="254"/>
      <c r="J114" s="255"/>
      <c r="K114" s="255"/>
      <c r="L114" s="255"/>
      <c r="M114" s="255"/>
      <c r="N114" s="255"/>
    </row>
    <row r="115" spans="1:14" ht="15">
      <c r="A115" s="259">
        <v>105</v>
      </c>
      <c r="B115" s="261" t="s">
        <v>1609</v>
      </c>
      <c r="C115" s="262" t="s">
        <v>2889</v>
      </c>
      <c r="D115" s="262" t="s">
        <v>2889</v>
      </c>
      <c r="E115" s="262" t="s">
        <v>2889</v>
      </c>
      <c r="F115" s="262" t="s">
        <v>2889</v>
      </c>
      <c r="G115" s="262" t="s">
        <v>2889</v>
      </c>
      <c r="H115" s="254"/>
      <c r="I115" s="254"/>
      <c r="J115" s="255"/>
      <c r="K115" s="255"/>
      <c r="L115" s="255"/>
      <c r="M115" s="255"/>
      <c r="N115" s="255"/>
    </row>
    <row r="116" spans="1:14" ht="15">
      <c r="A116" s="259">
        <v>106</v>
      </c>
      <c r="B116" s="261" t="s">
        <v>1607</v>
      </c>
      <c r="C116" s="262" t="s">
        <v>2980</v>
      </c>
      <c r="D116" s="262" t="s">
        <v>2889</v>
      </c>
      <c r="E116" s="262" t="s">
        <v>2889</v>
      </c>
      <c r="F116" s="262" t="s">
        <v>2889</v>
      </c>
      <c r="G116" s="262" t="s">
        <v>2889</v>
      </c>
      <c r="H116" s="254"/>
      <c r="I116" s="254"/>
      <c r="J116" s="255"/>
      <c r="K116" s="255"/>
      <c r="L116" s="255"/>
      <c r="M116" s="255"/>
      <c r="N116" s="255"/>
    </row>
    <row r="117" spans="1:14" ht="15">
      <c r="A117" s="259">
        <v>107</v>
      </c>
      <c r="B117" s="261" t="s">
        <v>2282</v>
      </c>
      <c r="C117" s="262">
        <v>0</v>
      </c>
      <c r="D117" s="262">
        <v>0</v>
      </c>
      <c r="E117" s="262" t="s">
        <v>2892</v>
      </c>
      <c r="F117" s="262" t="s">
        <v>2889</v>
      </c>
      <c r="G117" s="262" t="s">
        <v>2887</v>
      </c>
      <c r="H117" s="254"/>
      <c r="I117" s="254"/>
      <c r="J117" s="255"/>
      <c r="K117" s="255"/>
      <c r="L117" s="255"/>
      <c r="M117" s="255"/>
      <c r="N117" s="255"/>
    </row>
    <row r="118" spans="1:14" ht="15">
      <c r="A118" s="259">
        <v>108</v>
      </c>
      <c r="B118" s="261" t="s">
        <v>2281</v>
      </c>
      <c r="C118" s="262" t="s">
        <v>2892</v>
      </c>
      <c r="D118" s="262" t="s">
        <v>2892</v>
      </c>
      <c r="E118" s="262" t="s">
        <v>2892</v>
      </c>
      <c r="F118" s="262" t="s">
        <v>2892</v>
      </c>
      <c r="G118" s="262" t="s">
        <v>2892</v>
      </c>
      <c r="H118" s="254"/>
      <c r="I118" s="254"/>
      <c r="J118" s="255"/>
      <c r="K118" s="255"/>
      <c r="L118" s="255"/>
      <c r="M118" s="255"/>
      <c r="N118" s="255"/>
    </row>
    <row r="119" spans="1:14" ht="15">
      <c r="A119" s="259">
        <v>109</v>
      </c>
      <c r="B119" s="261" t="s">
        <v>2294</v>
      </c>
      <c r="C119" s="262" t="s">
        <v>2892</v>
      </c>
      <c r="D119" s="262">
        <v>0</v>
      </c>
      <c r="E119" s="262" t="s">
        <v>2892</v>
      </c>
      <c r="F119" s="262" t="s">
        <v>2892</v>
      </c>
      <c r="G119" s="262" t="s">
        <v>2892</v>
      </c>
      <c r="H119" s="254"/>
      <c r="I119" s="254"/>
      <c r="J119" s="255"/>
      <c r="K119" s="255"/>
      <c r="L119" s="255"/>
      <c r="M119" s="255"/>
      <c r="N119" s="255"/>
    </row>
    <row r="120" spans="1:14" ht="15">
      <c r="A120" s="259">
        <v>110</v>
      </c>
      <c r="B120" s="261" t="s">
        <v>2374</v>
      </c>
      <c r="C120" s="262" t="s">
        <v>2980</v>
      </c>
      <c r="D120" s="262" t="s">
        <v>2889</v>
      </c>
      <c r="E120" s="262" t="s">
        <v>2979</v>
      </c>
      <c r="F120" s="262" t="s">
        <v>2980</v>
      </c>
      <c r="G120" s="262">
        <v>0</v>
      </c>
      <c r="H120" s="254"/>
      <c r="I120" s="254"/>
      <c r="J120" s="255"/>
      <c r="K120" s="255"/>
      <c r="L120" s="255"/>
      <c r="M120" s="255"/>
      <c r="N120" s="255"/>
    </row>
    <row r="121" spans="1:14" ht="15">
      <c r="A121" s="259">
        <v>111</v>
      </c>
      <c r="B121" s="261" t="s">
        <v>1618</v>
      </c>
      <c r="C121" s="262" t="s">
        <v>2889</v>
      </c>
      <c r="D121" s="262" t="s">
        <v>2889</v>
      </c>
      <c r="E121" s="262" t="s">
        <v>2889</v>
      </c>
      <c r="F121" s="262" t="s">
        <v>2889</v>
      </c>
      <c r="G121" s="262" t="s">
        <v>2889</v>
      </c>
      <c r="H121" s="254"/>
      <c r="I121" s="254"/>
      <c r="J121" s="255"/>
      <c r="K121" s="255"/>
      <c r="L121" s="255"/>
      <c r="M121" s="255"/>
      <c r="N121" s="255"/>
    </row>
    <row r="122" spans="1:14" ht="15">
      <c r="A122" s="259">
        <v>112</v>
      </c>
      <c r="B122" s="261" t="s">
        <v>2292</v>
      </c>
      <c r="C122" s="262" t="s">
        <v>2889</v>
      </c>
      <c r="D122" s="262" t="s">
        <v>2892</v>
      </c>
      <c r="E122" s="262" t="s">
        <v>2889</v>
      </c>
      <c r="F122" s="262" t="s">
        <v>2889</v>
      </c>
      <c r="G122" s="262">
        <v>0</v>
      </c>
      <c r="H122" s="254"/>
      <c r="I122" s="254"/>
      <c r="J122" s="255"/>
      <c r="K122" s="255"/>
      <c r="L122" s="255"/>
      <c r="M122" s="255"/>
      <c r="N122" s="255"/>
    </row>
    <row r="123" spans="1:14" ht="15">
      <c r="A123" s="259">
        <v>113</v>
      </c>
      <c r="B123" s="261" t="s">
        <v>2396</v>
      </c>
      <c r="C123" s="262" t="s">
        <v>2979</v>
      </c>
      <c r="D123" s="262" t="s">
        <v>2892</v>
      </c>
      <c r="E123" s="262" t="s">
        <v>2892</v>
      </c>
      <c r="F123" s="262" t="s">
        <v>2889</v>
      </c>
      <c r="G123" s="262">
        <v>0</v>
      </c>
      <c r="H123" s="254"/>
      <c r="I123" s="254"/>
      <c r="J123" s="255"/>
      <c r="K123" s="255"/>
      <c r="L123" s="255"/>
      <c r="M123" s="255"/>
      <c r="N123" s="255"/>
    </row>
    <row r="124" spans="1:14" ht="15">
      <c r="A124" s="259">
        <v>114</v>
      </c>
      <c r="B124" s="261" t="s">
        <v>2379</v>
      </c>
      <c r="C124" s="262" t="s">
        <v>2887</v>
      </c>
      <c r="D124" s="262" t="s">
        <v>2980</v>
      </c>
      <c r="E124" s="262" t="s">
        <v>2889</v>
      </c>
      <c r="F124" s="262" t="s">
        <v>2889</v>
      </c>
      <c r="G124" s="262">
        <v>0</v>
      </c>
      <c r="H124" s="254"/>
      <c r="I124" s="254"/>
      <c r="J124" s="255"/>
      <c r="K124" s="255"/>
      <c r="L124" s="255"/>
      <c r="M124" s="255"/>
      <c r="N124" s="255"/>
    </row>
    <row r="125" spans="1:14" ht="15">
      <c r="A125" s="259">
        <v>115</v>
      </c>
      <c r="B125" s="261" t="s">
        <v>2916</v>
      </c>
      <c r="C125" s="262" t="s">
        <v>2889</v>
      </c>
      <c r="D125" s="262" t="s">
        <v>2892</v>
      </c>
      <c r="E125" s="262" t="s">
        <v>2889</v>
      </c>
      <c r="F125" s="262" t="s">
        <v>2889</v>
      </c>
      <c r="G125" s="262" t="s">
        <v>2889</v>
      </c>
      <c r="H125" s="254"/>
      <c r="I125" s="254"/>
      <c r="J125" s="255"/>
      <c r="K125" s="255"/>
      <c r="L125" s="255"/>
      <c r="M125" s="255"/>
      <c r="N125" s="255"/>
    </row>
    <row r="126" spans="1:14" ht="15">
      <c r="A126" s="259">
        <v>116</v>
      </c>
      <c r="B126" s="261" t="s">
        <v>2917</v>
      </c>
      <c r="C126" s="262" t="s">
        <v>2889</v>
      </c>
      <c r="D126" s="262" t="s">
        <v>2889</v>
      </c>
      <c r="E126" s="262" t="s">
        <v>2889</v>
      </c>
      <c r="F126" s="262" t="s">
        <v>2889</v>
      </c>
      <c r="G126" s="262" t="s">
        <v>2889</v>
      </c>
      <c r="H126" s="254"/>
      <c r="I126" s="254"/>
      <c r="J126" s="255"/>
      <c r="K126" s="255"/>
      <c r="L126" s="255"/>
      <c r="M126" s="255"/>
      <c r="N126" s="255"/>
    </row>
    <row r="127" spans="1:14" ht="15">
      <c r="A127" s="259">
        <v>117</v>
      </c>
      <c r="B127" s="261" t="s">
        <v>2918</v>
      </c>
      <c r="C127" s="262">
        <v>0</v>
      </c>
      <c r="D127" s="262">
        <v>0</v>
      </c>
      <c r="E127" s="262">
        <v>0</v>
      </c>
      <c r="F127" s="262">
        <v>0</v>
      </c>
      <c r="G127" s="262">
        <v>0</v>
      </c>
      <c r="H127" s="254"/>
      <c r="I127" s="254"/>
      <c r="J127" s="255"/>
      <c r="K127" s="255"/>
      <c r="L127" s="255"/>
      <c r="M127" s="255"/>
      <c r="N127" s="255"/>
    </row>
    <row r="128" spans="1:14" ht="15">
      <c r="A128" s="259">
        <v>118</v>
      </c>
      <c r="B128" s="261" t="s">
        <v>2477</v>
      </c>
      <c r="C128" s="262" t="s">
        <v>2887</v>
      </c>
      <c r="D128" s="262" t="s">
        <v>2897</v>
      </c>
      <c r="E128" s="262" t="s">
        <v>2887</v>
      </c>
      <c r="F128" s="262" t="s">
        <v>2887</v>
      </c>
      <c r="G128" s="262" t="s">
        <v>2887</v>
      </c>
      <c r="H128" s="254"/>
      <c r="I128" s="254"/>
      <c r="J128" s="255"/>
      <c r="K128" s="255"/>
      <c r="L128" s="255"/>
      <c r="M128" s="255"/>
      <c r="N128" s="255"/>
    </row>
    <row r="129" spans="1:14" ht="15">
      <c r="A129" s="259">
        <v>119</v>
      </c>
      <c r="B129" s="261" t="s">
        <v>2479</v>
      </c>
      <c r="C129" s="262" t="s">
        <v>2889</v>
      </c>
      <c r="D129" s="262" t="s">
        <v>2889</v>
      </c>
      <c r="E129" s="262" t="s">
        <v>2889</v>
      </c>
      <c r="F129" s="262" t="s">
        <v>2889</v>
      </c>
      <c r="G129" s="262" t="s">
        <v>2889</v>
      </c>
      <c r="H129" s="254"/>
      <c r="I129" s="254"/>
      <c r="J129" s="255"/>
      <c r="K129" s="255"/>
      <c r="L129" s="255"/>
      <c r="M129" s="255"/>
      <c r="N129" s="255"/>
    </row>
    <row r="130" spans="1:14" ht="15">
      <c r="A130" s="259">
        <v>120</v>
      </c>
      <c r="B130" s="261" t="s">
        <v>2482</v>
      </c>
      <c r="C130" s="262"/>
      <c r="D130" s="262"/>
      <c r="E130" s="262"/>
      <c r="F130" s="262"/>
      <c r="G130" s="262"/>
      <c r="H130" s="254"/>
      <c r="I130" s="254"/>
      <c r="J130" s="255"/>
      <c r="K130" s="255"/>
      <c r="L130" s="255"/>
      <c r="M130" s="255"/>
      <c r="N130" s="255"/>
    </row>
    <row r="131" spans="1:14" ht="15">
      <c r="A131" s="259">
        <v>121</v>
      </c>
      <c r="B131" s="261" t="s">
        <v>2919</v>
      </c>
      <c r="C131" s="262" t="s">
        <v>2889</v>
      </c>
      <c r="D131" s="262" t="s">
        <v>2889</v>
      </c>
      <c r="E131" s="262" t="s">
        <v>2889</v>
      </c>
      <c r="F131" s="262" t="s">
        <v>2889</v>
      </c>
      <c r="G131" s="262" t="s">
        <v>2892</v>
      </c>
      <c r="H131" s="254"/>
      <c r="I131" s="254"/>
      <c r="J131" s="255"/>
      <c r="K131" s="255"/>
      <c r="L131" s="255"/>
      <c r="M131" s="255"/>
      <c r="N131" s="255"/>
    </row>
    <row r="132" spans="1:14" ht="15">
      <c r="A132" s="259">
        <v>122</v>
      </c>
      <c r="B132" s="261" t="s">
        <v>2920</v>
      </c>
      <c r="C132" s="262" t="s">
        <v>2889</v>
      </c>
      <c r="D132" s="262" t="s">
        <v>2889</v>
      </c>
      <c r="E132" s="262" t="s">
        <v>2889</v>
      </c>
      <c r="F132" s="262" t="s">
        <v>2889</v>
      </c>
      <c r="G132" s="262" t="s">
        <v>2889</v>
      </c>
      <c r="H132" s="254"/>
      <c r="I132" s="254"/>
      <c r="J132" s="255"/>
      <c r="K132" s="255"/>
      <c r="L132" s="255"/>
      <c r="M132" s="255"/>
      <c r="N132" s="255"/>
    </row>
    <row r="133" spans="1:14" ht="15">
      <c r="A133" s="259">
        <v>123</v>
      </c>
      <c r="B133" s="261" t="s">
        <v>2478</v>
      </c>
      <c r="C133" s="262" t="s">
        <v>2889</v>
      </c>
      <c r="D133" s="262" t="s">
        <v>2889</v>
      </c>
      <c r="E133" s="262" t="s">
        <v>2889</v>
      </c>
      <c r="F133" s="262" t="s">
        <v>2889</v>
      </c>
      <c r="G133" s="262" t="s">
        <v>2889</v>
      </c>
      <c r="H133" s="254"/>
      <c r="I133" s="254"/>
      <c r="J133" s="255"/>
      <c r="K133" s="255"/>
      <c r="L133" s="255"/>
      <c r="M133" s="255"/>
      <c r="N133" s="255"/>
    </row>
    <row r="134" spans="1:14" ht="15">
      <c r="A134" s="259">
        <v>124</v>
      </c>
      <c r="B134" s="261" t="s">
        <v>2483</v>
      </c>
      <c r="C134" s="262" t="s">
        <v>2980</v>
      </c>
      <c r="D134" s="262" t="s">
        <v>2897</v>
      </c>
      <c r="E134" s="262" t="s">
        <v>2889</v>
      </c>
      <c r="F134" s="262" t="s">
        <v>2897</v>
      </c>
      <c r="G134" s="262" t="s">
        <v>2892</v>
      </c>
      <c r="H134" s="254"/>
      <c r="I134" s="254"/>
      <c r="J134" s="255"/>
      <c r="K134" s="255"/>
      <c r="L134" s="255"/>
      <c r="M134" s="255"/>
      <c r="N134" s="255"/>
    </row>
    <row r="135" spans="1:14" ht="15">
      <c r="A135" s="259">
        <v>125</v>
      </c>
      <c r="B135" s="261" t="s">
        <v>2376</v>
      </c>
      <c r="C135" s="262" t="s">
        <v>2889</v>
      </c>
      <c r="D135" s="262" t="s">
        <v>2889</v>
      </c>
      <c r="E135" s="262" t="s">
        <v>2889</v>
      </c>
      <c r="F135" s="262" t="s">
        <v>2889</v>
      </c>
      <c r="G135" s="262" t="s">
        <v>2889</v>
      </c>
      <c r="H135" s="254"/>
      <c r="I135" s="254"/>
      <c r="J135" s="255"/>
      <c r="K135" s="255"/>
      <c r="L135" s="255"/>
      <c r="M135" s="255"/>
      <c r="N135" s="255"/>
    </row>
    <row r="136" spans="1:14" ht="15">
      <c r="A136" s="259">
        <v>126</v>
      </c>
      <c r="B136" s="261" t="s">
        <v>2573</v>
      </c>
      <c r="C136" s="262" t="s">
        <v>2889</v>
      </c>
      <c r="D136" s="262" t="s">
        <v>2979</v>
      </c>
      <c r="E136" s="262" t="s">
        <v>2980</v>
      </c>
      <c r="F136" s="262" t="s">
        <v>2897</v>
      </c>
      <c r="G136" s="262" t="s">
        <v>2892</v>
      </c>
      <c r="H136" s="254"/>
      <c r="I136" s="254"/>
      <c r="J136" s="255"/>
      <c r="K136" s="255"/>
      <c r="L136" s="255"/>
      <c r="M136" s="255"/>
      <c r="N136" s="255"/>
    </row>
    <row r="137" spans="1:14" ht="15">
      <c r="A137" s="259">
        <v>127</v>
      </c>
      <c r="B137" s="261" t="s">
        <v>1690</v>
      </c>
      <c r="C137" s="262" t="s">
        <v>2889</v>
      </c>
      <c r="D137" s="262" t="s">
        <v>2979</v>
      </c>
      <c r="E137" s="262" t="s">
        <v>2889</v>
      </c>
      <c r="F137" s="262" t="s">
        <v>2889</v>
      </c>
      <c r="G137" s="262" t="s">
        <v>2889</v>
      </c>
      <c r="H137" s="254"/>
      <c r="I137" s="254"/>
      <c r="J137" s="255"/>
      <c r="K137" s="255"/>
      <c r="L137" s="255"/>
      <c r="M137" s="255"/>
      <c r="N137" s="255"/>
    </row>
    <row r="138" spans="1:14" ht="15">
      <c r="A138" s="259">
        <v>128</v>
      </c>
      <c r="B138" s="261" t="s">
        <v>2923</v>
      </c>
      <c r="C138" s="262" t="s">
        <v>2889</v>
      </c>
      <c r="D138" s="262" t="s">
        <v>2889</v>
      </c>
      <c r="E138" s="262" t="s">
        <v>2889</v>
      </c>
      <c r="F138" s="262" t="s">
        <v>2889</v>
      </c>
      <c r="G138" s="262" t="s">
        <v>2889</v>
      </c>
      <c r="H138" s="254"/>
      <c r="I138" s="254"/>
      <c r="J138" s="255"/>
      <c r="K138" s="255"/>
      <c r="L138" s="255"/>
      <c r="M138" s="255"/>
      <c r="N138" s="255"/>
    </row>
    <row r="139" spans="1:14" ht="15">
      <c r="A139" s="259">
        <v>129</v>
      </c>
      <c r="B139" s="261" t="s">
        <v>1642</v>
      </c>
      <c r="C139" s="262" t="s">
        <v>2979</v>
      </c>
      <c r="D139" s="262" t="s">
        <v>2892</v>
      </c>
      <c r="E139" s="262" t="s">
        <v>2892</v>
      </c>
      <c r="F139" s="262" t="s">
        <v>2892</v>
      </c>
      <c r="G139" s="262" t="s">
        <v>2892</v>
      </c>
      <c r="H139" s="254"/>
      <c r="I139" s="254"/>
      <c r="J139" s="255"/>
      <c r="K139" s="255"/>
      <c r="L139" s="255"/>
      <c r="M139" s="255"/>
      <c r="N139" s="255"/>
    </row>
    <row r="140" spans="1:14" ht="15">
      <c r="A140" s="259">
        <v>130</v>
      </c>
      <c r="B140" s="261" t="s">
        <v>2533</v>
      </c>
      <c r="C140" s="262" t="s">
        <v>2889</v>
      </c>
      <c r="D140" s="262" t="s">
        <v>2889</v>
      </c>
      <c r="E140" s="262" t="s">
        <v>2889</v>
      </c>
      <c r="F140" s="262" t="s">
        <v>2889</v>
      </c>
      <c r="G140" s="262" t="s">
        <v>2889</v>
      </c>
      <c r="H140" s="254"/>
      <c r="I140" s="254"/>
      <c r="J140" s="255"/>
      <c r="K140" s="255"/>
      <c r="L140" s="255"/>
      <c r="M140" s="255"/>
      <c r="N140" s="255"/>
    </row>
    <row r="141" spans="1:14" ht="15">
      <c r="A141" s="259">
        <v>131</v>
      </c>
      <c r="B141" s="261" t="s">
        <v>2924</v>
      </c>
      <c r="C141" s="262" t="s">
        <v>2887</v>
      </c>
      <c r="D141" s="262" t="s">
        <v>2980</v>
      </c>
      <c r="E141" s="262" t="s">
        <v>2887</v>
      </c>
      <c r="F141" s="262" t="s">
        <v>2980</v>
      </c>
      <c r="G141" s="262" t="s">
        <v>2980</v>
      </c>
      <c r="H141" s="254"/>
      <c r="I141" s="254"/>
      <c r="J141" s="255"/>
      <c r="K141" s="255"/>
      <c r="L141" s="255"/>
      <c r="M141" s="255"/>
      <c r="N141" s="255"/>
    </row>
    <row r="142" spans="1:14" ht="15">
      <c r="A142" s="259">
        <v>132</v>
      </c>
      <c r="B142" s="261" t="s">
        <v>2928</v>
      </c>
      <c r="C142" s="262" t="s">
        <v>2889</v>
      </c>
      <c r="D142" s="262" t="s">
        <v>2889</v>
      </c>
      <c r="E142" s="262" t="s">
        <v>2889</v>
      </c>
      <c r="F142" s="262" t="s">
        <v>2889</v>
      </c>
      <c r="G142" s="262" t="s">
        <v>2889</v>
      </c>
      <c r="H142" s="254"/>
      <c r="I142" s="254"/>
      <c r="J142" s="255"/>
      <c r="K142" s="255"/>
      <c r="L142" s="255"/>
      <c r="M142" s="255"/>
      <c r="N142" s="255"/>
    </row>
    <row r="143" spans="1:14" ht="15">
      <c r="A143" s="259">
        <v>133</v>
      </c>
      <c r="B143" s="261" t="s">
        <v>3086</v>
      </c>
      <c r="C143" s="262" t="s">
        <v>2887</v>
      </c>
      <c r="D143" s="262" t="s">
        <v>2980</v>
      </c>
      <c r="E143" s="262" t="s">
        <v>2889</v>
      </c>
      <c r="F143" s="262" t="s">
        <v>2889</v>
      </c>
      <c r="G143" s="262" t="s">
        <v>2889</v>
      </c>
      <c r="H143" s="254"/>
      <c r="I143" s="254"/>
      <c r="J143" s="255"/>
      <c r="K143" s="255"/>
      <c r="L143" s="255"/>
      <c r="M143" s="255"/>
      <c r="N143" s="255"/>
    </row>
    <row r="144" spans="1:14" ht="15">
      <c r="A144" s="259">
        <v>134</v>
      </c>
      <c r="B144" s="261" t="s">
        <v>3087</v>
      </c>
      <c r="C144" s="262" t="s">
        <v>2889</v>
      </c>
      <c r="D144" s="262" t="s">
        <v>2889</v>
      </c>
      <c r="E144" s="262" t="s">
        <v>2889</v>
      </c>
      <c r="F144" s="262" t="s">
        <v>2897</v>
      </c>
      <c r="G144" s="262" t="s">
        <v>2889</v>
      </c>
      <c r="H144" s="254"/>
      <c r="I144" s="254"/>
      <c r="J144" s="255"/>
      <c r="K144" s="255"/>
      <c r="L144" s="255"/>
      <c r="M144" s="255"/>
      <c r="N144" s="255"/>
    </row>
    <row r="145" spans="1:14" ht="15">
      <c r="A145" s="259">
        <v>135</v>
      </c>
      <c r="B145" s="261" t="s">
        <v>3088</v>
      </c>
      <c r="C145" s="262"/>
      <c r="D145" s="262"/>
      <c r="E145" s="262"/>
      <c r="F145" s="262"/>
      <c r="G145" s="262"/>
      <c r="H145" s="254"/>
      <c r="I145" s="254"/>
      <c r="J145" s="255"/>
      <c r="K145" s="255"/>
      <c r="L145" s="255"/>
      <c r="M145" s="255"/>
      <c r="N145" s="255"/>
    </row>
    <row r="146" spans="1:14" ht="15">
      <c r="A146" s="259">
        <v>136</v>
      </c>
      <c r="B146" s="261" t="s">
        <v>3089</v>
      </c>
      <c r="C146" s="262" t="s">
        <v>2889</v>
      </c>
      <c r="D146" s="262" t="s">
        <v>2892</v>
      </c>
      <c r="E146" s="262" t="s">
        <v>2889</v>
      </c>
      <c r="F146" s="262" t="s">
        <v>2889</v>
      </c>
      <c r="G146" s="262" t="s">
        <v>2889</v>
      </c>
      <c r="H146" s="254"/>
      <c r="I146" s="254"/>
      <c r="J146" s="255"/>
      <c r="K146" s="255"/>
      <c r="L146" s="255"/>
      <c r="M146" s="255"/>
      <c r="N146" s="255"/>
    </row>
    <row r="147" spans="1:14" ht="15">
      <c r="A147" s="259">
        <v>137</v>
      </c>
      <c r="B147" s="261" t="s">
        <v>3090</v>
      </c>
      <c r="C147" s="262" t="s">
        <v>2889</v>
      </c>
      <c r="D147" s="262" t="s">
        <v>2889</v>
      </c>
      <c r="E147" s="262" t="s">
        <v>2889</v>
      </c>
      <c r="F147" s="262" t="s">
        <v>2889</v>
      </c>
      <c r="G147" s="262" t="s">
        <v>2889</v>
      </c>
      <c r="H147" s="254"/>
      <c r="I147" s="254"/>
      <c r="J147" s="255"/>
      <c r="K147" s="255"/>
      <c r="L147" s="255"/>
      <c r="M147" s="255"/>
      <c r="N147" s="255"/>
    </row>
    <row r="148" spans="1:14" ht="15">
      <c r="A148" s="259">
        <v>138</v>
      </c>
      <c r="B148" s="261" t="s">
        <v>3091</v>
      </c>
      <c r="C148" s="262"/>
      <c r="D148" s="262"/>
      <c r="E148" s="262"/>
      <c r="F148" s="262"/>
      <c r="G148" s="262"/>
      <c r="H148" s="254"/>
      <c r="I148" s="254"/>
      <c r="J148" s="255"/>
      <c r="K148" s="255"/>
      <c r="L148" s="255"/>
      <c r="M148" s="255"/>
      <c r="N148" s="255"/>
    </row>
    <row r="149" spans="1:14" ht="15">
      <c r="A149" s="259">
        <v>139</v>
      </c>
      <c r="B149" s="261" t="s">
        <v>3092</v>
      </c>
      <c r="C149" s="262" t="s">
        <v>2889</v>
      </c>
      <c r="D149" s="262" t="s">
        <v>2889</v>
      </c>
      <c r="E149" s="262" t="s">
        <v>2889</v>
      </c>
      <c r="F149" s="262" t="s">
        <v>2889</v>
      </c>
      <c r="G149" s="262" t="s">
        <v>2889</v>
      </c>
      <c r="H149" s="254"/>
      <c r="I149" s="254"/>
      <c r="J149" s="255"/>
      <c r="K149" s="255"/>
      <c r="L149" s="255"/>
      <c r="M149" s="255"/>
      <c r="N149" s="255"/>
    </row>
    <row r="150" spans="1:14" ht="15">
      <c r="A150" s="259">
        <v>140</v>
      </c>
      <c r="B150" s="261" t="s">
        <v>3093</v>
      </c>
      <c r="C150" s="262" t="s">
        <v>2889</v>
      </c>
      <c r="D150" s="262"/>
      <c r="E150" s="262" t="s">
        <v>2889</v>
      </c>
      <c r="F150" s="262" t="s">
        <v>2889</v>
      </c>
      <c r="G150" s="262" t="s">
        <v>2889</v>
      </c>
      <c r="H150" s="254"/>
      <c r="I150" s="254"/>
      <c r="J150" s="255"/>
      <c r="K150" s="255"/>
      <c r="L150" s="255"/>
      <c r="M150" s="255"/>
      <c r="N150" s="255"/>
    </row>
    <row r="151" spans="1:14" ht="15">
      <c r="A151" s="259">
        <v>141</v>
      </c>
      <c r="B151" s="261" t="s">
        <v>3094</v>
      </c>
      <c r="C151" s="262" t="s">
        <v>2897</v>
      </c>
      <c r="D151" s="262" t="s">
        <v>2889</v>
      </c>
      <c r="E151" s="262" t="s">
        <v>2889</v>
      </c>
      <c r="F151" s="262" t="s">
        <v>2887</v>
      </c>
      <c r="G151" s="262" t="s">
        <v>2889</v>
      </c>
      <c r="H151" s="254"/>
      <c r="I151" s="254"/>
      <c r="J151" s="255"/>
      <c r="K151" s="255"/>
      <c r="L151" s="255"/>
      <c r="M151" s="255"/>
      <c r="N151" s="255"/>
    </row>
    <row r="152" spans="1:14" ht="15">
      <c r="A152" s="259">
        <v>142</v>
      </c>
      <c r="B152" s="261" t="s">
        <v>3097</v>
      </c>
      <c r="C152" s="262">
        <v>0</v>
      </c>
      <c r="D152" s="262">
        <v>0</v>
      </c>
      <c r="E152" s="262" t="s">
        <v>2889</v>
      </c>
      <c r="F152" s="262"/>
      <c r="G152" s="262"/>
      <c r="H152" s="254"/>
      <c r="I152" s="254"/>
      <c r="J152" s="255"/>
      <c r="K152" s="255"/>
      <c r="L152" s="255"/>
      <c r="M152" s="255"/>
      <c r="N152" s="255"/>
    </row>
    <row r="153" spans="1:14" ht="15">
      <c r="A153" s="259">
        <v>143</v>
      </c>
      <c r="B153" s="261" t="s">
        <v>3095</v>
      </c>
      <c r="C153" s="262" t="s">
        <v>2889</v>
      </c>
      <c r="D153" s="262" t="s">
        <v>2889</v>
      </c>
      <c r="E153" s="262" t="s">
        <v>2889</v>
      </c>
      <c r="F153" s="262" t="s">
        <v>2889</v>
      </c>
      <c r="G153" s="262">
        <v>0</v>
      </c>
      <c r="H153" s="254"/>
      <c r="I153" s="254"/>
      <c r="J153" s="255"/>
      <c r="K153" s="255"/>
      <c r="L153" s="255"/>
      <c r="M153" s="255"/>
      <c r="N153" s="255"/>
    </row>
    <row r="154" spans="1:14" ht="15">
      <c r="A154" s="259">
        <v>144</v>
      </c>
      <c r="B154" s="261" t="s">
        <v>3096</v>
      </c>
      <c r="C154" s="262" t="s">
        <v>2887</v>
      </c>
      <c r="D154" s="262" t="s">
        <v>2889</v>
      </c>
      <c r="E154" s="262" t="s">
        <v>2892</v>
      </c>
      <c r="F154" s="262" t="s">
        <v>2889</v>
      </c>
      <c r="G154" s="262" t="s">
        <v>2889</v>
      </c>
      <c r="H154" s="254"/>
      <c r="I154" s="254"/>
      <c r="J154" s="255"/>
      <c r="K154" s="255"/>
      <c r="L154" s="255"/>
      <c r="M154" s="255"/>
      <c r="N154" s="255"/>
    </row>
    <row r="155" spans="1:14" ht="15">
      <c r="A155" s="259">
        <v>145</v>
      </c>
      <c r="B155" s="261" t="s">
        <v>3100</v>
      </c>
      <c r="C155" s="262">
        <v>0</v>
      </c>
      <c r="D155" s="262" t="s">
        <v>2979</v>
      </c>
      <c r="E155" s="262" t="s">
        <v>2889</v>
      </c>
      <c r="F155" s="262" t="s">
        <v>2979</v>
      </c>
      <c r="G155" s="262" t="s">
        <v>2889</v>
      </c>
      <c r="H155" s="254"/>
      <c r="I155" s="254"/>
      <c r="J155" s="255"/>
      <c r="K155" s="255"/>
      <c r="L155" s="255"/>
      <c r="M155" s="255"/>
      <c r="N155" s="255"/>
    </row>
    <row r="156" spans="1:14" ht="15">
      <c r="A156" s="259">
        <v>146</v>
      </c>
      <c r="B156" s="261" t="s">
        <v>3098</v>
      </c>
      <c r="C156" s="262" t="s">
        <v>2889</v>
      </c>
      <c r="D156" s="262" t="s">
        <v>2889</v>
      </c>
      <c r="E156" s="262" t="s">
        <v>2889</v>
      </c>
      <c r="F156" s="262" t="s">
        <v>2889</v>
      </c>
      <c r="G156" s="262">
        <v>0</v>
      </c>
      <c r="H156" s="254"/>
      <c r="I156" s="254"/>
      <c r="J156" s="255"/>
      <c r="K156" s="255"/>
      <c r="L156" s="255"/>
      <c r="M156" s="255"/>
      <c r="N156" s="255"/>
    </row>
    <row r="157" spans="1:14" ht="15">
      <c r="A157" s="259">
        <v>147</v>
      </c>
      <c r="B157" s="261" t="s">
        <v>3099</v>
      </c>
      <c r="C157" s="262"/>
      <c r="D157" s="262" t="s">
        <v>2889</v>
      </c>
      <c r="E157" s="262" t="s">
        <v>2889</v>
      </c>
      <c r="F157" s="262" t="s">
        <v>2889</v>
      </c>
      <c r="G157" s="262" t="s">
        <v>2889</v>
      </c>
      <c r="H157" s="254"/>
      <c r="I157" s="254"/>
      <c r="J157" s="255"/>
      <c r="K157" s="255"/>
      <c r="L157" s="255"/>
      <c r="M157" s="255"/>
      <c r="N157" s="255"/>
    </row>
    <row r="158" spans="1:14" ht="15">
      <c r="A158" s="259">
        <v>148</v>
      </c>
      <c r="B158" s="261" t="s">
        <v>3101</v>
      </c>
      <c r="C158" s="262" t="s">
        <v>2889</v>
      </c>
      <c r="D158" s="262" t="s">
        <v>2889</v>
      </c>
      <c r="E158" s="262" t="s">
        <v>2889</v>
      </c>
      <c r="F158" s="262" t="s">
        <v>2889</v>
      </c>
      <c r="G158" s="262" t="s">
        <v>2889</v>
      </c>
      <c r="H158" s="254"/>
      <c r="I158" s="254"/>
      <c r="J158" s="255"/>
      <c r="K158" s="255"/>
      <c r="L158" s="255"/>
      <c r="M158" s="255"/>
      <c r="N158" s="255"/>
    </row>
    <row r="159" spans="1:14" ht="15">
      <c r="A159" s="259">
        <v>149</v>
      </c>
      <c r="B159" s="261" t="s">
        <v>3102</v>
      </c>
      <c r="C159" s="262"/>
      <c r="D159" s="262"/>
      <c r="E159" s="262"/>
      <c r="F159" s="262"/>
      <c r="G159" s="262"/>
      <c r="H159" s="254"/>
      <c r="I159" s="254"/>
      <c r="J159" s="255"/>
      <c r="K159" s="255"/>
      <c r="L159" s="255"/>
      <c r="M159" s="255"/>
      <c r="N159" s="255"/>
    </row>
    <row r="160" spans="1:14" ht="15">
      <c r="A160" s="259">
        <v>150</v>
      </c>
      <c r="B160" s="261" t="s">
        <v>1664</v>
      </c>
      <c r="C160" s="262"/>
      <c r="D160" s="262"/>
      <c r="E160" s="262"/>
      <c r="F160" s="262"/>
      <c r="G160" s="262"/>
      <c r="H160" s="254"/>
      <c r="I160" s="254"/>
      <c r="J160" s="255"/>
      <c r="K160" s="255"/>
      <c r="L160" s="255"/>
      <c r="M160" s="255"/>
      <c r="N160" s="255"/>
    </row>
    <row r="161" spans="1:14" ht="15">
      <c r="A161" s="259">
        <v>151</v>
      </c>
      <c r="B161" s="261" t="s">
        <v>3103</v>
      </c>
      <c r="C161" s="262" t="s">
        <v>2979</v>
      </c>
      <c r="D161" s="262" t="s">
        <v>2887</v>
      </c>
      <c r="E161" s="262" t="s">
        <v>2980</v>
      </c>
      <c r="F161" s="262" t="s">
        <v>2889</v>
      </c>
      <c r="G161" s="262" t="s">
        <v>2889</v>
      </c>
      <c r="H161" s="254"/>
      <c r="I161" s="254"/>
      <c r="J161" s="255"/>
      <c r="K161" s="255"/>
      <c r="L161" s="255"/>
      <c r="M161" s="255"/>
      <c r="N161" s="255"/>
    </row>
    <row r="162" spans="1:14" ht="15">
      <c r="A162" s="259">
        <v>152</v>
      </c>
      <c r="B162" s="261" t="s">
        <v>3104</v>
      </c>
      <c r="C162" s="262"/>
      <c r="D162" s="262" t="s">
        <v>2889</v>
      </c>
      <c r="E162" s="262" t="s">
        <v>2889</v>
      </c>
      <c r="F162" s="262" t="s">
        <v>2889</v>
      </c>
      <c r="G162" s="262" t="s">
        <v>2889</v>
      </c>
      <c r="H162" s="254"/>
      <c r="I162" s="254"/>
      <c r="J162" s="255"/>
      <c r="K162" s="255"/>
      <c r="L162" s="255"/>
      <c r="M162" s="255"/>
      <c r="N162" s="255"/>
    </row>
    <row r="163" spans="1:14" ht="15">
      <c r="A163" s="259">
        <v>153</v>
      </c>
      <c r="B163" s="261" t="s">
        <v>3106</v>
      </c>
      <c r="C163" s="262">
        <v>0</v>
      </c>
      <c r="D163" s="262" t="s">
        <v>2889</v>
      </c>
      <c r="E163" s="262">
        <v>0</v>
      </c>
      <c r="F163" s="262" t="s">
        <v>2889</v>
      </c>
      <c r="G163" s="262">
        <v>0</v>
      </c>
      <c r="H163" s="254"/>
      <c r="I163" s="254"/>
      <c r="J163" s="255"/>
      <c r="K163" s="255"/>
      <c r="L163" s="255"/>
      <c r="M163" s="255"/>
      <c r="N163" s="255"/>
    </row>
    <row r="164" spans="1:14" ht="15">
      <c r="A164" s="259">
        <v>154</v>
      </c>
      <c r="B164" s="261" t="s">
        <v>3105</v>
      </c>
      <c r="C164" s="262" t="s">
        <v>2889</v>
      </c>
      <c r="D164" s="262" t="s">
        <v>2889</v>
      </c>
      <c r="E164" s="262" t="s">
        <v>2889</v>
      </c>
      <c r="F164" s="262" t="s">
        <v>2889</v>
      </c>
      <c r="G164" s="262" t="s">
        <v>2889</v>
      </c>
      <c r="H164" s="254"/>
      <c r="I164" s="254"/>
      <c r="J164" s="255"/>
      <c r="K164" s="255"/>
      <c r="L164" s="255"/>
      <c r="M164" s="255"/>
      <c r="N164" s="255"/>
    </row>
    <row r="165" spans="1:14" ht="15">
      <c r="A165" s="259">
        <v>155</v>
      </c>
      <c r="B165" s="261" t="s">
        <v>3107</v>
      </c>
      <c r="C165" s="265"/>
      <c r="D165" s="265"/>
      <c r="E165" s="265"/>
      <c r="F165" s="265"/>
      <c r="G165" s="265"/>
      <c r="H165" s="254"/>
      <c r="I165" s="254"/>
      <c r="J165" s="255"/>
      <c r="K165" s="255"/>
      <c r="L165" s="255"/>
      <c r="M165" s="255"/>
      <c r="N165" s="255"/>
    </row>
    <row r="166" spans="1:14" ht="15">
      <c r="A166" s="259">
        <v>156</v>
      </c>
      <c r="B166" s="261" t="s">
        <v>2919</v>
      </c>
      <c r="C166" s="265"/>
      <c r="D166" s="265"/>
      <c r="E166" s="265"/>
      <c r="F166" s="265" t="s">
        <v>2980</v>
      </c>
      <c r="G166" s="265" t="s">
        <v>2897</v>
      </c>
      <c r="H166" s="254"/>
      <c r="I166" s="254"/>
      <c r="J166" s="255"/>
      <c r="K166" s="255"/>
      <c r="L166" s="255"/>
      <c r="M166" s="255"/>
      <c r="N166" s="255"/>
    </row>
    <row r="167" spans="1:14" ht="15">
      <c r="A167" s="259">
        <v>157</v>
      </c>
      <c r="B167" s="261" t="s">
        <v>3148</v>
      </c>
      <c r="C167" s="265">
        <v>0</v>
      </c>
      <c r="D167" s="265" t="s">
        <v>2889</v>
      </c>
      <c r="E167" s="265" t="s">
        <v>2889</v>
      </c>
      <c r="F167" s="265"/>
      <c r="G167" s="265"/>
      <c r="H167" s="254"/>
      <c r="I167" s="254"/>
      <c r="J167" s="255"/>
      <c r="K167" s="255"/>
      <c r="L167" s="255"/>
      <c r="M167" s="255"/>
      <c r="N167" s="255"/>
    </row>
    <row r="168" spans="1:14" ht="14.1">
      <c r="A168" s="363" t="s">
        <v>3114</v>
      </c>
      <c r="B168" s="324"/>
      <c r="C168" s="266">
        <f t="shared" ref="C168:E168" si="0">COUNTA(C11:C167)</f>
        <v>145</v>
      </c>
      <c r="D168" s="266">
        <f t="shared" si="0"/>
        <v>145</v>
      </c>
      <c r="E168" s="266">
        <f t="shared" si="0"/>
        <v>148</v>
      </c>
      <c r="F168" s="266">
        <f>COUNTA(F11:F166)</f>
        <v>145</v>
      </c>
      <c r="G168" s="266">
        <f>COUNTA(G11:G166)</f>
        <v>145</v>
      </c>
      <c r="H168" s="254"/>
      <c r="I168" s="254"/>
      <c r="J168" s="255"/>
      <c r="K168" s="255"/>
      <c r="L168" s="255"/>
      <c r="M168" s="255"/>
      <c r="N168" s="255"/>
    </row>
    <row r="169" spans="1:14" ht="13.8">
      <c r="A169" s="364" t="s">
        <v>3110</v>
      </c>
      <c r="B169" s="313"/>
      <c r="C169" s="267">
        <f>COUNTIFS($C$10:$C$167, 0)</f>
        <v>19</v>
      </c>
      <c r="D169" s="267">
        <f>COUNTIFS($D$10:$D$166, 0)</f>
        <v>13</v>
      </c>
      <c r="E169" s="267">
        <f>COUNTIFS($E$10:$E$166, 0)</f>
        <v>15</v>
      </c>
      <c r="F169" s="267">
        <f>COUNTIFS($F$10:$F$166, 0)</f>
        <v>12</v>
      </c>
      <c r="G169" s="267">
        <f>COUNTIFS($G$10:$G$166, 0)</f>
        <v>31</v>
      </c>
      <c r="H169" s="254"/>
      <c r="I169" s="254"/>
      <c r="J169" s="255"/>
      <c r="K169" s="255"/>
      <c r="L169" s="255"/>
      <c r="M169" s="255"/>
      <c r="N169" s="255"/>
    </row>
    <row r="170" spans="1:14" ht="13.8">
      <c r="A170" s="268"/>
      <c r="B170" s="269" t="s">
        <v>3108</v>
      </c>
      <c r="C170" s="270">
        <f>COUNTIFS($C$11:$C$167, "cơm thường")</f>
        <v>75</v>
      </c>
      <c r="D170" s="270">
        <f>COUNTIFS($D$11:$D$167, "cơm thường")</f>
        <v>81</v>
      </c>
      <c r="E170" s="270">
        <f>COUNTIFS($E$11:$E$167, "cơm thường")</f>
        <v>92</v>
      </c>
      <c r="F170" s="270">
        <f>COUNTIFS($F$11:$F$167, "cơm thường")</f>
        <v>83</v>
      </c>
      <c r="G170" s="270">
        <f>COUNTIFS($G$11:$G$167, "cơm thường")</f>
        <v>73</v>
      </c>
      <c r="H170" s="254"/>
      <c r="I170" s="254"/>
      <c r="J170" s="255"/>
      <c r="K170" s="255"/>
      <c r="L170" s="255"/>
      <c r="M170" s="255"/>
      <c r="N170" s="255"/>
    </row>
    <row r="171" spans="1:14" ht="13.8">
      <c r="A171" s="268"/>
      <c r="B171" s="271" t="s">
        <v>3109</v>
      </c>
      <c r="C171" s="270">
        <f>COUNTIFS($C$10:$C$167,"Bún bò trộn")</f>
        <v>4</v>
      </c>
      <c r="D171" s="270">
        <f>COUNTIFS($D$10:$D$167,"Bún bò trộn")</f>
        <v>4</v>
      </c>
      <c r="E171" s="270">
        <f>COUNTIFS($E$10:$E$167,"Bún bò trộn")</f>
        <v>3</v>
      </c>
      <c r="F171" s="270">
        <f>COUNTIFS($F$10:$F$167,"Bún bò trộn")</f>
        <v>4</v>
      </c>
      <c r="G171" s="270">
        <f>COUNTIFS($G$10:$G$167,"Bún bò trộn")</f>
        <v>5</v>
      </c>
      <c r="H171" s="254"/>
      <c r="I171" s="254"/>
      <c r="J171" s="255"/>
      <c r="K171" s="255"/>
      <c r="L171" s="255"/>
      <c r="M171" s="255"/>
      <c r="N171" s="255"/>
    </row>
    <row r="172" spans="1:14" ht="13.8">
      <c r="A172" s="268"/>
      <c r="B172" s="269" t="s">
        <v>3112</v>
      </c>
      <c r="C172" s="270">
        <f>COUNTIFS($C$10:$C$167,"Bún riêu cua bắp bò")</f>
        <v>18</v>
      </c>
      <c r="D172" s="270">
        <f>COUNTIFS($D$10:$D$167,"Bún riêu cua bắp bò")</f>
        <v>13</v>
      </c>
      <c r="E172" s="270">
        <f>COUNTIFS($E$10:$E$167,"Bún riêu cua bắp bò")</f>
        <v>9</v>
      </c>
      <c r="F172" s="270">
        <f>COUNTIFS($F$10:$F$167,"Bún riêu cua bắp bò")</f>
        <v>17</v>
      </c>
      <c r="G172" s="270">
        <f>COUNTIFS($G$10:$G$167,"Bún riêu cua bắp bò")</f>
        <v>10</v>
      </c>
      <c r="H172" s="254"/>
      <c r="I172" s="254"/>
      <c r="J172" s="255"/>
      <c r="K172" s="255"/>
      <c r="L172" s="255"/>
      <c r="M172" s="255"/>
      <c r="N172" s="255"/>
    </row>
    <row r="173" spans="1:14" ht="13.8">
      <c r="A173" s="268"/>
      <c r="B173" s="269" t="s">
        <v>3111</v>
      </c>
      <c r="C173" s="270">
        <f>COUNTIFS($C$10:$C$167, "Cơm rang dưa bò")</f>
        <v>6</v>
      </c>
      <c r="D173" s="270">
        <f>COUNTIFS($D$10:$D$167, "Cơm rang dưa bò")</f>
        <v>6</v>
      </c>
      <c r="E173" s="270">
        <f>COUNTIFS($E$10:$E$167, "Cơm rang dưa bò")</f>
        <v>7</v>
      </c>
      <c r="F173" s="270">
        <f>COUNTIFS($F$10:$F$167, "Cơm rang dưa bò")</f>
        <v>7</v>
      </c>
      <c r="G173" s="270">
        <f>COUNTIFS($G$10:$G$167, "Cơm rang dưa bò")</f>
        <v>5</v>
      </c>
      <c r="H173" s="254"/>
      <c r="I173" s="254"/>
      <c r="J173" s="255"/>
      <c r="K173" s="255"/>
      <c r="L173" s="255"/>
      <c r="M173" s="255"/>
      <c r="N173" s="255"/>
    </row>
    <row r="174" spans="1:14" ht="13.8">
      <c r="A174" s="268"/>
      <c r="B174" s="269" t="s">
        <v>3115</v>
      </c>
      <c r="C174" s="270">
        <f>COUNTIFS($C$10:$C$167, "Cơm rang hải sản")</f>
        <v>9</v>
      </c>
      <c r="D174" s="270">
        <f>COUNTIFS($D$10:$D$167, "Cơm rang hải sản")</f>
        <v>9</v>
      </c>
      <c r="E174" s="270">
        <f>COUNTIFS($E$10:$E$167, "Cơm rang hải sản")</f>
        <v>4</v>
      </c>
      <c r="F174" s="270">
        <f>COUNTIFS($F$10:$F$167, "Cơm rang hải sản")</f>
        <v>8</v>
      </c>
      <c r="G174" s="270">
        <f>COUNTIFS($G$10:$G$167, "Cơm rang hải sản")</f>
        <v>1</v>
      </c>
      <c r="H174" s="254"/>
      <c r="I174" s="254"/>
      <c r="J174" s="255"/>
      <c r="K174" s="255"/>
      <c r="L174" s="255"/>
      <c r="M174" s="255"/>
      <c r="N174" s="255"/>
    </row>
    <row r="175" spans="1:14" ht="13.8">
      <c r="A175" s="268"/>
      <c r="B175" s="271" t="s">
        <v>3116</v>
      </c>
      <c r="C175" s="270">
        <f>COUNTIFS($C$10:$C$167, "Cơm chay")</f>
        <v>14</v>
      </c>
      <c r="D175" s="270">
        <f>COUNTIFS($D$10:$D$167, "Cơm chay")</f>
        <v>19</v>
      </c>
      <c r="E175" s="270">
        <f>COUNTIFS($E$10:$E$167, "Cơm chay")</f>
        <v>18</v>
      </c>
      <c r="F175" s="270">
        <f>COUNTIFS($F$10:$F$167, "Cơm chay")</f>
        <v>14</v>
      </c>
      <c r="G175" s="270">
        <f>COUNTIFS($G$10:$G$167, "Cơm chay")</f>
        <v>20</v>
      </c>
      <c r="H175" s="254"/>
      <c r="I175" s="254"/>
      <c r="J175" s="255"/>
      <c r="K175" s="255"/>
      <c r="L175" s="255"/>
      <c r="M175" s="255"/>
      <c r="N175" s="255"/>
    </row>
    <row r="176" spans="1:14" ht="14.1">
      <c r="C176" s="272">
        <f t="shared" ref="C176:G176" si="1">SUM(C170:C175)</f>
        <v>126</v>
      </c>
      <c r="D176" s="272">
        <f t="shared" si="1"/>
        <v>132</v>
      </c>
      <c r="E176" s="272">
        <f t="shared" si="1"/>
        <v>133</v>
      </c>
      <c r="F176" s="272">
        <f t="shared" si="1"/>
        <v>133</v>
      </c>
      <c r="G176" s="272">
        <f t="shared" si="1"/>
        <v>114</v>
      </c>
    </row>
    <row r="177" spans="3:7" ht="12.3">
      <c r="C177" s="96" t="b">
        <f t="shared" ref="C177:G177" si="2">C176=C168-C169</f>
        <v>1</v>
      </c>
      <c r="D177" s="96" t="b">
        <f t="shared" si="2"/>
        <v>1</v>
      </c>
      <c r="E177" s="96" t="b">
        <f t="shared" si="2"/>
        <v>1</v>
      </c>
      <c r="F177" s="96" t="b">
        <f t="shared" si="2"/>
        <v>1</v>
      </c>
      <c r="G177" s="96" t="b">
        <f t="shared" si="2"/>
        <v>1</v>
      </c>
    </row>
  </sheetData>
  <mergeCells count="7">
    <mergeCell ref="A168:B168"/>
    <mergeCell ref="A169:B169"/>
    <mergeCell ref="A1:B6"/>
    <mergeCell ref="H2:H7"/>
    <mergeCell ref="I2:I4"/>
    <mergeCell ref="A7:B9"/>
    <mergeCell ref="I7:N7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1500-000000000000}">
          <x14:formula1>
            <xm:f>'19.06-23.06'!$C$163:$C$169</xm:f>
          </x14:formula1>
          <xm:sqref>C11:G167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N178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"/>
    </sheetView>
  </sheetViews>
  <sheetFormatPr defaultColWidth="12.609375" defaultRowHeight="15.75" customHeight="1"/>
  <cols>
    <col min="1" max="1" customWidth="true" width="9.0"/>
    <col min="2" max="2" customWidth="true" width="21.71875"/>
    <col min="3" max="7" customWidth="true" width="23.0"/>
    <col min="8" max="8" customWidth="true" width="5.38671875"/>
    <col min="9" max="9" customWidth="true" width="14.71875"/>
  </cols>
  <sheetData>
    <row r="1" spans="1:14" ht="15.75" customHeight="1">
      <c r="A1" s="365" t="s">
        <v>3167</v>
      </c>
      <c r="B1" s="321"/>
      <c r="C1" s="249" t="s">
        <v>2428</v>
      </c>
      <c r="D1" s="249" t="s">
        <v>2410</v>
      </c>
      <c r="E1" s="249" t="s">
        <v>2408</v>
      </c>
      <c r="F1" s="249" t="s">
        <v>2409</v>
      </c>
      <c r="G1" s="103" t="s">
        <v>2436</v>
      </c>
      <c r="I1" s="277" t="s">
        <v>3133</v>
      </c>
      <c r="J1" s="278" t="s">
        <v>3163</v>
      </c>
      <c r="K1" s="278" t="s">
        <v>3162</v>
      </c>
      <c r="L1" s="278" t="s">
        <v>3157</v>
      </c>
      <c r="M1" s="278" t="s">
        <v>3168</v>
      </c>
      <c r="N1" s="278" t="s">
        <v>3150</v>
      </c>
    </row>
    <row r="2" spans="1:14" ht="15.75" customHeight="1">
      <c r="A2" s="313"/>
      <c r="B2" s="321"/>
      <c r="C2" s="86" t="s">
        <v>2327</v>
      </c>
      <c r="D2" s="86" t="s">
        <v>3018</v>
      </c>
      <c r="E2" s="86" t="s">
        <v>3166</v>
      </c>
      <c r="F2" s="86" t="s">
        <v>2325</v>
      </c>
      <c r="G2" s="86" t="s">
        <v>2324</v>
      </c>
      <c r="I2" s="368" t="s">
        <v>2855</v>
      </c>
      <c r="J2" s="251" t="s">
        <v>3171</v>
      </c>
      <c r="K2" s="251" t="s">
        <v>3154</v>
      </c>
      <c r="L2" s="251" t="s">
        <v>3155</v>
      </c>
      <c r="M2" s="251" t="s">
        <v>3009</v>
      </c>
      <c r="N2" s="251" t="s">
        <v>3152</v>
      </c>
    </row>
    <row r="3" spans="1:14" ht="15.75" customHeight="1">
      <c r="A3" s="313"/>
      <c r="B3" s="321"/>
      <c r="C3" s="86" t="s">
        <v>3170</v>
      </c>
      <c r="D3" s="86" t="s">
        <v>3158</v>
      </c>
      <c r="E3" s="86" t="s">
        <v>3153</v>
      </c>
      <c r="F3" s="86" t="s">
        <v>2964</v>
      </c>
      <c r="G3" s="279" t="s">
        <v>3169</v>
      </c>
      <c r="I3" s="309"/>
      <c r="J3" s="251" t="s">
        <v>3160</v>
      </c>
      <c r="K3" s="280" t="s">
        <v>3164</v>
      </c>
      <c r="L3" s="252" t="s">
        <v>3022</v>
      </c>
      <c r="M3" s="280" t="s">
        <v>3159</v>
      </c>
      <c r="N3" s="251" t="s">
        <v>3004</v>
      </c>
    </row>
    <row r="4" spans="1:14">
      <c r="A4" s="313"/>
      <c r="B4" s="321"/>
      <c r="C4" s="86" t="s">
        <v>3156</v>
      </c>
      <c r="D4" s="86" t="s">
        <v>2969</v>
      </c>
      <c r="E4" s="86" t="s">
        <v>2946</v>
      </c>
      <c r="F4" s="86" t="s">
        <v>2953</v>
      </c>
      <c r="G4" s="86" t="s">
        <v>3149</v>
      </c>
      <c r="I4" s="310"/>
      <c r="J4" s="252" t="s">
        <v>3156</v>
      </c>
      <c r="K4" s="280" t="s">
        <v>2988</v>
      </c>
      <c r="L4" s="252" t="s">
        <v>3161</v>
      </c>
      <c r="M4" s="252" t="s">
        <v>3151</v>
      </c>
      <c r="N4" s="252" t="s">
        <v>3165</v>
      </c>
    </row>
    <row r="5" spans="1:14" ht="15.75" customHeight="1">
      <c r="A5" s="313"/>
      <c r="B5" s="321"/>
      <c r="C5" s="86" t="s">
        <v>2338</v>
      </c>
      <c r="D5" s="86" t="s">
        <v>2338</v>
      </c>
      <c r="E5" s="86" t="s">
        <v>2337</v>
      </c>
      <c r="F5" s="86" t="s">
        <v>2328</v>
      </c>
      <c r="G5" s="86" t="s">
        <v>2338</v>
      </c>
      <c r="I5" s="277" t="s">
        <v>2886</v>
      </c>
      <c r="J5" s="252" t="s">
        <v>2338</v>
      </c>
      <c r="K5" s="252" t="s">
        <v>2338</v>
      </c>
      <c r="L5" s="252" t="s">
        <v>2337</v>
      </c>
      <c r="M5" s="252" t="s">
        <v>2328</v>
      </c>
      <c r="N5" s="252" t="s">
        <v>2338</v>
      </c>
    </row>
    <row r="6" spans="1:14" ht="15.75" customHeight="1">
      <c r="A6" s="313"/>
      <c r="B6" s="321"/>
      <c r="C6" s="86" t="s">
        <v>2975</v>
      </c>
      <c r="D6" s="86" t="s">
        <v>2326</v>
      </c>
      <c r="E6" s="86" t="s">
        <v>2893</v>
      </c>
      <c r="F6" s="86" t="s">
        <v>3172</v>
      </c>
      <c r="G6" s="86" t="s">
        <v>3174</v>
      </c>
      <c r="I6" s="277" t="s">
        <v>2884</v>
      </c>
      <c r="J6" s="252" t="s">
        <v>3146</v>
      </c>
      <c r="K6" s="252" t="s">
        <v>3021</v>
      </c>
      <c r="L6" s="252" t="s">
        <v>2893</v>
      </c>
      <c r="M6" s="252" t="s">
        <v>3173</v>
      </c>
      <c r="N6" s="252" t="s">
        <v>3175</v>
      </c>
    </row>
    <row r="7" spans="1:14" ht="15.75" customHeight="1">
      <c r="A7" s="367" t="s">
        <v>2890</v>
      </c>
      <c r="B7" s="321"/>
      <c r="C7" s="253" t="s">
        <v>3083</v>
      </c>
      <c r="D7" s="253" t="s">
        <v>3083</v>
      </c>
      <c r="E7" s="253" t="s">
        <v>3083</v>
      </c>
      <c r="F7" s="253" t="s">
        <v>3083</v>
      </c>
      <c r="G7" s="276" t="s">
        <v>3083</v>
      </c>
      <c r="I7" s="348" t="s">
        <v>2896</v>
      </c>
      <c r="J7" s="306"/>
      <c r="K7" s="306"/>
      <c r="L7" s="306"/>
      <c r="M7" s="306"/>
      <c r="N7" s="307"/>
    </row>
    <row r="8" spans="1:14" ht="15.75" customHeight="1">
      <c r="A8" s="320"/>
      <c r="B8" s="321"/>
      <c r="C8" s="253" t="s">
        <v>3082</v>
      </c>
      <c r="D8" s="253" t="s">
        <v>3082</v>
      </c>
      <c r="E8" s="253" t="s">
        <v>3082</v>
      </c>
      <c r="F8" s="253" t="s">
        <v>3082</v>
      </c>
      <c r="G8" s="276" t="s">
        <v>3082</v>
      </c>
    </row>
    <row r="9" spans="1:14" ht="15.75" customHeight="1">
      <c r="A9" s="322"/>
      <c r="B9" s="324"/>
      <c r="C9" s="253" t="s">
        <v>3081</v>
      </c>
      <c r="D9" s="253" t="s">
        <v>3081</v>
      </c>
      <c r="E9" s="253" t="s">
        <v>3081</v>
      </c>
      <c r="F9" s="253" t="s">
        <v>3081</v>
      </c>
      <c r="G9" s="276" t="s">
        <v>3081</v>
      </c>
    </row>
    <row r="10" spans="1:14" ht="15.75" customHeight="1">
      <c r="A10" s="256" t="s">
        <v>1573</v>
      </c>
      <c r="B10" s="256" t="s">
        <v>1577</v>
      </c>
      <c r="C10" s="257"/>
      <c r="D10" s="257"/>
      <c r="E10" s="257"/>
      <c r="F10" s="257"/>
      <c r="G10" s="104"/>
    </row>
    <row r="11" spans="1:14" ht="15.75" customHeight="1">
      <c r="A11" s="259">
        <v>1</v>
      </c>
      <c r="B11" s="114" t="s">
        <v>1614</v>
      </c>
      <c r="C11" s="260" t="s">
        <v>2889</v>
      </c>
      <c r="D11" s="260" t="s">
        <v>2889</v>
      </c>
      <c r="E11" s="260" t="s">
        <v>2889</v>
      </c>
      <c r="F11" s="260" t="s">
        <v>2889</v>
      </c>
      <c r="G11" s="260" t="s">
        <v>2889</v>
      </c>
    </row>
    <row r="12" spans="1:14" ht="15.75" customHeight="1">
      <c r="A12" s="259">
        <v>2</v>
      </c>
      <c r="B12" s="114" t="s">
        <v>1554</v>
      </c>
      <c r="C12" s="260" t="s">
        <v>2889</v>
      </c>
      <c r="D12" s="260" t="s">
        <v>2889</v>
      </c>
      <c r="E12" s="260" t="s">
        <v>2889</v>
      </c>
      <c r="F12" s="260" t="s">
        <v>2889</v>
      </c>
      <c r="G12" s="260" t="s">
        <v>2889</v>
      </c>
    </row>
    <row r="13" spans="1:14" ht="15.75" customHeight="1">
      <c r="A13" s="259">
        <v>3</v>
      </c>
      <c r="B13" s="114" t="s">
        <v>1569</v>
      </c>
      <c r="C13" s="260" t="s">
        <v>2889</v>
      </c>
      <c r="D13" s="260" t="s">
        <v>2889</v>
      </c>
      <c r="E13" s="260" t="s">
        <v>2889</v>
      </c>
      <c r="F13" s="260" t="s">
        <v>2889</v>
      </c>
      <c r="G13" s="260" t="s">
        <v>2889</v>
      </c>
    </row>
    <row r="14" spans="1:14" ht="15.75" customHeight="1">
      <c r="A14" s="259">
        <v>4</v>
      </c>
      <c r="B14" s="114" t="s">
        <v>1572</v>
      </c>
      <c r="C14" s="260">
        <v>0</v>
      </c>
      <c r="D14" s="260">
        <v>0</v>
      </c>
      <c r="E14" s="260">
        <v>0</v>
      </c>
      <c r="F14" s="260">
        <v>0</v>
      </c>
      <c r="G14" s="260" t="s">
        <v>2887</v>
      </c>
    </row>
    <row r="15" spans="1:14" ht="15.75" customHeight="1">
      <c r="A15" s="259">
        <v>5</v>
      </c>
      <c r="B15" s="114" t="s">
        <v>1558</v>
      </c>
      <c r="C15" s="260" t="s">
        <v>2980</v>
      </c>
      <c r="D15" s="260" t="s">
        <v>2889</v>
      </c>
      <c r="E15" s="260" t="s">
        <v>2889</v>
      </c>
      <c r="F15" s="260" t="s">
        <v>2980</v>
      </c>
      <c r="G15" s="260" t="s">
        <v>2889</v>
      </c>
    </row>
    <row r="16" spans="1:14" ht="15.75" customHeight="1">
      <c r="A16" s="259">
        <v>6</v>
      </c>
      <c r="B16" s="114" t="s">
        <v>1600</v>
      </c>
      <c r="C16" s="260" t="s">
        <v>2889</v>
      </c>
      <c r="D16" s="260" t="s">
        <v>2889</v>
      </c>
      <c r="E16" s="260" t="s">
        <v>2889</v>
      </c>
      <c r="F16" s="260" t="s">
        <v>2889</v>
      </c>
      <c r="G16" s="260" t="s">
        <v>2889</v>
      </c>
    </row>
    <row r="17" spans="1:7" ht="15.75" customHeight="1">
      <c r="A17" s="259">
        <v>7</v>
      </c>
      <c r="B17" s="261" t="s">
        <v>1596</v>
      </c>
      <c r="C17" s="262" t="s">
        <v>2892</v>
      </c>
      <c r="D17" s="262" t="s">
        <v>2892</v>
      </c>
      <c r="E17" s="262" t="s">
        <v>2897</v>
      </c>
      <c r="F17" s="262" t="s">
        <v>2889</v>
      </c>
      <c r="G17" s="262" t="s">
        <v>2892</v>
      </c>
    </row>
    <row r="18" spans="1:7" ht="15.75" customHeight="1">
      <c r="A18" s="259">
        <v>8</v>
      </c>
      <c r="B18" s="261" t="s">
        <v>1617</v>
      </c>
      <c r="C18" s="262" t="s">
        <v>2889</v>
      </c>
      <c r="D18" s="262" t="s">
        <v>2889</v>
      </c>
      <c r="E18" s="262" t="s">
        <v>2889</v>
      </c>
      <c r="F18" s="262" t="s">
        <v>2889</v>
      </c>
      <c r="G18" s="262" t="s">
        <v>2889</v>
      </c>
    </row>
    <row r="19" spans="1:7" ht="15.75" customHeight="1">
      <c r="A19" s="259">
        <v>9</v>
      </c>
      <c r="B19" s="261" t="s">
        <v>1598</v>
      </c>
      <c r="C19" s="262">
        <v>0</v>
      </c>
      <c r="D19" s="262">
        <v>0</v>
      </c>
      <c r="E19" s="262">
        <v>0</v>
      </c>
      <c r="F19" s="262">
        <v>0</v>
      </c>
      <c r="G19" s="262">
        <v>0</v>
      </c>
    </row>
    <row r="20" spans="1:7" ht="15.75" customHeight="1">
      <c r="A20" s="259">
        <v>10</v>
      </c>
      <c r="B20" s="261" t="s">
        <v>1610</v>
      </c>
      <c r="C20" s="262" t="s">
        <v>2897</v>
      </c>
      <c r="D20" s="262" t="s">
        <v>2889</v>
      </c>
      <c r="E20" s="262" t="s">
        <v>2889</v>
      </c>
      <c r="F20" s="262" t="s">
        <v>2979</v>
      </c>
      <c r="G20" s="262" t="s">
        <v>2897</v>
      </c>
    </row>
    <row r="21" spans="1:7" ht="15.75" customHeight="1">
      <c r="A21" s="259">
        <v>11</v>
      </c>
      <c r="B21" s="261" t="s">
        <v>1606</v>
      </c>
      <c r="C21" s="262" t="s">
        <v>2889</v>
      </c>
      <c r="D21" s="262" t="s">
        <v>2889</v>
      </c>
      <c r="E21" s="262" t="s">
        <v>2980</v>
      </c>
      <c r="F21" s="262" t="s">
        <v>2889</v>
      </c>
      <c r="G21" s="262" t="s">
        <v>2889</v>
      </c>
    </row>
    <row r="22" spans="1:7" ht="15.75" customHeight="1">
      <c r="A22" s="259">
        <v>12</v>
      </c>
      <c r="B22" s="261" t="s">
        <v>1622</v>
      </c>
      <c r="C22" s="262"/>
      <c r="D22" s="262" t="s">
        <v>2979</v>
      </c>
      <c r="E22" s="262" t="s">
        <v>2979</v>
      </c>
      <c r="F22" s="262" t="s">
        <v>2979</v>
      </c>
      <c r="G22" s="262" t="s">
        <v>2979</v>
      </c>
    </row>
    <row r="23" spans="1:7" ht="15.75" customHeight="1">
      <c r="A23" s="259">
        <v>13</v>
      </c>
      <c r="B23" s="261" t="s">
        <v>1629</v>
      </c>
      <c r="C23" s="262" t="s">
        <v>2892</v>
      </c>
      <c r="D23" s="262" t="s">
        <v>2892</v>
      </c>
      <c r="E23" s="262" t="s">
        <v>2892</v>
      </c>
      <c r="F23" s="262" t="s">
        <v>2892</v>
      </c>
      <c r="G23" s="262" t="s">
        <v>2979</v>
      </c>
    </row>
    <row r="24" spans="1:7" ht="15.75" customHeight="1">
      <c r="A24" s="259">
        <v>14</v>
      </c>
      <c r="B24" s="261" t="s">
        <v>1611</v>
      </c>
      <c r="C24" s="262" t="s">
        <v>2889</v>
      </c>
      <c r="D24" s="262" t="s">
        <v>2887</v>
      </c>
      <c r="E24" s="262" t="s">
        <v>2887</v>
      </c>
      <c r="F24" s="262" t="s">
        <v>2887</v>
      </c>
      <c r="G24" s="262" t="s">
        <v>2887</v>
      </c>
    </row>
    <row r="25" spans="1:7" ht="15.75" customHeight="1">
      <c r="A25" s="259">
        <v>15</v>
      </c>
      <c r="B25" s="261" t="s">
        <v>1603</v>
      </c>
      <c r="C25" s="262" t="s">
        <v>2897</v>
      </c>
      <c r="D25" s="262" t="s">
        <v>2889</v>
      </c>
      <c r="E25" s="262" t="s">
        <v>2892</v>
      </c>
      <c r="F25" s="262" t="s">
        <v>2889</v>
      </c>
      <c r="G25" s="262" t="s">
        <v>2979</v>
      </c>
    </row>
    <row r="26" spans="1:7" ht="15.75" customHeight="1">
      <c r="A26" s="259">
        <v>16</v>
      </c>
      <c r="B26" s="261" t="s">
        <v>1605</v>
      </c>
      <c r="C26" s="262">
        <v>0</v>
      </c>
      <c r="D26" s="262">
        <v>0</v>
      </c>
      <c r="E26" s="262">
        <v>0</v>
      </c>
      <c r="F26" s="262">
        <v>0</v>
      </c>
      <c r="G26" s="262" t="s">
        <v>2897</v>
      </c>
    </row>
    <row r="27" spans="1:7" ht="15.75" customHeight="1">
      <c r="A27" s="259">
        <v>17</v>
      </c>
      <c r="B27" s="261" t="s">
        <v>2247</v>
      </c>
      <c r="C27" s="262" t="s">
        <v>2979</v>
      </c>
      <c r="D27" s="262" t="s">
        <v>2979</v>
      </c>
      <c r="E27" s="262" t="s">
        <v>2897</v>
      </c>
      <c r="F27" s="262" t="s">
        <v>2979</v>
      </c>
      <c r="G27" s="262" t="s">
        <v>2887</v>
      </c>
    </row>
    <row r="28" spans="1:7" ht="15.75" customHeight="1">
      <c r="A28" s="259">
        <v>18</v>
      </c>
      <c r="B28" s="261" t="s">
        <v>2243</v>
      </c>
      <c r="C28" s="262" t="s">
        <v>2889</v>
      </c>
      <c r="D28" s="262" t="s">
        <v>2889</v>
      </c>
      <c r="E28" s="262" t="s">
        <v>2889</v>
      </c>
      <c r="F28" s="262" t="s">
        <v>2889</v>
      </c>
      <c r="G28" s="262" t="s">
        <v>2889</v>
      </c>
    </row>
    <row r="29" spans="1:7" ht="15.75" customHeight="1">
      <c r="A29" s="259">
        <v>19</v>
      </c>
      <c r="B29" s="261" t="s">
        <v>2530</v>
      </c>
      <c r="C29" s="262" t="s">
        <v>2889</v>
      </c>
      <c r="D29" s="262">
        <v>0</v>
      </c>
      <c r="E29" s="262" t="s">
        <v>2889</v>
      </c>
      <c r="F29" s="262" t="s">
        <v>2889</v>
      </c>
      <c r="G29" s="262">
        <v>0</v>
      </c>
    </row>
    <row r="30" spans="1:7" ht="15.75" customHeight="1">
      <c r="A30" s="259">
        <v>20</v>
      </c>
      <c r="B30" s="261" t="s">
        <v>3147</v>
      </c>
      <c r="C30" s="262">
        <v>0</v>
      </c>
      <c r="D30" s="262">
        <v>0</v>
      </c>
      <c r="E30" s="262">
        <v>0</v>
      </c>
      <c r="F30" s="262">
        <v>0</v>
      </c>
      <c r="G30" s="262">
        <v>0</v>
      </c>
    </row>
    <row r="31" spans="1:7" ht="15.75" customHeight="1">
      <c r="A31" s="259">
        <v>21</v>
      </c>
      <c r="B31" s="261" t="s">
        <v>1604</v>
      </c>
      <c r="C31" s="262" t="s">
        <v>2889</v>
      </c>
      <c r="D31" s="262" t="s">
        <v>2979</v>
      </c>
      <c r="E31" s="262" t="s">
        <v>2892</v>
      </c>
      <c r="F31" s="262" t="s">
        <v>2889</v>
      </c>
      <c r="G31" s="262" t="s">
        <v>2889</v>
      </c>
    </row>
    <row r="32" spans="1:7" ht="15.75" customHeight="1">
      <c r="A32" s="259">
        <v>22</v>
      </c>
      <c r="B32" s="261" t="s">
        <v>2900</v>
      </c>
      <c r="C32" s="262" t="s">
        <v>2889</v>
      </c>
      <c r="D32" s="262" t="s">
        <v>2979</v>
      </c>
      <c r="E32" s="262" t="s">
        <v>2889</v>
      </c>
      <c r="F32" s="262" t="s">
        <v>2979</v>
      </c>
      <c r="G32" s="262" t="s">
        <v>2889</v>
      </c>
    </row>
    <row r="33" spans="1:7" ht="15.75" customHeight="1">
      <c r="A33" s="259">
        <v>23</v>
      </c>
      <c r="B33" s="261" t="s">
        <v>2901</v>
      </c>
      <c r="C33" s="262" t="s">
        <v>2889</v>
      </c>
      <c r="D33" s="262" t="s">
        <v>2889</v>
      </c>
      <c r="E33" s="262" t="s">
        <v>2979</v>
      </c>
      <c r="F33" s="262" t="s">
        <v>2979</v>
      </c>
      <c r="G33" s="262" t="s">
        <v>2889</v>
      </c>
    </row>
    <row r="34" spans="1:7" ht="15.75" customHeight="1">
      <c r="A34" s="259">
        <v>24</v>
      </c>
      <c r="B34" s="261" t="s">
        <v>1625</v>
      </c>
      <c r="C34" s="262" t="s">
        <v>2892</v>
      </c>
      <c r="D34" s="262" t="s">
        <v>2892</v>
      </c>
      <c r="E34" s="262" t="s">
        <v>2892</v>
      </c>
      <c r="F34" s="262" t="s">
        <v>2892</v>
      </c>
      <c r="G34" s="262" t="s">
        <v>2892</v>
      </c>
    </row>
    <row r="35" spans="1:7" ht="15.75" customHeight="1">
      <c r="A35" s="259">
        <v>25</v>
      </c>
      <c r="B35" s="261" t="s">
        <v>2902</v>
      </c>
      <c r="C35" s="262">
        <v>0</v>
      </c>
      <c r="D35" s="262">
        <v>0</v>
      </c>
      <c r="E35" s="262">
        <v>0</v>
      </c>
      <c r="F35" s="262">
        <v>0</v>
      </c>
      <c r="G35" s="262">
        <v>0</v>
      </c>
    </row>
    <row r="36" spans="1:7" ht="15">
      <c r="A36" s="259">
        <v>26</v>
      </c>
      <c r="B36" s="261" t="s">
        <v>2903</v>
      </c>
      <c r="C36" s="262" t="s">
        <v>2892</v>
      </c>
      <c r="D36" s="262" t="s">
        <v>2892</v>
      </c>
      <c r="E36" s="262" t="s">
        <v>2892</v>
      </c>
      <c r="F36" s="262" t="s">
        <v>2892</v>
      </c>
      <c r="G36" s="262" t="s">
        <v>2892</v>
      </c>
    </row>
    <row r="37" spans="1:7" ht="15">
      <c r="A37" s="259">
        <v>27</v>
      </c>
      <c r="B37" s="261" t="s">
        <v>2904</v>
      </c>
      <c r="C37" s="262" t="s">
        <v>2889</v>
      </c>
      <c r="D37" s="262" t="s">
        <v>2889</v>
      </c>
      <c r="E37" s="262" t="s">
        <v>2889</v>
      </c>
      <c r="F37" s="262" t="s">
        <v>2889</v>
      </c>
      <c r="G37" s="262" t="s">
        <v>2889</v>
      </c>
    </row>
    <row r="38" spans="1:7" ht="15">
      <c r="A38" s="259">
        <v>28</v>
      </c>
      <c r="B38" s="261" t="s">
        <v>2442</v>
      </c>
      <c r="C38" s="262" t="s">
        <v>2889</v>
      </c>
      <c r="D38" s="262" t="s">
        <v>2892</v>
      </c>
      <c r="E38" s="262" t="s">
        <v>2889</v>
      </c>
      <c r="F38" s="262" t="s">
        <v>2892</v>
      </c>
      <c r="G38" s="262" t="s">
        <v>2892</v>
      </c>
    </row>
    <row r="39" spans="1:7" ht="15">
      <c r="A39" s="259">
        <v>29</v>
      </c>
      <c r="B39" s="261" t="s">
        <v>2906</v>
      </c>
      <c r="C39" s="262">
        <v>0</v>
      </c>
      <c r="D39" s="262">
        <v>0</v>
      </c>
      <c r="E39" s="262">
        <v>0</v>
      </c>
      <c r="F39" s="262" t="s">
        <v>2889</v>
      </c>
      <c r="G39" s="262" t="s">
        <v>2889</v>
      </c>
    </row>
    <row r="40" spans="1:7" ht="15">
      <c r="A40" s="259">
        <v>30</v>
      </c>
      <c r="B40" s="261" t="s">
        <v>1664</v>
      </c>
      <c r="C40" s="262" t="s">
        <v>2889</v>
      </c>
      <c r="D40" s="262" t="s">
        <v>2889</v>
      </c>
      <c r="E40" s="262" t="s">
        <v>2889</v>
      </c>
      <c r="F40" s="262" t="s">
        <v>2889</v>
      </c>
      <c r="G40" s="262" t="s">
        <v>2889</v>
      </c>
    </row>
    <row r="41" spans="1:7" ht="15">
      <c r="A41" s="259">
        <v>31</v>
      </c>
      <c r="B41" s="261" t="s">
        <v>2907</v>
      </c>
      <c r="C41" s="262" t="s">
        <v>2887</v>
      </c>
      <c r="D41" s="262">
        <v>0</v>
      </c>
      <c r="E41" s="262">
        <v>0</v>
      </c>
      <c r="F41" s="262" t="s">
        <v>2889</v>
      </c>
      <c r="G41" s="262" t="s">
        <v>2889</v>
      </c>
    </row>
    <row r="42" spans="1:7" ht="15">
      <c r="A42" s="259">
        <v>32</v>
      </c>
      <c r="B42" s="261" t="s">
        <v>2905</v>
      </c>
      <c r="C42" s="262" t="s">
        <v>2889</v>
      </c>
      <c r="D42" s="262" t="s">
        <v>2887</v>
      </c>
      <c r="E42" s="262">
        <v>0</v>
      </c>
      <c r="F42" s="262" t="s">
        <v>2889</v>
      </c>
      <c r="G42" s="262" t="s">
        <v>2889</v>
      </c>
    </row>
    <row r="43" spans="1:7" ht="15">
      <c r="A43" s="259">
        <v>33</v>
      </c>
      <c r="B43" s="261" t="s">
        <v>2908</v>
      </c>
      <c r="C43" s="262" t="s">
        <v>2889</v>
      </c>
      <c r="D43" s="262" t="s">
        <v>2889</v>
      </c>
      <c r="E43" s="262">
        <v>0</v>
      </c>
      <c r="F43" s="262" t="s">
        <v>2889</v>
      </c>
      <c r="G43" s="262" t="s">
        <v>2889</v>
      </c>
    </row>
    <row r="44" spans="1:7" ht="15">
      <c r="A44" s="259">
        <v>34</v>
      </c>
      <c r="B44" s="261" t="s">
        <v>2909</v>
      </c>
      <c r="C44" s="262" t="s">
        <v>2889</v>
      </c>
      <c r="D44" s="262" t="s">
        <v>2889</v>
      </c>
      <c r="E44" s="262" t="s">
        <v>2889</v>
      </c>
      <c r="F44" s="262" t="s">
        <v>2889</v>
      </c>
      <c r="G44" s="262" t="s">
        <v>2889</v>
      </c>
    </row>
    <row r="45" spans="1:7" ht="15">
      <c r="A45" s="259">
        <v>35</v>
      </c>
      <c r="B45" s="261" t="s">
        <v>2910</v>
      </c>
      <c r="C45" s="262" t="s">
        <v>2980</v>
      </c>
      <c r="D45" s="262" t="s">
        <v>2892</v>
      </c>
      <c r="E45" s="262" t="s">
        <v>2892</v>
      </c>
      <c r="F45" s="262" t="s">
        <v>2892</v>
      </c>
      <c r="G45" s="262" t="s">
        <v>2979</v>
      </c>
    </row>
    <row r="46" spans="1:7" ht="15">
      <c r="A46" s="259">
        <v>36</v>
      </c>
      <c r="B46" s="261" t="s">
        <v>1615</v>
      </c>
      <c r="C46" s="262" t="s">
        <v>2889</v>
      </c>
      <c r="D46" s="262" t="s">
        <v>2889</v>
      </c>
      <c r="E46" s="262" t="s">
        <v>2889</v>
      </c>
      <c r="F46" s="262" t="s">
        <v>2889</v>
      </c>
      <c r="G46" s="262" t="s">
        <v>2889</v>
      </c>
    </row>
    <row r="47" spans="1:7" ht="15">
      <c r="A47" s="259">
        <v>37</v>
      </c>
      <c r="B47" s="261" t="s">
        <v>3023</v>
      </c>
      <c r="C47" s="262" t="s">
        <v>2980</v>
      </c>
      <c r="D47" s="262" t="s">
        <v>2980</v>
      </c>
      <c r="E47" s="262" t="s">
        <v>2980</v>
      </c>
      <c r="F47" s="262" t="s">
        <v>2980</v>
      </c>
      <c r="G47" s="262" t="s">
        <v>2980</v>
      </c>
    </row>
    <row r="48" spans="1:7" ht="15">
      <c r="A48" s="259">
        <v>38</v>
      </c>
      <c r="B48" s="261" t="s">
        <v>3085</v>
      </c>
      <c r="C48" s="262"/>
      <c r="D48" s="262"/>
      <c r="E48" s="262"/>
      <c r="F48" s="262"/>
      <c r="G48" s="262"/>
    </row>
    <row r="49" spans="1:7" ht="15">
      <c r="A49" s="259">
        <v>39</v>
      </c>
      <c r="B49" s="261" t="s">
        <v>2912</v>
      </c>
      <c r="C49" s="262" t="s">
        <v>2887</v>
      </c>
      <c r="D49" s="262" t="s">
        <v>2892</v>
      </c>
      <c r="E49" s="262" t="s">
        <v>2889</v>
      </c>
      <c r="F49" s="262" t="s">
        <v>2889</v>
      </c>
      <c r="G49" s="262" t="s">
        <v>2889</v>
      </c>
    </row>
    <row r="50" spans="1:7" ht="15">
      <c r="A50" s="259">
        <v>40</v>
      </c>
      <c r="B50" s="261" t="s">
        <v>1613</v>
      </c>
      <c r="C50" s="262" t="s">
        <v>2889</v>
      </c>
      <c r="D50" s="262" t="s">
        <v>2889</v>
      </c>
      <c r="E50" s="262" t="s">
        <v>2979</v>
      </c>
      <c r="F50" s="262" t="s">
        <v>2892</v>
      </c>
      <c r="G50" s="262" t="s">
        <v>2892</v>
      </c>
    </row>
    <row r="51" spans="1:7" ht="15">
      <c r="A51" s="259">
        <v>41</v>
      </c>
      <c r="B51" s="261" t="s">
        <v>1616</v>
      </c>
      <c r="C51" s="262" t="s">
        <v>2889</v>
      </c>
      <c r="D51" s="262" t="s">
        <v>2889</v>
      </c>
      <c r="E51" s="262" t="s">
        <v>2889</v>
      </c>
      <c r="F51" s="262" t="s">
        <v>2889</v>
      </c>
      <c r="G51" s="262" t="s">
        <v>2889</v>
      </c>
    </row>
    <row r="52" spans="1:7" ht="15">
      <c r="A52" s="259">
        <v>42</v>
      </c>
      <c r="B52" s="261" t="s">
        <v>1608</v>
      </c>
      <c r="C52" s="262" t="s">
        <v>2892</v>
      </c>
      <c r="D52" s="262" t="s">
        <v>2892</v>
      </c>
      <c r="E52" s="262" t="s">
        <v>2892</v>
      </c>
      <c r="F52" s="262" t="s">
        <v>2889</v>
      </c>
      <c r="G52" s="262" t="s">
        <v>2979</v>
      </c>
    </row>
    <row r="53" spans="1:7" ht="15">
      <c r="A53" s="259">
        <v>43</v>
      </c>
      <c r="B53" s="261" t="s">
        <v>1623</v>
      </c>
      <c r="C53" s="262" t="s">
        <v>2979</v>
      </c>
      <c r="D53" s="262" t="s">
        <v>2979</v>
      </c>
      <c r="E53" s="262" t="s">
        <v>2979</v>
      </c>
      <c r="F53" s="262" t="s">
        <v>2979</v>
      </c>
      <c r="G53" s="262" t="s">
        <v>2979</v>
      </c>
    </row>
    <row r="54" spans="1:7" ht="15">
      <c r="A54" s="259">
        <v>44</v>
      </c>
      <c r="B54" s="261" t="s">
        <v>1621</v>
      </c>
      <c r="C54" s="262"/>
      <c r="D54" s="262"/>
      <c r="E54" s="262"/>
      <c r="F54" s="262" t="s">
        <v>2889</v>
      </c>
      <c r="G54" s="262" t="s">
        <v>2889</v>
      </c>
    </row>
    <row r="55" spans="1:7" ht="15">
      <c r="A55" s="259">
        <v>45</v>
      </c>
      <c r="B55" s="261" t="s">
        <v>1627</v>
      </c>
      <c r="C55" s="262" t="s">
        <v>2897</v>
      </c>
      <c r="D55" s="262" t="s">
        <v>2889</v>
      </c>
      <c r="E55" s="262" t="s">
        <v>2889</v>
      </c>
      <c r="F55" s="262" t="s">
        <v>2889</v>
      </c>
      <c r="G55" s="262" t="s">
        <v>2889</v>
      </c>
    </row>
    <row r="56" spans="1:7" ht="15">
      <c r="A56" s="259">
        <v>46</v>
      </c>
      <c r="B56" s="261" t="s">
        <v>1624</v>
      </c>
      <c r="C56" s="262" t="s">
        <v>2889</v>
      </c>
      <c r="D56" s="262" t="s">
        <v>2889</v>
      </c>
      <c r="E56" s="262" t="s">
        <v>2889</v>
      </c>
      <c r="F56" s="262" t="s">
        <v>2889</v>
      </c>
      <c r="G56" s="262" t="s">
        <v>2889</v>
      </c>
    </row>
    <row r="57" spans="1:7" ht="15">
      <c r="A57" s="259">
        <v>47</v>
      </c>
      <c r="B57" s="261" t="s">
        <v>1626</v>
      </c>
      <c r="C57" s="262"/>
      <c r="D57" s="262"/>
      <c r="E57" s="262" t="s">
        <v>2889</v>
      </c>
      <c r="F57" s="262" t="s">
        <v>2889</v>
      </c>
      <c r="G57" s="262" t="s">
        <v>2889</v>
      </c>
    </row>
    <row r="58" spans="1:7" ht="15">
      <c r="A58" s="259">
        <v>48</v>
      </c>
      <c r="B58" s="261" t="s">
        <v>1628</v>
      </c>
      <c r="C58" s="262" t="s">
        <v>2979</v>
      </c>
      <c r="D58" s="262" t="s">
        <v>2889</v>
      </c>
      <c r="E58" s="262" t="s">
        <v>2889</v>
      </c>
      <c r="F58" s="262" t="s">
        <v>2887</v>
      </c>
      <c r="G58" s="262" t="s">
        <v>2889</v>
      </c>
    </row>
    <row r="59" spans="1:7" ht="15">
      <c r="A59" s="259">
        <v>49</v>
      </c>
      <c r="B59" s="261" t="s">
        <v>1630</v>
      </c>
      <c r="C59" s="262" t="s">
        <v>2889</v>
      </c>
      <c r="D59" s="262" t="s">
        <v>2889</v>
      </c>
      <c r="E59" s="262" t="s">
        <v>2889</v>
      </c>
      <c r="F59" s="262" t="s">
        <v>2889</v>
      </c>
      <c r="G59" s="262" t="s">
        <v>2889</v>
      </c>
    </row>
    <row r="60" spans="1:7" ht="15">
      <c r="A60" s="259">
        <v>50</v>
      </c>
      <c r="B60" s="261" t="s">
        <v>1631</v>
      </c>
      <c r="C60" s="262" t="s">
        <v>2892</v>
      </c>
      <c r="D60" s="262">
        <v>0</v>
      </c>
      <c r="E60" s="262" t="s">
        <v>2979</v>
      </c>
      <c r="F60" s="262">
        <v>0</v>
      </c>
      <c r="G60" s="262" t="s">
        <v>2889</v>
      </c>
    </row>
    <row r="61" spans="1:7" ht="15">
      <c r="A61" s="259">
        <v>51</v>
      </c>
      <c r="B61" s="261" t="s">
        <v>1639</v>
      </c>
      <c r="C61" s="262">
        <v>0</v>
      </c>
      <c r="D61" s="262" t="s">
        <v>2889</v>
      </c>
      <c r="E61" s="262" t="s">
        <v>2889</v>
      </c>
      <c r="F61" s="262" t="s">
        <v>2889</v>
      </c>
      <c r="G61" s="262" t="s">
        <v>2889</v>
      </c>
    </row>
    <row r="62" spans="1:7" ht="15">
      <c r="A62" s="259">
        <v>52</v>
      </c>
      <c r="B62" s="261" t="s">
        <v>1636</v>
      </c>
      <c r="C62" s="262" t="s">
        <v>2892</v>
      </c>
      <c r="D62" s="262" t="s">
        <v>2979</v>
      </c>
      <c r="E62" s="262" t="s">
        <v>2897</v>
      </c>
      <c r="F62" s="262" t="s">
        <v>2887</v>
      </c>
      <c r="G62" s="262">
        <v>0</v>
      </c>
    </row>
    <row r="63" spans="1:7" ht="15">
      <c r="A63" s="259">
        <v>53</v>
      </c>
      <c r="B63" s="261" t="s">
        <v>1637</v>
      </c>
      <c r="C63" s="262" t="s">
        <v>2889</v>
      </c>
      <c r="D63" s="262"/>
      <c r="E63" s="262" t="s">
        <v>2889</v>
      </c>
      <c r="F63" s="262" t="s">
        <v>2889</v>
      </c>
      <c r="G63" s="262" t="s">
        <v>2889</v>
      </c>
    </row>
    <row r="64" spans="1:7" ht="15">
      <c r="A64" s="259">
        <v>54</v>
      </c>
      <c r="B64" s="261" t="s">
        <v>1651</v>
      </c>
      <c r="C64" s="262">
        <v>0</v>
      </c>
      <c r="D64" s="262"/>
      <c r="E64" s="262" t="s">
        <v>2889</v>
      </c>
      <c r="F64" s="262" t="s">
        <v>2889</v>
      </c>
      <c r="G64" s="262" t="s">
        <v>2889</v>
      </c>
    </row>
    <row r="65" spans="1:7" ht="15">
      <c r="A65" s="259">
        <v>55</v>
      </c>
      <c r="B65" s="261" t="s">
        <v>1634</v>
      </c>
      <c r="C65" s="262" t="s">
        <v>2889</v>
      </c>
      <c r="D65" s="262" t="s">
        <v>2979</v>
      </c>
      <c r="E65" s="262" t="s">
        <v>2892</v>
      </c>
      <c r="F65" s="262" t="s">
        <v>2892</v>
      </c>
      <c r="G65" s="262" t="s">
        <v>2892</v>
      </c>
    </row>
    <row r="66" spans="1:7" ht="15">
      <c r="A66" s="259">
        <v>56</v>
      </c>
      <c r="B66" s="261" t="s">
        <v>1658</v>
      </c>
      <c r="C66" s="262" t="s">
        <v>2889</v>
      </c>
      <c r="D66" s="262" t="s">
        <v>2889</v>
      </c>
      <c r="E66" s="262" t="s">
        <v>2889</v>
      </c>
      <c r="F66" s="262" t="s">
        <v>2889</v>
      </c>
      <c r="G66" s="262" t="s">
        <v>2889</v>
      </c>
    </row>
    <row r="67" spans="1:7" ht="15">
      <c r="A67" s="259">
        <v>57</v>
      </c>
      <c r="B67" s="261" t="s">
        <v>1633</v>
      </c>
      <c r="C67" s="262">
        <v>0</v>
      </c>
      <c r="D67" s="262">
        <v>0</v>
      </c>
      <c r="E67" s="262">
        <v>0</v>
      </c>
      <c r="F67" s="262">
        <v>0</v>
      </c>
      <c r="G67" s="262">
        <v>0</v>
      </c>
    </row>
    <row r="68" spans="1:7" ht="15">
      <c r="A68" s="259">
        <v>58</v>
      </c>
      <c r="B68" s="261" t="s">
        <v>1640</v>
      </c>
      <c r="C68" s="262" t="s">
        <v>2889</v>
      </c>
      <c r="D68" s="262" t="s">
        <v>2889</v>
      </c>
      <c r="E68" s="262" t="s">
        <v>2892</v>
      </c>
      <c r="F68" s="262" t="s">
        <v>2889</v>
      </c>
      <c r="G68" s="262" t="s">
        <v>2889</v>
      </c>
    </row>
    <row r="69" spans="1:7" ht="15">
      <c r="A69" s="259">
        <v>59</v>
      </c>
      <c r="B69" s="261" t="s">
        <v>1635</v>
      </c>
      <c r="C69" s="262" t="s">
        <v>2889</v>
      </c>
      <c r="D69" s="262" t="s">
        <v>2889</v>
      </c>
      <c r="E69" s="262" t="s">
        <v>2892</v>
      </c>
      <c r="F69" s="262" t="s">
        <v>2889</v>
      </c>
      <c r="G69" s="262" t="s">
        <v>2889</v>
      </c>
    </row>
    <row r="70" spans="1:7" ht="15">
      <c r="A70" s="259">
        <v>60</v>
      </c>
      <c r="B70" s="261" t="s">
        <v>1657</v>
      </c>
      <c r="C70" s="262" t="s">
        <v>2889</v>
      </c>
      <c r="D70" s="262" t="s">
        <v>2892</v>
      </c>
      <c r="E70" s="262">
        <v>0</v>
      </c>
      <c r="F70" s="262" t="s">
        <v>2979</v>
      </c>
      <c r="G70" s="262" t="s">
        <v>2889</v>
      </c>
    </row>
    <row r="71" spans="1:7" ht="15">
      <c r="A71" s="259">
        <v>61</v>
      </c>
      <c r="B71" s="261" t="s">
        <v>1641</v>
      </c>
      <c r="C71" s="262">
        <v>0</v>
      </c>
      <c r="D71" s="262"/>
      <c r="E71" s="262"/>
      <c r="F71" s="262" t="s">
        <v>2889</v>
      </c>
      <c r="G71" s="262" t="s">
        <v>2979</v>
      </c>
    </row>
    <row r="72" spans="1:7" ht="15">
      <c r="A72" s="259">
        <v>62</v>
      </c>
      <c r="B72" s="261" t="s">
        <v>1644</v>
      </c>
      <c r="C72" s="262" t="s">
        <v>2889</v>
      </c>
      <c r="D72" s="262" t="s">
        <v>2889</v>
      </c>
      <c r="E72" s="262" t="s">
        <v>2889</v>
      </c>
      <c r="F72" s="262" t="s">
        <v>2889</v>
      </c>
      <c r="G72" s="262" t="s">
        <v>2889</v>
      </c>
    </row>
    <row r="73" spans="1:7" ht="15">
      <c r="A73" s="259">
        <v>63</v>
      </c>
      <c r="B73" s="261" t="s">
        <v>1647</v>
      </c>
      <c r="C73" s="262" t="s">
        <v>2892</v>
      </c>
      <c r="D73" s="262" t="s">
        <v>2892</v>
      </c>
      <c r="E73" s="262" t="s">
        <v>2892</v>
      </c>
      <c r="F73" s="262" t="s">
        <v>2892</v>
      </c>
      <c r="G73" s="262" t="s">
        <v>2892</v>
      </c>
    </row>
    <row r="74" spans="1:7" ht="15">
      <c r="A74" s="259">
        <v>64</v>
      </c>
      <c r="B74" s="261" t="s">
        <v>1643</v>
      </c>
      <c r="C74" s="262" t="s">
        <v>2889</v>
      </c>
      <c r="D74" s="262" t="s">
        <v>2889</v>
      </c>
      <c r="E74" s="262" t="s">
        <v>2889</v>
      </c>
      <c r="F74" s="262" t="s">
        <v>2889</v>
      </c>
      <c r="G74" s="262" t="s">
        <v>2889</v>
      </c>
    </row>
    <row r="75" spans="1:7" ht="15">
      <c r="A75" s="259">
        <v>65</v>
      </c>
      <c r="B75" s="261" t="s">
        <v>1645</v>
      </c>
      <c r="C75" s="262" t="s">
        <v>2889</v>
      </c>
      <c r="D75" s="262" t="s">
        <v>2979</v>
      </c>
      <c r="E75" s="262" t="s">
        <v>2892</v>
      </c>
      <c r="F75" s="262" t="s">
        <v>2889</v>
      </c>
      <c r="G75" s="262" t="s">
        <v>2979</v>
      </c>
    </row>
    <row r="76" spans="1:7" ht="15">
      <c r="A76" s="259">
        <v>66</v>
      </c>
      <c r="B76" s="261" t="s">
        <v>1648</v>
      </c>
      <c r="C76" s="262" t="s">
        <v>2889</v>
      </c>
      <c r="D76" s="262" t="s">
        <v>2889</v>
      </c>
      <c r="E76" s="262" t="s">
        <v>2889</v>
      </c>
      <c r="F76" s="262" t="s">
        <v>2889</v>
      </c>
      <c r="G76" s="262" t="s">
        <v>2889</v>
      </c>
    </row>
    <row r="77" spans="1:7" ht="15">
      <c r="A77" s="259">
        <v>67</v>
      </c>
      <c r="B77" s="261" t="s">
        <v>1649</v>
      </c>
      <c r="C77" s="262" t="s">
        <v>2889</v>
      </c>
      <c r="D77" s="262" t="s">
        <v>2889</v>
      </c>
      <c r="E77" s="262" t="s">
        <v>2889</v>
      </c>
      <c r="F77" s="262" t="s">
        <v>2889</v>
      </c>
      <c r="G77" s="262" t="s">
        <v>2889</v>
      </c>
    </row>
    <row r="78" spans="1:7" ht="15">
      <c r="A78" s="259">
        <v>68</v>
      </c>
      <c r="B78" s="261" t="s">
        <v>1666</v>
      </c>
      <c r="C78" s="262" t="s">
        <v>2889</v>
      </c>
      <c r="D78" s="262" t="s">
        <v>2889</v>
      </c>
      <c r="E78" s="262" t="s">
        <v>2889</v>
      </c>
      <c r="F78" s="262" t="s">
        <v>2889</v>
      </c>
      <c r="G78" s="262" t="s">
        <v>2889</v>
      </c>
    </row>
    <row r="79" spans="1:7" ht="15">
      <c r="A79" s="259">
        <v>69</v>
      </c>
      <c r="B79" s="261" t="s">
        <v>1660</v>
      </c>
      <c r="C79" s="262" t="s">
        <v>2889</v>
      </c>
      <c r="D79" s="262" t="s">
        <v>2889</v>
      </c>
      <c r="E79" s="262" t="s">
        <v>2889</v>
      </c>
      <c r="F79" s="262" t="s">
        <v>2889</v>
      </c>
      <c r="G79" s="262" t="s">
        <v>2889</v>
      </c>
    </row>
    <row r="80" spans="1:7" ht="15">
      <c r="A80" s="259">
        <v>70</v>
      </c>
      <c r="B80" s="261" t="s">
        <v>1656</v>
      </c>
      <c r="C80" s="262" t="s">
        <v>2889</v>
      </c>
      <c r="D80" s="262" t="s">
        <v>2889</v>
      </c>
      <c r="E80" s="262" t="s">
        <v>2889</v>
      </c>
      <c r="F80" s="262" t="s">
        <v>2889</v>
      </c>
      <c r="G80" s="262" t="s">
        <v>2889</v>
      </c>
    </row>
    <row r="81" spans="1:7" ht="15">
      <c r="A81" s="259">
        <v>71</v>
      </c>
      <c r="B81" s="261" t="s">
        <v>1654</v>
      </c>
      <c r="C81" s="262" t="s">
        <v>2897</v>
      </c>
      <c r="D81" s="262" t="s">
        <v>2979</v>
      </c>
      <c r="E81" s="262" t="s">
        <v>2980</v>
      </c>
      <c r="F81" s="262" t="s">
        <v>2889</v>
      </c>
      <c r="G81" s="262" t="s">
        <v>2889</v>
      </c>
    </row>
    <row r="82" spans="1:7" ht="15">
      <c r="A82" s="259">
        <v>72</v>
      </c>
      <c r="B82" s="261" t="s">
        <v>1653</v>
      </c>
      <c r="C82" s="262" t="s">
        <v>2889</v>
      </c>
      <c r="D82" s="262" t="s">
        <v>2980</v>
      </c>
      <c r="E82" s="262" t="s">
        <v>2889</v>
      </c>
      <c r="F82" s="262" t="s">
        <v>2889</v>
      </c>
      <c r="G82" s="262" t="s">
        <v>2889</v>
      </c>
    </row>
    <row r="83" spans="1:7" ht="15">
      <c r="A83" s="259">
        <v>73</v>
      </c>
      <c r="B83" s="261" t="s">
        <v>1662</v>
      </c>
      <c r="C83" s="262" t="s">
        <v>2889</v>
      </c>
      <c r="D83" s="262" t="s">
        <v>2889</v>
      </c>
      <c r="E83" s="262" t="s">
        <v>2979</v>
      </c>
      <c r="F83" s="262" t="s">
        <v>2889</v>
      </c>
      <c r="G83" s="262" t="s">
        <v>2979</v>
      </c>
    </row>
    <row r="84" spans="1:7" ht="15">
      <c r="A84" s="259">
        <v>74</v>
      </c>
      <c r="B84" s="261" t="s">
        <v>1667</v>
      </c>
      <c r="C84" s="262" t="s">
        <v>2889</v>
      </c>
      <c r="D84" s="262" t="s">
        <v>2889</v>
      </c>
      <c r="E84" s="262" t="s">
        <v>2887</v>
      </c>
      <c r="F84" s="262" t="s">
        <v>2889</v>
      </c>
      <c r="G84" s="262" t="s">
        <v>2889</v>
      </c>
    </row>
    <row r="85" spans="1:7" ht="15">
      <c r="A85" s="259">
        <v>75</v>
      </c>
      <c r="B85" s="261" t="s">
        <v>1668</v>
      </c>
      <c r="C85" s="262" t="s">
        <v>2889</v>
      </c>
      <c r="D85" s="262" t="s">
        <v>2979</v>
      </c>
      <c r="E85" s="262" t="s">
        <v>2889</v>
      </c>
      <c r="F85" s="262" t="s">
        <v>2889</v>
      </c>
      <c r="G85" s="262" t="s">
        <v>2889</v>
      </c>
    </row>
    <row r="86" spans="1:7" ht="15">
      <c r="A86" s="259">
        <v>76</v>
      </c>
      <c r="B86" s="261" t="s">
        <v>1669</v>
      </c>
      <c r="C86" s="262" t="s">
        <v>2889</v>
      </c>
      <c r="D86" s="262" t="s">
        <v>2887</v>
      </c>
      <c r="E86" s="262" t="s">
        <v>2887</v>
      </c>
      <c r="F86" s="262" t="s">
        <v>2889</v>
      </c>
      <c r="G86" s="262" t="s">
        <v>2887</v>
      </c>
    </row>
    <row r="87" spans="1:7" ht="15">
      <c r="A87" s="259">
        <v>77</v>
      </c>
      <c r="B87" s="261" t="s">
        <v>1673</v>
      </c>
      <c r="C87" s="262" t="s">
        <v>2889</v>
      </c>
      <c r="D87" s="262" t="s">
        <v>2889</v>
      </c>
      <c r="E87" s="262" t="s">
        <v>2889</v>
      </c>
      <c r="F87" s="262" t="s">
        <v>2889</v>
      </c>
      <c r="G87" s="262" t="s">
        <v>2889</v>
      </c>
    </row>
    <row r="88" spans="1:7" ht="15">
      <c r="A88" s="259">
        <v>78</v>
      </c>
      <c r="B88" s="261" t="s">
        <v>1672</v>
      </c>
      <c r="C88" s="262">
        <v>0</v>
      </c>
      <c r="D88" s="262">
        <v>0</v>
      </c>
      <c r="E88" s="262" t="s">
        <v>2889</v>
      </c>
      <c r="F88" s="262" t="s">
        <v>2889</v>
      </c>
      <c r="G88" s="262" t="s">
        <v>2889</v>
      </c>
    </row>
    <row r="89" spans="1:7" ht="15">
      <c r="A89" s="259">
        <v>79</v>
      </c>
      <c r="B89" s="261" t="s">
        <v>1677</v>
      </c>
      <c r="C89" s="262" t="s">
        <v>2892</v>
      </c>
      <c r="D89" s="262" t="s">
        <v>2889</v>
      </c>
      <c r="E89" s="262">
        <v>0</v>
      </c>
      <c r="F89" s="262" t="s">
        <v>2892</v>
      </c>
      <c r="G89" s="262" t="s">
        <v>2980</v>
      </c>
    </row>
    <row r="90" spans="1:7" ht="15">
      <c r="A90" s="259">
        <v>80</v>
      </c>
      <c r="B90" s="261" t="s">
        <v>1692</v>
      </c>
      <c r="C90" s="262">
        <v>0</v>
      </c>
      <c r="D90" s="262" t="s">
        <v>2889</v>
      </c>
      <c r="E90" s="262" t="s">
        <v>2889</v>
      </c>
      <c r="F90" s="262" t="s">
        <v>2889</v>
      </c>
      <c r="G90" s="262" t="s">
        <v>2889</v>
      </c>
    </row>
    <row r="91" spans="1:7" ht="15">
      <c r="A91" s="259">
        <v>81</v>
      </c>
      <c r="B91" s="261" t="s">
        <v>1682</v>
      </c>
      <c r="C91" s="262" t="s">
        <v>2889</v>
      </c>
      <c r="D91" s="262" t="s">
        <v>2892</v>
      </c>
      <c r="E91" s="262" t="s">
        <v>2979</v>
      </c>
      <c r="F91" s="262" t="s">
        <v>2892</v>
      </c>
      <c r="G91" s="262" t="s">
        <v>2887</v>
      </c>
    </row>
    <row r="92" spans="1:7" ht="15">
      <c r="A92" s="259">
        <v>82</v>
      </c>
      <c r="B92" s="261" t="s">
        <v>1675</v>
      </c>
      <c r="C92" s="262" t="s">
        <v>2889</v>
      </c>
      <c r="D92" s="262" t="s">
        <v>2889</v>
      </c>
      <c r="E92" s="262" t="s">
        <v>2889</v>
      </c>
      <c r="F92" s="262" t="s">
        <v>2889</v>
      </c>
      <c r="G92" s="262" t="s">
        <v>2889</v>
      </c>
    </row>
    <row r="93" spans="1:7" ht="13.8">
      <c r="A93" s="259">
        <v>83</v>
      </c>
      <c r="B93" s="264" t="s">
        <v>1681</v>
      </c>
      <c r="C93" s="262" t="s">
        <v>2980</v>
      </c>
      <c r="D93" s="262" t="s">
        <v>2979</v>
      </c>
      <c r="E93" s="262" t="s">
        <v>2979</v>
      </c>
      <c r="F93" s="262" t="s">
        <v>2980</v>
      </c>
      <c r="G93" s="262" t="s">
        <v>2980</v>
      </c>
    </row>
    <row r="94" spans="1:7" ht="15">
      <c r="A94" s="259">
        <v>84</v>
      </c>
      <c r="B94" s="261" t="s">
        <v>1683</v>
      </c>
      <c r="C94" s="262" t="s">
        <v>2897</v>
      </c>
      <c r="D94" s="262" t="s">
        <v>2897</v>
      </c>
      <c r="E94" s="262" t="s">
        <v>2897</v>
      </c>
      <c r="F94" s="262" t="s">
        <v>2889</v>
      </c>
      <c r="G94" s="262" t="s">
        <v>2887</v>
      </c>
    </row>
    <row r="95" spans="1:7" ht="15">
      <c r="A95" s="259">
        <v>85</v>
      </c>
      <c r="B95" s="261" t="s">
        <v>1687</v>
      </c>
      <c r="C95" s="262" t="s">
        <v>2889</v>
      </c>
      <c r="D95" s="262" t="s">
        <v>2889</v>
      </c>
      <c r="E95" s="262" t="s">
        <v>2979</v>
      </c>
      <c r="F95" s="262" t="s">
        <v>2887</v>
      </c>
      <c r="G95" s="262" t="s">
        <v>2889</v>
      </c>
    </row>
    <row r="96" spans="1:7" ht="15">
      <c r="A96" s="259">
        <v>86</v>
      </c>
      <c r="B96" s="261" t="s">
        <v>1684</v>
      </c>
      <c r="C96" s="262" t="s">
        <v>2889</v>
      </c>
      <c r="D96" s="262" t="s">
        <v>2980</v>
      </c>
      <c r="E96" s="262" t="s">
        <v>2889</v>
      </c>
      <c r="F96" s="262" t="s">
        <v>2979</v>
      </c>
      <c r="G96" s="262" t="s">
        <v>2889</v>
      </c>
    </row>
    <row r="97" spans="1:7" ht="15">
      <c r="A97" s="259">
        <v>87</v>
      </c>
      <c r="B97" s="261" t="s">
        <v>1694</v>
      </c>
      <c r="C97" s="262" t="s">
        <v>2979</v>
      </c>
      <c r="D97" s="262" t="s">
        <v>2889</v>
      </c>
      <c r="E97" s="262" t="s">
        <v>2892</v>
      </c>
      <c r="F97" s="262" t="s">
        <v>2892</v>
      </c>
      <c r="G97" s="262" t="s">
        <v>2889</v>
      </c>
    </row>
    <row r="98" spans="1:7" ht="15">
      <c r="A98" s="259">
        <v>88</v>
      </c>
      <c r="B98" s="261" t="s">
        <v>1699</v>
      </c>
      <c r="C98" s="262" t="s">
        <v>2889</v>
      </c>
      <c r="D98" s="262" t="s">
        <v>2889</v>
      </c>
      <c r="E98" s="262" t="s">
        <v>2979</v>
      </c>
      <c r="F98" s="262" t="s">
        <v>2887</v>
      </c>
      <c r="G98" s="262" t="s">
        <v>2889</v>
      </c>
    </row>
    <row r="99" spans="1:7" ht="15">
      <c r="A99" s="259">
        <v>89</v>
      </c>
      <c r="B99" s="261" t="s">
        <v>1691</v>
      </c>
      <c r="C99" s="262" t="s">
        <v>2889</v>
      </c>
      <c r="D99" s="262" t="s">
        <v>2889</v>
      </c>
      <c r="E99" s="262" t="s">
        <v>2889</v>
      </c>
      <c r="F99" s="262" t="s">
        <v>2889</v>
      </c>
      <c r="G99" s="262" t="s">
        <v>2889</v>
      </c>
    </row>
    <row r="100" spans="1:7" ht="15">
      <c r="A100" s="259">
        <v>90</v>
      </c>
      <c r="B100" s="261" t="s">
        <v>1686</v>
      </c>
      <c r="C100" s="262" t="s">
        <v>2889</v>
      </c>
      <c r="D100" s="262" t="s">
        <v>2892</v>
      </c>
      <c r="E100" s="262" t="s">
        <v>2892</v>
      </c>
      <c r="F100" s="262" t="s">
        <v>2889</v>
      </c>
      <c r="G100" s="262" t="s">
        <v>2887</v>
      </c>
    </row>
    <row r="101" spans="1:7" ht="15">
      <c r="A101" s="259">
        <v>91</v>
      </c>
      <c r="B101" s="261" t="s">
        <v>1698</v>
      </c>
      <c r="C101" s="262" t="s">
        <v>2889</v>
      </c>
      <c r="D101" s="262" t="s">
        <v>2892</v>
      </c>
      <c r="E101" s="262" t="s">
        <v>2979</v>
      </c>
      <c r="F101" s="262" t="s">
        <v>2892</v>
      </c>
      <c r="G101" s="262" t="s">
        <v>2889</v>
      </c>
    </row>
    <row r="102" spans="1:7" ht="15">
      <c r="A102" s="259">
        <v>92</v>
      </c>
      <c r="B102" s="261" t="s">
        <v>1700</v>
      </c>
      <c r="C102" s="262" t="s">
        <v>2979</v>
      </c>
      <c r="D102" s="262" t="s">
        <v>2889</v>
      </c>
      <c r="E102" s="262" t="s">
        <v>2979</v>
      </c>
      <c r="F102" s="262" t="s">
        <v>2889</v>
      </c>
      <c r="G102" s="262" t="s">
        <v>2889</v>
      </c>
    </row>
    <row r="103" spans="1:7" ht="15">
      <c r="A103" s="259">
        <v>93</v>
      </c>
      <c r="B103" s="261" t="s">
        <v>1706</v>
      </c>
      <c r="C103" s="262"/>
      <c r="D103" s="262" t="s">
        <v>2892</v>
      </c>
      <c r="E103" s="262" t="s">
        <v>2889</v>
      </c>
      <c r="F103" s="262" t="s">
        <v>2889</v>
      </c>
      <c r="G103" s="262" t="s">
        <v>2979</v>
      </c>
    </row>
    <row r="104" spans="1:7" ht="15">
      <c r="A104" s="259">
        <v>94</v>
      </c>
      <c r="B104" s="261" t="s">
        <v>1705</v>
      </c>
      <c r="C104" s="262" t="s">
        <v>2889</v>
      </c>
      <c r="D104" s="262" t="s">
        <v>2889</v>
      </c>
      <c r="E104" s="262" t="s">
        <v>2980</v>
      </c>
      <c r="F104" s="262" t="s">
        <v>2892</v>
      </c>
      <c r="G104" s="262" t="s">
        <v>2889</v>
      </c>
    </row>
    <row r="105" spans="1:7" ht="15">
      <c r="A105" s="259">
        <v>95</v>
      </c>
      <c r="B105" s="261" t="s">
        <v>1707</v>
      </c>
      <c r="C105" s="262" t="s">
        <v>2889</v>
      </c>
      <c r="D105" s="262" t="s">
        <v>2980</v>
      </c>
      <c r="E105" s="262" t="s">
        <v>2889</v>
      </c>
      <c r="F105" s="262" t="s">
        <v>2889</v>
      </c>
      <c r="G105" s="262" t="s">
        <v>2889</v>
      </c>
    </row>
    <row r="106" spans="1:7" ht="15">
      <c r="A106" s="259">
        <v>96</v>
      </c>
      <c r="B106" s="261" t="s">
        <v>1708</v>
      </c>
      <c r="C106" s="262" t="s">
        <v>2889</v>
      </c>
      <c r="D106" s="262" t="s">
        <v>2889</v>
      </c>
      <c r="E106" s="262" t="s">
        <v>2979</v>
      </c>
      <c r="F106" s="262" t="s">
        <v>2887</v>
      </c>
      <c r="G106" s="262" t="s">
        <v>2889</v>
      </c>
    </row>
    <row r="107" spans="1:7" ht="15">
      <c r="A107" s="259">
        <v>97</v>
      </c>
      <c r="B107" s="261" t="s">
        <v>1765</v>
      </c>
      <c r="C107" s="262" t="s">
        <v>2897</v>
      </c>
      <c r="D107" s="262" t="s">
        <v>2979</v>
      </c>
      <c r="E107" s="262" t="s">
        <v>2897</v>
      </c>
      <c r="F107" s="262" t="s">
        <v>2889</v>
      </c>
      <c r="G107" s="262" t="s">
        <v>2897</v>
      </c>
    </row>
    <row r="108" spans="1:7" ht="15">
      <c r="A108" s="259">
        <v>98</v>
      </c>
      <c r="B108" s="261" t="s">
        <v>1764</v>
      </c>
      <c r="C108" s="262" t="s">
        <v>2889</v>
      </c>
      <c r="D108" s="262" t="s">
        <v>2889</v>
      </c>
      <c r="E108" s="262"/>
      <c r="F108" s="262" t="s">
        <v>2892</v>
      </c>
      <c r="G108" s="262" t="s">
        <v>2892</v>
      </c>
    </row>
    <row r="109" spans="1:7" ht="15">
      <c r="A109" s="259">
        <v>99</v>
      </c>
      <c r="B109" s="261" t="s">
        <v>1826</v>
      </c>
      <c r="C109" s="262" t="s">
        <v>2889</v>
      </c>
      <c r="D109" s="262" t="s">
        <v>2889</v>
      </c>
      <c r="E109" s="262" t="s">
        <v>2979</v>
      </c>
      <c r="F109" s="262" t="s">
        <v>2889</v>
      </c>
      <c r="G109" s="262" t="s">
        <v>2889</v>
      </c>
    </row>
    <row r="110" spans="1:7" ht="15">
      <c r="A110" s="259">
        <v>100</v>
      </c>
      <c r="B110" s="261" t="s">
        <v>1993</v>
      </c>
      <c r="C110" s="262" t="s">
        <v>2889</v>
      </c>
      <c r="D110" s="262" t="s">
        <v>2889</v>
      </c>
      <c r="E110" s="262" t="s">
        <v>2889</v>
      </c>
      <c r="F110" s="262" t="s">
        <v>2889</v>
      </c>
      <c r="G110" s="262" t="s">
        <v>2889</v>
      </c>
    </row>
    <row r="111" spans="1:7" ht="15">
      <c r="A111" s="259">
        <v>101</v>
      </c>
      <c r="B111" s="261" t="s">
        <v>1973</v>
      </c>
      <c r="C111" s="262" t="s">
        <v>2887</v>
      </c>
      <c r="D111" s="262" t="s">
        <v>2889</v>
      </c>
      <c r="E111" s="262">
        <v>0</v>
      </c>
      <c r="F111" s="262" t="s">
        <v>2889</v>
      </c>
      <c r="G111" s="262">
        <v>0</v>
      </c>
    </row>
    <row r="112" spans="1:7" ht="15">
      <c r="A112" s="259">
        <v>102</v>
      </c>
      <c r="B112" s="261" t="s">
        <v>1970</v>
      </c>
      <c r="C112" s="262" t="s">
        <v>2889</v>
      </c>
      <c r="D112" s="262" t="s">
        <v>2889</v>
      </c>
      <c r="E112" s="262" t="s">
        <v>2979</v>
      </c>
      <c r="F112" s="262" t="s">
        <v>2889</v>
      </c>
      <c r="G112" s="262" t="s">
        <v>2889</v>
      </c>
    </row>
    <row r="113" spans="1:7" ht="15">
      <c r="A113" s="259">
        <v>103</v>
      </c>
      <c r="B113" s="261" t="s">
        <v>1974</v>
      </c>
      <c r="C113" s="262" t="s">
        <v>2980</v>
      </c>
      <c r="D113" s="262" t="s">
        <v>2892</v>
      </c>
      <c r="E113" s="262" t="s">
        <v>2889</v>
      </c>
      <c r="F113" s="262" t="s">
        <v>2889</v>
      </c>
      <c r="G113" s="262" t="s">
        <v>2897</v>
      </c>
    </row>
    <row r="114" spans="1:7" ht="15">
      <c r="A114" s="259">
        <v>104</v>
      </c>
      <c r="B114" s="261" t="s">
        <v>1971</v>
      </c>
      <c r="C114" s="262">
        <v>0</v>
      </c>
      <c r="D114" s="262">
        <v>0</v>
      </c>
      <c r="E114" s="262">
        <v>0</v>
      </c>
      <c r="F114" s="262">
        <v>0</v>
      </c>
      <c r="G114" s="262">
        <v>0</v>
      </c>
    </row>
    <row r="115" spans="1:7" ht="15">
      <c r="A115" s="259">
        <v>105</v>
      </c>
      <c r="B115" s="261" t="s">
        <v>1609</v>
      </c>
      <c r="C115" s="262" t="s">
        <v>2889</v>
      </c>
      <c r="D115" s="262" t="s">
        <v>2889</v>
      </c>
      <c r="E115" s="262" t="s">
        <v>2889</v>
      </c>
      <c r="F115" s="262" t="s">
        <v>2889</v>
      </c>
      <c r="G115" s="262" t="s">
        <v>2889</v>
      </c>
    </row>
    <row r="116" spans="1:7" ht="15">
      <c r="A116" s="259">
        <v>106</v>
      </c>
      <c r="B116" s="261" t="s">
        <v>1607</v>
      </c>
      <c r="C116" s="262" t="s">
        <v>2887</v>
      </c>
      <c r="D116" s="262" t="s">
        <v>2889</v>
      </c>
      <c r="E116" s="262" t="s">
        <v>2889</v>
      </c>
      <c r="F116" s="262" t="s">
        <v>2889</v>
      </c>
      <c r="G116" s="262" t="s">
        <v>2889</v>
      </c>
    </row>
    <row r="117" spans="1:7" ht="15">
      <c r="A117" s="259">
        <v>107</v>
      </c>
      <c r="B117" s="261" t="s">
        <v>2282</v>
      </c>
      <c r="C117" s="262" t="s">
        <v>2897</v>
      </c>
      <c r="D117" s="262" t="s">
        <v>2889</v>
      </c>
      <c r="E117" s="262" t="s">
        <v>2980</v>
      </c>
      <c r="F117" s="262" t="s">
        <v>2892</v>
      </c>
      <c r="G117" s="262" t="s">
        <v>2889</v>
      </c>
    </row>
    <row r="118" spans="1:7" ht="15">
      <c r="A118" s="259">
        <v>108</v>
      </c>
      <c r="B118" s="261" t="s">
        <v>2281</v>
      </c>
      <c r="C118" s="262" t="s">
        <v>2897</v>
      </c>
      <c r="D118" s="262" t="s">
        <v>2892</v>
      </c>
      <c r="E118" s="262" t="s">
        <v>2892</v>
      </c>
      <c r="F118" s="262" t="s">
        <v>2887</v>
      </c>
      <c r="G118" s="262" t="s">
        <v>2892</v>
      </c>
    </row>
    <row r="119" spans="1:7" ht="15">
      <c r="A119" s="259">
        <v>109</v>
      </c>
      <c r="B119" s="261" t="s">
        <v>2294</v>
      </c>
      <c r="C119" s="262" t="s">
        <v>2892</v>
      </c>
      <c r="D119" s="262" t="s">
        <v>2892</v>
      </c>
      <c r="E119" s="262">
        <v>0</v>
      </c>
      <c r="F119" s="262" t="s">
        <v>2979</v>
      </c>
      <c r="G119" s="262" t="s">
        <v>2892</v>
      </c>
    </row>
    <row r="120" spans="1:7" ht="15">
      <c r="A120" s="259">
        <v>110</v>
      </c>
      <c r="B120" s="261" t="s">
        <v>2374</v>
      </c>
      <c r="C120" s="262" t="s">
        <v>2889</v>
      </c>
      <c r="D120" s="262" t="s">
        <v>2889</v>
      </c>
      <c r="E120" s="262" t="s">
        <v>2889</v>
      </c>
      <c r="F120" s="262" t="s">
        <v>2892</v>
      </c>
      <c r="G120" s="262" t="s">
        <v>2892</v>
      </c>
    </row>
    <row r="121" spans="1:7" ht="15">
      <c r="A121" s="259">
        <v>111</v>
      </c>
      <c r="B121" s="261" t="s">
        <v>1618</v>
      </c>
      <c r="C121" s="262" t="s">
        <v>2889</v>
      </c>
      <c r="D121" s="262" t="s">
        <v>2889</v>
      </c>
      <c r="E121" s="262" t="s">
        <v>2889</v>
      </c>
      <c r="F121" s="262">
        <v>0</v>
      </c>
      <c r="G121" s="262">
        <v>0</v>
      </c>
    </row>
    <row r="122" spans="1:7" ht="15">
      <c r="A122" s="259">
        <v>112</v>
      </c>
      <c r="B122" s="261" t="s">
        <v>2292</v>
      </c>
      <c r="C122" s="262" t="s">
        <v>2889</v>
      </c>
      <c r="D122" s="262" t="s">
        <v>2889</v>
      </c>
      <c r="E122" s="262" t="s">
        <v>2892</v>
      </c>
      <c r="F122" s="262" t="s">
        <v>2889</v>
      </c>
      <c r="G122" s="262" t="s">
        <v>2889</v>
      </c>
    </row>
    <row r="123" spans="1:7" ht="15">
      <c r="A123" s="259">
        <v>113</v>
      </c>
      <c r="B123" s="261" t="s">
        <v>2396</v>
      </c>
      <c r="C123" s="262" t="s">
        <v>2979</v>
      </c>
      <c r="D123" s="262" t="s">
        <v>2979</v>
      </c>
      <c r="E123" s="262" t="s">
        <v>2887</v>
      </c>
      <c r="F123" s="262" t="s">
        <v>2889</v>
      </c>
      <c r="G123" s="262" t="s">
        <v>2892</v>
      </c>
    </row>
    <row r="124" spans="1:7" ht="15">
      <c r="A124" s="259">
        <v>114</v>
      </c>
      <c r="B124" s="261" t="s">
        <v>2379</v>
      </c>
      <c r="C124" s="262" t="s">
        <v>2889</v>
      </c>
      <c r="D124" s="262" t="s">
        <v>2889</v>
      </c>
      <c r="E124" s="262" t="s">
        <v>2889</v>
      </c>
      <c r="F124" s="262" t="s">
        <v>2889</v>
      </c>
      <c r="G124" s="262" t="s">
        <v>2889</v>
      </c>
    </row>
    <row r="125" spans="1:7" ht="15">
      <c r="A125" s="259">
        <v>115</v>
      </c>
      <c r="B125" s="261" t="s">
        <v>2916</v>
      </c>
      <c r="C125" s="262" t="s">
        <v>2889</v>
      </c>
      <c r="D125" s="262" t="s">
        <v>2889</v>
      </c>
      <c r="E125" s="262" t="s">
        <v>2889</v>
      </c>
      <c r="F125" s="262" t="s">
        <v>2889</v>
      </c>
      <c r="G125" s="262" t="s">
        <v>2889</v>
      </c>
    </row>
    <row r="126" spans="1:7" ht="15">
      <c r="A126" s="259">
        <v>116</v>
      </c>
      <c r="B126" s="261" t="s">
        <v>2917</v>
      </c>
      <c r="C126" s="262" t="s">
        <v>2889</v>
      </c>
      <c r="D126" s="262" t="s">
        <v>2889</v>
      </c>
      <c r="E126" s="262" t="s">
        <v>2889</v>
      </c>
      <c r="F126" s="262" t="s">
        <v>2889</v>
      </c>
      <c r="G126" s="262" t="s">
        <v>2889</v>
      </c>
    </row>
    <row r="127" spans="1:7" ht="15">
      <c r="A127" s="259">
        <v>117</v>
      </c>
      <c r="B127" s="261" t="s">
        <v>2918</v>
      </c>
      <c r="C127" s="262"/>
      <c r="D127" s="262"/>
      <c r="E127" s="262" t="s">
        <v>2892</v>
      </c>
      <c r="F127" s="262" t="s">
        <v>2889</v>
      </c>
      <c r="G127" s="262" t="s">
        <v>2892</v>
      </c>
    </row>
    <row r="128" spans="1:7" ht="15">
      <c r="A128" s="259">
        <v>118</v>
      </c>
      <c r="B128" s="261" t="s">
        <v>2477</v>
      </c>
      <c r="C128" s="262" t="s">
        <v>2889</v>
      </c>
      <c r="D128" s="262" t="s">
        <v>2892</v>
      </c>
      <c r="E128" s="262" t="s">
        <v>2889</v>
      </c>
      <c r="F128" s="262" t="s">
        <v>2889</v>
      </c>
      <c r="G128" s="262" t="s">
        <v>2892</v>
      </c>
    </row>
    <row r="129" spans="1:9" ht="15">
      <c r="A129" s="259">
        <v>119</v>
      </c>
      <c r="B129" s="261" t="s">
        <v>2479</v>
      </c>
      <c r="C129" s="262" t="s">
        <v>2889</v>
      </c>
      <c r="D129" s="262" t="s">
        <v>2889</v>
      </c>
      <c r="E129" s="262" t="s">
        <v>2887</v>
      </c>
      <c r="F129" s="262" t="s">
        <v>2887</v>
      </c>
      <c r="G129" s="262" t="s">
        <v>2889</v>
      </c>
    </row>
    <row r="130" spans="1:9" ht="15">
      <c r="A130" s="259">
        <v>120</v>
      </c>
      <c r="B130" s="261" t="s">
        <v>2482</v>
      </c>
      <c r="C130" s="262"/>
      <c r="D130" s="262"/>
      <c r="E130" s="262"/>
      <c r="F130" s="262"/>
      <c r="G130" s="262"/>
    </row>
    <row r="131" spans="1:9" ht="15">
      <c r="A131" s="259">
        <v>121</v>
      </c>
      <c r="B131" s="261" t="s">
        <v>2919</v>
      </c>
      <c r="C131" s="262" t="s">
        <v>2889</v>
      </c>
      <c r="D131" s="262" t="s">
        <v>2889</v>
      </c>
      <c r="E131" s="262" t="s">
        <v>2889</v>
      </c>
      <c r="F131" s="262" t="s">
        <v>2889</v>
      </c>
      <c r="G131" s="262" t="s">
        <v>2889</v>
      </c>
    </row>
    <row r="132" spans="1:9" ht="15">
      <c r="A132" s="259">
        <v>122</v>
      </c>
      <c r="B132" s="261" t="s">
        <v>2920</v>
      </c>
      <c r="C132" s="262" t="s">
        <v>2889</v>
      </c>
      <c r="D132" s="262" t="s">
        <v>2889</v>
      </c>
      <c r="E132" s="262" t="s">
        <v>2889</v>
      </c>
      <c r="F132" s="262" t="s">
        <v>2889</v>
      </c>
      <c r="G132" s="262" t="s">
        <v>2889</v>
      </c>
    </row>
    <row r="133" spans="1:9" ht="15">
      <c r="A133" s="259">
        <v>123</v>
      </c>
      <c r="B133" s="261" t="s">
        <v>2478</v>
      </c>
      <c r="C133" s="262" t="s">
        <v>2889</v>
      </c>
      <c r="D133" s="262" t="s">
        <v>2889</v>
      </c>
      <c r="E133" s="262" t="s">
        <v>2889</v>
      </c>
      <c r="F133" s="262" t="s">
        <v>2889</v>
      </c>
      <c r="G133" s="262" t="s">
        <v>2889</v>
      </c>
    </row>
    <row r="134" spans="1:9" ht="15">
      <c r="A134" s="259">
        <v>124</v>
      </c>
      <c r="B134" s="261" t="s">
        <v>2483</v>
      </c>
      <c r="C134" s="262" t="s">
        <v>2889</v>
      </c>
      <c r="D134" s="262" t="s">
        <v>2892</v>
      </c>
      <c r="E134" s="262" t="s">
        <v>2979</v>
      </c>
      <c r="F134" s="262" t="s">
        <v>2889</v>
      </c>
      <c r="G134" s="262" t="s">
        <v>2889</v>
      </c>
    </row>
    <row r="135" spans="1:9" ht="15">
      <c r="A135" s="259">
        <v>125</v>
      </c>
      <c r="B135" s="261" t="s">
        <v>2376</v>
      </c>
      <c r="C135" s="262" t="s">
        <v>2889</v>
      </c>
      <c r="D135" s="262" t="s">
        <v>2889</v>
      </c>
      <c r="E135" s="262" t="s">
        <v>2889</v>
      </c>
      <c r="F135" s="262" t="s">
        <v>2889</v>
      </c>
      <c r="G135" s="262" t="s">
        <v>2889</v>
      </c>
    </row>
    <row r="136" spans="1:9" ht="15">
      <c r="A136" s="259">
        <v>126</v>
      </c>
      <c r="B136" s="261" t="s">
        <v>2573</v>
      </c>
      <c r="C136" s="262" t="s">
        <v>2892</v>
      </c>
      <c r="D136" s="262" t="s">
        <v>2897</v>
      </c>
      <c r="E136" s="262" t="s">
        <v>2980</v>
      </c>
      <c r="F136" s="262" t="s">
        <v>2979</v>
      </c>
      <c r="G136" s="262" t="s">
        <v>2889</v>
      </c>
    </row>
    <row r="137" spans="1:9" ht="15">
      <c r="A137" s="259">
        <v>127</v>
      </c>
      <c r="B137" s="261" t="s">
        <v>1690</v>
      </c>
      <c r="C137" s="262" t="s">
        <v>2889</v>
      </c>
      <c r="D137" s="262" t="s">
        <v>2889</v>
      </c>
      <c r="E137" s="262" t="s">
        <v>2892</v>
      </c>
      <c r="F137" s="262" t="s">
        <v>2889</v>
      </c>
      <c r="G137" s="262" t="s">
        <v>2889</v>
      </c>
    </row>
    <row r="138" spans="1:9" ht="15">
      <c r="A138" s="259">
        <v>128</v>
      </c>
      <c r="B138" s="261" t="s">
        <v>2923</v>
      </c>
      <c r="C138" s="262" t="s">
        <v>2889</v>
      </c>
      <c r="D138" s="262">
        <v>0</v>
      </c>
      <c r="E138" s="262" t="s">
        <v>2889</v>
      </c>
      <c r="F138" s="262">
        <v>0</v>
      </c>
      <c r="G138" s="262" t="s">
        <v>2889</v>
      </c>
    </row>
    <row r="139" spans="1:9" ht="15">
      <c r="A139" s="259">
        <v>129</v>
      </c>
      <c r="B139" s="261" t="s">
        <v>1642</v>
      </c>
      <c r="C139" s="262" t="s">
        <v>2892</v>
      </c>
      <c r="D139" s="262" t="s">
        <v>2892</v>
      </c>
      <c r="E139" s="262" t="s">
        <v>2892</v>
      </c>
      <c r="F139" s="262" t="s">
        <v>2892</v>
      </c>
      <c r="G139" s="262" t="s">
        <v>2892</v>
      </c>
      <c r="I139" s="59">
        <v>0</v>
      </c>
    </row>
    <row r="140" spans="1:9" ht="15">
      <c r="A140" s="259">
        <v>130</v>
      </c>
      <c r="B140" s="261" t="s">
        <v>2533</v>
      </c>
      <c r="C140" s="262" t="s">
        <v>2889</v>
      </c>
      <c r="D140" s="262" t="s">
        <v>2889</v>
      </c>
      <c r="E140" s="262" t="s">
        <v>2889</v>
      </c>
      <c r="F140" s="262" t="s">
        <v>2889</v>
      </c>
      <c r="G140" s="262" t="s">
        <v>2889</v>
      </c>
    </row>
    <row r="141" spans="1:9" ht="15">
      <c r="A141" s="259">
        <v>131</v>
      </c>
      <c r="B141" s="261" t="s">
        <v>2924</v>
      </c>
      <c r="C141" s="262" t="s">
        <v>2887</v>
      </c>
      <c r="D141" s="262" t="s">
        <v>2980</v>
      </c>
      <c r="E141" s="262" t="s">
        <v>2980</v>
      </c>
      <c r="F141" s="262" t="s">
        <v>2887</v>
      </c>
      <c r="G141" s="262" t="s">
        <v>2887</v>
      </c>
    </row>
    <row r="142" spans="1:9" ht="15">
      <c r="A142" s="259">
        <v>132</v>
      </c>
      <c r="B142" s="261" t="s">
        <v>2928</v>
      </c>
      <c r="C142" s="262" t="s">
        <v>2889</v>
      </c>
      <c r="D142" s="262" t="s">
        <v>2889</v>
      </c>
      <c r="E142" s="262" t="s">
        <v>2889</v>
      </c>
      <c r="F142" s="262" t="s">
        <v>2889</v>
      </c>
      <c r="G142" s="262" t="s">
        <v>2889</v>
      </c>
    </row>
    <row r="143" spans="1:9" ht="15">
      <c r="A143" s="259">
        <v>133</v>
      </c>
      <c r="B143" s="261" t="s">
        <v>3086</v>
      </c>
      <c r="C143" s="262" t="s">
        <v>2889</v>
      </c>
      <c r="D143" s="262" t="s">
        <v>2889</v>
      </c>
      <c r="E143" s="262" t="s">
        <v>2889</v>
      </c>
      <c r="F143" s="262" t="s">
        <v>2889</v>
      </c>
      <c r="G143" s="262" t="s">
        <v>2889</v>
      </c>
    </row>
    <row r="144" spans="1:9" ht="15">
      <c r="A144" s="259">
        <v>134</v>
      </c>
      <c r="B144" s="261" t="s">
        <v>3087</v>
      </c>
      <c r="C144" s="262" t="s">
        <v>2889</v>
      </c>
      <c r="D144" s="262" t="s">
        <v>2889</v>
      </c>
      <c r="E144" s="262" t="s">
        <v>2889</v>
      </c>
      <c r="F144" s="262" t="s">
        <v>2889</v>
      </c>
      <c r="G144" s="262" t="s">
        <v>2889</v>
      </c>
    </row>
    <row r="145" spans="1:7" ht="15">
      <c r="A145" s="259">
        <v>135</v>
      </c>
      <c r="B145" s="261" t="s">
        <v>3088</v>
      </c>
      <c r="C145" s="262"/>
      <c r="D145" s="262"/>
      <c r="E145" s="262"/>
      <c r="F145" s="262"/>
      <c r="G145" s="262"/>
    </row>
    <row r="146" spans="1:7" ht="15">
      <c r="A146" s="259">
        <v>136</v>
      </c>
      <c r="B146" s="261" t="s">
        <v>3089</v>
      </c>
      <c r="C146" s="262" t="s">
        <v>2892</v>
      </c>
      <c r="D146" s="262" t="s">
        <v>2892</v>
      </c>
      <c r="E146" s="262" t="s">
        <v>2889</v>
      </c>
      <c r="F146" s="262" t="s">
        <v>2889</v>
      </c>
      <c r="G146" s="262" t="s">
        <v>2889</v>
      </c>
    </row>
    <row r="147" spans="1:7" ht="15">
      <c r="A147" s="259">
        <v>137</v>
      </c>
      <c r="B147" s="261" t="s">
        <v>3090</v>
      </c>
      <c r="C147" s="262" t="s">
        <v>2889</v>
      </c>
      <c r="D147" s="262" t="s">
        <v>2889</v>
      </c>
      <c r="E147" s="262" t="s">
        <v>2889</v>
      </c>
      <c r="F147" s="262" t="s">
        <v>2889</v>
      </c>
      <c r="G147" s="262" t="s">
        <v>2889</v>
      </c>
    </row>
    <row r="148" spans="1:7" ht="15">
      <c r="A148" s="259">
        <v>138</v>
      </c>
      <c r="B148" s="261" t="s">
        <v>3091</v>
      </c>
      <c r="C148" s="262"/>
      <c r="D148" s="262"/>
      <c r="E148" s="262"/>
      <c r="F148" s="262"/>
      <c r="G148" s="262"/>
    </row>
    <row r="149" spans="1:7" ht="15">
      <c r="A149" s="259">
        <v>139</v>
      </c>
      <c r="B149" s="261" t="s">
        <v>3092</v>
      </c>
      <c r="C149" s="262" t="s">
        <v>2889</v>
      </c>
      <c r="D149" s="262" t="s">
        <v>2889</v>
      </c>
      <c r="E149" s="262" t="s">
        <v>2889</v>
      </c>
      <c r="F149" s="262" t="s">
        <v>2889</v>
      </c>
      <c r="G149" s="262" t="s">
        <v>2889</v>
      </c>
    </row>
    <row r="150" spans="1:7" ht="15">
      <c r="A150" s="259">
        <v>140</v>
      </c>
      <c r="B150" s="261" t="s">
        <v>3093</v>
      </c>
      <c r="C150" s="262" t="s">
        <v>2889</v>
      </c>
      <c r="D150" s="262"/>
      <c r="E150" s="262" t="s">
        <v>2889</v>
      </c>
      <c r="F150" s="262" t="s">
        <v>2889</v>
      </c>
      <c r="G150" s="262" t="s">
        <v>2889</v>
      </c>
    </row>
    <row r="151" spans="1:7" ht="15">
      <c r="A151" s="259">
        <v>141</v>
      </c>
      <c r="B151" s="261" t="s">
        <v>3094</v>
      </c>
      <c r="C151" s="262" t="s">
        <v>2889</v>
      </c>
      <c r="D151" s="262" t="s">
        <v>2889</v>
      </c>
      <c r="E151" s="262" t="s">
        <v>2889</v>
      </c>
      <c r="F151" s="262" t="s">
        <v>2889</v>
      </c>
      <c r="G151" s="262" t="s">
        <v>2889</v>
      </c>
    </row>
    <row r="152" spans="1:7" ht="15">
      <c r="A152" s="259">
        <v>142</v>
      </c>
      <c r="B152" s="261" t="s">
        <v>3097</v>
      </c>
      <c r="C152" s="262"/>
      <c r="D152" s="262"/>
      <c r="E152" s="262"/>
      <c r="F152" s="262"/>
      <c r="G152" s="262"/>
    </row>
    <row r="153" spans="1:7" ht="15">
      <c r="A153" s="259">
        <v>143</v>
      </c>
      <c r="B153" s="261" t="s">
        <v>3095</v>
      </c>
      <c r="C153" s="262" t="s">
        <v>2889</v>
      </c>
      <c r="D153" s="262" t="s">
        <v>2889</v>
      </c>
      <c r="E153" s="262" t="s">
        <v>2889</v>
      </c>
      <c r="F153" s="262" t="s">
        <v>2889</v>
      </c>
      <c r="G153" s="262" t="s">
        <v>2889</v>
      </c>
    </row>
    <row r="154" spans="1:7" ht="15">
      <c r="A154" s="259">
        <v>144</v>
      </c>
      <c r="B154" s="261" t="s">
        <v>3096</v>
      </c>
      <c r="C154" s="262" t="s">
        <v>2889</v>
      </c>
      <c r="D154" s="262" t="s">
        <v>2887</v>
      </c>
      <c r="E154" s="262" t="s">
        <v>2889</v>
      </c>
      <c r="F154" s="262" t="s">
        <v>2889</v>
      </c>
      <c r="G154" s="262" t="s">
        <v>2889</v>
      </c>
    </row>
    <row r="155" spans="1:7" ht="15">
      <c r="A155" s="259">
        <v>145</v>
      </c>
      <c r="B155" s="261" t="s">
        <v>3100</v>
      </c>
      <c r="C155" s="262" t="s">
        <v>2889</v>
      </c>
      <c r="D155" s="262" t="s">
        <v>2979</v>
      </c>
      <c r="E155" s="262" t="s">
        <v>2889</v>
      </c>
      <c r="F155" s="262" t="s">
        <v>2889</v>
      </c>
      <c r="G155" s="262" t="s">
        <v>2889</v>
      </c>
    </row>
    <row r="156" spans="1:7" ht="15">
      <c r="A156" s="259">
        <v>146</v>
      </c>
      <c r="B156" s="261" t="s">
        <v>3098</v>
      </c>
      <c r="C156" s="262" t="s">
        <v>2889</v>
      </c>
      <c r="D156" s="262" t="s">
        <v>2979</v>
      </c>
      <c r="E156" s="262" t="s">
        <v>2889</v>
      </c>
      <c r="F156" s="262" t="s">
        <v>2889</v>
      </c>
      <c r="G156" s="262" t="s">
        <v>2889</v>
      </c>
    </row>
    <row r="157" spans="1:7" ht="15">
      <c r="A157" s="259">
        <v>147</v>
      </c>
      <c r="B157" s="261" t="s">
        <v>3099</v>
      </c>
      <c r="C157" s="262" t="s">
        <v>2980</v>
      </c>
      <c r="D157" s="262" t="s">
        <v>2889</v>
      </c>
      <c r="E157" s="262" t="s">
        <v>2889</v>
      </c>
      <c r="F157" s="262" t="s">
        <v>2889</v>
      </c>
      <c r="G157" s="262" t="s">
        <v>2979</v>
      </c>
    </row>
    <row r="158" spans="1:7" ht="15">
      <c r="A158" s="259">
        <v>148</v>
      </c>
      <c r="B158" s="261" t="s">
        <v>3101</v>
      </c>
      <c r="C158" s="262" t="s">
        <v>2889</v>
      </c>
      <c r="D158" s="262" t="s">
        <v>2889</v>
      </c>
      <c r="E158" s="262" t="s">
        <v>2889</v>
      </c>
      <c r="F158" s="262" t="s">
        <v>2889</v>
      </c>
      <c r="G158" s="262" t="s">
        <v>2889</v>
      </c>
    </row>
    <row r="159" spans="1:7" ht="15">
      <c r="A159" s="259">
        <v>149</v>
      </c>
      <c r="B159" s="261" t="s">
        <v>3102</v>
      </c>
      <c r="C159" s="262"/>
      <c r="D159" s="262"/>
      <c r="E159" s="262"/>
      <c r="F159" s="262"/>
      <c r="G159" s="262"/>
    </row>
    <row r="160" spans="1:7" ht="15">
      <c r="A160" s="259">
        <v>150</v>
      </c>
      <c r="B160" s="261" t="s">
        <v>1664</v>
      </c>
      <c r="C160" s="262"/>
      <c r="D160" s="262"/>
      <c r="E160" s="262"/>
      <c r="F160" s="262"/>
      <c r="G160" s="262"/>
    </row>
    <row r="161" spans="1:8" ht="15">
      <c r="A161" s="259">
        <v>151</v>
      </c>
      <c r="B161" s="261" t="s">
        <v>3103</v>
      </c>
      <c r="C161" s="262" t="s">
        <v>2889</v>
      </c>
      <c r="D161" s="262" t="s">
        <v>2889</v>
      </c>
      <c r="E161" s="262" t="s">
        <v>2889</v>
      </c>
      <c r="F161" s="262" t="s">
        <v>2889</v>
      </c>
      <c r="G161" s="262" t="s">
        <v>2889</v>
      </c>
    </row>
    <row r="162" spans="1:8" ht="15">
      <c r="A162" s="259">
        <v>152</v>
      </c>
      <c r="B162" s="261" t="s">
        <v>3104</v>
      </c>
      <c r="C162" s="262" t="s">
        <v>2892</v>
      </c>
      <c r="D162" s="262" t="s">
        <v>2889</v>
      </c>
      <c r="E162" s="262" t="s">
        <v>2897</v>
      </c>
      <c r="F162" s="262" t="s">
        <v>2892</v>
      </c>
      <c r="G162" s="262">
        <v>0</v>
      </c>
    </row>
    <row r="163" spans="1:8" ht="15">
      <c r="A163" s="259">
        <v>153</v>
      </c>
      <c r="B163" s="261" t="s">
        <v>3106</v>
      </c>
      <c r="C163" s="262">
        <v>0</v>
      </c>
      <c r="D163" s="262" t="s">
        <v>2889</v>
      </c>
      <c r="E163" s="262">
        <v>0</v>
      </c>
      <c r="F163" s="262" t="s">
        <v>2889</v>
      </c>
      <c r="G163" s="262" t="s">
        <v>2889</v>
      </c>
    </row>
    <row r="164" spans="1:8" ht="15">
      <c r="A164" s="259">
        <v>154</v>
      </c>
      <c r="B164" s="261" t="s">
        <v>3105</v>
      </c>
      <c r="C164" s="262" t="s">
        <v>2889</v>
      </c>
      <c r="D164" s="262" t="s">
        <v>2889</v>
      </c>
      <c r="E164" s="262" t="s">
        <v>2889</v>
      </c>
      <c r="F164" s="262" t="s">
        <v>2889</v>
      </c>
      <c r="G164" s="262" t="s">
        <v>2889</v>
      </c>
    </row>
    <row r="165" spans="1:8" ht="15">
      <c r="A165" s="259">
        <v>155</v>
      </c>
      <c r="B165" s="261" t="s">
        <v>3107</v>
      </c>
      <c r="C165" s="265"/>
      <c r="D165" s="265">
        <v>0</v>
      </c>
      <c r="E165" s="265"/>
      <c r="F165" s="265"/>
      <c r="G165" s="265"/>
    </row>
    <row r="166" spans="1:8" ht="15">
      <c r="A166" s="259">
        <v>156</v>
      </c>
      <c r="B166" s="261" t="s">
        <v>2919</v>
      </c>
      <c r="C166" s="265" t="s">
        <v>2889</v>
      </c>
      <c r="D166" s="265"/>
      <c r="E166" s="265" t="s">
        <v>2892</v>
      </c>
      <c r="F166" s="265" t="s">
        <v>2980</v>
      </c>
      <c r="G166" s="265" t="s">
        <v>2980</v>
      </c>
    </row>
    <row r="167" spans="1:8" ht="15">
      <c r="A167" s="259">
        <v>157</v>
      </c>
      <c r="B167" s="261" t="s">
        <v>3176</v>
      </c>
      <c r="C167" s="265" t="s">
        <v>2889</v>
      </c>
      <c r="D167" s="265" t="s">
        <v>2889</v>
      </c>
      <c r="E167" s="265" t="s">
        <v>2897</v>
      </c>
      <c r="F167" s="265" t="s">
        <v>2889</v>
      </c>
      <c r="G167" s="265" t="s">
        <v>2889</v>
      </c>
    </row>
    <row r="168" spans="1:8" ht="15">
      <c r="A168" s="259">
        <v>158</v>
      </c>
      <c r="B168" s="261" t="s">
        <v>3177</v>
      </c>
      <c r="C168" s="265"/>
      <c r="D168" s="265" t="s">
        <v>2887</v>
      </c>
      <c r="E168" s="265" t="s">
        <v>2980</v>
      </c>
      <c r="F168" s="265"/>
      <c r="G168" s="265"/>
    </row>
    <row r="169" spans="1:8" ht="14.1">
      <c r="A169" s="363" t="s">
        <v>3114</v>
      </c>
      <c r="B169" s="324"/>
      <c r="C169" s="266">
        <f t="shared" ref="C169:E169" si="0">COUNTA(C11:C168)</f>
        <v>144</v>
      </c>
      <c r="D169" s="266">
        <f t="shared" si="0"/>
        <v>143</v>
      </c>
      <c r="E169" s="266">
        <f t="shared" si="0"/>
        <v>147</v>
      </c>
      <c r="F169" s="266">
        <f>COUNTA(F11:F168)</f>
        <v>149</v>
      </c>
      <c r="G169" s="266">
        <f>COUNTA(G11:G167)</f>
        <v>149</v>
      </c>
    </row>
    <row r="170" spans="1:8" ht="13.8">
      <c r="A170" s="364" t="s">
        <v>3110</v>
      </c>
      <c r="B170" s="313"/>
      <c r="C170" s="267">
        <f>COUNTIFS($C$10:$C$168, 0)</f>
        <v>14</v>
      </c>
      <c r="D170" s="267">
        <f>COUNTIFS($D$10:$D$166, 0)</f>
        <v>14</v>
      </c>
      <c r="E170" s="267">
        <f>COUNTIFS($E$10:$E$166, 0)</f>
        <v>16</v>
      </c>
      <c r="F170" s="267">
        <f>COUNTIFS($F$10:$F$168, 0)</f>
        <v>10</v>
      </c>
      <c r="G170" s="267">
        <f>COUNTIFS($G$10:$G$166, 0)</f>
        <v>10</v>
      </c>
    </row>
    <row r="171" spans="1:8" ht="13.8">
      <c r="A171" s="268"/>
      <c r="B171" s="269" t="s">
        <v>3108</v>
      </c>
      <c r="C171" s="270">
        <f>COUNTIFS($C$11:$C$168, "cơm thường")</f>
        <v>91</v>
      </c>
      <c r="D171" s="270">
        <f>COUNTIFS($D$11:$D$168, "cơm thường")</f>
        <v>81</v>
      </c>
      <c r="E171" s="270">
        <f>COUNTIFS($E$11:$E$168, "cơm thường")</f>
        <v>75</v>
      </c>
      <c r="F171" s="270">
        <f>COUNTIFS($F$11:$F$168, "cơm thường")</f>
        <v>98</v>
      </c>
      <c r="G171" s="270">
        <f>COUNTIFS($G$11:$G$168, "cơm thường")</f>
        <v>97</v>
      </c>
    </row>
    <row r="172" spans="1:8" ht="13.8">
      <c r="A172" s="268"/>
      <c r="B172" s="271" t="s">
        <v>3109</v>
      </c>
      <c r="C172" s="270">
        <f>COUNTIFS($C$10:$C$168,"Bún bò trộn")</f>
        <v>8</v>
      </c>
      <c r="D172" s="270">
        <f>COUNTIFS($D$10:$D$168,"Bún bò trộn")</f>
        <v>2</v>
      </c>
      <c r="E172" s="270">
        <f>COUNTIFS($E$10:$E$168,"Bún bò trộn")</f>
        <v>7</v>
      </c>
      <c r="F172" s="270">
        <f>COUNTIFS($F$10:$F$168,"Bún bò trộn")</f>
        <v>0</v>
      </c>
      <c r="G172" s="270">
        <f>COUNTIFS($G$10:$G$168,"Bún bò trộn")</f>
        <v>4</v>
      </c>
    </row>
    <row r="173" spans="1:8" ht="13.8">
      <c r="A173" s="268"/>
      <c r="B173" s="269" t="s">
        <v>3112</v>
      </c>
      <c r="C173" s="270">
        <f>COUNTIFS($C$10:$C$168,"Bún riêu cua bắp bò")</f>
        <v>6</v>
      </c>
      <c r="D173" s="270">
        <f>COUNTIFS($D$10:$D$168,"Bún riêu cua bắp bò")</f>
        <v>15</v>
      </c>
      <c r="E173" s="270">
        <f>COUNTIFS($E$10:$E$168,"Bún riêu cua bắp bò")</f>
        <v>16</v>
      </c>
      <c r="F173" s="270">
        <f>COUNTIFS($F$10:$F$168,"Bún riêu cua bắp bò")</f>
        <v>10</v>
      </c>
      <c r="G173" s="270">
        <f>COUNTIFS($G$10:$G$168,"Bún riêu cua bắp bò")</f>
        <v>11</v>
      </c>
    </row>
    <row r="174" spans="1:8" ht="13.8">
      <c r="A174" s="268"/>
      <c r="B174" s="269" t="s">
        <v>3111</v>
      </c>
      <c r="C174" s="270">
        <f>COUNTIFS($C$10:$C$168, "Cơm rang dưa bò")</f>
        <v>5</v>
      </c>
      <c r="D174" s="270">
        <f>COUNTIFS($D$10:$D$168, "Cơm rang dưa bò")</f>
        <v>5</v>
      </c>
      <c r="E174" s="270">
        <f>COUNTIFS($E$10:$E$168, "Cơm rang dưa bò")</f>
        <v>5</v>
      </c>
      <c r="F174" s="270">
        <f>COUNTIFS($F$10:$F$168, "Cơm rang dưa bò")</f>
        <v>9</v>
      </c>
      <c r="G174" s="270">
        <f>COUNTIFS($G$10:$G$168, "Cơm rang dưa bò")</f>
        <v>8</v>
      </c>
      <c r="H174" s="281"/>
    </row>
    <row r="175" spans="1:8" ht="13.8">
      <c r="A175" s="268"/>
      <c r="B175" s="269" t="s">
        <v>3115</v>
      </c>
      <c r="C175" s="270">
        <f>COUNTIFS($C$10:$C$168, "Cơm rang hải sản")</f>
        <v>6</v>
      </c>
      <c r="D175" s="270">
        <f>COUNTIFS($D$10:$D$168, "Cơm rang hải sản")</f>
        <v>5</v>
      </c>
      <c r="E175" s="270">
        <f>COUNTIFS($E$10:$E$168, "Cơm rang hải sản")</f>
        <v>8</v>
      </c>
      <c r="F175" s="270">
        <f>COUNTIFS($F$10:$F$168, "Cơm rang hải sản")</f>
        <v>4</v>
      </c>
      <c r="G175" s="270">
        <f>COUNTIFS($G$10:$G$168, "Cơm rang hải sản")</f>
        <v>4</v>
      </c>
    </row>
    <row r="176" spans="1:8" ht="13.8">
      <c r="A176" s="268"/>
      <c r="B176" s="271" t="s">
        <v>3116</v>
      </c>
      <c r="C176" s="270">
        <f>COUNTIFS($C$10:$C$168, "Cơm chay")</f>
        <v>14</v>
      </c>
      <c r="D176" s="270">
        <f>COUNTIFS($D$10:$D$168, "Cơm chay")</f>
        <v>21</v>
      </c>
      <c r="E176" s="270">
        <f>COUNTIFS($E$10:$E$168, "Cơm chay")</f>
        <v>20</v>
      </c>
      <c r="F176" s="270">
        <f>COUNTIFS($F$10:$F$168, "Cơm chay")</f>
        <v>18</v>
      </c>
      <c r="G176" s="270">
        <f>COUNTIFS($G$10:$G$168, "Cơm chay")</f>
        <v>15</v>
      </c>
    </row>
    <row r="177" spans="3:7" ht="14.1">
      <c r="C177" s="272">
        <f t="shared" ref="C177:G177" si="1">SUM(C171:C176)</f>
        <v>130</v>
      </c>
      <c r="D177" s="272">
        <f t="shared" si="1"/>
        <v>129</v>
      </c>
      <c r="E177" s="272">
        <f t="shared" si="1"/>
        <v>131</v>
      </c>
      <c r="F177" s="272">
        <f t="shared" si="1"/>
        <v>139</v>
      </c>
      <c r="G177" s="272">
        <f t="shared" si="1"/>
        <v>139</v>
      </c>
    </row>
    <row r="178" spans="3:7" ht="12.3">
      <c r="C178" s="96" t="b">
        <f t="shared" ref="C178:G178" si="2">C177=C169-C170</f>
        <v>1</v>
      </c>
      <c r="D178" s="96" t="b">
        <f t="shared" si="2"/>
        <v>1</v>
      </c>
      <c r="E178" s="96" t="b">
        <f t="shared" si="2"/>
        <v>1</v>
      </c>
      <c r="F178" s="96" t="b">
        <f t="shared" si="2"/>
        <v>1</v>
      </c>
      <c r="G178" s="96" t="b">
        <f t="shared" si="2"/>
        <v>1</v>
      </c>
    </row>
  </sheetData>
  <mergeCells count="6">
    <mergeCell ref="A170:B170"/>
    <mergeCell ref="A1:B6"/>
    <mergeCell ref="I2:I4"/>
    <mergeCell ref="A7:B9"/>
    <mergeCell ref="I7:N7"/>
    <mergeCell ref="A169:B169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1600-000000000000}">
          <x14:formula1>
            <xm:f>'19.06-23.06'!$C$163:$C$169</xm:f>
          </x14:formula1>
          <xm:sqref>C11:G168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Z997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"/>
    </sheetView>
  </sheetViews>
  <sheetFormatPr defaultColWidth="12.609375" defaultRowHeight="15.75" customHeight="1"/>
  <cols>
    <col min="1" max="1" customWidth="true" width="9.5"/>
    <col min="2" max="2" customWidth="true" width="23.88671875"/>
    <col min="3" max="7" customWidth="true" width="24.38671875"/>
    <col min="8" max="8" customWidth="true" width="4.5"/>
    <col min="10" max="11" customWidth="true" width="20.109375"/>
    <col min="12" max="12" customWidth="true" width="23.38671875"/>
    <col min="13" max="14" customWidth="true" width="20.109375"/>
  </cols>
  <sheetData>
    <row r="1" spans="1:26" ht="15.75" customHeight="1">
      <c r="A1" s="369" t="s">
        <v>3201</v>
      </c>
      <c r="B1" s="321"/>
      <c r="C1" s="282" t="s">
        <v>3187</v>
      </c>
      <c r="D1" s="282" t="s">
        <v>3190</v>
      </c>
      <c r="E1" s="282" t="s">
        <v>3193</v>
      </c>
      <c r="F1" s="282" t="s">
        <v>3188</v>
      </c>
      <c r="G1" s="282" t="s">
        <v>3200</v>
      </c>
      <c r="H1" s="283"/>
      <c r="I1" s="284" t="s">
        <v>3204</v>
      </c>
      <c r="J1" s="285" t="s">
        <v>3187</v>
      </c>
      <c r="K1" s="285" t="s">
        <v>3190</v>
      </c>
      <c r="L1" s="285" t="s">
        <v>3193</v>
      </c>
      <c r="M1" s="285" t="s">
        <v>3188</v>
      </c>
      <c r="N1" s="285" t="s">
        <v>3200</v>
      </c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</row>
    <row r="2" spans="1:26" ht="15.75" customHeight="1">
      <c r="A2" s="313"/>
      <c r="B2" s="321"/>
      <c r="C2" s="286" t="s">
        <v>3196</v>
      </c>
      <c r="D2" s="286" t="s">
        <v>3198</v>
      </c>
      <c r="E2" s="286" t="s">
        <v>3209</v>
      </c>
      <c r="F2" s="286" t="s">
        <v>3208</v>
      </c>
      <c r="G2" s="286" t="s">
        <v>3189</v>
      </c>
      <c r="H2" s="283"/>
      <c r="I2" s="370" t="s">
        <v>3179</v>
      </c>
      <c r="J2" s="287" t="s">
        <v>3216</v>
      </c>
      <c r="K2" s="287" t="s">
        <v>3217</v>
      </c>
      <c r="L2" s="287" t="s">
        <v>3211</v>
      </c>
      <c r="M2" s="287" t="s">
        <v>3205</v>
      </c>
      <c r="N2" s="287" t="s">
        <v>3218</v>
      </c>
      <c r="O2" s="283"/>
      <c r="P2" s="283"/>
      <c r="Q2" s="283"/>
      <c r="R2" s="283"/>
      <c r="S2" s="283"/>
      <c r="T2" s="283"/>
      <c r="U2" s="283"/>
      <c r="V2" s="283"/>
      <c r="W2" s="283"/>
      <c r="X2" s="283"/>
      <c r="Y2" s="283"/>
      <c r="Z2" s="283"/>
    </row>
    <row r="3" spans="1:26" ht="15.75" customHeight="1">
      <c r="A3" s="313"/>
      <c r="B3" s="321"/>
      <c r="C3" s="286" t="s">
        <v>3213</v>
      </c>
      <c r="D3" s="286" t="s">
        <v>3212</v>
      </c>
      <c r="E3" s="286" t="s">
        <v>3178</v>
      </c>
      <c r="F3" s="286" t="s">
        <v>3183</v>
      </c>
      <c r="G3" s="286" t="s">
        <v>3180</v>
      </c>
      <c r="H3" s="283"/>
      <c r="I3" s="309"/>
      <c r="J3" s="287" t="s">
        <v>3197</v>
      </c>
      <c r="K3" s="287" t="s">
        <v>3182</v>
      </c>
      <c r="L3" s="287" t="s">
        <v>3195</v>
      </c>
      <c r="M3" s="288" t="s">
        <v>3192</v>
      </c>
      <c r="N3" s="287" t="s">
        <v>3186</v>
      </c>
      <c r="O3" s="283"/>
      <c r="P3" s="283"/>
      <c r="Q3" s="283"/>
      <c r="R3" s="283"/>
      <c r="S3" s="283"/>
      <c r="T3" s="283"/>
      <c r="U3" s="283"/>
      <c r="V3" s="283"/>
      <c r="W3" s="283"/>
      <c r="X3" s="283"/>
      <c r="Y3" s="283"/>
      <c r="Z3" s="283"/>
    </row>
    <row r="4" spans="1:26" ht="15.75" customHeight="1">
      <c r="A4" s="313"/>
      <c r="B4" s="321"/>
      <c r="C4" s="286" t="s">
        <v>3214</v>
      </c>
      <c r="D4" s="286" t="s">
        <v>3191</v>
      </c>
      <c r="E4" s="286" t="s">
        <v>3202</v>
      </c>
      <c r="F4" s="286" t="s">
        <v>3206</v>
      </c>
      <c r="G4" s="286" t="s">
        <v>3207</v>
      </c>
      <c r="H4" s="283"/>
      <c r="I4" s="310"/>
      <c r="J4" s="287" t="s">
        <v>3185</v>
      </c>
      <c r="K4" s="287" t="s">
        <v>3210</v>
      </c>
      <c r="L4" s="288" t="s">
        <v>3202</v>
      </c>
      <c r="M4" s="287" t="s">
        <v>3194</v>
      </c>
      <c r="N4" s="287" t="s">
        <v>3215</v>
      </c>
      <c r="O4" s="283"/>
      <c r="P4" s="283"/>
      <c r="Q4" s="283"/>
      <c r="R4" s="283"/>
      <c r="S4" s="283"/>
      <c r="T4" s="283"/>
      <c r="U4" s="283"/>
      <c r="V4" s="283"/>
      <c r="W4" s="283"/>
      <c r="X4" s="283"/>
      <c r="Y4" s="283"/>
      <c r="Z4" s="283"/>
    </row>
    <row r="5" spans="1:26" ht="15.75" customHeight="1">
      <c r="A5" s="313"/>
      <c r="B5" s="321"/>
      <c r="C5" s="286" t="s">
        <v>3184</v>
      </c>
      <c r="D5" s="286" t="s">
        <v>3184</v>
      </c>
      <c r="E5" s="286" t="s">
        <v>3203</v>
      </c>
      <c r="F5" s="286" t="s">
        <v>3199</v>
      </c>
      <c r="G5" s="286" t="s">
        <v>3184</v>
      </c>
      <c r="H5" s="283"/>
      <c r="I5" s="284" t="s">
        <v>3181</v>
      </c>
      <c r="J5" s="287" t="s">
        <v>3184</v>
      </c>
      <c r="K5" s="287" t="s">
        <v>3184</v>
      </c>
      <c r="L5" s="287" t="s">
        <v>3203</v>
      </c>
      <c r="M5" s="287" t="s">
        <v>3199</v>
      </c>
      <c r="N5" s="287" t="s">
        <v>3184</v>
      </c>
      <c r="O5" s="283"/>
      <c r="P5" s="283"/>
      <c r="Q5" s="283"/>
      <c r="R5" s="283"/>
      <c r="S5" s="283"/>
      <c r="T5" s="283"/>
      <c r="U5" s="283"/>
      <c r="V5" s="283"/>
      <c r="W5" s="283"/>
      <c r="X5" s="283"/>
      <c r="Y5" s="283"/>
      <c r="Z5" s="283"/>
    </row>
    <row r="6" spans="1:26" ht="15.75" customHeight="1">
      <c r="A6" s="313"/>
      <c r="B6" s="321"/>
      <c r="C6" s="286" t="s">
        <v>3234</v>
      </c>
      <c r="D6" s="286" t="s">
        <v>3223</v>
      </c>
      <c r="E6" s="286" t="s">
        <v>3225</v>
      </c>
      <c r="F6" s="286" t="s">
        <v>3226</v>
      </c>
      <c r="G6" s="286" t="s">
        <v>3222</v>
      </c>
      <c r="H6" s="283"/>
      <c r="I6" s="284" t="s">
        <v>3231</v>
      </c>
      <c r="J6" s="287" t="s">
        <v>3233</v>
      </c>
      <c r="K6" s="287" t="s">
        <v>3227</v>
      </c>
      <c r="L6" s="287" t="s">
        <v>3225</v>
      </c>
      <c r="M6" s="287" t="s">
        <v>3226</v>
      </c>
      <c r="N6" s="287" t="s">
        <v>3228</v>
      </c>
      <c r="O6" s="283"/>
      <c r="P6" s="283"/>
      <c r="Q6" s="283"/>
      <c r="R6" s="283"/>
      <c r="S6" s="283"/>
      <c r="T6" s="283"/>
      <c r="U6" s="283"/>
      <c r="V6" s="283"/>
      <c r="W6" s="283"/>
      <c r="X6" s="283"/>
      <c r="Y6" s="283"/>
      <c r="Z6" s="283"/>
    </row>
    <row r="7" spans="1:26" ht="15.75" customHeight="1">
      <c r="A7" s="371" t="s">
        <v>3220</v>
      </c>
      <c r="B7" s="321"/>
      <c r="C7" s="289" t="s">
        <v>3221</v>
      </c>
      <c r="D7" s="289" t="s">
        <v>3221</v>
      </c>
      <c r="E7" s="289" t="s">
        <v>3221</v>
      </c>
      <c r="F7" s="289" t="s">
        <v>3221</v>
      </c>
      <c r="G7" s="290" t="s">
        <v>3221</v>
      </c>
      <c r="H7" s="283"/>
      <c r="I7" s="372" t="s">
        <v>3224</v>
      </c>
      <c r="J7" s="306"/>
      <c r="K7" s="306"/>
      <c r="L7" s="306"/>
      <c r="M7" s="306"/>
      <c r="N7" s="307"/>
      <c r="O7" s="283"/>
      <c r="P7" s="283"/>
      <c r="Q7" s="283"/>
      <c r="R7" s="283"/>
      <c r="S7" s="283"/>
      <c r="T7" s="283"/>
      <c r="U7" s="283"/>
      <c r="V7" s="283"/>
      <c r="W7" s="283"/>
      <c r="X7" s="283"/>
      <c r="Y7" s="283"/>
      <c r="Z7" s="283"/>
    </row>
    <row r="8" spans="1:26" ht="15.75" customHeight="1">
      <c r="A8" s="320"/>
      <c r="B8" s="321"/>
      <c r="C8" s="289" t="s">
        <v>3219</v>
      </c>
      <c r="D8" s="289" t="s">
        <v>3219</v>
      </c>
      <c r="E8" s="289" t="s">
        <v>3219</v>
      </c>
      <c r="F8" s="289" t="s">
        <v>3219</v>
      </c>
      <c r="G8" s="290" t="s">
        <v>3219</v>
      </c>
      <c r="H8" s="283"/>
      <c r="I8" s="283"/>
      <c r="J8" s="283"/>
      <c r="K8" s="283"/>
      <c r="L8" s="283"/>
      <c r="M8" s="283"/>
      <c r="N8" s="283"/>
      <c r="O8" s="283"/>
      <c r="P8" s="283"/>
      <c r="Q8" s="283"/>
      <c r="R8" s="283"/>
      <c r="S8" s="283"/>
      <c r="T8" s="283"/>
      <c r="U8" s="283"/>
      <c r="V8" s="283"/>
      <c r="W8" s="283"/>
      <c r="X8" s="283"/>
      <c r="Y8" s="283"/>
      <c r="Z8" s="283"/>
    </row>
    <row r="9" spans="1:26" ht="15.75" customHeight="1">
      <c r="A9" s="322"/>
      <c r="B9" s="324"/>
      <c r="C9" s="289" t="s">
        <v>3230</v>
      </c>
      <c r="D9" s="289" t="s">
        <v>3230</v>
      </c>
      <c r="E9" s="289" t="s">
        <v>3230</v>
      </c>
      <c r="F9" s="289" t="s">
        <v>3230</v>
      </c>
      <c r="G9" s="290" t="s">
        <v>3230</v>
      </c>
      <c r="H9" s="283"/>
      <c r="I9" s="283"/>
      <c r="J9" s="283"/>
      <c r="K9" s="283"/>
      <c r="L9" s="283"/>
      <c r="M9" s="283"/>
      <c r="N9" s="283"/>
      <c r="O9" s="283"/>
      <c r="P9" s="283"/>
      <c r="Q9" s="283"/>
      <c r="R9" s="283"/>
      <c r="S9" s="283"/>
      <c r="T9" s="283"/>
      <c r="U9" s="283"/>
      <c r="V9" s="283"/>
      <c r="W9" s="283"/>
      <c r="X9" s="283"/>
      <c r="Y9" s="283"/>
      <c r="Z9" s="283"/>
    </row>
    <row r="10" spans="1:26" ht="15.75" customHeight="1">
      <c r="A10" s="291" t="s">
        <v>3229</v>
      </c>
      <c r="B10" s="291" t="s">
        <v>2703</v>
      </c>
      <c r="C10" s="292"/>
      <c r="D10" s="292"/>
      <c r="E10" s="292"/>
      <c r="F10" s="292"/>
      <c r="G10" s="293"/>
      <c r="H10" s="283"/>
      <c r="I10" s="283"/>
      <c r="J10" s="283"/>
      <c r="K10" s="283"/>
      <c r="L10" s="283"/>
      <c r="M10" s="283"/>
      <c r="N10" s="283"/>
      <c r="O10" s="283"/>
      <c r="P10" s="283"/>
      <c r="Q10" s="283"/>
      <c r="R10" s="283"/>
      <c r="S10" s="283"/>
      <c r="T10" s="283"/>
      <c r="U10" s="283"/>
      <c r="V10" s="283"/>
      <c r="W10" s="283"/>
      <c r="X10" s="283"/>
      <c r="Y10" s="283"/>
      <c r="Z10" s="283"/>
    </row>
    <row r="11" spans="1:26" ht="15.75" customHeight="1">
      <c r="A11" s="294">
        <v>1</v>
      </c>
      <c r="B11" s="295" t="s">
        <v>2706</v>
      </c>
      <c r="C11" s="296" t="s">
        <v>3232</v>
      </c>
      <c r="D11" s="296" t="s">
        <v>3232</v>
      </c>
      <c r="E11" s="296" t="s">
        <v>3232</v>
      </c>
      <c r="F11" s="296" t="s">
        <v>3232</v>
      </c>
      <c r="G11" s="296" t="s">
        <v>3232</v>
      </c>
      <c r="H11" s="283"/>
      <c r="I11" s="283"/>
      <c r="J11" s="283"/>
      <c r="K11" s="283"/>
      <c r="L11" s="283"/>
      <c r="M11" s="283"/>
      <c r="N11" s="283"/>
      <c r="O11" s="283"/>
      <c r="P11" s="283"/>
      <c r="Q11" s="283"/>
      <c r="R11" s="283"/>
      <c r="S11" s="283"/>
      <c r="T11" s="283"/>
      <c r="U11" s="283"/>
      <c r="V11" s="283"/>
      <c r="W11" s="283"/>
      <c r="X11" s="283"/>
      <c r="Y11" s="283"/>
      <c r="Z11" s="283"/>
    </row>
    <row r="12" spans="1:26" ht="15.75" customHeight="1">
      <c r="A12" s="294">
        <v>2</v>
      </c>
      <c r="B12" s="295" t="s">
        <v>2725</v>
      </c>
      <c r="C12" s="296">
        <v>0</v>
      </c>
      <c r="D12" s="296" t="s">
        <v>3232</v>
      </c>
      <c r="E12" s="296" t="s">
        <v>3232</v>
      </c>
      <c r="F12" s="296" t="s">
        <v>3232</v>
      </c>
      <c r="G12" s="296" t="s">
        <v>3232</v>
      </c>
      <c r="H12" s="283"/>
      <c r="I12" s="283"/>
      <c r="J12" s="283"/>
      <c r="K12" s="283"/>
      <c r="L12" s="283"/>
      <c r="M12" s="283"/>
      <c r="N12" s="283"/>
      <c r="O12" s="283"/>
      <c r="P12" s="283"/>
      <c r="Q12" s="283"/>
      <c r="R12" s="283"/>
      <c r="S12" s="283"/>
      <c r="T12" s="283"/>
      <c r="U12" s="283"/>
      <c r="V12" s="283"/>
      <c r="W12" s="283"/>
      <c r="X12" s="283"/>
      <c r="Y12" s="283"/>
      <c r="Z12" s="283"/>
    </row>
    <row r="13" spans="1:26" ht="15.75" customHeight="1">
      <c r="A13" s="294">
        <v>3</v>
      </c>
      <c r="B13" s="295" t="s">
        <v>2717</v>
      </c>
      <c r="C13" s="296">
        <v>0</v>
      </c>
      <c r="D13" s="296" t="s">
        <v>3232</v>
      </c>
      <c r="E13" s="296" t="s">
        <v>3232</v>
      </c>
      <c r="F13" s="296" t="s">
        <v>3232</v>
      </c>
      <c r="G13" s="296">
        <v>0</v>
      </c>
      <c r="H13" s="283"/>
      <c r="I13" s="283"/>
      <c r="J13" s="283"/>
      <c r="K13" s="283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283"/>
      <c r="X13" s="283"/>
      <c r="Y13" s="283"/>
      <c r="Z13" s="283"/>
    </row>
    <row r="14" spans="1:26" ht="15.75" customHeight="1">
      <c r="A14" s="294">
        <v>4</v>
      </c>
      <c r="B14" s="295" t="s">
        <v>2723</v>
      </c>
      <c r="C14" s="296">
        <v>0</v>
      </c>
      <c r="D14" s="296"/>
      <c r="E14" s="296"/>
      <c r="F14" s="296">
        <v>0</v>
      </c>
      <c r="G14" s="296"/>
      <c r="H14" s="283"/>
      <c r="I14" s="283"/>
      <c r="J14" s="283"/>
      <c r="K14" s="283"/>
      <c r="L14" s="283"/>
      <c r="M14" s="283"/>
      <c r="N14" s="283"/>
      <c r="O14" s="283"/>
      <c r="P14" s="283"/>
      <c r="Q14" s="283"/>
      <c r="R14" s="283"/>
      <c r="S14" s="283"/>
      <c r="T14" s="283"/>
      <c r="U14" s="283"/>
      <c r="V14" s="283"/>
      <c r="W14" s="283"/>
      <c r="X14" s="283"/>
      <c r="Y14" s="283"/>
      <c r="Z14" s="283"/>
    </row>
    <row r="15" spans="1:26" ht="15.75" customHeight="1">
      <c r="A15" s="294">
        <v>5</v>
      </c>
      <c r="B15" s="295" t="s">
        <v>2728</v>
      </c>
      <c r="C15" s="296">
        <v>0</v>
      </c>
      <c r="D15" s="296" t="s">
        <v>3232</v>
      </c>
      <c r="E15" s="296" t="s">
        <v>3232</v>
      </c>
      <c r="F15" s="296" t="s">
        <v>3232</v>
      </c>
      <c r="G15" s="296" t="s">
        <v>3232</v>
      </c>
      <c r="H15" s="283"/>
      <c r="I15" s="283"/>
      <c r="J15" s="283"/>
      <c r="K15" s="283"/>
      <c r="L15" s="283"/>
      <c r="M15" s="283"/>
      <c r="N15" s="283"/>
      <c r="O15" s="283"/>
      <c r="P15" s="283"/>
      <c r="Q15" s="283"/>
      <c r="R15" s="283"/>
      <c r="S15" s="283"/>
      <c r="T15" s="283"/>
      <c r="U15" s="283"/>
      <c r="V15" s="283"/>
      <c r="W15" s="283"/>
      <c r="X15" s="283"/>
      <c r="Y15" s="283"/>
      <c r="Z15" s="283"/>
    </row>
    <row r="16" spans="1:26" ht="15.75" customHeight="1">
      <c r="A16" s="294">
        <v>6</v>
      </c>
      <c r="B16" s="295" t="s">
        <v>2749</v>
      </c>
      <c r="C16" s="296">
        <v>0</v>
      </c>
      <c r="D16" s="296" t="s">
        <v>3232</v>
      </c>
      <c r="E16" s="296" t="s">
        <v>3232</v>
      </c>
      <c r="F16" s="296" t="s">
        <v>3232</v>
      </c>
      <c r="G16" s="296" t="s">
        <v>3232</v>
      </c>
      <c r="H16" s="283"/>
      <c r="I16" s="283"/>
      <c r="J16" s="283"/>
      <c r="K16" s="283"/>
      <c r="L16" s="283"/>
      <c r="M16" s="283"/>
      <c r="N16" s="283"/>
      <c r="O16" s="283"/>
      <c r="P16" s="283"/>
      <c r="Q16" s="283"/>
      <c r="R16" s="283"/>
      <c r="S16" s="283"/>
      <c r="T16" s="283"/>
      <c r="U16" s="283"/>
      <c r="V16" s="283"/>
      <c r="W16" s="283"/>
      <c r="X16" s="283"/>
      <c r="Y16" s="283"/>
      <c r="Z16" s="283"/>
    </row>
    <row r="17" spans="1:26" ht="15.75" customHeight="1">
      <c r="A17" s="294">
        <v>7</v>
      </c>
      <c r="B17" s="294" t="s">
        <v>2754</v>
      </c>
      <c r="C17" s="297">
        <v>0</v>
      </c>
      <c r="D17" s="297" t="s">
        <v>3235</v>
      </c>
      <c r="E17" s="297" t="s">
        <v>3235</v>
      </c>
      <c r="F17" s="297" t="s">
        <v>3235</v>
      </c>
      <c r="G17" s="297" t="s">
        <v>3235</v>
      </c>
      <c r="H17" s="283"/>
      <c r="I17" s="283"/>
      <c r="J17" s="283"/>
      <c r="K17" s="283"/>
      <c r="L17" s="283"/>
      <c r="M17" s="283"/>
      <c r="N17" s="283"/>
      <c r="O17" s="283"/>
      <c r="P17" s="283"/>
      <c r="Q17" s="283"/>
      <c r="R17" s="283"/>
      <c r="S17" s="283"/>
      <c r="T17" s="283"/>
      <c r="U17" s="283"/>
      <c r="V17" s="283"/>
      <c r="W17" s="283"/>
      <c r="X17" s="283"/>
      <c r="Y17" s="283"/>
      <c r="Z17" s="283"/>
    </row>
    <row r="18" spans="1:26" ht="15.75" customHeight="1">
      <c r="A18" s="294">
        <v>8</v>
      </c>
      <c r="B18" s="294" t="s">
        <v>2767</v>
      </c>
      <c r="C18" s="297">
        <v>0</v>
      </c>
      <c r="D18" s="297" t="s">
        <v>3232</v>
      </c>
      <c r="E18" s="297" t="s">
        <v>3232</v>
      </c>
      <c r="F18" s="297" t="s">
        <v>3232</v>
      </c>
      <c r="G18" s="297" t="s">
        <v>3232</v>
      </c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283"/>
      <c r="T18" s="283"/>
      <c r="U18" s="283"/>
      <c r="V18" s="283"/>
      <c r="W18" s="283"/>
      <c r="X18" s="283"/>
      <c r="Y18" s="283"/>
      <c r="Z18" s="283"/>
    </row>
    <row r="19" spans="1:26" ht="15.75" customHeight="1">
      <c r="A19" s="294">
        <v>9</v>
      </c>
      <c r="B19" s="294" t="s">
        <v>2765</v>
      </c>
      <c r="C19" s="297">
        <v>0</v>
      </c>
      <c r="D19" s="297">
        <v>0</v>
      </c>
      <c r="E19" s="297">
        <v>0</v>
      </c>
      <c r="F19" s="297">
        <v>0</v>
      </c>
      <c r="G19" s="297">
        <v>0</v>
      </c>
      <c r="H19" s="283"/>
      <c r="I19" s="283"/>
      <c r="J19" s="283"/>
      <c r="K19" s="283"/>
      <c r="L19" s="283"/>
      <c r="M19" s="283"/>
      <c r="N19" s="283"/>
      <c r="O19" s="283"/>
      <c r="P19" s="283"/>
      <c r="Q19" s="283"/>
      <c r="R19" s="283"/>
      <c r="S19" s="283"/>
      <c r="T19" s="283"/>
      <c r="U19" s="283"/>
      <c r="V19" s="283"/>
      <c r="W19" s="283"/>
      <c r="X19" s="283"/>
      <c r="Y19" s="283"/>
      <c r="Z19" s="283"/>
    </row>
    <row r="20" spans="1:26" ht="15.75" customHeight="1">
      <c r="A20" s="294">
        <v>10</v>
      </c>
      <c r="B20" s="294" t="s">
        <v>2783</v>
      </c>
      <c r="C20" s="297">
        <v>0</v>
      </c>
      <c r="D20" s="297" t="s">
        <v>3236</v>
      </c>
      <c r="E20" s="297" t="s">
        <v>3232</v>
      </c>
      <c r="F20" s="297" t="s">
        <v>3232</v>
      </c>
      <c r="G20" s="297" t="s">
        <v>3237</v>
      </c>
      <c r="H20" s="283"/>
      <c r="I20" s="283"/>
      <c r="J20" s="283"/>
      <c r="K20" s="283"/>
      <c r="L20" s="283"/>
      <c r="M20" s="283"/>
      <c r="N20" s="283"/>
      <c r="O20" s="283"/>
      <c r="P20" s="283"/>
      <c r="Q20" s="283"/>
      <c r="R20" s="283"/>
      <c r="S20" s="283"/>
      <c r="T20" s="283"/>
      <c r="U20" s="283"/>
      <c r="V20" s="283"/>
      <c r="W20" s="283"/>
      <c r="X20" s="283"/>
      <c r="Y20" s="283"/>
      <c r="Z20" s="283"/>
    </row>
    <row r="21" spans="1:26" ht="15.75" customHeight="1">
      <c r="A21" s="294">
        <v>11</v>
      </c>
      <c r="B21" s="294" t="s">
        <v>2808</v>
      </c>
      <c r="C21" s="297">
        <v>0</v>
      </c>
      <c r="D21" s="297" t="s">
        <v>3237</v>
      </c>
      <c r="E21" s="297" t="s">
        <v>3232</v>
      </c>
      <c r="F21" s="297" t="s">
        <v>3232</v>
      </c>
      <c r="G21" s="297" t="s">
        <v>3238</v>
      </c>
      <c r="H21" s="283"/>
      <c r="I21" s="283"/>
      <c r="J21" s="283"/>
      <c r="K21" s="283"/>
      <c r="L21" s="283"/>
      <c r="M21" s="283"/>
      <c r="N21" s="283"/>
      <c r="O21" s="283"/>
      <c r="P21" s="283"/>
      <c r="Q21" s="283"/>
      <c r="R21" s="283"/>
      <c r="S21" s="283"/>
      <c r="T21" s="283"/>
      <c r="U21" s="283"/>
      <c r="V21" s="283"/>
      <c r="W21" s="283"/>
      <c r="X21" s="283"/>
      <c r="Y21" s="283"/>
      <c r="Z21" s="283"/>
    </row>
    <row r="22" spans="1:26" ht="15.75" customHeight="1">
      <c r="A22" s="294">
        <v>12</v>
      </c>
      <c r="B22" s="294" t="s">
        <v>2817</v>
      </c>
      <c r="C22" s="297">
        <v>0</v>
      </c>
      <c r="D22" s="297" t="s">
        <v>3237</v>
      </c>
      <c r="E22" s="297" t="s">
        <v>3237</v>
      </c>
      <c r="F22" s="297" t="s">
        <v>3237</v>
      </c>
      <c r="G22" s="297" t="s">
        <v>3237</v>
      </c>
      <c r="H22" s="283"/>
      <c r="I22" s="283"/>
      <c r="J22" s="283"/>
      <c r="K22" s="283"/>
      <c r="L22" s="283"/>
      <c r="M22" s="283"/>
      <c r="N22" s="283"/>
      <c r="O22" s="283"/>
      <c r="P22" s="283"/>
      <c r="Q22" s="283"/>
      <c r="R22" s="283"/>
      <c r="S22" s="283"/>
      <c r="T22" s="283"/>
      <c r="U22" s="283"/>
      <c r="V22" s="283"/>
      <c r="W22" s="283"/>
      <c r="X22" s="283"/>
      <c r="Y22" s="283"/>
      <c r="Z22" s="283"/>
    </row>
    <row r="23" spans="1:26" ht="15.75" customHeight="1">
      <c r="A23" s="294">
        <v>13</v>
      </c>
      <c r="B23" s="294" t="s">
        <v>2820</v>
      </c>
      <c r="C23" s="297">
        <v>0</v>
      </c>
      <c r="D23" s="297" t="s">
        <v>3237</v>
      </c>
      <c r="E23" s="297" t="s">
        <v>3235</v>
      </c>
      <c r="F23" s="297">
        <v>0</v>
      </c>
      <c r="G23" s="297" t="s">
        <v>3235</v>
      </c>
      <c r="H23" s="283"/>
      <c r="I23" s="283"/>
      <c r="J23" s="283"/>
      <c r="K23" s="283"/>
      <c r="L23" s="283"/>
      <c r="M23" s="283"/>
      <c r="N23" s="283"/>
      <c r="O23" s="283"/>
      <c r="P23" s="283"/>
      <c r="Q23" s="283"/>
      <c r="R23" s="283"/>
      <c r="S23" s="283"/>
      <c r="T23" s="283"/>
      <c r="U23" s="283"/>
      <c r="V23" s="283"/>
      <c r="W23" s="283"/>
      <c r="X23" s="283"/>
      <c r="Y23" s="283"/>
      <c r="Z23" s="283"/>
    </row>
    <row r="24" spans="1:26" ht="15.75" customHeight="1">
      <c r="A24" s="294">
        <v>14</v>
      </c>
      <c r="B24" s="294" t="s">
        <v>2758</v>
      </c>
      <c r="C24" s="297">
        <v>0</v>
      </c>
      <c r="D24" s="297"/>
      <c r="E24" s="297" t="s">
        <v>3238</v>
      </c>
      <c r="F24" s="297" t="s">
        <v>3239</v>
      </c>
      <c r="G24" s="297" t="s">
        <v>3238</v>
      </c>
      <c r="H24" s="283"/>
      <c r="I24" s="283"/>
      <c r="J24" s="283"/>
      <c r="K24" s="283"/>
      <c r="L24" s="283"/>
      <c r="M24" s="283"/>
      <c r="N24" s="283"/>
      <c r="O24" s="283"/>
      <c r="P24" s="283"/>
      <c r="Q24" s="283"/>
      <c r="R24" s="283"/>
      <c r="S24" s="283"/>
      <c r="T24" s="283"/>
      <c r="U24" s="283"/>
      <c r="V24" s="283"/>
      <c r="W24" s="283"/>
      <c r="X24" s="283"/>
      <c r="Y24" s="283"/>
      <c r="Z24" s="283"/>
    </row>
    <row r="25" spans="1:26" ht="15.75" customHeight="1">
      <c r="A25" s="294">
        <v>15</v>
      </c>
      <c r="B25" s="294" t="s">
        <v>2773</v>
      </c>
      <c r="C25" s="297">
        <v>0</v>
      </c>
      <c r="D25" s="297">
        <v>0</v>
      </c>
      <c r="E25" s="297">
        <v>0</v>
      </c>
      <c r="F25" s="297">
        <v>0</v>
      </c>
      <c r="G25" s="297">
        <v>0</v>
      </c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283"/>
      <c r="T25" s="283"/>
      <c r="U25" s="283"/>
      <c r="V25" s="283"/>
      <c r="W25" s="283"/>
      <c r="X25" s="283"/>
      <c r="Y25" s="283"/>
      <c r="Z25" s="283"/>
    </row>
    <row r="26" spans="1:26" ht="15.75" customHeight="1">
      <c r="A26" s="294">
        <v>16</v>
      </c>
      <c r="B26" s="294" t="s">
        <v>2722</v>
      </c>
      <c r="C26" s="297">
        <v>0</v>
      </c>
      <c r="D26" s="297" t="s">
        <v>3236</v>
      </c>
      <c r="E26" s="297" t="s">
        <v>3237</v>
      </c>
      <c r="F26" s="297">
        <v>0</v>
      </c>
      <c r="G26" s="297" t="s">
        <v>3238</v>
      </c>
      <c r="H26" s="283"/>
      <c r="I26" s="283"/>
      <c r="J26" s="283"/>
      <c r="K26" s="283"/>
      <c r="L26" s="283"/>
      <c r="M26" s="283"/>
      <c r="N26" s="283"/>
      <c r="O26" s="283"/>
      <c r="P26" s="283"/>
      <c r="Q26" s="283"/>
      <c r="R26" s="283"/>
      <c r="S26" s="283"/>
      <c r="T26" s="283"/>
      <c r="U26" s="283"/>
      <c r="V26" s="283"/>
      <c r="W26" s="283"/>
      <c r="X26" s="283"/>
      <c r="Y26" s="283"/>
      <c r="Z26" s="283"/>
    </row>
    <row r="27" spans="1:26" ht="15.75" customHeight="1">
      <c r="A27" s="294">
        <v>17</v>
      </c>
      <c r="B27" s="294" t="s">
        <v>1935</v>
      </c>
      <c r="C27" s="297">
        <v>0</v>
      </c>
      <c r="D27" s="297" t="s">
        <v>3237</v>
      </c>
      <c r="E27" s="297" t="s">
        <v>3236</v>
      </c>
      <c r="F27" s="297" t="s">
        <v>3237</v>
      </c>
      <c r="G27" s="297" t="s">
        <v>3239</v>
      </c>
      <c r="H27" s="283"/>
      <c r="I27" s="283"/>
      <c r="J27" s="283"/>
      <c r="K27" s="283"/>
      <c r="L27" s="283"/>
      <c r="M27" s="283"/>
      <c r="N27" s="283"/>
      <c r="O27" s="283"/>
      <c r="P27" s="283"/>
      <c r="Q27" s="283"/>
      <c r="R27" s="283"/>
      <c r="S27" s="283"/>
      <c r="T27" s="283"/>
      <c r="U27" s="283"/>
      <c r="V27" s="283"/>
      <c r="W27" s="283"/>
      <c r="X27" s="283"/>
      <c r="Y27" s="283"/>
      <c r="Z27" s="283"/>
    </row>
    <row r="28" spans="1:26" ht="15.75" customHeight="1">
      <c r="A28" s="294">
        <v>18</v>
      </c>
      <c r="B28" s="294" t="s">
        <v>2181</v>
      </c>
      <c r="C28" s="297">
        <v>0</v>
      </c>
      <c r="D28" s="297" t="s">
        <v>3232</v>
      </c>
      <c r="E28" s="297" t="s">
        <v>3232</v>
      </c>
      <c r="F28" s="297" t="s">
        <v>3232</v>
      </c>
      <c r="G28" s="297" t="s">
        <v>3232</v>
      </c>
      <c r="H28" s="283"/>
      <c r="I28" s="283"/>
      <c r="J28" s="283"/>
      <c r="K28" s="283"/>
      <c r="L28" s="283"/>
      <c r="M28" s="283"/>
      <c r="N28" s="283"/>
      <c r="O28" s="283"/>
      <c r="P28" s="283"/>
      <c r="Q28" s="283"/>
      <c r="R28" s="283"/>
      <c r="S28" s="283"/>
      <c r="T28" s="283"/>
      <c r="U28" s="283"/>
      <c r="V28" s="283"/>
      <c r="W28" s="283"/>
      <c r="X28" s="283"/>
      <c r="Y28" s="283"/>
      <c r="Z28" s="283"/>
    </row>
    <row r="29" spans="1:26" ht="15.75" customHeight="1">
      <c r="A29" s="294">
        <v>19</v>
      </c>
      <c r="B29" s="294" t="s">
        <v>3240</v>
      </c>
      <c r="C29" s="297">
        <v>0</v>
      </c>
      <c r="D29" s="297" t="s">
        <v>3232</v>
      </c>
      <c r="E29" s="297" t="s">
        <v>3232</v>
      </c>
      <c r="F29" s="297">
        <v>0</v>
      </c>
      <c r="G29" s="297" t="s">
        <v>3232</v>
      </c>
      <c r="H29" s="283"/>
      <c r="I29" s="283"/>
      <c r="J29" s="283"/>
      <c r="K29" s="283"/>
      <c r="L29" s="283"/>
      <c r="M29" s="283"/>
      <c r="N29" s="283"/>
      <c r="O29" s="283"/>
      <c r="P29" s="283"/>
      <c r="Q29" s="283"/>
      <c r="R29" s="283"/>
      <c r="S29" s="283"/>
      <c r="T29" s="283"/>
      <c r="U29" s="283"/>
      <c r="V29" s="283"/>
      <c r="W29" s="283"/>
      <c r="X29" s="283"/>
      <c r="Y29" s="283"/>
      <c r="Z29" s="283"/>
    </row>
    <row r="30" spans="1:26" ht="15.75" customHeight="1">
      <c r="A30" s="294">
        <v>20</v>
      </c>
      <c r="B30" s="294" t="s">
        <v>3244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83"/>
      <c r="I30" s="283"/>
      <c r="J30" s="283"/>
      <c r="K30" s="283"/>
      <c r="L30" s="283"/>
      <c r="M30" s="283"/>
      <c r="N30" s="283"/>
      <c r="O30" s="283"/>
      <c r="P30" s="283"/>
      <c r="Q30" s="283"/>
      <c r="R30" s="283"/>
      <c r="S30" s="283"/>
      <c r="T30" s="283"/>
      <c r="U30" s="283"/>
      <c r="V30" s="283"/>
      <c r="W30" s="283"/>
      <c r="X30" s="283"/>
      <c r="Y30" s="283"/>
      <c r="Z30" s="283"/>
    </row>
    <row r="31" spans="1:26" ht="15.75" customHeight="1">
      <c r="A31" s="294">
        <v>21</v>
      </c>
      <c r="B31" s="294" t="s">
        <v>2792</v>
      </c>
      <c r="C31" s="297">
        <v>0</v>
      </c>
      <c r="D31" s="297" t="s">
        <v>3237</v>
      </c>
      <c r="E31" s="297" t="s">
        <v>3232</v>
      </c>
      <c r="F31" s="297" t="s">
        <v>3232</v>
      </c>
      <c r="G31" s="297" t="s">
        <v>3232</v>
      </c>
      <c r="H31" s="283"/>
      <c r="I31" s="283"/>
      <c r="J31" s="283"/>
      <c r="K31" s="283"/>
      <c r="L31" s="283"/>
      <c r="M31" s="283"/>
      <c r="N31" s="283"/>
      <c r="O31" s="283"/>
      <c r="P31" s="283"/>
      <c r="Q31" s="283"/>
      <c r="R31" s="283"/>
      <c r="S31" s="283"/>
      <c r="T31" s="283"/>
      <c r="U31" s="283"/>
      <c r="V31" s="283"/>
      <c r="W31" s="283"/>
      <c r="X31" s="283"/>
      <c r="Y31" s="283"/>
      <c r="Z31" s="283"/>
    </row>
    <row r="32" spans="1:26" ht="15.75" customHeight="1">
      <c r="A32" s="294">
        <v>22</v>
      </c>
      <c r="B32" s="294" t="s">
        <v>3242</v>
      </c>
      <c r="C32" s="297">
        <v>0</v>
      </c>
      <c r="D32" s="297" t="s">
        <v>3232</v>
      </c>
      <c r="E32" s="297" t="s">
        <v>3232</v>
      </c>
      <c r="F32" s="297" t="s">
        <v>3232</v>
      </c>
      <c r="G32" s="297" t="s">
        <v>3232</v>
      </c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283"/>
      <c r="T32" s="283"/>
      <c r="U32" s="283"/>
      <c r="V32" s="283"/>
      <c r="W32" s="283"/>
      <c r="X32" s="283"/>
      <c r="Y32" s="283"/>
      <c r="Z32" s="283"/>
    </row>
    <row r="33" spans="1:26" ht="15.75" customHeight="1">
      <c r="A33" s="294">
        <v>23</v>
      </c>
      <c r="B33" s="294" t="s">
        <v>3243</v>
      </c>
      <c r="C33" s="297">
        <v>0</v>
      </c>
      <c r="D33" s="297" t="s">
        <v>3232</v>
      </c>
      <c r="E33" s="297" t="s">
        <v>3232</v>
      </c>
      <c r="F33" s="297" t="s">
        <v>3237</v>
      </c>
      <c r="G33" s="297" t="s">
        <v>3235</v>
      </c>
      <c r="H33" s="283"/>
      <c r="I33" s="283"/>
      <c r="J33" s="283"/>
      <c r="K33" s="283"/>
      <c r="L33" s="283"/>
      <c r="M33" s="283"/>
      <c r="N33" s="283"/>
      <c r="O33" s="283"/>
      <c r="P33" s="283"/>
      <c r="Q33" s="283"/>
      <c r="R33" s="283"/>
      <c r="S33" s="283"/>
      <c r="T33" s="283"/>
      <c r="U33" s="283"/>
      <c r="V33" s="283"/>
      <c r="W33" s="283"/>
      <c r="X33" s="283"/>
      <c r="Y33" s="283"/>
      <c r="Z33" s="283"/>
    </row>
    <row r="34" spans="1:26" ht="15.75" customHeight="1">
      <c r="A34" s="294">
        <v>24</v>
      </c>
      <c r="B34" s="294" t="s">
        <v>2730</v>
      </c>
      <c r="C34" s="297">
        <v>0</v>
      </c>
      <c r="D34" s="297" t="s">
        <v>3235</v>
      </c>
      <c r="E34" s="297" t="s">
        <v>3235</v>
      </c>
      <c r="F34" s="297" t="s">
        <v>3235</v>
      </c>
      <c r="G34" s="297" t="s">
        <v>3235</v>
      </c>
      <c r="H34" s="283"/>
      <c r="I34" s="283"/>
      <c r="J34" s="283"/>
      <c r="K34" s="283"/>
      <c r="L34" s="283"/>
      <c r="M34" s="283"/>
      <c r="N34" s="283"/>
      <c r="O34" s="283"/>
      <c r="P34" s="283"/>
      <c r="Q34" s="283"/>
      <c r="R34" s="283"/>
      <c r="S34" s="283"/>
      <c r="T34" s="283"/>
      <c r="U34" s="283"/>
      <c r="V34" s="283"/>
      <c r="W34" s="283"/>
      <c r="X34" s="283"/>
      <c r="Y34" s="283"/>
      <c r="Z34" s="283"/>
    </row>
    <row r="35" spans="1:26" ht="15.75" customHeight="1">
      <c r="A35" s="294">
        <v>25</v>
      </c>
      <c r="B35" s="294" t="s">
        <v>3245</v>
      </c>
      <c r="C35" s="297">
        <v>0</v>
      </c>
      <c r="D35" s="297">
        <v>0</v>
      </c>
      <c r="E35" s="297">
        <v>0</v>
      </c>
      <c r="F35" s="297">
        <v>0</v>
      </c>
      <c r="G35" s="297">
        <v>0</v>
      </c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283"/>
      <c r="T35" s="283"/>
      <c r="U35" s="283"/>
      <c r="V35" s="283"/>
      <c r="W35" s="283"/>
      <c r="X35" s="283"/>
      <c r="Y35" s="283"/>
      <c r="Z35" s="283"/>
    </row>
    <row r="36" spans="1:26" ht="15.3">
      <c r="A36" s="294">
        <v>26</v>
      </c>
      <c r="B36" s="294" t="s">
        <v>3241</v>
      </c>
      <c r="C36" s="297" t="s">
        <v>3235</v>
      </c>
      <c r="D36" s="297" t="s">
        <v>3235</v>
      </c>
      <c r="E36" s="297" t="s">
        <v>3235</v>
      </c>
      <c r="F36" s="297" t="s">
        <v>3235</v>
      </c>
      <c r="G36" s="297" t="s">
        <v>3235</v>
      </c>
      <c r="H36" s="283"/>
      <c r="I36" s="283"/>
      <c r="J36" s="283"/>
      <c r="K36" s="283"/>
      <c r="L36" s="283"/>
      <c r="M36" s="283"/>
      <c r="N36" s="283"/>
      <c r="O36" s="283"/>
      <c r="P36" s="283"/>
      <c r="Q36" s="283"/>
      <c r="R36" s="283"/>
      <c r="S36" s="283"/>
      <c r="T36" s="283"/>
      <c r="U36" s="283"/>
      <c r="V36" s="283"/>
      <c r="W36" s="283"/>
      <c r="X36" s="283"/>
      <c r="Y36" s="283"/>
      <c r="Z36" s="283"/>
    </row>
    <row r="37" spans="1:26" ht="15.3">
      <c r="A37" s="294">
        <v>27</v>
      </c>
      <c r="B37" s="294" t="s">
        <v>3246</v>
      </c>
      <c r="C37" s="297">
        <v>0</v>
      </c>
      <c r="D37" s="297" t="s">
        <v>3232</v>
      </c>
      <c r="E37" s="297" t="s">
        <v>3232</v>
      </c>
      <c r="F37" s="297" t="s">
        <v>3232</v>
      </c>
      <c r="G37" s="297"/>
      <c r="H37" s="283"/>
      <c r="I37" s="283"/>
      <c r="J37" s="283"/>
      <c r="K37" s="283"/>
      <c r="L37" s="283"/>
      <c r="M37" s="283"/>
      <c r="N37" s="283"/>
      <c r="O37" s="283"/>
      <c r="P37" s="283"/>
      <c r="Q37" s="283"/>
      <c r="R37" s="283"/>
      <c r="S37" s="283"/>
      <c r="T37" s="283"/>
      <c r="U37" s="283"/>
      <c r="V37" s="283"/>
      <c r="W37" s="283"/>
      <c r="X37" s="283"/>
      <c r="Y37" s="283"/>
      <c r="Z37" s="283"/>
    </row>
    <row r="38" spans="1:26" ht="15.3">
      <c r="A38" s="294">
        <v>28</v>
      </c>
      <c r="B38" s="294" t="s">
        <v>3247</v>
      </c>
      <c r="C38" s="297" t="s">
        <v>3232</v>
      </c>
      <c r="D38" s="297">
        <v>0</v>
      </c>
      <c r="E38" s="297" t="s">
        <v>3232</v>
      </c>
      <c r="F38" s="297" t="s">
        <v>3232</v>
      </c>
      <c r="G38" s="297">
        <v>0</v>
      </c>
      <c r="H38" s="283"/>
      <c r="I38" s="283"/>
      <c r="J38" s="283"/>
      <c r="K38" s="283"/>
      <c r="L38" s="283"/>
      <c r="M38" s="283"/>
      <c r="N38" s="283"/>
      <c r="O38" s="283"/>
      <c r="P38" s="283"/>
      <c r="Q38" s="283"/>
      <c r="R38" s="283"/>
      <c r="S38" s="283"/>
      <c r="T38" s="283"/>
      <c r="U38" s="283"/>
      <c r="V38" s="283"/>
      <c r="W38" s="283"/>
      <c r="X38" s="283"/>
      <c r="Y38" s="283"/>
      <c r="Z38" s="283"/>
    </row>
    <row r="39" spans="1:26" ht="15.3">
      <c r="A39" s="294">
        <v>29</v>
      </c>
      <c r="B39" s="294" t="s">
        <v>3248</v>
      </c>
      <c r="C39" s="297" t="s">
        <v>3232</v>
      </c>
      <c r="D39" s="297" t="s">
        <v>3232</v>
      </c>
      <c r="E39" s="297" t="s">
        <v>3232</v>
      </c>
      <c r="F39" s="297" t="s">
        <v>3232</v>
      </c>
      <c r="G39" s="297" t="s">
        <v>3232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283"/>
      <c r="T39" s="283"/>
      <c r="U39" s="283"/>
      <c r="V39" s="283"/>
      <c r="W39" s="283"/>
      <c r="X39" s="283"/>
      <c r="Y39" s="283"/>
      <c r="Z39" s="283"/>
    </row>
    <row r="40" spans="1:26" ht="15.3">
      <c r="A40" s="294">
        <v>30</v>
      </c>
      <c r="B40" s="294" t="s">
        <v>2789</v>
      </c>
      <c r="C40" s="297" t="s">
        <v>3232</v>
      </c>
      <c r="D40" s="297" t="s">
        <v>3232</v>
      </c>
      <c r="E40" s="297" t="s">
        <v>3232</v>
      </c>
      <c r="F40" s="297" t="s">
        <v>3232</v>
      </c>
      <c r="G40" s="297" t="s">
        <v>3232</v>
      </c>
      <c r="H40" s="283"/>
      <c r="I40" s="283"/>
      <c r="J40" s="283"/>
      <c r="K40" s="283"/>
      <c r="L40" s="283"/>
      <c r="M40" s="283"/>
      <c r="N40" s="283"/>
      <c r="O40" s="283"/>
      <c r="P40" s="283"/>
      <c r="Q40" s="283"/>
      <c r="R40" s="283"/>
      <c r="S40" s="283"/>
      <c r="T40" s="283"/>
      <c r="U40" s="283"/>
      <c r="V40" s="283"/>
      <c r="W40" s="283"/>
      <c r="X40" s="283"/>
      <c r="Y40" s="283"/>
      <c r="Z40" s="283"/>
    </row>
    <row r="41" spans="1:26" ht="15.3">
      <c r="A41" s="294">
        <v>31</v>
      </c>
      <c r="B41" s="294" t="s">
        <v>3249</v>
      </c>
      <c r="C41" s="297">
        <v>0</v>
      </c>
      <c r="D41" s="297">
        <v>0</v>
      </c>
      <c r="E41" s="297"/>
      <c r="F41" s="297"/>
      <c r="G41" s="297"/>
      <c r="H41" s="283"/>
      <c r="I41" s="283"/>
      <c r="J41" s="283"/>
      <c r="K41" s="283"/>
      <c r="L41" s="283"/>
      <c r="M41" s="283"/>
      <c r="N41" s="283"/>
      <c r="O41" s="283"/>
      <c r="P41" s="283"/>
      <c r="Q41" s="283"/>
      <c r="R41" s="283"/>
      <c r="S41" s="283"/>
      <c r="T41" s="283"/>
      <c r="U41" s="283"/>
      <c r="V41" s="283"/>
      <c r="W41" s="283"/>
      <c r="X41" s="283"/>
      <c r="Y41" s="283"/>
      <c r="Z41" s="283"/>
    </row>
    <row r="42" spans="1:26" ht="15.3">
      <c r="A42" s="294">
        <v>32</v>
      </c>
      <c r="B42" s="294" t="s">
        <v>3250</v>
      </c>
      <c r="C42" s="297" t="s">
        <v>3235</v>
      </c>
      <c r="D42" s="297" t="s">
        <v>3235</v>
      </c>
      <c r="E42" s="297"/>
      <c r="F42" s="297" t="s">
        <v>3235</v>
      </c>
      <c r="G42" s="297" t="s">
        <v>3235</v>
      </c>
      <c r="H42" s="283"/>
      <c r="I42" s="283"/>
      <c r="J42" s="283"/>
      <c r="K42" s="283"/>
      <c r="L42" s="283"/>
      <c r="M42" s="283"/>
      <c r="N42" s="283"/>
      <c r="O42" s="283"/>
      <c r="P42" s="283"/>
      <c r="Q42" s="283"/>
      <c r="R42" s="283"/>
      <c r="S42" s="283"/>
      <c r="T42" s="283"/>
      <c r="U42" s="283"/>
      <c r="V42" s="283"/>
      <c r="W42" s="283"/>
      <c r="X42" s="283"/>
      <c r="Y42" s="283"/>
      <c r="Z42" s="283"/>
    </row>
    <row r="43" spans="1:26" ht="15.3">
      <c r="A43" s="294">
        <v>33</v>
      </c>
      <c r="B43" s="294" t="s">
        <v>3253</v>
      </c>
      <c r="C43" s="297" t="s">
        <v>3232</v>
      </c>
      <c r="D43" s="297" t="s">
        <v>3232</v>
      </c>
      <c r="E43" s="297" t="s">
        <v>3232</v>
      </c>
      <c r="F43" s="297" t="s">
        <v>3232</v>
      </c>
      <c r="G43" s="297" t="s">
        <v>3232</v>
      </c>
      <c r="H43" s="283"/>
      <c r="I43" s="283"/>
      <c r="J43" s="283"/>
      <c r="K43" s="283"/>
      <c r="L43" s="283"/>
      <c r="M43" s="283"/>
      <c r="N43" s="283"/>
      <c r="O43" s="283"/>
      <c r="P43" s="283"/>
      <c r="Q43" s="283"/>
      <c r="R43" s="283"/>
      <c r="S43" s="283"/>
      <c r="T43" s="283"/>
      <c r="U43" s="283"/>
      <c r="V43" s="283"/>
      <c r="W43" s="283"/>
      <c r="X43" s="283"/>
      <c r="Y43" s="283"/>
      <c r="Z43" s="283"/>
    </row>
    <row r="44" spans="1:26" ht="15.3">
      <c r="A44" s="294">
        <v>34</v>
      </c>
      <c r="B44" s="294" t="s">
        <v>3251</v>
      </c>
      <c r="C44" s="297">
        <v>0</v>
      </c>
      <c r="D44" s="297" t="s">
        <v>3232</v>
      </c>
      <c r="E44" s="297" t="s">
        <v>3232</v>
      </c>
      <c r="F44" s="297" t="s">
        <v>3232</v>
      </c>
      <c r="G44" s="297" t="s">
        <v>3232</v>
      </c>
      <c r="H44" s="283"/>
      <c r="I44" s="283"/>
      <c r="J44" s="283"/>
      <c r="K44" s="283"/>
      <c r="L44" s="283"/>
      <c r="M44" s="283"/>
      <c r="N44" s="283"/>
      <c r="O44" s="283"/>
      <c r="P44" s="283"/>
      <c r="Q44" s="283"/>
      <c r="R44" s="283"/>
      <c r="S44" s="283"/>
      <c r="T44" s="283"/>
      <c r="U44" s="283"/>
      <c r="V44" s="283"/>
      <c r="W44" s="283"/>
      <c r="X44" s="283"/>
      <c r="Y44" s="283"/>
      <c r="Z44" s="283"/>
    </row>
    <row r="45" spans="1:26" ht="15.3">
      <c r="A45" s="294">
        <v>35</v>
      </c>
      <c r="B45" s="294" t="s">
        <v>3252</v>
      </c>
      <c r="C45" s="297">
        <v>0</v>
      </c>
      <c r="D45" s="297" t="s">
        <v>3235</v>
      </c>
      <c r="E45" s="297" t="s">
        <v>3235</v>
      </c>
      <c r="F45" s="297" t="s">
        <v>3235</v>
      </c>
      <c r="G45" s="297" t="s">
        <v>3235</v>
      </c>
      <c r="H45" s="283"/>
      <c r="I45" s="283"/>
      <c r="J45" s="283"/>
      <c r="K45" s="283"/>
      <c r="L45" s="283"/>
      <c r="M45" s="283"/>
      <c r="N45" s="283"/>
      <c r="O45" s="283"/>
      <c r="P45" s="283"/>
      <c r="Q45" s="283"/>
      <c r="R45" s="283"/>
      <c r="S45" s="283"/>
      <c r="T45" s="283"/>
      <c r="U45" s="283"/>
      <c r="V45" s="283"/>
      <c r="W45" s="283"/>
      <c r="X45" s="283"/>
      <c r="Y45" s="283"/>
      <c r="Z45" s="283"/>
    </row>
    <row r="46" spans="1:26" ht="15.3">
      <c r="A46" s="294">
        <v>36</v>
      </c>
      <c r="B46" s="294" t="s">
        <v>2802</v>
      </c>
      <c r="C46" s="297">
        <v>0</v>
      </c>
      <c r="D46" s="297" t="s">
        <v>3232</v>
      </c>
      <c r="E46" s="297" t="s">
        <v>3232</v>
      </c>
      <c r="F46" s="297" t="s">
        <v>3232</v>
      </c>
      <c r="G46" s="297" t="s">
        <v>3232</v>
      </c>
      <c r="H46" s="283"/>
      <c r="I46" s="283"/>
      <c r="J46" s="283"/>
      <c r="K46" s="283"/>
      <c r="L46" s="283"/>
      <c r="M46" s="283"/>
      <c r="N46" s="283"/>
      <c r="O46" s="283"/>
      <c r="P46" s="283"/>
      <c r="Q46" s="283"/>
      <c r="R46" s="283"/>
      <c r="S46" s="283"/>
      <c r="T46" s="283"/>
      <c r="U46" s="283"/>
      <c r="V46" s="283"/>
      <c r="W46" s="283"/>
      <c r="X46" s="283"/>
      <c r="Y46" s="283"/>
      <c r="Z46" s="283"/>
    </row>
    <row r="47" spans="1:26" ht="15.3">
      <c r="A47" s="294">
        <v>37</v>
      </c>
      <c r="B47" s="294" t="s">
        <v>3254</v>
      </c>
      <c r="C47" s="297" t="s">
        <v>3238</v>
      </c>
      <c r="D47" s="297" t="s">
        <v>3238</v>
      </c>
      <c r="E47" s="297" t="s">
        <v>3235</v>
      </c>
      <c r="F47" s="297" t="s">
        <v>3238</v>
      </c>
      <c r="G47" s="297" t="s">
        <v>3235</v>
      </c>
      <c r="H47" s="283"/>
      <c r="I47" s="283"/>
      <c r="J47" s="283"/>
      <c r="K47" s="283"/>
      <c r="L47" s="283"/>
      <c r="M47" s="283"/>
      <c r="N47" s="283"/>
      <c r="O47" s="283"/>
      <c r="P47" s="283"/>
      <c r="Q47" s="283"/>
      <c r="R47" s="283"/>
      <c r="S47" s="283"/>
      <c r="T47" s="283"/>
      <c r="U47" s="283"/>
      <c r="V47" s="283"/>
      <c r="W47" s="283"/>
      <c r="X47" s="283"/>
      <c r="Y47" s="283"/>
      <c r="Z47" s="283"/>
    </row>
    <row r="48" spans="1:26" ht="15.3">
      <c r="A48" s="294">
        <v>38</v>
      </c>
      <c r="B48" s="294" t="s">
        <v>3024</v>
      </c>
      <c r="C48" s="297"/>
      <c r="D48" s="297"/>
      <c r="E48" s="297"/>
      <c r="F48" s="297"/>
      <c r="G48" s="297">
        <v>0</v>
      </c>
      <c r="H48" s="283"/>
      <c r="I48" s="283"/>
      <c r="J48" s="283"/>
      <c r="K48" s="283"/>
      <c r="L48" s="283"/>
      <c r="M48" s="283"/>
      <c r="N48" s="283"/>
      <c r="O48" s="283"/>
      <c r="P48" s="283"/>
      <c r="Q48" s="283"/>
      <c r="R48" s="283"/>
      <c r="S48" s="283"/>
      <c r="T48" s="283"/>
      <c r="U48" s="283"/>
      <c r="V48" s="283"/>
      <c r="W48" s="283"/>
      <c r="X48" s="283"/>
      <c r="Y48" s="283"/>
      <c r="Z48" s="283"/>
    </row>
    <row r="49" spans="1:26" ht="15.3">
      <c r="A49" s="294">
        <v>39</v>
      </c>
      <c r="B49" s="294" t="s">
        <v>3255</v>
      </c>
      <c r="C49" s="297">
        <v>0</v>
      </c>
      <c r="D49" s="297" t="s">
        <v>3237</v>
      </c>
      <c r="E49" s="297" t="s">
        <v>3232</v>
      </c>
      <c r="F49" s="297" t="s">
        <v>3239</v>
      </c>
      <c r="G49" s="297" t="s">
        <v>3232</v>
      </c>
      <c r="H49" s="283"/>
      <c r="I49" s="283"/>
      <c r="J49" s="283"/>
      <c r="K49" s="283"/>
      <c r="L49" s="283"/>
      <c r="M49" s="283"/>
      <c r="N49" s="283"/>
      <c r="O49" s="283"/>
      <c r="P49" s="283"/>
      <c r="Q49" s="283"/>
      <c r="R49" s="283"/>
      <c r="S49" s="283"/>
      <c r="T49" s="283"/>
      <c r="U49" s="283"/>
      <c r="V49" s="283"/>
      <c r="W49" s="283"/>
      <c r="X49" s="283"/>
      <c r="Y49" s="283"/>
      <c r="Z49" s="283"/>
    </row>
    <row r="50" spans="1:26" ht="15.3">
      <c r="A50" s="294">
        <v>40</v>
      </c>
      <c r="B50" s="294" t="s">
        <v>2821</v>
      </c>
      <c r="C50" s="297">
        <v>0</v>
      </c>
      <c r="D50" s="297" t="s">
        <v>3235</v>
      </c>
      <c r="E50" s="297" t="s">
        <v>3232</v>
      </c>
      <c r="F50" s="297" t="s">
        <v>3232</v>
      </c>
      <c r="G50" s="297" t="s">
        <v>3237</v>
      </c>
      <c r="H50" s="283"/>
      <c r="I50" s="283"/>
      <c r="J50" s="283"/>
      <c r="K50" s="283"/>
      <c r="L50" s="283"/>
      <c r="M50" s="283"/>
      <c r="N50" s="283"/>
      <c r="O50" s="283"/>
      <c r="P50" s="283"/>
      <c r="Q50" s="283"/>
      <c r="R50" s="283"/>
      <c r="S50" s="283"/>
      <c r="T50" s="283"/>
      <c r="U50" s="283"/>
      <c r="V50" s="283"/>
      <c r="W50" s="283"/>
      <c r="X50" s="283"/>
      <c r="Y50" s="283"/>
      <c r="Z50" s="283"/>
    </row>
    <row r="51" spans="1:26" ht="15.3">
      <c r="A51" s="294">
        <v>41</v>
      </c>
      <c r="B51" s="294" t="s">
        <v>2718</v>
      </c>
      <c r="C51" s="297" t="s">
        <v>3232</v>
      </c>
      <c r="D51" s="297" t="s">
        <v>3232</v>
      </c>
      <c r="E51" s="297" t="s">
        <v>3232</v>
      </c>
      <c r="F51" s="297" t="s">
        <v>3232</v>
      </c>
      <c r="G51" s="297" t="s">
        <v>3232</v>
      </c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3"/>
      <c r="V51" s="283"/>
      <c r="W51" s="283"/>
      <c r="X51" s="283"/>
      <c r="Y51" s="283"/>
      <c r="Z51" s="283"/>
    </row>
    <row r="52" spans="1:26" ht="15.3">
      <c r="A52" s="294">
        <v>42</v>
      </c>
      <c r="B52" s="294" t="s">
        <v>2721</v>
      </c>
      <c r="C52" s="297" t="s">
        <v>3232</v>
      </c>
      <c r="D52" s="297" t="s">
        <v>3235</v>
      </c>
      <c r="E52" s="297" t="s">
        <v>3235</v>
      </c>
      <c r="F52" s="297" t="s">
        <v>3235</v>
      </c>
      <c r="G52" s="297" t="s">
        <v>3235</v>
      </c>
      <c r="H52" s="283"/>
      <c r="I52" s="283"/>
      <c r="J52" s="283"/>
      <c r="K52" s="283"/>
      <c r="L52" s="283"/>
      <c r="M52" s="283"/>
      <c r="N52" s="283"/>
      <c r="O52" s="283"/>
      <c r="P52" s="283"/>
      <c r="Q52" s="283"/>
      <c r="R52" s="283"/>
      <c r="S52" s="283"/>
      <c r="T52" s="283"/>
      <c r="U52" s="283"/>
      <c r="V52" s="283"/>
      <c r="W52" s="283"/>
      <c r="X52" s="283"/>
      <c r="Y52" s="283"/>
      <c r="Z52" s="283"/>
    </row>
    <row r="53" spans="1:26" ht="15.3">
      <c r="A53" s="294">
        <v>43</v>
      </c>
      <c r="B53" s="294" t="s">
        <v>2732</v>
      </c>
      <c r="C53" s="297" t="s">
        <v>3232</v>
      </c>
      <c r="D53" s="297"/>
      <c r="E53" s="297"/>
      <c r="F53" s="297"/>
      <c r="G53" s="297"/>
      <c r="H53" s="283"/>
      <c r="I53" s="283"/>
      <c r="J53" s="283"/>
      <c r="K53" s="283"/>
      <c r="L53" s="283"/>
      <c r="M53" s="283"/>
      <c r="N53" s="283"/>
      <c r="O53" s="283"/>
      <c r="P53" s="283"/>
      <c r="Q53" s="283"/>
      <c r="R53" s="283"/>
      <c r="S53" s="283"/>
      <c r="T53" s="283"/>
      <c r="U53" s="283"/>
      <c r="V53" s="283"/>
      <c r="W53" s="283"/>
      <c r="X53" s="283"/>
      <c r="Y53" s="283"/>
      <c r="Z53" s="283"/>
    </row>
    <row r="54" spans="1:26" ht="15.3">
      <c r="A54" s="294">
        <v>44</v>
      </c>
      <c r="B54" s="294" t="s">
        <v>2738</v>
      </c>
      <c r="C54" s="297" t="s">
        <v>3232</v>
      </c>
      <c r="D54" s="297" t="s">
        <v>3232</v>
      </c>
      <c r="E54" s="297" t="s">
        <v>3232</v>
      </c>
      <c r="F54" s="297" t="s">
        <v>3232</v>
      </c>
      <c r="G54" s="297" t="s">
        <v>3232</v>
      </c>
      <c r="H54" s="283"/>
      <c r="I54" s="283"/>
      <c r="J54" s="283"/>
      <c r="K54" s="283"/>
      <c r="L54" s="283"/>
      <c r="M54" s="283"/>
      <c r="N54" s="283"/>
      <c r="O54" s="283"/>
      <c r="P54" s="283"/>
      <c r="Q54" s="283"/>
      <c r="R54" s="283"/>
      <c r="S54" s="283"/>
      <c r="T54" s="283"/>
      <c r="U54" s="283"/>
      <c r="V54" s="283"/>
      <c r="W54" s="283"/>
      <c r="X54" s="283"/>
      <c r="Y54" s="283"/>
      <c r="Z54" s="283"/>
    </row>
    <row r="55" spans="1:26" ht="15.3">
      <c r="A55" s="294">
        <v>45</v>
      </c>
      <c r="B55" s="294" t="s">
        <v>2740</v>
      </c>
      <c r="C55" s="297" t="s">
        <v>3232</v>
      </c>
      <c r="D55" s="297" t="s">
        <v>3232</v>
      </c>
      <c r="E55" s="297" t="s">
        <v>3232</v>
      </c>
      <c r="F55" s="297" t="s">
        <v>3232</v>
      </c>
      <c r="G55" s="297" t="s">
        <v>3232</v>
      </c>
      <c r="H55" s="283"/>
      <c r="I55" s="283"/>
      <c r="J55" s="283"/>
      <c r="K55" s="283"/>
      <c r="L55" s="283"/>
      <c r="M55" s="283"/>
      <c r="N55" s="283"/>
      <c r="O55" s="283"/>
      <c r="P55" s="283"/>
      <c r="Q55" s="283"/>
      <c r="R55" s="283"/>
      <c r="S55" s="283"/>
      <c r="T55" s="283"/>
      <c r="U55" s="283"/>
      <c r="V55" s="283"/>
      <c r="W55" s="283"/>
      <c r="X55" s="283"/>
      <c r="Y55" s="283"/>
      <c r="Z55" s="283"/>
    </row>
    <row r="56" spans="1:26" ht="15.3">
      <c r="A56" s="294">
        <v>46</v>
      </c>
      <c r="B56" s="294" t="s">
        <v>2743</v>
      </c>
      <c r="C56" s="297" t="s">
        <v>3232</v>
      </c>
      <c r="D56" s="297" t="s">
        <v>3232</v>
      </c>
      <c r="E56" s="297" t="s">
        <v>3232</v>
      </c>
      <c r="F56" s="297" t="s">
        <v>3232</v>
      </c>
      <c r="G56" s="297" t="s">
        <v>3232</v>
      </c>
      <c r="H56" s="283"/>
      <c r="I56" s="283"/>
      <c r="J56" s="283"/>
      <c r="K56" s="283"/>
      <c r="L56" s="283"/>
      <c r="M56" s="283"/>
      <c r="N56" s="283"/>
      <c r="O56" s="283"/>
      <c r="P56" s="283"/>
      <c r="Q56" s="283"/>
      <c r="R56" s="283"/>
      <c r="S56" s="283"/>
      <c r="T56" s="283"/>
      <c r="U56" s="283"/>
      <c r="V56" s="283"/>
      <c r="W56" s="283"/>
      <c r="X56" s="283"/>
      <c r="Y56" s="283"/>
      <c r="Z56" s="283"/>
    </row>
    <row r="57" spans="1:26" ht="15.3">
      <c r="A57" s="294">
        <v>47</v>
      </c>
      <c r="B57" s="294" t="s">
        <v>2727</v>
      </c>
      <c r="C57" s="297" t="s">
        <v>3232</v>
      </c>
      <c r="D57" s="297" t="s">
        <v>3232</v>
      </c>
      <c r="E57" s="297" t="s">
        <v>3232</v>
      </c>
      <c r="F57" s="297" t="s">
        <v>3232</v>
      </c>
      <c r="G57" s="297" t="s">
        <v>3237</v>
      </c>
      <c r="H57" s="283"/>
      <c r="I57" s="283"/>
      <c r="J57" s="283"/>
      <c r="K57" s="283"/>
      <c r="L57" s="283"/>
      <c r="M57" s="283"/>
      <c r="N57" s="283"/>
      <c r="O57" s="283"/>
      <c r="P57" s="283"/>
      <c r="Q57" s="283"/>
      <c r="R57" s="283"/>
      <c r="S57" s="283"/>
      <c r="T57" s="283"/>
      <c r="U57" s="283"/>
      <c r="V57" s="283"/>
      <c r="W57" s="283"/>
      <c r="X57" s="283"/>
      <c r="Y57" s="283"/>
      <c r="Z57" s="283"/>
    </row>
    <row r="58" spans="1:26" ht="15.3">
      <c r="A58" s="294">
        <v>48</v>
      </c>
      <c r="B58" s="294" t="s">
        <v>2731</v>
      </c>
      <c r="C58" s="297" t="s">
        <v>3232</v>
      </c>
      <c r="D58" s="297" t="s">
        <v>3232</v>
      </c>
      <c r="E58" s="297" t="s">
        <v>3232</v>
      </c>
      <c r="F58" s="297" t="s">
        <v>3232</v>
      </c>
      <c r="G58" s="297" t="s">
        <v>3239</v>
      </c>
      <c r="H58" s="283"/>
      <c r="I58" s="283"/>
      <c r="J58" s="283"/>
      <c r="K58" s="283"/>
      <c r="L58" s="283"/>
      <c r="M58" s="283"/>
      <c r="N58" s="283"/>
      <c r="O58" s="283"/>
      <c r="P58" s="283"/>
      <c r="Q58" s="283"/>
      <c r="R58" s="283"/>
      <c r="S58" s="283"/>
      <c r="T58" s="283"/>
      <c r="U58" s="283"/>
      <c r="V58" s="283"/>
      <c r="W58" s="283"/>
      <c r="X58" s="283"/>
      <c r="Y58" s="283"/>
      <c r="Z58" s="283"/>
    </row>
    <row r="59" spans="1:26" ht="15.3">
      <c r="A59" s="294">
        <v>49</v>
      </c>
      <c r="B59" s="294" t="s">
        <v>2726</v>
      </c>
      <c r="C59" s="297" t="s">
        <v>3232</v>
      </c>
      <c r="D59" s="297" t="s">
        <v>3232</v>
      </c>
      <c r="E59" s="297" t="s">
        <v>3232</v>
      </c>
      <c r="F59" s="297" t="s">
        <v>3232</v>
      </c>
      <c r="G59" s="297" t="s">
        <v>3232</v>
      </c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283"/>
      <c r="T59" s="283"/>
      <c r="U59" s="283"/>
      <c r="V59" s="283"/>
      <c r="W59" s="283"/>
      <c r="X59" s="283"/>
      <c r="Y59" s="283"/>
      <c r="Z59" s="283"/>
    </row>
    <row r="60" spans="1:26" ht="15.3">
      <c r="A60" s="294">
        <v>50</v>
      </c>
      <c r="B60" s="294" t="s">
        <v>2745</v>
      </c>
      <c r="C60" s="297" t="s">
        <v>3235</v>
      </c>
      <c r="D60" s="297" t="s">
        <v>3237</v>
      </c>
      <c r="E60" s="297" t="s">
        <v>3232</v>
      </c>
      <c r="F60" s="297" t="s">
        <v>3238</v>
      </c>
      <c r="G60" s="297" t="s">
        <v>3237</v>
      </c>
      <c r="H60" s="283"/>
      <c r="I60" s="283"/>
      <c r="J60" s="283"/>
      <c r="K60" s="283"/>
      <c r="L60" s="283"/>
      <c r="M60" s="283"/>
      <c r="N60" s="283"/>
      <c r="O60" s="283"/>
      <c r="P60" s="283"/>
      <c r="Q60" s="283"/>
      <c r="R60" s="283"/>
      <c r="S60" s="283"/>
      <c r="T60" s="283"/>
      <c r="U60" s="283"/>
      <c r="V60" s="283"/>
      <c r="W60" s="283"/>
      <c r="X60" s="283"/>
      <c r="Y60" s="283"/>
      <c r="Z60" s="283"/>
    </row>
    <row r="61" spans="1:26" ht="15.3">
      <c r="A61" s="294">
        <v>51</v>
      </c>
      <c r="B61" s="294" t="s">
        <v>2735</v>
      </c>
      <c r="C61" s="297" t="s">
        <v>3232</v>
      </c>
      <c r="D61" s="297" t="s">
        <v>3232</v>
      </c>
      <c r="E61" s="297" t="s">
        <v>3232</v>
      </c>
      <c r="F61" s="297" t="s">
        <v>3232</v>
      </c>
      <c r="G61" s="297" t="s">
        <v>3232</v>
      </c>
      <c r="H61" s="283"/>
      <c r="I61" s="283"/>
      <c r="J61" s="283"/>
      <c r="K61" s="283"/>
      <c r="L61" s="283"/>
      <c r="M61" s="283"/>
      <c r="N61" s="283"/>
      <c r="O61" s="283"/>
      <c r="P61" s="283"/>
      <c r="Q61" s="283"/>
      <c r="R61" s="283"/>
      <c r="S61" s="283"/>
      <c r="T61" s="283"/>
      <c r="U61" s="283"/>
      <c r="V61" s="283"/>
      <c r="W61" s="283"/>
      <c r="X61" s="283"/>
      <c r="Y61" s="283"/>
      <c r="Z61" s="283"/>
    </row>
    <row r="62" spans="1:26" ht="15.3">
      <c r="A62" s="294">
        <v>52</v>
      </c>
      <c r="B62" s="294" t="s">
        <v>2739</v>
      </c>
      <c r="C62" s="297" t="s">
        <v>3237</v>
      </c>
      <c r="D62" s="297" t="s">
        <v>3239</v>
      </c>
      <c r="E62" s="297" t="s">
        <v>3236</v>
      </c>
      <c r="F62" s="297" t="s">
        <v>3237</v>
      </c>
      <c r="G62" s="297">
        <v>0</v>
      </c>
      <c r="H62" s="283"/>
      <c r="I62" s="283"/>
      <c r="J62" s="283"/>
      <c r="K62" s="283"/>
      <c r="L62" s="283"/>
      <c r="M62" s="283"/>
      <c r="N62" s="283"/>
      <c r="O62" s="283"/>
      <c r="P62" s="283"/>
      <c r="Q62" s="283"/>
      <c r="R62" s="283"/>
      <c r="S62" s="283"/>
      <c r="T62" s="283"/>
      <c r="U62" s="283"/>
      <c r="V62" s="283"/>
      <c r="W62" s="283"/>
      <c r="X62" s="283"/>
      <c r="Y62" s="283"/>
      <c r="Z62" s="283"/>
    </row>
    <row r="63" spans="1:26" ht="15.3">
      <c r="A63" s="294">
        <v>53</v>
      </c>
      <c r="B63" s="294" t="s">
        <v>2753</v>
      </c>
      <c r="C63" s="297" t="s">
        <v>3237</v>
      </c>
      <c r="D63" s="297" t="s">
        <v>3237</v>
      </c>
      <c r="E63" s="297" t="s">
        <v>3232</v>
      </c>
      <c r="F63" s="297" t="s">
        <v>3232</v>
      </c>
      <c r="G63" s="297" t="s">
        <v>3232</v>
      </c>
      <c r="H63" s="283"/>
      <c r="I63" s="283"/>
      <c r="J63" s="283"/>
      <c r="K63" s="283"/>
      <c r="L63" s="283"/>
      <c r="M63" s="283"/>
      <c r="N63" s="283"/>
      <c r="O63" s="283"/>
      <c r="P63" s="283"/>
      <c r="Q63" s="283"/>
      <c r="R63" s="283"/>
      <c r="S63" s="283"/>
      <c r="T63" s="283"/>
      <c r="U63" s="283"/>
      <c r="V63" s="283"/>
      <c r="W63" s="283"/>
      <c r="X63" s="283"/>
      <c r="Y63" s="283"/>
      <c r="Z63" s="283"/>
    </row>
    <row r="64" spans="1:26" ht="15.3">
      <c r="A64" s="294">
        <v>54</v>
      </c>
      <c r="B64" s="294" t="s">
        <v>2746</v>
      </c>
      <c r="C64" s="297" t="s">
        <v>3232</v>
      </c>
      <c r="D64" s="297" t="s">
        <v>3232</v>
      </c>
      <c r="E64" s="297" t="s">
        <v>3232</v>
      </c>
      <c r="F64" s="297" t="s">
        <v>3232</v>
      </c>
      <c r="G64" s="297" t="s">
        <v>3232</v>
      </c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283"/>
      <c r="T64" s="283"/>
      <c r="U64" s="283"/>
      <c r="V64" s="283"/>
      <c r="W64" s="283"/>
      <c r="X64" s="283"/>
      <c r="Y64" s="283"/>
      <c r="Z64" s="283"/>
    </row>
    <row r="65" spans="1:26" ht="15.3">
      <c r="A65" s="294">
        <v>55</v>
      </c>
      <c r="B65" s="294" t="s">
        <v>2750</v>
      </c>
      <c r="C65" s="297" t="s">
        <v>3235</v>
      </c>
      <c r="D65" s="297" t="s">
        <v>3235</v>
      </c>
      <c r="E65" s="297" t="s">
        <v>3237</v>
      </c>
      <c r="F65" s="297" t="s">
        <v>3235</v>
      </c>
      <c r="G65" s="297" t="s">
        <v>3235</v>
      </c>
      <c r="H65" s="283"/>
      <c r="I65" s="283"/>
      <c r="J65" s="283"/>
      <c r="K65" s="283"/>
      <c r="L65" s="283"/>
      <c r="M65" s="283"/>
      <c r="N65" s="283"/>
      <c r="O65" s="283"/>
      <c r="P65" s="283"/>
      <c r="Q65" s="283"/>
      <c r="R65" s="283"/>
      <c r="S65" s="283"/>
      <c r="T65" s="283"/>
      <c r="U65" s="283"/>
      <c r="V65" s="283"/>
      <c r="W65" s="283"/>
      <c r="X65" s="283"/>
      <c r="Y65" s="283"/>
      <c r="Z65" s="283"/>
    </row>
    <row r="66" spans="1:26" ht="15.3">
      <c r="A66" s="294">
        <v>56</v>
      </c>
      <c r="B66" s="294" t="s">
        <v>2742</v>
      </c>
      <c r="C66" s="297" t="s">
        <v>3232</v>
      </c>
      <c r="D66" s="297" t="s">
        <v>3232</v>
      </c>
      <c r="E66" s="297" t="s">
        <v>3232</v>
      </c>
      <c r="F66" s="297" t="s">
        <v>3232</v>
      </c>
      <c r="G66" s="297" t="s">
        <v>3232</v>
      </c>
      <c r="H66" s="283"/>
      <c r="I66" s="283"/>
      <c r="J66" s="283"/>
      <c r="K66" s="283"/>
      <c r="L66" s="283"/>
      <c r="M66" s="283"/>
      <c r="N66" s="283"/>
      <c r="O66" s="283"/>
      <c r="P66" s="283"/>
      <c r="Q66" s="283"/>
      <c r="R66" s="283"/>
      <c r="S66" s="283"/>
      <c r="T66" s="283"/>
      <c r="U66" s="283"/>
      <c r="V66" s="283"/>
      <c r="W66" s="283"/>
      <c r="X66" s="283"/>
      <c r="Y66" s="283"/>
      <c r="Z66" s="283"/>
    </row>
    <row r="67" spans="1:26" ht="15.3">
      <c r="A67" s="294">
        <v>57</v>
      </c>
      <c r="B67" s="294" t="s">
        <v>2744</v>
      </c>
      <c r="C67" s="297">
        <v>0</v>
      </c>
      <c r="D67" s="297">
        <v>0</v>
      </c>
      <c r="E67" s="297">
        <v>0</v>
      </c>
      <c r="F67" s="297">
        <v>0</v>
      </c>
      <c r="G67" s="297">
        <v>0</v>
      </c>
      <c r="H67" s="283"/>
      <c r="I67" s="283"/>
      <c r="J67" s="283"/>
      <c r="K67" s="283"/>
      <c r="L67" s="283"/>
      <c r="M67" s="283"/>
      <c r="N67" s="283"/>
      <c r="O67" s="283"/>
      <c r="P67" s="283"/>
      <c r="Q67" s="283"/>
      <c r="R67" s="283"/>
      <c r="S67" s="283"/>
      <c r="T67" s="283"/>
      <c r="U67" s="283"/>
      <c r="V67" s="283"/>
      <c r="W67" s="283"/>
      <c r="X67" s="283"/>
      <c r="Y67" s="283"/>
      <c r="Z67" s="283"/>
    </row>
    <row r="68" spans="1:26" ht="15.3">
      <c r="A68" s="294">
        <v>58</v>
      </c>
      <c r="B68" s="294" t="s">
        <v>2741</v>
      </c>
      <c r="C68" s="297" t="s">
        <v>3232</v>
      </c>
      <c r="D68" s="297" t="s">
        <v>3232</v>
      </c>
      <c r="E68" s="297" t="s">
        <v>3235</v>
      </c>
      <c r="F68" s="297" t="s">
        <v>3232</v>
      </c>
      <c r="G68" s="297" t="s">
        <v>3232</v>
      </c>
      <c r="H68" s="283"/>
      <c r="I68" s="283"/>
      <c r="J68" s="283"/>
      <c r="K68" s="283"/>
      <c r="L68" s="283"/>
      <c r="M68" s="283"/>
      <c r="N68" s="283"/>
      <c r="O68" s="283"/>
      <c r="P68" s="283"/>
      <c r="Q68" s="283"/>
      <c r="R68" s="283"/>
      <c r="S68" s="283"/>
      <c r="T68" s="283"/>
      <c r="U68" s="283"/>
      <c r="V68" s="283"/>
      <c r="W68" s="283"/>
      <c r="X68" s="283"/>
      <c r="Y68" s="283"/>
      <c r="Z68" s="283"/>
    </row>
    <row r="69" spans="1:26" ht="15.3">
      <c r="A69" s="294">
        <v>59</v>
      </c>
      <c r="B69" s="294" t="s">
        <v>2762</v>
      </c>
      <c r="C69" s="297" t="s">
        <v>3232</v>
      </c>
      <c r="D69" s="297" t="s">
        <v>3232</v>
      </c>
      <c r="E69" s="297" t="s">
        <v>3232</v>
      </c>
      <c r="F69" s="297" t="s">
        <v>3232</v>
      </c>
      <c r="G69" s="297" t="s">
        <v>3232</v>
      </c>
      <c r="H69" s="283"/>
      <c r="I69" s="283"/>
      <c r="J69" s="283"/>
      <c r="K69" s="283"/>
      <c r="L69" s="283"/>
      <c r="M69" s="283"/>
      <c r="N69" s="283"/>
      <c r="O69" s="283"/>
      <c r="P69" s="283"/>
      <c r="Q69" s="283"/>
      <c r="R69" s="283"/>
      <c r="S69" s="283"/>
      <c r="T69" s="283"/>
      <c r="U69" s="283"/>
      <c r="V69" s="283"/>
      <c r="W69" s="283"/>
      <c r="X69" s="283"/>
      <c r="Y69" s="283"/>
      <c r="Z69" s="283"/>
    </row>
    <row r="70" spans="1:26" ht="15.3">
      <c r="A70" s="294">
        <v>60</v>
      </c>
      <c r="B70" s="294" t="s">
        <v>2760</v>
      </c>
      <c r="C70" s="297" t="s">
        <v>3232</v>
      </c>
      <c r="D70" s="297" t="s">
        <v>3232</v>
      </c>
      <c r="E70" s="297" t="s">
        <v>3232</v>
      </c>
      <c r="F70" s="297" t="s">
        <v>3237</v>
      </c>
      <c r="G70" s="297" t="s">
        <v>3237</v>
      </c>
      <c r="H70" s="283"/>
      <c r="I70" s="283"/>
      <c r="J70" s="283"/>
      <c r="K70" s="283"/>
      <c r="L70" s="283"/>
      <c r="M70" s="283"/>
      <c r="N70" s="283"/>
      <c r="O70" s="283"/>
      <c r="P70" s="283"/>
      <c r="Q70" s="283"/>
      <c r="R70" s="283"/>
      <c r="S70" s="283"/>
      <c r="T70" s="283"/>
      <c r="U70" s="283"/>
      <c r="V70" s="283"/>
      <c r="W70" s="283"/>
      <c r="X70" s="283"/>
      <c r="Y70" s="283"/>
      <c r="Z70" s="283"/>
    </row>
    <row r="71" spans="1:26" ht="15.3">
      <c r="A71" s="294">
        <v>61</v>
      </c>
      <c r="B71" s="294" t="s">
        <v>2764</v>
      </c>
      <c r="C71" s="297" t="s">
        <v>3237</v>
      </c>
      <c r="D71" s="297" t="s">
        <v>3232</v>
      </c>
      <c r="E71" s="297" t="s">
        <v>3237</v>
      </c>
      <c r="F71" s="297" t="s">
        <v>3232</v>
      </c>
      <c r="G71" s="297" t="s">
        <v>3232</v>
      </c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283"/>
      <c r="T71" s="283"/>
      <c r="U71" s="283"/>
      <c r="V71" s="283"/>
      <c r="W71" s="283"/>
      <c r="X71" s="283"/>
      <c r="Y71" s="283"/>
      <c r="Z71" s="283"/>
    </row>
    <row r="72" spans="1:26" ht="15.3">
      <c r="A72" s="294">
        <v>62</v>
      </c>
      <c r="B72" s="294" t="s">
        <v>2771</v>
      </c>
      <c r="C72" s="297" t="s">
        <v>3232</v>
      </c>
      <c r="D72" s="297" t="s">
        <v>3232</v>
      </c>
      <c r="E72" s="297" t="s">
        <v>3232</v>
      </c>
      <c r="F72" s="297" t="s">
        <v>3232</v>
      </c>
      <c r="G72" s="297" t="s">
        <v>3232</v>
      </c>
      <c r="H72" s="283"/>
      <c r="I72" s="283"/>
      <c r="J72" s="283"/>
      <c r="K72" s="283"/>
      <c r="L72" s="283"/>
      <c r="M72" s="283"/>
      <c r="N72" s="283"/>
      <c r="O72" s="283"/>
      <c r="P72" s="283"/>
      <c r="Q72" s="283"/>
      <c r="R72" s="283"/>
      <c r="S72" s="283"/>
      <c r="T72" s="283"/>
      <c r="U72" s="283"/>
      <c r="V72" s="283"/>
      <c r="W72" s="283"/>
      <c r="X72" s="283"/>
      <c r="Y72" s="283"/>
      <c r="Z72" s="283"/>
    </row>
    <row r="73" spans="1:26" ht="15.3">
      <c r="A73" s="294">
        <v>63</v>
      </c>
      <c r="B73" s="294" t="s">
        <v>2763</v>
      </c>
      <c r="C73" s="297" t="s">
        <v>3232</v>
      </c>
      <c r="D73" s="297" t="s">
        <v>3232</v>
      </c>
      <c r="E73" s="297" t="s">
        <v>3235</v>
      </c>
      <c r="F73" s="297" t="s">
        <v>3232</v>
      </c>
      <c r="G73" s="297" t="s">
        <v>3235</v>
      </c>
      <c r="H73" s="283"/>
      <c r="I73" s="283"/>
      <c r="J73" s="283"/>
      <c r="K73" s="283"/>
      <c r="L73" s="283"/>
      <c r="M73" s="283"/>
      <c r="N73" s="283"/>
      <c r="O73" s="283"/>
      <c r="P73" s="283"/>
      <c r="Q73" s="283"/>
      <c r="R73" s="283"/>
      <c r="S73" s="283"/>
      <c r="T73" s="283"/>
      <c r="U73" s="283"/>
      <c r="V73" s="283"/>
      <c r="W73" s="283"/>
      <c r="X73" s="283"/>
      <c r="Y73" s="283"/>
      <c r="Z73" s="283"/>
    </row>
    <row r="74" spans="1:26" ht="15.3">
      <c r="A74" s="294">
        <v>64</v>
      </c>
      <c r="B74" s="294" t="s">
        <v>2779</v>
      </c>
      <c r="C74" s="297" t="s">
        <v>3232</v>
      </c>
      <c r="D74" s="297" t="s">
        <v>3232</v>
      </c>
      <c r="E74" s="297" t="s">
        <v>3232</v>
      </c>
      <c r="F74" s="297" t="s">
        <v>3232</v>
      </c>
      <c r="G74" s="297" t="s">
        <v>3232</v>
      </c>
      <c r="H74" s="283"/>
      <c r="I74" s="283"/>
      <c r="J74" s="283"/>
      <c r="K74" s="283"/>
      <c r="L74" s="283"/>
      <c r="M74" s="283"/>
      <c r="N74" s="283"/>
      <c r="O74" s="283"/>
      <c r="P74" s="283"/>
      <c r="Q74" s="283"/>
      <c r="R74" s="283"/>
      <c r="S74" s="283"/>
      <c r="T74" s="283"/>
      <c r="U74" s="283"/>
      <c r="V74" s="283"/>
      <c r="W74" s="283"/>
      <c r="X74" s="283"/>
      <c r="Y74" s="283"/>
      <c r="Z74" s="283"/>
    </row>
    <row r="75" spans="1:26" ht="15.3">
      <c r="A75" s="294">
        <v>65</v>
      </c>
      <c r="B75" s="294" t="s">
        <v>2777</v>
      </c>
      <c r="C75" s="297" t="s">
        <v>3235</v>
      </c>
      <c r="D75" s="297" t="s">
        <v>3237</v>
      </c>
      <c r="E75" s="297" t="s">
        <v>3232</v>
      </c>
      <c r="F75" s="297" t="s">
        <v>3237</v>
      </c>
      <c r="G75" s="297" t="s">
        <v>3232</v>
      </c>
      <c r="H75" s="283"/>
      <c r="I75" s="283"/>
      <c r="J75" s="283"/>
      <c r="K75" s="283"/>
      <c r="L75" s="283"/>
      <c r="M75" s="283"/>
      <c r="N75" s="283"/>
      <c r="O75" s="283"/>
      <c r="P75" s="283"/>
      <c r="Q75" s="283"/>
      <c r="R75" s="283"/>
      <c r="S75" s="283"/>
      <c r="T75" s="283"/>
      <c r="U75" s="283"/>
      <c r="V75" s="283"/>
      <c r="W75" s="283"/>
      <c r="X75" s="283"/>
      <c r="Y75" s="283"/>
      <c r="Z75" s="283"/>
    </row>
    <row r="76" spans="1:26" ht="15.3">
      <c r="A76" s="294">
        <v>66</v>
      </c>
      <c r="B76" s="294" t="s">
        <v>2775</v>
      </c>
      <c r="C76" s="297" t="s">
        <v>3232</v>
      </c>
      <c r="D76" s="297" t="s">
        <v>3232</v>
      </c>
      <c r="E76" s="297" t="s">
        <v>3232</v>
      </c>
      <c r="F76" s="297" t="s">
        <v>3232</v>
      </c>
      <c r="G76" s="297" t="s">
        <v>3232</v>
      </c>
      <c r="H76" s="283"/>
      <c r="I76" s="283"/>
      <c r="J76" s="283"/>
      <c r="K76" s="283"/>
      <c r="L76" s="283"/>
      <c r="M76" s="283"/>
      <c r="N76" s="283"/>
      <c r="O76" s="283"/>
      <c r="P76" s="283"/>
      <c r="Q76" s="283"/>
      <c r="R76" s="283"/>
      <c r="S76" s="283"/>
      <c r="T76" s="283"/>
      <c r="U76" s="283"/>
      <c r="V76" s="283"/>
      <c r="W76" s="283"/>
      <c r="X76" s="283"/>
      <c r="Y76" s="283"/>
      <c r="Z76" s="283"/>
    </row>
    <row r="77" spans="1:26" ht="15.3">
      <c r="A77" s="294">
        <v>67</v>
      </c>
      <c r="B77" s="294" t="s">
        <v>2774</v>
      </c>
      <c r="C77" s="297" t="s">
        <v>3232</v>
      </c>
      <c r="D77" s="297" t="s">
        <v>3232</v>
      </c>
      <c r="E77" s="297" t="s">
        <v>3232</v>
      </c>
      <c r="F77" s="297" t="s">
        <v>3232</v>
      </c>
      <c r="G77" s="297" t="s">
        <v>3232</v>
      </c>
      <c r="H77" s="283"/>
      <c r="I77" s="283"/>
      <c r="J77" s="283"/>
      <c r="K77" s="283"/>
      <c r="L77" s="283"/>
      <c r="M77" s="283"/>
      <c r="N77" s="283"/>
      <c r="O77" s="283"/>
      <c r="P77" s="283"/>
      <c r="Q77" s="283"/>
      <c r="R77" s="283"/>
      <c r="S77" s="283"/>
      <c r="T77" s="283"/>
      <c r="U77" s="283"/>
      <c r="V77" s="283"/>
      <c r="W77" s="283"/>
      <c r="X77" s="283"/>
      <c r="Y77" s="283"/>
      <c r="Z77" s="283"/>
    </row>
    <row r="78" spans="1:26" ht="15.3">
      <c r="A78" s="294">
        <v>68</v>
      </c>
      <c r="B78" s="294" t="s">
        <v>2781</v>
      </c>
      <c r="C78" s="297" t="s">
        <v>3232</v>
      </c>
      <c r="D78" s="297" t="s">
        <v>3232</v>
      </c>
      <c r="E78" s="297" t="s">
        <v>3232</v>
      </c>
      <c r="F78" s="297" t="s">
        <v>3232</v>
      </c>
      <c r="G78" s="297" t="s">
        <v>3232</v>
      </c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283"/>
      <c r="T78" s="283"/>
      <c r="U78" s="283"/>
      <c r="V78" s="283"/>
      <c r="W78" s="283"/>
      <c r="X78" s="283"/>
      <c r="Y78" s="283"/>
      <c r="Z78" s="283"/>
    </row>
    <row r="79" spans="1:26" ht="15.3">
      <c r="A79" s="294">
        <v>69</v>
      </c>
      <c r="B79" s="294" t="s">
        <v>2778</v>
      </c>
      <c r="C79" s="297" t="s">
        <v>3237</v>
      </c>
      <c r="D79" s="297" t="s">
        <v>3237</v>
      </c>
      <c r="E79" s="297"/>
      <c r="F79" s="297"/>
      <c r="G79" s="297"/>
      <c r="H79" s="283"/>
      <c r="I79" s="283"/>
      <c r="J79" s="283"/>
      <c r="K79" s="283"/>
      <c r="L79" s="283"/>
      <c r="M79" s="283"/>
      <c r="N79" s="283"/>
      <c r="O79" s="283"/>
      <c r="P79" s="283"/>
      <c r="Q79" s="283"/>
      <c r="R79" s="283"/>
      <c r="S79" s="283"/>
      <c r="T79" s="283"/>
      <c r="U79" s="283"/>
      <c r="V79" s="283"/>
      <c r="W79" s="283"/>
      <c r="X79" s="283"/>
      <c r="Y79" s="283"/>
      <c r="Z79" s="283"/>
    </row>
    <row r="80" spans="1:26" ht="15.3">
      <c r="A80" s="294">
        <v>70</v>
      </c>
      <c r="B80" s="294" t="s">
        <v>2785</v>
      </c>
      <c r="C80" s="297" t="s">
        <v>3238</v>
      </c>
      <c r="D80" s="297" t="s">
        <v>3232</v>
      </c>
      <c r="E80" s="297" t="s">
        <v>3232</v>
      </c>
      <c r="F80" s="297" t="s">
        <v>3232</v>
      </c>
      <c r="G80" s="297"/>
      <c r="H80" s="283"/>
      <c r="I80" s="283"/>
      <c r="J80" s="283"/>
      <c r="K80" s="283"/>
      <c r="L80" s="283"/>
      <c r="M80" s="283"/>
      <c r="N80" s="283"/>
      <c r="O80" s="283"/>
      <c r="P80" s="283"/>
      <c r="Q80" s="283"/>
      <c r="R80" s="283"/>
      <c r="S80" s="283"/>
      <c r="T80" s="283"/>
      <c r="U80" s="283"/>
      <c r="V80" s="283"/>
      <c r="W80" s="283"/>
      <c r="X80" s="283"/>
      <c r="Y80" s="283"/>
      <c r="Z80" s="283"/>
    </row>
    <row r="81" spans="1:26" ht="15.3">
      <c r="A81" s="294">
        <v>71</v>
      </c>
      <c r="B81" s="294" t="s">
        <v>2790</v>
      </c>
      <c r="C81" s="297" t="s">
        <v>3232</v>
      </c>
      <c r="D81" s="297" t="s">
        <v>3232</v>
      </c>
      <c r="E81" s="297" t="s">
        <v>3232</v>
      </c>
      <c r="F81" s="297" t="s">
        <v>3238</v>
      </c>
      <c r="G81" s="297" t="s">
        <v>3237</v>
      </c>
      <c r="H81" s="283"/>
      <c r="I81" s="283"/>
      <c r="J81" s="283"/>
      <c r="K81" s="283"/>
      <c r="L81" s="283"/>
      <c r="M81" s="283"/>
      <c r="N81" s="283"/>
      <c r="O81" s="283"/>
      <c r="P81" s="283"/>
      <c r="Q81" s="283"/>
      <c r="R81" s="283"/>
      <c r="S81" s="283"/>
      <c r="T81" s="283"/>
      <c r="U81" s="283"/>
      <c r="V81" s="283"/>
      <c r="W81" s="283"/>
      <c r="X81" s="283"/>
      <c r="Y81" s="283"/>
      <c r="Z81" s="283"/>
    </row>
    <row r="82" spans="1:26" ht="15.3">
      <c r="A82" s="294">
        <v>72</v>
      </c>
      <c r="B82" s="294" t="s">
        <v>2788</v>
      </c>
      <c r="C82" s="297" t="s">
        <v>3232</v>
      </c>
      <c r="D82" s="297" t="s">
        <v>3232</v>
      </c>
      <c r="E82" s="297" t="s">
        <v>3232</v>
      </c>
      <c r="F82" s="297" t="s">
        <v>3235</v>
      </c>
      <c r="G82" s="297" t="s">
        <v>3232</v>
      </c>
      <c r="H82" s="283"/>
      <c r="I82" s="283"/>
      <c r="J82" s="283"/>
      <c r="K82" s="283"/>
      <c r="L82" s="283"/>
      <c r="M82" s="283"/>
      <c r="N82" s="283"/>
      <c r="O82" s="283"/>
      <c r="P82" s="283"/>
      <c r="Q82" s="283"/>
      <c r="R82" s="283"/>
      <c r="S82" s="283"/>
      <c r="T82" s="283"/>
      <c r="U82" s="283"/>
      <c r="V82" s="283"/>
      <c r="W82" s="283"/>
      <c r="X82" s="283"/>
      <c r="Y82" s="283"/>
      <c r="Z82" s="283"/>
    </row>
    <row r="83" spans="1:26" ht="15.3">
      <c r="A83" s="294">
        <v>73</v>
      </c>
      <c r="B83" s="294" t="s">
        <v>2796</v>
      </c>
      <c r="C83" s="297" t="s">
        <v>3232</v>
      </c>
      <c r="D83" s="297" t="s">
        <v>3232</v>
      </c>
      <c r="E83" s="297" t="s">
        <v>3232</v>
      </c>
      <c r="F83" s="297" t="s">
        <v>3237</v>
      </c>
      <c r="G83" s="297" t="s">
        <v>3232</v>
      </c>
      <c r="H83" s="283"/>
      <c r="I83" s="283"/>
      <c r="J83" s="283"/>
      <c r="K83" s="283"/>
      <c r="L83" s="283"/>
      <c r="M83" s="283"/>
      <c r="N83" s="283"/>
      <c r="O83" s="283"/>
      <c r="P83" s="283"/>
      <c r="Q83" s="283"/>
      <c r="R83" s="283"/>
      <c r="S83" s="283"/>
      <c r="T83" s="283"/>
      <c r="U83" s="283"/>
      <c r="V83" s="283"/>
      <c r="W83" s="283"/>
      <c r="X83" s="283"/>
      <c r="Y83" s="283"/>
      <c r="Z83" s="283"/>
    </row>
    <row r="84" spans="1:26" ht="15.3">
      <c r="A84" s="294">
        <v>74</v>
      </c>
      <c r="B84" s="294" t="s">
        <v>2797</v>
      </c>
      <c r="C84" s="297" t="s">
        <v>3232</v>
      </c>
      <c r="D84" s="297">
        <v>0</v>
      </c>
      <c r="E84" s="297" t="s">
        <v>3232</v>
      </c>
      <c r="F84" s="297" t="s">
        <v>3232</v>
      </c>
      <c r="G84" s="297" t="s">
        <v>3232</v>
      </c>
      <c r="H84" s="283"/>
      <c r="I84" s="283"/>
      <c r="J84" s="283"/>
      <c r="K84" s="283"/>
      <c r="L84" s="283"/>
      <c r="M84" s="283"/>
      <c r="N84" s="283"/>
      <c r="O84" s="283"/>
      <c r="P84" s="283"/>
      <c r="Q84" s="283"/>
      <c r="R84" s="283"/>
      <c r="S84" s="283"/>
      <c r="T84" s="283"/>
      <c r="U84" s="283"/>
      <c r="V84" s="283"/>
      <c r="W84" s="283"/>
      <c r="X84" s="283"/>
      <c r="Y84" s="283"/>
      <c r="Z84" s="283"/>
    </row>
    <row r="85" spans="1:26" ht="15.3">
      <c r="A85" s="294">
        <v>75</v>
      </c>
      <c r="B85" s="294" t="s">
        <v>2799</v>
      </c>
      <c r="C85" s="297" t="s">
        <v>3239</v>
      </c>
      <c r="D85" s="297" t="s">
        <v>3239</v>
      </c>
      <c r="E85" s="297" t="s">
        <v>3232</v>
      </c>
      <c r="F85" s="297" t="s">
        <v>3232</v>
      </c>
      <c r="G85" s="297" t="s">
        <v>3232</v>
      </c>
      <c r="H85" s="283"/>
      <c r="I85" s="283"/>
      <c r="J85" s="283"/>
      <c r="K85" s="283"/>
      <c r="L85" s="283"/>
      <c r="M85" s="283"/>
      <c r="N85" s="283"/>
      <c r="O85" s="283"/>
      <c r="P85" s="283"/>
      <c r="Q85" s="283"/>
      <c r="R85" s="283"/>
      <c r="S85" s="283"/>
      <c r="T85" s="283"/>
      <c r="U85" s="283"/>
      <c r="V85" s="283"/>
      <c r="W85" s="283"/>
      <c r="X85" s="283"/>
      <c r="Y85" s="283"/>
      <c r="Z85" s="283"/>
    </row>
    <row r="86" spans="1:26" ht="15.3">
      <c r="A86" s="294">
        <v>76</v>
      </c>
      <c r="B86" s="294" t="s">
        <v>2801</v>
      </c>
      <c r="C86" s="297" t="s">
        <v>3232</v>
      </c>
      <c r="D86" s="297" t="s">
        <v>3232</v>
      </c>
      <c r="E86" s="297" t="s">
        <v>3232</v>
      </c>
      <c r="F86" s="297" t="s">
        <v>3232</v>
      </c>
      <c r="G86" s="297" t="s">
        <v>3232</v>
      </c>
      <c r="H86" s="283"/>
      <c r="I86" s="283"/>
      <c r="J86" s="283"/>
      <c r="K86" s="283"/>
      <c r="L86" s="283"/>
      <c r="M86" s="283"/>
      <c r="N86" s="283"/>
      <c r="O86" s="283"/>
      <c r="P86" s="283"/>
      <c r="Q86" s="283"/>
      <c r="R86" s="283"/>
      <c r="S86" s="283"/>
      <c r="T86" s="283"/>
      <c r="U86" s="283"/>
      <c r="V86" s="283"/>
      <c r="W86" s="283"/>
      <c r="X86" s="283"/>
      <c r="Y86" s="283"/>
      <c r="Z86" s="283"/>
    </row>
    <row r="87" spans="1:26" ht="15.3">
      <c r="A87" s="294">
        <v>77</v>
      </c>
      <c r="B87" s="294" t="s">
        <v>2811</v>
      </c>
      <c r="C87" s="297" t="s">
        <v>3232</v>
      </c>
      <c r="D87" s="297" t="s">
        <v>3232</v>
      </c>
      <c r="E87" s="297" t="s">
        <v>3232</v>
      </c>
      <c r="F87" s="297" t="s">
        <v>3232</v>
      </c>
      <c r="G87" s="297" t="s">
        <v>3232</v>
      </c>
      <c r="H87" s="283"/>
      <c r="I87" s="283"/>
      <c r="J87" s="283"/>
      <c r="K87" s="283"/>
      <c r="L87" s="283"/>
      <c r="M87" s="283"/>
      <c r="N87" s="283"/>
      <c r="O87" s="283"/>
      <c r="P87" s="283"/>
      <c r="Q87" s="283"/>
      <c r="R87" s="283"/>
      <c r="S87" s="283"/>
      <c r="T87" s="283"/>
      <c r="U87" s="283"/>
      <c r="V87" s="283"/>
      <c r="W87" s="283"/>
      <c r="X87" s="283"/>
      <c r="Y87" s="283"/>
      <c r="Z87" s="283"/>
    </row>
    <row r="88" spans="1:26" ht="15.3">
      <c r="A88" s="294">
        <v>78</v>
      </c>
      <c r="B88" s="294" t="s">
        <v>2806</v>
      </c>
      <c r="C88" s="297" t="s">
        <v>3236</v>
      </c>
      <c r="D88" s="297" t="s">
        <v>3239</v>
      </c>
      <c r="E88" s="297" t="s">
        <v>3235</v>
      </c>
      <c r="F88" s="297" t="s">
        <v>3238</v>
      </c>
      <c r="G88" s="297" t="s">
        <v>3235</v>
      </c>
      <c r="H88" s="283"/>
      <c r="I88" s="283"/>
      <c r="J88" s="283"/>
      <c r="K88" s="283"/>
      <c r="L88" s="283"/>
      <c r="M88" s="283"/>
      <c r="N88" s="283"/>
      <c r="O88" s="283"/>
      <c r="P88" s="283"/>
      <c r="Q88" s="283"/>
      <c r="R88" s="283"/>
      <c r="S88" s="283"/>
      <c r="T88" s="283"/>
      <c r="U88" s="283"/>
      <c r="V88" s="283"/>
      <c r="W88" s="283"/>
      <c r="X88" s="283"/>
      <c r="Y88" s="283"/>
      <c r="Z88" s="283"/>
    </row>
    <row r="89" spans="1:26" ht="15.3">
      <c r="A89" s="294">
        <v>79</v>
      </c>
      <c r="B89" s="294" t="s">
        <v>2819</v>
      </c>
      <c r="C89" s="297" t="s">
        <v>3232</v>
      </c>
      <c r="D89" s="297" t="s">
        <v>3232</v>
      </c>
      <c r="E89" s="297" t="s">
        <v>3232</v>
      </c>
      <c r="F89" s="297" t="s">
        <v>3232</v>
      </c>
      <c r="G89" s="297" t="s">
        <v>3232</v>
      </c>
      <c r="H89" s="283"/>
      <c r="I89" s="283"/>
      <c r="J89" s="283"/>
      <c r="K89" s="283"/>
      <c r="L89" s="283"/>
      <c r="M89" s="283"/>
      <c r="N89" s="283"/>
      <c r="O89" s="283"/>
      <c r="P89" s="283"/>
      <c r="Q89" s="283"/>
      <c r="R89" s="283"/>
      <c r="S89" s="283"/>
      <c r="T89" s="283"/>
      <c r="U89" s="283"/>
      <c r="V89" s="283"/>
      <c r="W89" s="283"/>
      <c r="X89" s="283"/>
      <c r="Y89" s="283"/>
      <c r="Z89" s="283"/>
    </row>
    <row r="90" spans="1:26" ht="15.3">
      <c r="A90" s="294">
        <v>80</v>
      </c>
      <c r="B90" s="294" t="s">
        <v>2814</v>
      </c>
      <c r="C90" s="297" t="s">
        <v>3237</v>
      </c>
      <c r="D90" s="297" t="s">
        <v>3239</v>
      </c>
      <c r="E90" s="297" t="s">
        <v>3232</v>
      </c>
      <c r="F90" s="297" t="s">
        <v>3232</v>
      </c>
      <c r="G90" s="297" t="s">
        <v>3237</v>
      </c>
      <c r="H90" s="283"/>
      <c r="I90" s="283"/>
      <c r="J90" s="283"/>
      <c r="K90" s="283"/>
      <c r="L90" s="283"/>
      <c r="M90" s="283"/>
      <c r="N90" s="283"/>
      <c r="O90" s="283"/>
      <c r="P90" s="283"/>
      <c r="Q90" s="283"/>
      <c r="R90" s="283"/>
      <c r="S90" s="283"/>
      <c r="T90" s="283"/>
      <c r="U90" s="283"/>
      <c r="V90" s="283"/>
      <c r="W90" s="283"/>
      <c r="X90" s="283"/>
      <c r="Y90" s="283"/>
      <c r="Z90" s="283"/>
    </row>
    <row r="91" spans="1:26" ht="15.3">
      <c r="A91" s="294">
        <v>81</v>
      </c>
      <c r="B91" s="294" t="s">
        <v>2827</v>
      </c>
      <c r="C91" s="297" t="s">
        <v>3232</v>
      </c>
      <c r="D91" s="297" t="s">
        <v>3232</v>
      </c>
      <c r="E91" s="297" t="s">
        <v>3232</v>
      </c>
      <c r="F91" s="297" t="s">
        <v>3232</v>
      </c>
      <c r="G91" s="297" t="s">
        <v>3232</v>
      </c>
      <c r="H91" s="283"/>
      <c r="I91" s="283"/>
      <c r="J91" s="283"/>
      <c r="K91" s="283"/>
      <c r="L91" s="283"/>
      <c r="M91" s="283"/>
      <c r="N91" s="283"/>
      <c r="O91" s="283"/>
      <c r="P91" s="283"/>
      <c r="Q91" s="283"/>
      <c r="R91" s="283"/>
      <c r="S91" s="283"/>
      <c r="T91" s="283"/>
      <c r="U91" s="283"/>
      <c r="V91" s="283"/>
      <c r="W91" s="283"/>
      <c r="X91" s="283"/>
      <c r="Y91" s="283"/>
      <c r="Z91" s="283"/>
    </row>
    <row r="92" spans="1:26" ht="15.3">
      <c r="A92" s="294">
        <v>82</v>
      </c>
      <c r="B92" s="294" t="s">
        <v>2816</v>
      </c>
      <c r="C92" s="297">
        <v>0</v>
      </c>
      <c r="D92" s="297" t="s">
        <v>3237</v>
      </c>
      <c r="E92" s="297" t="s">
        <v>3237</v>
      </c>
      <c r="F92" s="297" t="s">
        <v>3238</v>
      </c>
      <c r="G92" s="297" t="s">
        <v>3238</v>
      </c>
      <c r="H92" s="283"/>
      <c r="I92" s="283"/>
      <c r="J92" s="283"/>
      <c r="K92" s="283"/>
      <c r="L92" s="283"/>
      <c r="M92" s="283"/>
      <c r="N92" s="283"/>
      <c r="O92" s="283"/>
      <c r="P92" s="283"/>
      <c r="Q92" s="283"/>
      <c r="R92" s="283"/>
      <c r="S92" s="283"/>
      <c r="T92" s="283"/>
      <c r="U92" s="283"/>
      <c r="V92" s="283"/>
      <c r="W92" s="283"/>
      <c r="X92" s="283"/>
      <c r="Y92" s="283"/>
      <c r="Z92" s="283"/>
    </row>
    <row r="93" spans="1:26" ht="15.3">
      <c r="A93" s="294">
        <v>83</v>
      </c>
      <c r="B93" s="294" t="s">
        <v>2838</v>
      </c>
      <c r="C93" s="297" t="s">
        <v>3232</v>
      </c>
      <c r="D93" s="297" t="s">
        <v>3232</v>
      </c>
      <c r="E93" s="297" t="s">
        <v>3239</v>
      </c>
      <c r="F93" s="297" t="s">
        <v>3238</v>
      </c>
      <c r="G93" s="297" t="s">
        <v>3236</v>
      </c>
      <c r="H93" s="283"/>
      <c r="I93" s="283"/>
      <c r="J93" s="283"/>
      <c r="K93" s="283"/>
      <c r="L93" s="283"/>
      <c r="M93" s="283"/>
      <c r="N93" s="283"/>
      <c r="O93" s="283"/>
      <c r="P93" s="283"/>
      <c r="Q93" s="283"/>
      <c r="R93" s="283"/>
      <c r="S93" s="283"/>
      <c r="T93" s="283"/>
      <c r="U93" s="283"/>
      <c r="V93" s="283"/>
      <c r="W93" s="283"/>
      <c r="X93" s="283"/>
      <c r="Y93" s="283"/>
      <c r="Z93" s="283"/>
    </row>
    <row r="94" spans="1:26" ht="15.3">
      <c r="A94" s="294">
        <v>84</v>
      </c>
      <c r="B94" s="294" t="s">
        <v>2832</v>
      </c>
      <c r="C94" s="297" t="s">
        <v>3232</v>
      </c>
      <c r="D94" s="297" t="s">
        <v>3232</v>
      </c>
      <c r="E94" s="297" t="s">
        <v>3232</v>
      </c>
      <c r="F94" s="297" t="s">
        <v>3237</v>
      </c>
      <c r="G94" s="297" t="s">
        <v>3232</v>
      </c>
      <c r="H94" s="283"/>
      <c r="I94" s="283"/>
      <c r="J94" s="283"/>
      <c r="K94" s="283"/>
      <c r="L94" s="283"/>
      <c r="M94" s="283"/>
      <c r="N94" s="283"/>
      <c r="O94" s="283"/>
      <c r="P94" s="283"/>
      <c r="Q94" s="283"/>
      <c r="R94" s="283"/>
      <c r="S94" s="283"/>
      <c r="T94" s="283"/>
      <c r="U94" s="283"/>
      <c r="V94" s="283"/>
      <c r="W94" s="283"/>
      <c r="X94" s="283"/>
      <c r="Y94" s="283"/>
      <c r="Z94" s="283"/>
    </row>
    <row r="95" spans="1:26" ht="15.3">
      <c r="A95" s="294">
        <v>85</v>
      </c>
      <c r="B95" s="294" t="s">
        <v>2831</v>
      </c>
      <c r="C95" s="297" t="s">
        <v>3238</v>
      </c>
      <c r="D95" s="297" t="s">
        <v>3237</v>
      </c>
      <c r="E95" s="297" t="s">
        <v>3232</v>
      </c>
      <c r="F95" s="297" t="s">
        <v>3239</v>
      </c>
      <c r="G95" s="297" t="s">
        <v>3237</v>
      </c>
      <c r="H95" s="283"/>
      <c r="I95" s="283"/>
      <c r="J95" s="283"/>
      <c r="K95" s="283"/>
      <c r="L95" s="283"/>
      <c r="M95" s="283"/>
      <c r="N95" s="283"/>
      <c r="O95" s="283"/>
      <c r="P95" s="283"/>
      <c r="Q95" s="283"/>
      <c r="R95" s="283"/>
      <c r="S95" s="283"/>
      <c r="T95" s="283"/>
      <c r="U95" s="283"/>
      <c r="V95" s="283"/>
      <c r="W95" s="283"/>
      <c r="X95" s="283"/>
      <c r="Y95" s="283"/>
      <c r="Z95" s="283"/>
    </row>
    <row r="96" spans="1:26" ht="15.3">
      <c r="A96" s="294">
        <v>86</v>
      </c>
      <c r="B96" s="294" t="s">
        <v>3256</v>
      </c>
      <c r="C96" s="297" t="s">
        <v>3235</v>
      </c>
      <c r="D96" s="297" t="s">
        <v>3232</v>
      </c>
      <c r="E96" s="297" t="s">
        <v>3232</v>
      </c>
      <c r="F96" s="297" t="s">
        <v>3235</v>
      </c>
      <c r="G96" s="297" t="s">
        <v>3232</v>
      </c>
      <c r="H96" s="283"/>
      <c r="I96" s="283"/>
      <c r="J96" s="283"/>
      <c r="K96" s="283"/>
      <c r="L96" s="283"/>
      <c r="M96" s="283"/>
      <c r="N96" s="283"/>
      <c r="O96" s="283"/>
      <c r="P96" s="283"/>
      <c r="Q96" s="283"/>
      <c r="R96" s="283"/>
      <c r="S96" s="283"/>
      <c r="T96" s="283"/>
      <c r="U96" s="283"/>
      <c r="V96" s="283"/>
      <c r="W96" s="283"/>
      <c r="X96" s="283"/>
      <c r="Y96" s="283"/>
      <c r="Z96" s="283"/>
    </row>
    <row r="97" spans="1:26" ht="15.3">
      <c r="A97" s="294">
        <v>87</v>
      </c>
      <c r="B97" s="294" t="s">
        <v>3257</v>
      </c>
      <c r="C97" s="297" t="s">
        <v>3237</v>
      </c>
      <c r="D97" s="297" t="s">
        <v>3232</v>
      </c>
      <c r="E97" s="297" t="s">
        <v>3232</v>
      </c>
      <c r="F97" s="297" t="s">
        <v>3232</v>
      </c>
      <c r="G97" s="297" t="s">
        <v>3232</v>
      </c>
      <c r="H97" s="283"/>
      <c r="I97" s="283"/>
      <c r="J97" s="283"/>
      <c r="K97" s="283"/>
      <c r="L97" s="283"/>
      <c r="M97" s="283"/>
      <c r="N97" s="283"/>
      <c r="O97" s="283"/>
      <c r="P97" s="283"/>
      <c r="Q97" s="283"/>
      <c r="R97" s="283"/>
      <c r="S97" s="283"/>
      <c r="T97" s="283"/>
      <c r="U97" s="283"/>
      <c r="V97" s="283"/>
      <c r="W97" s="283"/>
      <c r="X97" s="283"/>
      <c r="Y97" s="283"/>
      <c r="Z97" s="283"/>
    </row>
    <row r="98" spans="1:26" ht="15.3">
      <c r="A98" s="294">
        <v>88</v>
      </c>
      <c r="B98" s="294" t="s">
        <v>3258</v>
      </c>
      <c r="C98" s="297" t="s">
        <v>3232</v>
      </c>
      <c r="D98" s="297" t="s">
        <v>3232</v>
      </c>
      <c r="E98" s="297" t="s">
        <v>3232</v>
      </c>
      <c r="F98" s="297" t="s">
        <v>3232</v>
      </c>
      <c r="G98" s="297" t="s">
        <v>3232</v>
      </c>
      <c r="H98" s="283"/>
      <c r="I98" s="283"/>
      <c r="J98" s="283"/>
      <c r="K98" s="283"/>
      <c r="L98" s="283"/>
      <c r="M98" s="283"/>
      <c r="N98" s="283"/>
      <c r="O98" s="283"/>
      <c r="P98" s="283"/>
      <c r="Q98" s="283"/>
      <c r="R98" s="283"/>
      <c r="S98" s="283"/>
      <c r="T98" s="283"/>
      <c r="U98" s="283"/>
      <c r="V98" s="283"/>
      <c r="W98" s="283"/>
      <c r="X98" s="283"/>
      <c r="Y98" s="283"/>
      <c r="Z98" s="283"/>
    </row>
    <row r="99" spans="1:26" ht="15.3">
      <c r="A99" s="294">
        <v>89</v>
      </c>
      <c r="B99" s="294" t="s">
        <v>3267</v>
      </c>
      <c r="C99" s="297" t="s">
        <v>3235</v>
      </c>
      <c r="D99" s="297" t="s">
        <v>3232</v>
      </c>
      <c r="E99" s="297" t="s">
        <v>3232</v>
      </c>
      <c r="F99" s="297" t="s">
        <v>3239</v>
      </c>
      <c r="G99" s="297" t="s">
        <v>3232</v>
      </c>
      <c r="H99" s="283"/>
      <c r="I99" s="283"/>
      <c r="J99" s="283"/>
      <c r="K99" s="283"/>
      <c r="L99" s="283"/>
      <c r="M99" s="283"/>
      <c r="N99" s="283"/>
      <c r="O99" s="283"/>
      <c r="P99" s="283"/>
      <c r="Q99" s="283"/>
      <c r="R99" s="283"/>
      <c r="S99" s="283"/>
      <c r="T99" s="283"/>
      <c r="U99" s="283"/>
      <c r="V99" s="283"/>
      <c r="W99" s="283"/>
      <c r="X99" s="283"/>
      <c r="Y99" s="283"/>
      <c r="Z99" s="283"/>
    </row>
    <row r="100" spans="1:26" ht="15.3">
      <c r="A100" s="294">
        <v>90</v>
      </c>
      <c r="B100" s="294" t="s">
        <v>3259</v>
      </c>
      <c r="C100" s="297" t="s">
        <v>3232</v>
      </c>
      <c r="D100" s="297" t="s">
        <v>3232</v>
      </c>
      <c r="E100" s="297" t="s">
        <v>3232</v>
      </c>
      <c r="F100" s="297" t="s">
        <v>3235</v>
      </c>
      <c r="G100" s="297" t="s">
        <v>3232</v>
      </c>
      <c r="H100" s="283"/>
      <c r="I100" s="283"/>
      <c r="J100" s="283"/>
      <c r="K100" s="283"/>
      <c r="L100" s="283"/>
      <c r="M100" s="283"/>
      <c r="N100" s="283"/>
      <c r="O100" s="283"/>
      <c r="P100" s="283"/>
      <c r="Q100" s="283"/>
      <c r="R100" s="283"/>
      <c r="S100" s="283"/>
      <c r="T100" s="283"/>
      <c r="U100" s="283"/>
      <c r="V100" s="283"/>
      <c r="W100" s="283"/>
      <c r="X100" s="283"/>
      <c r="Y100" s="283"/>
      <c r="Z100" s="283"/>
    </row>
    <row r="101" spans="1:26" ht="15.3">
      <c r="A101" s="294">
        <v>91</v>
      </c>
      <c r="B101" s="294" t="s">
        <v>3260</v>
      </c>
      <c r="C101" s="297" t="s">
        <v>3232</v>
      </c>
      <c r="D101" s="297" t="s">
        <v>3235</v>
      </c>
      <c r="E101" s="297" t="s">
        <v>3232</v>
      </c>
      <c r="F101" s="297" t="s">
        <v>3237</v>
      </c>
      <c r="G101" s="297" t="s">
        <v>3232</v>
      </c>
      <c r="H101" s="283"/>
      <c r="I101" s="283"/>
      <c r="J101" s="283"/>
      <c r="K101" s="283"/>
      <c r="L101" s="283"/>
      <c r="M101" s="283"/>
      <c r="N101" s="283"/>
      <c r="O101" s="283"/>
      <c r="P101" s="283"/>
      <c r="Q101" s="283"/>
      <c r="R101" s="283"/>
      <c r="S101" s="283"/>
      <c r="T101" s="283"/>
      <c r="U101" s="283"/>
      <c r="V101" s="283"/>
      <c r="W101" s="283"/>
      <c r="X101" s="283"/>
      <c r="Y101" s="283"/>
      <c r="Z101" s="283"/>
    </row>
    <row r="102" spans="1:26" ht="15.3">
      <c r="A102" s="294">
        <v>92</v>
      </c>
      <c r="B102" s="294" t="s">
        <v>3261</v>
      </c>
      <c r="C102" s="297" t="s">
        <v>3232</v>
      </c>
      <c r="D102" s="297" t="s">
        <v>3232</v>
      </c>
      <c r="E102" s="297" t="s">
        <v>3232</v>
      </c>
      <c r="F102" s="297" t="s">
        <v>3237</v>
      </c>
      <c r="G102" s="297" t="s">
        <v>3232</v>
      </c>
      <c r="H102" s="283"/>
      <c r="I102" s="283"/>
      <c r="J102" s="283"/>
      <c r="K102" s="283"/>
      <c r="L102" s="283"/>
      <c r="M102" s="283"/>
      <c r="N102" s="283"/>
      <c r="O102" s="283"/>
      <c r="P102" s="283"/>
      <c r="Q102" s="283"/>
      <c r="R102" s="283"/>
      <c r="S102" s="283"/>
      <c r="T102" s="283"/>
      <c r="U102" s="283"/>
      <c r="V102" s="283"/>
      <c r="W102" s="283"/>
      <c r="X102" s="283"/>
      <c r="Y102" s="283"/>
      <c r="Z102" s="283"/>
    </row>
    <row r="103" spans="1:26" ht="15.3">
      <c r="A103" s="294">
        <v>93</v>
      </c>
      <c r="B103" s="294" t="s">
        <v>3262</v>
      </c>
      <c r="C103" s="297" t="s">
        <v>3232</v>
      </c>
      <c r="D103" s="297" t="s">
        <v>3232</v>
      </c>
      <c r="E103" s="297" t="s">
        <v>3232</v>
      </c>
      <c r="F103" s="297" t="s">
        <v>3235</v>
      </c>
      <c r="G103" s="297" t="s">
        <v>3235</v>
      </c>
      <c r="H103" s="283"/>
      <c r="I103" s="283"/>
      <c r="J103" s="283"/>
      <c r="K103" s="283"/>
      <c r="L103" s="283"/>
      <c r="M103" s="283"/>
      <c r="N103" s="283"/>
      <c r="O103" s="283"/>
      <c r="P103" s="283"/>
      <c r="Q103" s="283"/>
      <c r="R103" s="283"/>
      <c r="S103" s="283"/>
      <c r="T103" s="283"/>
      <c r="U103" s="283"/>
      <c r="V103" s="283"/>
      <c r="W103" s="283"/>
      <c r="X103" s="283"/>
      <c r="Y103" s="283"/>
      <c r="Z103" s="283"/>
    </row>
    <row r="104" spans="1:26" ht="15.3">
      <c r="A104" s="294">
        <v>94</v>
      </c>
      <c r="B104" s="294" t="s">
        <v>3263</v>
      </c>
      <c r="C104" s="297" t="s">
        <v>3232</v>
      </c>
      <c r="D104" s="297" t="s">
        <v>3238</v>
      </c>
      <c r="E104" s="297" t="s">
        <v>3232</v>
      </c>
      <c r="F104" s="297" t="s">
        <v>3232</v>
      </c>
      <c r="G104" s="297" t="s">
        <v>3239</v>
      </c>
      <c r="H104" s="283"/>
      <c r="I104" s="283"/>
      <c r="J104" s="283"/>
      <c r="K104" s="283"/>
      <c r="L104" s="283"/>
      <c r="M104" s="283"/>
      <c r="N104" s="283"/>
      <c r="O104" s="283"/>
      <c r="P104" s="283"/>
      <c r="Q104" s="283"/>
      <c r="R104" s="283"/>
      <c r="S104" s="283"/>
      <c r="T104" s="283"/>
      <c r="U104" s="283"/>
      <c r="V104" s="283"/>
      <c r="W104" s="283"/>
      <c r="X104" s="283"/>
      <c r="Y104" s="283"/>
      <c r="Z104" s="283"/>
    </row>
    <row r="105" spans="1:26" ht="15.3">
      <c r="A105" s="294">
        <v>95</v>
      </c>
      <c r="B105" s="294" t="s">
        <v>3265</v>
      </c>
      <c r="C105" s="297" t="s">
        <v>3236</v>
      </c>
      <c r="D105" s="297" t="s">
        <v>3232</v>
      </c>
      <c r="E105" s="297" t="s">
        <v>3232</v>
      </c>
      <c r="F105" s="297" t="s">
        <v>3232</v>
      </c>
      <c r="G105" s="297" t="s">
        <v>3232</v>
      </c>
      <c r="H105" s="283"/>
      <c r="I105" s="283"/>
      <c r="J105" s="283"/>
      <c r="K105" s="283"/>
      <c r="L105" s="283"/>
      <c r="M105" s="283"/>
      <c r="N105" s="283"/>
      <c r="O105" s="283"/>
      <c r="P105" s="283"/>
      <c r="Q105" s="283"/>
      <c r="R105" s="283"/>
      <c r="S105" s="283"/>
      <c r="T105" s="283"/>
      <c r="U105" s="283"/>
      <c r="V105" s="283"/>
      <c r="W105" s="283"/>
      <c r="X105" s="283"/>
      <c r="Y105" s="283"/>
      <c r="Z105" s="283"/>
    </row>
    <row r="106" spans="1:26" ht="15.3">
      <c r="A106" s="294">
        <v>96</v>
      </c>
      <c r="B106" s="294" t="s">
        <v>3264</v>
      </c>
      <c r="C106" s="297" t="s">
        <v>3236</v>
      </c>
      <c r="D106" s="297" t="s">
        <v>3232</v>
      </c>
      <c r="E106" s="297" t="s">
        <v>3236</v>
      </c>
      <c r="F106" s="297" t="s">
        <v>3237</v>
      </c>
      <c r="G106" s="297" t="s">
        <v>3236</v>
      </c>
      <c r="H106" s="283"/>
      <c r="I106" s="283"/>
      <c r="J106" s="283"/>
      <c r="K106" s="283"/>
      <c r="L106" s="283"/>
      <c r="M106" s="283"/>
      <c r="N106" s="283"/>
      <c r="O106" s="283"/>
      <c r="P106" s="283"/>
      <c r="Q106" s="283"/>
      <c r="R106" s="283"/>
      <c r="S106" s="283"/>
      <c r="T106" s="283"/>
      <c r="U106" s="283"/>
      <c r="V106" s="283"/>
      <c r="W106" s="283"/>
      <c r="X106" s="283"/>
      <c r="Y106" s="283"/>
      <c r="Z106" s="283"/>
    </row>
    <row r="107" spans="1:26" ht="15.3">
      <c r="A107" s="294">
        <v>97</v>
      </c>
      <c r="B107" s="294" t="s">
        <v>3266</v>
      </c>
      <c r="C107" s="297" t="s">
        <v>3232</v>
      </c>
      <c r="D107" s="297" t="s">
        <v>3232</v>
      </c>
      <c r="E107" s="297" t="s">
        <v>3239</v>
      </c>
      <c r="F107" s="297" t="s">
        <v>3235</v>
      </c>
      <c r="G107" s="297" t="s">
        <v>3232</v>
      </c>
      <c r="H107" s="283"/>
      <c r="I107" s="283"/>
      <c r="J107" s="283"/>
      <c r="K107" s="283"/>
      <c r="L107" s="283"/>
      <c r="M107" s="283"/>
      <c r="N107" s="283"/>
      <c r="O107" s="283"/>
      <c r="P107" s="283"/>
      <c r="Q107" s="283"/>
      <c r="R107" s="283"/>
      <c r="S107" s="283"/>
      <c r="T107" s="283"/>
      <c r="U107" s="283"/>
      <c r="V107" s="283"/>
      <c r="W107" s="283"/>
      <c r="X107" s="283"/>
      <c r="Y107" s="283"/>
      <c r="Z107" s="283"/>
    </row>
    <row r="108" spans="1:26" ht="15.3">
      <c r="A108" s="294">
        <v>98</v>
      </c>
      <c r="B108" s="294" t="s">
        <v>3268</v>
      </c>
      <c r="C108" s="297" t="s">
        <v>3237</v>
      </c>
      <c r="D108" s="297" t="s">
        <v>3232</v>
      </c>
      <c r="E108" s="297" t="s">
        <v>3232</v>
      </c>
      <c r="F108" s="297" t="s">
        <v>3238</v>
      </c>
      <c r="G108" s="297">
        <v>0</v>
      </c>
      <c r="H108" s="283"/>
      <c r="I108" s="283"/>
      <c r="J108" s="283"/>
      <c r="K108" s="283"/>
      <c r="L108" s="283"/>
      <c r="M108" s="283"/>
      <c r="N108" s="283"/>
      <c r="O108" s="283"/>
      <c r="P108" s="283"/>
      <c r="Q108" s="283"/>
      <c r="R108" s="283"/>
      <c r="S108" s="283"/>
      <c r="T108" s="283"/>
      <c r="U108" s="283"/>
      <c r="V108" s="283"/>
      <c r="W108" s="283"/>
      <c r="X108" s="283"/>
      <c r="Y108" s="283"/>
      <c r="Z108" s="283"/>
    </row>
    <row r="109" spans="1:26" ht="15.3">
      <c r="A109" s="294">
        <v>99</v>
      </c>
      <c r="B109" s="294" t="s">
        <v>3269</v>
      </c>
      <c r="C109" s="297">
        <v>0</v>
      </c>
      <c r="D109" s="297">
        <v>0</v>
      </c>
      <c r="E109" s="297">
        <v>0</v>
      </c>
      <c r="F109" s="297" t="s">
        <v>3232</v>
      </c>
      <c r="G109" s="297" t="s">
        <v>3232</v>
      </c>
      <c r="H109" s="283"/>
      <c r="I109" s="283"/>
      <c r="J109" s="283"/>
      <c r="K109" s="283"/>
      <c r="L109" s="283"/>
      <c r="M109" s="283"/>
      <c r="N109" s="283"/>
      <c r="O109" s="283"/>
      <c r="P109" s="283"/>
      <c r="Q109" s="283"/>
      <c r="R109" s="283"/>
      <c r="S109" s="283"/>
      <c r="T109" s="283"/>
      <c r="U109" s="283"/>
      <c r="V109" s="283"/>
      <c r="W109" s="283"/>
      <c r="X109" s="283"/>
      <c r="Y109" s="283"/>
      <c r="Z109" s="283"/>
    </row>
    <row r="110" spans="1:26" ht="15.3">
      <c r="A110" s="294">
        <v>100</v>
      </c>
      <c r="B110" s="294" t="s">
        <v>3271</v>
      </c>
      <c r="C110" s="297">
        <v>0</v>
      </c>
      <c r="D110" s="297">
        <v>0</v>
      </c>
      <c r="E110" s="297">
        <v>0</v>
      </c>
      <c r="F110" s="297">
        <v>0</v>
      </c>
      <c r="G110" s="297">
        <v>0</v>
      </c>
      <c r="H110" s="283"/>
      <c r="I110" s="283"/>
      <c r="J110" s="283"/>
      <c r="K110" s="283"/>
      <c r="L110" s="283"/>
      <c r="M110" s="283"/>
      <c r="N110" s="283"/>
      <c r="O110" s="283"/>
      <c r="P110" s="283"/>
      <c r="Q110" s="283"/>
      <c r="R110" s="283"/>
      <c r="S110" s="283"/>
      <c r="T110" s="283"/>
      <c r="U110" s="283"/>
      <c r="V110" s="283"/>
      <c r="W110" s="283"/>
      <c r="X110" s="283"/>
      <c r="Y110" s="283"/>
      <c r="Z110" s="283"/>
    </row>
    <row r="111" spans="1:26" ht="15.3">
      <c r="A111" s="294">
        <v>101</v>
      </c>
      <c r="B111" s="294" t="s">
        <v>3270</v>
      </c>
      <c r="C111" s="297"/>
      <c r="D111" s="297" t="s">
        <v>3232</v>
      </c>
      <c r="E111" s="297" t="s">
        <v>3232</v>
      </c>
      <c r="F111" s="297" t="s">
        <v>3232</v>
      </c>
      <c r="G111" s="297" t="s">
        <v>3232</v>
      </c>
      <c r="H111" s="283"/>
      <c r="I111" s="283"/>
      <c r="J111" s="283"/>
      <c r="K111" s="283"/>
      <c r="L111" s="283"/>
      <c r="M111" s="283"/>
      <c r="N111" s="283"/>
      <c r="O111" s="283"/>
      <c r="P111" s="283"/>
      <c r="Q111" s="283"/>
      <c r="R111" s="283"/>
      <c r="S111" s="283"/>
      <c r="T111" s="283"/>
      <c r="U111" s="283"/>
      <c r="V111" s="283"/>
      <c r="W111" s="283"/>
      <c r="X111" s="283"/>
      <c r="Y111" s="283"/>
      <c r="Z111" s="283"/>
    </row>
    <row r="112" spans="1:26" ht="15.3">
      <c r="A112" s="294">
        <v>102</v>
      </c>
      <c r="B112" s="294" t="s">
        <v>3272</v>
      </c>
      <c r="C112" s="297" t="s">
        <v>3232</v>
      </c>
      <c r="D112" s="297" t="s">
        <v>3232</v>
      </c>
      <c r="E112" s="297" t="s">
        <v>3232</v>
      </c>
      <c r="F112" s="297">
        <v>0</v>
      </c>
      <c r="G112" s="297" t="s">
        <v>3232</v>
      </c>
      <c r="H112" s="283"/>
      <c r="I112" s="283"/>
      <c r="J112" s="283"/>
      <c r="K112" s="283"/>
      <c r="L112" s="283"/>
      <c r="M112" s="283"/>
      <c r="N112" s="283"/>
      <c r="O112" s="283"/>
      <c r="P112" s="283"/>
      <c r="Q112" s="283"/>
      <c r="R112" s="283"/>
      <c r="S112" s="283"/>
      <c r="T112" s="283"/>
      <c r="U112" s="283"/>
      <c r="V112" s="283"/>
      <c r="W112" s="283"/>
      <c r="X112" s="283"/>
      <c r="Y112" s="283"/>
      <c r="Z112" s="283"/>
    </row>
    <row r="113" spans="1:26" ht="15.3">
      <c r="A113" s="294">
        <v>103</v>
      </c>
      <c r="B113" s="294" t="s">
        <v>3273</v>
      </c>
      <c r="C113" s="297">
        <v>0</v>
      </c>
      <c r="D113" s="297">
        <v>0</v>
      </c>
      <c r="E113" s="297">
        <v>0</v>
      </c>
      <c r="F113" s="297">
        <v>0</v>
      </c>
      <c r="G113" s="297">
        <v>0</v>
      </c>
      <c r="H113" s="283"/>
      <c r="I113" s="283"/>
      <c r="J113" s="283"/>
      <c r="K113" s="283"/>
      <c r="L113" s="283"/>
      <c r="M113" s="283"/>
      <c r="N113" s="283"/>
      <c r="O113" s="283"/>
      <c r="P113" s="283"/>
      <c r="Q113" s="283"/>
      <c r="R113" s="283"/>
      <c r="S113" s="283"/>
      <c r="T113" s="283"/>
      <c r="U113" s="283"/>
      <c r="V113" s="283"/>
      <c r="W113" s="283"/>
      <c r="X113" s="283"/>
      <c r="Y113" s="283"/>
      <c r="Z113" s="283"/>
    </row>
    <row r="114" spans="1:26" ht="15.3">
      <c r="A114" s="294">
        <v>104</v>
      </c>
      <c r="B114" s="294" t="s">
        <v>2825</v>
      </c>
      <c r="C114" s="297" t="s">
        <v>3232</v>
      </c>
      <c r="D114" s="297" t="s">
        <v>3232</v>
      </c>
      <c r="E114" s="297" t="s">
        <v>3232</v>
      </c>
      <c r="F114" s="297" t="s">
        <v>3232</v>
      </c>
      <c r="G114" s="297" t="s">
        <v>3232</v>
      </c>
      <c r="H114" s="283"/>
      <c r="I114" s="283"/>
      <c r="J114" s="283"/>
      <c r="K114" s="283"/>
      <c r="L114" s="283"/>
      <c r="M114" s="283"/>
      <c r="N114" s="283"/>
      <c r="O114" s="283"/>
      <c r="P114" s="283"/>
      <c r="Q114" s="283"/>
      <c r="R114" s="283"/>
      <c r="S114" s="283"/>
      <c r="T114" s="283"/>
      <c r="U114" s="283"/>
      <c r="V114" s="283"/>
      <c r="W114" s="283"/>
      <c r="X114" s="283"/>
      <c r="Y114" s="283"/>
      <c r="Z114" s="283"/>
    </row>
    <row r="115" spans="1:26" ht="15.3">
      <c r="A115" s="294">
        <v>105</v>
      </c>
      <c r="B115" s="294" t="s">
        <v>2826</v>
      </c>
      <c r="C115" s="297" t="s">
        <v>3232</v>
      </c>
      <c r="D115" s="297" t="s">
        <v>3232</v>
      </c>
      <c r="E115" s="297" t="s">
        <v>3232</v>
      </c>
      <c r="F115" s="297" t="s">
        <v>3232</v>
      </c>
      <c r="G115" s="297" t="s">
        <v>3232</v>
      </c>
      <c r="H115" s="283"/>
      <c r="I115" s="283"/>
      <c r="J115" s="283"/>
      <c r="K115" s="283"/>
      <c r="L115" s="283"/>
      <c r="M115" s="283"/>
      <c r="N115" s="283"/>
      <c r="O115" s="283"/>
      <c r="P115" s="283"/>
      <c r="Q115" s="283"/>
      <c r="R115" s="283"/>
      <c r="S115" s="283"/>
      <c r="T115" s="283"/>
      <c r="U115" s="283"/>
      <c r="V115" s="283"/>
      <c r="W115" s="283"/>
      <c r="X115" s="283"/>
      <c r="Y115" s="283"/>
      <c r="Z115" s="283"/>
    </row>
    <row r="116" spans="1:26" ht="15.3">
      <c r="A116" s="294">
        <v>106</v>
      </c>
      <c r="B116" s="294" t="s">
        <v>3274</v>
      </c>
      <c r="C116" s="297" t="s">
        <v>3232</v>
      </c>
      <c r="D116" s="297" t="s">
        <v>3232</v>
      </c>
      <c r="E116" s="297" t="s">
        <v>3235</v>
      </c>
      <c r="F116" s="297" t="s">
        <v>3232</v>
      </c>
      <c r="G116" s="297" t="s">
        <v>3238</v>
      </c>
      <c r="H116" s="283"/>
      <c r="I116" s="283"/>
      <c r="J116" s="283"/>
      <c r="K116" s="283"/>
      <c r="L116" s="283"/>
      <c r="M116" s="283"/>
      <c r="N116" s="283"/>
      <c r="O116" s="283"/>
      <c r="P116" s="283"/>
      <c r="Q116" s="283"/>
      <c r="R116" s="283"/>
      <c r="S116" s="283"/>
      <c r="T116" s="283"/>
      <c r="U116" s="283"/>
      <c r="V116" s="283"/>
      <c r="W116" s="283"/>
      <c r="X116" s="283"/>
      <c r="Y116" s="283"/>
      <c r="Z116" s="283"/>
    </row>
    <row r="117" spans="1:26" ht="15.3">
      <c r="A117" s="294">
        <v>107</v>
      </c>
      <c r="B117" s="294" t="s">
        <v>3275</v>
      </c>
      <c r="C117" s="297" t="s">
        <v>3232</v>
      </c>
      <c r="D117" s="297" t="s">
        <v>3235</v>
      </c>
      <c r="E117" s="297" t="s">
        <v>3235</v>
      </c>
      <c r="F117" s="297" t="s">
        <v>3232</v>
      </c>
      <c r="G117" s="297" t="s">
        <v>3232</v>
      </c>
      <c r="H117" s="283"/>
      <c r="I117" s="283"/>
      <c r="J117" s="283"/>
      <c r="K117" s="283"/>
      <c r="L117" s="283"/>
      <c r="M117" s="283"/>
      <c r="N117" s="283"/>
      <c r="O117" s="283"/>
      <c r="P117" s="283"/>
      <c r="Q117" s="283"/>
      <c r="R117" s="283"/>
      <c r="S117" s="283"/>
      <c r="T117" s="283"/>
      <c r="U117" s="283"/>
      <c r="V117" s="283"/>
      <c r="W117" s="283"/>
      <c r="X117" s="283"/>
      <c r="Y117" s="283"/>
      <c r="Z117" s="283"/>
    </row>
    <row r="118" spans="1:26" ht="15.3">
      <c r="A118" s="294">
        <v>108</v>
      </c>
      <c r="B118" s="294" t="s">
        <v>3276</v>
      </c>
      <c r="C118" s="297">
        <v>0</v>
      </c>
      <c r="D118" s="297" t="s">
        <v>3235</v>
      </c>
      <c r="E118" s="297" t="s">
        <v>3235</v>
      </c>
      <c r="F118" s="297" t="s">
        <v>3235</v>
      </c>
      <c r="G118" s="297" t="s">
        <v>3235</v>
      </c>
      <c r="H118" s="283"/>
      <c r="I118" s="283"/>
      <c r="J118" s="283"/>
      <c r="K118" s="283"/>
      <c r="L118" s="283"/>
      <c r="M118" s="283"/>
      <c r="N118" s="283"/>
      <c r="O118" s="283"/>
      <c r="P118" s="283"/>
      <c r="Q118" s="283"/>
      <c r="R118" s="283"/>
      <c r="S118" s="283"/>
      <c r="T118" s="283"/>
      <c r="U118" s="283"/>
      <c r="V118" s="283"/>
      <c r="W118" s="283"/>
      <c r="X118" s="283"/>
      <c r="Y118" s="283"/>
      <c r="Z118" s="283"/>
    </row>
    <row r="119" spans="1:26" ht="15.3">
      <c r="A119" s="294">
        <v>109</v>
      </c>
      <c r="B119" s="294" t="s">
        <v>3277</v>
      </c>
      <c r="C119" s="297" t="s">
        <v>3237</v>
      </c>
      <c r="D119" s="297" t="s">
        <v>3232</v>
      </c>
      <c r="E119" s="297" t="s">
        <v>3232</v>
      </c>
      <c r="F119" s="297" t="s">
        <v>3232</v>
      </c>
      <c r="G119" s="297" t="s">
        <v>3232</v>
      </c>
      <c r="H119" s="283"/>
      <c r="I119" s="283"/>
      <c r="J119" s="283"/>
      <c r="K119" s="283"/>
      <c r="L119" s="283"/>
      <c r="M119" s="283"/>
      <c r="N119" s="283"/>
      <c r="O119" s="283"/>
      <c r="P119" s="283"/>
      <c r="Q119" s="283"/>
      <c r="R119" s="283"/>
      <c r="S119" s="283"/>
      <c r="T119" s="283"/>
      <c r="U119" s="283"/>
      <c r="V119" s="283"/>
      <c r="W119" s="283"/>
      <c r="X119" s="283"/>
      <c r="Y119" s="283"/>
      <c r="Z119" s="283"/>
    </row>
    <row r="120" spans="1:26" ht="15.3">
      <c r="A120" s="294">
        <v>110</v>
      </c>
      <c r="B120" s="294" t="s">
        <v>1739</v>
      </c>
      <c r="C120" s="297" t="s">
        <v>3232</v>
      </c>
      <c r="D120" s="297" t="s">
        <v>3232</v>
      </c>
      <c r="E120" s="297" t="s">
        <v>3232</v>
      </c>
      <c r="F120" s="297" t="s">
        <v>3232</v>
      </c>
      <c r="G120" s="297" t="s">
        <v>3232</v>
      </c>
      <c r="H120" s="283"/>
      <c r="I120" s="283"/>
      <c r="J120" s="283"/>
      <c r="K120" s="283"/>
      <c r="L120" s="283"/>
      <c r="M120" s="283"/>
      <c r="N120" s="283"/>
      <c r="O120" s="283"/>
      <c r="P120" s="283"/>
      <c r="Q120" s="283"/>
      <c r="R120" s="283"/>
      <c r="S120" s="283"/>
      <c r="T120" s="283"/>
      <c r="U120" s="283"/>
      <c r="V120" s="283"/>
      <c r="W120" s="283"/>
      <c r="X120" s="283"/>
      <c r="Y120" s="283"/>
      <c r="Z120" s="283"/>
    </row>
    <row r="121" spans="1:26" ht="15.3">
      <c r="A121" s="294">
        <v>111</v>
      </c>
      <c r="B121" s="294" t="s">
        <v>3278</v>
      </c>
      <c r="C121" s="297" t="s">
        <v>3232</v>
      </c>
      <c r="D121" s="297" t="s">
        <v>3232</v>
      </c>
      <c r="E121" s="297" t="s">
        <v>3232</v>
      </c>
      <c r="F121" s="297" t="s">
        <v>3232</v>
      </c>
      <c r="G121" s="297" t="s">
        <v>3232</v>
      </c>
      <c r="H121" s="283"/>
      <c r="I121" s="283"/>
      <c r="J121" s="283"/>
      <c r="K121" s="283"/>
      <c r="L121" s="283"/>
      <c r="M121" s="283"/>
      <c r="N121" s="283"/>
      <c r="O121" s="283"/>
      <c r="P121" s="283"/>
      <c r="Q121" s="283"/>
      <c r="R121" s="283"/>
      <c r="S121" s="283"/>
      <c r="T121" s="283"/>
      <c r="U121" s="283"/>
      <c r="V121" s="283"/>
      <c r="W121" s="283"/>
      <c r="X121" s="283"/>
      <c r="Y121" s="283"/>
      <c r="Z121" s="283"/>
    </row>
    <row r="122" spans="1:26" ht="15.3">
      <c r="A122" s="294">
        <v>112</v>
      </c>
      <c r="B122" s="294" t="s">
        <v>3279</v>
      </c>
      <c r="C122" s="297">
        <v>0</v>
      </c>
      <c r="D122" s="297" t="s">
        <v>3232</v>
      </c>
      <c r="E122" s="297" t="s">
        <v>3237</v>
      </c>
      <c r="F122" s="297" t="s">
        <v>3239</v>
      </c>
      <c r="G122" s="297" t="s">
        <v>3237</v>
      </c>
      <c r="H122" s="283"/>
      <c r="I122" s="283"/>
      <c r="J122" s="283"/>
      <c r="K122" s="283"/>
      <c r="L122" s="283"/>
      <c r="M122" s="283"/>
      <c r="N122" s="283"/>
      <c r="O122" s="283"/>
      <c r="P122" s="283"/>
      <c r="Q122" s="283"/>
      <c r="R122" s="283"/>
      <c r="S122" s="283"/>
      <c r="T122" s="283"/>
      <c r="U122" s="283"/>
      <c r="V122" s="283"/>
      <c r="W122" s="283"/>
      <c r="X122" s="283"/>
      <c r="Y122" s="283"/>
      <c r="Z122" s="283"/>
    </row>
    <row r="123" spans="1:26" ht="15.3">
      <c r="A123" s="294">
        <v>113</v>
      </c>
      <c r="B123" s="294" t="s">
        <v>3280</v>
      </c>
      <c r="C123" s="297" t="s">
        <v>3239</v>
      </c>
      <c r="D123" s="297" t="s">
        <v>3232</v>
      </c>
      <c r="E123" s="297" t="s">
        <v>3232</v>
      </c>
      <c r="F123" s="297" t="s">
        <v>3232</v>
      </c>
      <c r="G123" s="297" t="s">
        <v>3232</v>
      </c>
      <c r="H123" s="283"/>
      <c r="I123" s="283"/>
      <c r="J123" s="283"/>
      <c r="K123" s="283"/>
      <c r="L123" s="283"/>
      <c r="M123" s="283"/>
      <c r="N123" s="283"/>
      <c r="O123" s="283"/>
      <c r="P123" s="283"/>
      <c r="Q123" s="283"/>
      <c r="R123" s="283"/>
      <c r="S123" s="283"/>
      <c r="T123" s="283"/>
      <c r="U123" s="283"/>
      <c r="V123" s="283"/>
      <c r="W123" s="283"/>
      <c r="X123" s="283"/>
      <c r="Y123" s="283"/>
      <c r="Z123" s="283"/>
    </row>
    <row r="124" spans="1:26" ht="15.3">
      <c r="A124" s="294">
        <v>114</v>
      </c>
      <c r="B124" s="294" t="s">
        <v>3281</v>
      </c>
      <c r="C124" s="297" t="s">
        <v>3232</v>
      </c>
      <c r="D124" s="297" t="s">
        <v>3232</v>
      </c>
      <c r="E124" s="297" t="s">
        <v>3235</v>
      </c>
      <c r="F124" s="297" t="s">
        <v>3232</v>
      </c>
      <c r="G124" s="297" t="s">
        <v>3232</v>
      </c>
      <c r="H124" s="283"/>
      <c r="I124" s="283"/>
      <c r="J124" s="283"/>
      <c r="K124" s="283"/>
      <c r="L124" s="283"/>
      <c r="M124" s="283"/>
      <c r="N124" s="283"/>
      <c r="O124" s="283"/>
      <c r="P124" s="283"/>
      <c r="Q124" s="283"/>
      <c r="R124" s="283"/>
      <c r="S124" s="283"/>
      <c r="T124" s="283"/>
      <c r="U124" s="283"/>
      <c r="V124" s="283"/>
      <c r="W124" s="283"/>
      <c r="X124" s="283"/>
      <c r="Y124" s="283"/>
      <c r="Z124" s="283"/>
    </row>
    <row r="125" spans="1:26" ht="15.3">
      <c r="A125" s="294">
        <v>115</v>
      </c>
      <c r="B125" s="294" t="s">
        <v>3282</v>
      </c>
      <c r="C125" s="297" t="s">
        <v>3232</v>
      </c>
      <c r="D125" s="297" t="s">
        <v>3232</v>
      </c>
      <c r="E125" s="297" t="s">
        <v>3232</v>
      </c>
      <c r="F125" s="297" t="s">
        <v>3232</v>
      </c>
      <c r="G125" s="297" t="s">
        <v>3232</v>
      </c>
      <c r="H125" s="283"/>
      <c r="I125" s="283"/>
      <c r="J125" s="283"/>
      <c r="K125" s="283"/>
      <c r="L125" s="283"/>
      <c r="M125" s="283"/>
      <c r="N125" s="283"/>
      <c r="O125" s="283"/>
      <c r="P125" s="283"/>
      <c r="Q125" s="283"/>
      <c r="R125" s="283"/>
      <c r="S125" s="283"/>
      <c r="T125" s="283"/>
      <c r="U125" s="283"/>
      <c r="V125" s="283"/>
      <c r="W125" s="283"/>
      <c r="X125" s="283"/>
      <c r="Y125" s="283"/>
      <c r="Z125" s="283"/>
    </row>
    <row r="126" spans="1:26" ht="15.3">
      <c r="A126" s="294">
        <v>116</v>
      </c>
      <c r="B126" s="294" t="s">
        <v>3283</v>
      </c>
      <c r="C126" s="297"/>
      <c r="D126" s="297" t="s">
        <v>3232</v>
      </c>
      <c r="E126" s="297" t="s">
        <v>3232</v>
      </c>
      <c r="F126" s="297" t="s">
        <v>3232</v>
      </c>
      <c r="G126" s="297" t="s">
        <v>3232</v>
      </c>
      <c r="H126" s="283"/>
      <c r="I126" s="283"/>
      <c r="J126" s="283"/>
      <c r="K126" s="283"/>
      <c r="L126" s="283"/>
      <c r="M126" s="283"/>
      <c r="N126" s="283"/>
      <c r="O126" s="283"/>
      <c r="P126" s="283"/>
      <c r="Q126" s="283"/>
      <c r="R126" s="283"/>
      <c r="S126" s="283"/>
      <c r="T126" s="283"/>
      <c r="U126" s="283"/>
      <c r="V126" s="283"/>
      <c r="W126" s="283"/>
      <c r="X126" s="283"/>
      <c r="Y126" s="283"/>
      <c r="Z126" s="283"/>
    </row>
    <row r="127" spans="1:26" ht="15.3">
      <c r="A127" s="294">
        <v>117</v>
      </c>
      <c r="B127" s="294" t="s">
        <v>3284</v>
      </c>
      <c r="C127" s="297" t="s">
        <v>3232</v>
      </c>
      <c r="D127" s="297" t="s">
        <v>3235</v>
      </c>
      <c r="E127" s="297" t="s">
        <v>3236</v>
      </c>
      <c r="F127" s="297" t="s">
        <v>3235</v>
      </c>
      <c r="G127" s="297" t="s">
        <v>3235</v>
      </c>
      <c r="H127" s="283"/>
      <c r="I127" s="283"/>
      <c r="J127" s="283"/>
      <c r="K127" s="283"/>
      <c r="L127" s="283"/>
      <c r="M127" s="283"/>
      <c r="N127" s="283"/>
      <c r="O127" s="283"/>
      <c r="P127" s="283"/>
      <c r="Q127" s="283"/>
      <c r="R127" s="283"/>
      <c r="S127" s="283"/>
      <c r="T127" s="283"/>
      <c r="U127" s="283"/>
      <c r="V127" s="283"/>
      <c r="W127" s="283"/>
      <c r="X127" s="283"/>
      <c r="Y127" s="283"/>
      <c r="Z127" s="283"/>
    </row>
    <row r="128" spans="1:26" ht="15.3">
      <c r="A128" s="294">
        <v>118</v>
      </c>
      <c r="B128" s="294" t="s">
        <v>3285</v>
      </c>
      <c r="C128" s="297" t="s">
        <v>3232</v>
      </c>
      <c r="D128" s="297" t="s">
        <v>3235</v>
      </c>
      <c r="E128" s="297" t="s">
        <v>3232</v>
      </c>
      <c r="F128" s="297">
        <v>0</v>
      </c>
      <c r="G128" s="297" t="s">
        <v>3232</v>
      </c>
      <c r="H128" s="283"/>
      <c r="I128" s="283"/>
      <c r="J128" s="283"/>
      <c r="K128" s="283"/>
      <c r="L128" s="283"/>
      <c r="M128" s="283"/>
      <c r="N128" s="283"/>
      <c r="O128" s="283"/>
      <c r="P128" s="283"/>
      <c r="Q128" s="283"/>
      <c r="R128" s="283"/>
      <c r="S128" s="283"/>
      <c r="T128" s="283"/>
      <c r="U128" s="283"/>
      <c r="V128" s="283"/>
      <c r="W128" s="283"/>
      <c r="X128" s="283"/>
      <c r="Y128" s="283"/>
      <c r="Z128" s="283"/>
    </row>
    <row r="129" spans="1:26" ht="15.3">
      <c r="A129" s="294">
        <v>119</v>
      </c>
      <c r="B129" s="294" t="s">
        <v>3286</v>
      </c>
      <c r="C129" s="297"/>
      <c r="D129" s="297"/>
      <c r="E129" s="297"/>
      <c r="F129" s="297"/>
      <c r="G129" s="297"/>
      <c r="H129" s="283"/>
      <c r="I129" s="283"/>
      <c r="J129" s="283"/>
      <c r="K129" s="283"/>
      <c r="L129" s="283"/>
      <c r="M129" s="283"/>
      <c r="N129" s="283"/>
      <c r="O129" s="283"/>
      <c r="P129" s="283"/>
      <c r="Q129" s="283"/>
      <c r="R129" s="283"/>
      <c r="S129" s="283"/>
      <c r="T129" s="283"/>
      <c r="U129" s="283"/>
      <c r="V129" s="283"/>
      <c r="W129" s="283"/>
      <c r="X129" s="283"/>
      <c r="Y129" s="283"/>
      <c r="Z129" s="283"/>
    </row>
    <row r="130" spans="1:26" ht="15.3">
      <c r="A130" s="294">
        <v>120</v>
      </c>
      <c r="B130" s="294" t="s">
        <v>3287</v>
      </c>
      <c r="C130" s="297" t="s">
        <v>3232</v>
      </c>
      <c r="D130" s="297" t="s">
        <v>3232</v>
      </c>
      <c r="E130" s="297" t="s">
        <v>3232</v>
      </c>
      <c r="F130" s="297" t="s">
        <v>3232</v>
      </c>
      <c r="G130" s="297" t="s">
        <v>3232</v>
      </c>
      <c r="H130" s="283"/>
      <c r="I130" s="283"/>
      <c r="J130" s="283"/>
      <c r="K130" s="283"/>
      <c r="L130" s="283"/>
      <c r="M130" s="283"/>
      <c r="N130" s="283"/>
      <c r="O130" s="283"/>
      <c r="P130" s="283"/>
      <c r="Q130" s="283"/>
      <c r="R130" s="283"/>
      <c r="S130" s="283"/>
      <c r="T130" s="283"/>
      <c r="U130" s="283"/>
      <c r="V130" s="283"/>
      <c r="W130" s="283"/>
      <c r="X130" s="283"/>
      <c r="Y130" s="283"/>
      <c r="Z130" s="283"/>
    </row>
    <row r="131" spans="1:26" ht="15.3">
      <c r="A131" s="294">
        <v>121</v>
      </c>
      <c r="B131" s="294" t="s">
        <v>3288</v>
      </c>
      <c r="C131" s="297" t="s">
        <v>3232</v>
      </c>
      <c r="D131" s="297" t="s">
        <v>3232</v>
      </c>
      <c r="E131" s="297" t="s">
        <v>3232</v>
      </c>
      <c r="F131" s="297" t="s">
        <v>3232</v>
      </c>
      <c r="G131" s="297" t="s">
        <v>3232</v>
      </c>
      <c r="H131" s="283"/>
      <c r="I131" s="283"/>
      <c r="J131" s="283"/>
      <c r="K131" s="283"/>
      <c r="L131" s="283"/>
      <c r="M131" s="283"/>
      <c r="N131" s="283"/>
      <c r="O131" s="283"/>
      <c r="P131" s="283"/>
      <c r="Q131" s="283"/>
      <c r="R131" s="283"/>
      <c r="S131" s="283"/>
      <c r="T131" s="283"/>
      <c r="U131" s="283"/>
      <c r="V131" s="283"/>
      <c r="W131" s="283"/>
      <c r="X131" s="283"/>
      <c r="Y131" s="283"/>
      <c r="Z131" s="283"/>
    </row>
    <row r="132" spans="1:26" ht="15.3">
      <c r="A132" s="294">
        <v>122</v>
      </c>
      <c r="B132" s="294" t="s">
        <v>3289</v>
      </c>
      <c r="C132" s="297"/>
      <c r="D132" s="297"/>
      <c r="E132" s="297"/>
      <c r="F132" s="297"/>
      <c r="G132" s="297"/>
      <c r="H132" s="283"/>
      <c r="I132" s="283"/>
      <c r="J132" s="283"/>
      <c r="K132" s="283"/>
      <c r="L132" s="283"/>
      <c r="M132" s="283"/>
      <c r="N132" s="283"/>
      <c r="O132" s="283"/>
      <c r="P132" s="283"/>
      <c r="Q132" s="283"/>
      <c r="R132" s="283"/>
      <c r="S132" s="283"/>
      <c r="T132" s="283"/>
      <c r="U132" s="283"/>
      <c r="V132" s="283"/>
      <c r="W132" s="283"/>
      <c r="X132" s="283"/>
      <c r="Y132" s="283"/>
      <c r="Z132" s="283"/>
    </row>
    <row r="133" spans="1:26" ht="15.3">
      <c r="A133" s="294">
        <v>123</v>
      </c>
      <c r="B133" s="294" t="s">
        <v>3296</v>
      </c>
      <c r="C133" s="297" t="s">
        <v>3232</v>
      </c>
      <c r="D133" s="297" t="s">
        <v>3235</v>
      </c>
      <c r="E133" s="297" t="s">
        <v>3232</v>
      </c>
      <c r="F133" s="297" t="s">
        <v>3237</v>
      </c>
      <c r="G133" s="297" t="s">
        <v>3232</v>
      </c>
      <c r="H133" s="283"/>
      <c r="I133" s="283"/>
      <c r="J133" s="283"/>
      <c r="K133" s="283"/>
      <c r="L133" s="283"/>
      <c r="M133" s="283"/>
      <c r="N133" s="283"/>
      <c r="O133" s="283"/>
      <c r="P133" s="283"/>
      <c r="Q133" s="283"/>
      <c r="R133" s="283"/>
      <c r="S133" s="283"/>
      <c r="T133" s="283"/>
      <c r="U133" s="283"/>
      <c r="V133" s="283"/>
      <c r="W133" s="283"/>
      <c r="X133" s="283"/>
      <c r="Y133" s="283"/>
      <c r="Z133" s="283"/>
    </row>
    <row r="134" spans="1:26" ht="15.3">
      <c r="A134" s="294">
        <v>124</v>
      </c>
      <c r="B134" s="294" t="s">
        <v>3290</v>
      </c>
      <c r="C134" s="297" t="s">
        <v>3232</v>
      </c>
      <c r="D134" s="297" t="s">
        <v>3232</v>
      </c>
      <c r="E134" s="297" t="s">
        <v>3232</v>
      </c>
      <c r="F134" s="297" t="s">
        <v>3232</v>
      </c>
      <c r="G134" s="297" t="s">
        <v>3232</v>
      </c>
      <c r="H134" s="283"/>
      <c r="I134" s="283"/>
      <c r="J134" s="283"/>
      <c r="K134" s="283"/>
      <c r="L134" s="283"/>
      <c r="M134" s="283"/>
      <c r="N134" s="283"/>
      <c r="O134" s="283"/>
      <c r="P134" s="283"/>
      <c r="Q134" s="283"/>
      <c r="R134" s="283"/>
      <c r="S134" s="283"/>
      <c r="T134" s="283"/>
      <c r="U134" s="283"/>
      <c r="V134" s="283"/>
      <c r="W134" s="283"/>
      <c r="X134" s="283"/>
      <c r="Y134" s="283"/>
      <c r="Z134" s="283"/>
    </row>
    <row r="135" spans="1:26" ht="15.3">
      <c r="A135" s="294">
        <v>125</v>
      </c>
      <c r="B135" s="294" t="s">
        <v>3291</v>
      </c>
      <c r="C135" s="297" t="s">
        <v>3232</v>
      </c>
      <c r="D135" s="297" t="s">
        <v>3235</v>
      </c>
      <c r="E135" s="297" t="s">
        <v>3232</v>
      </c>
      <c r="F135" s="297" t="s">
        <v>3235</v>
      </c>
      <c r="G135" s="297" t="s">
        <v>3235</v>
      </c>
      <c r="H135" s="283"/>
      <c r="I135" s="283"/>
      <c r="J135" s="283"/>
      <c r="K135" s="283"/>
      <c r="L135" s="283"/>
      <c r="M135" s="283"/>
      <c r="N135" s="283"/>
      <c r="O135" s="283"/>
      <c r="P135" s="283"/>
      <c r="Q135" s="283"/>
      <c r="R135" s="283"/>
      <c r="S135" s="283"/>
      <c r="T135" s="283"/>
      <c r="U135" s="283"/>
      <c r="V135" s="283"/>
      <c r="W135" s="283"/>
      <c r="X135" s="283"/>
      <c r="Y135" s="283"/>
      <c r="Z135" s="283"/>
    </row>
    <row r="136" spans="1:26" ht="15.3">
      <c r="A136" s="294">
        <v>126</v>
      </c>
      <c r="B136" s="294" t="s">
        <v>2829</v>
      </c>
      <c r="C136" s="297" t="s">
        <v>3232</v>
      </c>
      <c r="D136" s="297" t="s">
        <v>3232</v>
      </c>
      <c r="E136" s="297" t="s">
        <v>3232</v>
      </c>
      <c r="F136" s="297" t="s">
        <v>3232</v>
      </c>
      <c r="G136" s="297" t="s">
        <v>3232</v>
      </c>
      <c r="H136" s="283"/>
      <c r="I136" s="283"/>
      <c r="J136" s="283"/>
      <c r="K136" s="283"/>
      <c r="L136" s="283"/>
      <c r="M136" s="283"/>
      <c r="N136" s="283"/>
      <c r="O136" s="283"/>
      <c r="P136" s="283"/>
      <c r="Q136" s="283"/>
      <c r="R136" s="283"/>
      <c r="S136" s="283"/>
      <c r="T136" s="283"/>
      <c r="U136" s="283"/>
      <c r="V136" s="283"/>
      <c r="W136" s="283"/>
      <c r="X136" s="283"/>
      <c r="Y136" s="283"/>
      <c r="Z136" s="283"/>
    </row>
    <row r="137" spans="1:26" ht="15.3">
      <c r="A137" s="294">
        <v>127</v>
      </c>
      <c r="B137" s="294" t="s">
        <v>3292</v>
      </c>
      <c r="C137" s="297" t="s">
        <v>3232</v>
      </c>
      <c r="D137" s="297" t="s">
        <v>3232</v>
      </c>
      <c r="E137" s="297" t="s">
        <v>3232</v>
      </c>
      <c r="F137" s="297" t="s">
        <v>3232</v>
      </c>
      <c r="G137" s="297" t="s">
        <v>3232</v>
      </c>
      <c r="H137" s="283"/>
      <c r="I137" s="283"/>
      <c r="J137" s="283"/>
      <c r="K137" s="283"/>
      <c r="L137" s="283"/>
      <c r="M137" s="283"/>
      <c r="N137" s="283"/>
      <c r="O137" s="283"/>
      <c r="P137" s="283"/>
      <c r="Q137" s="283"/>
      <c r="R137" s="283"/>
      <c r="S137" s="283"/>
      <c r="T137" s="283"/>
      <c r="U137" s="283"/>
      <c r="V137" s="283"/>
      <c r="W137" s="283"/>
      <c r="X137" s="283"/>
      <c r="Y137" s="283"/>
      <c r="Z137" s="283"/>
    </row>
    <row r="138" spans="1:26" ht="15.3">
      <c r="A138" s="294">
        <v>128</v>
      </c>
      <c r="B138" s="294" t="s">
        <v>2769</v>
      </c>
      <c r="C138" s="297" t="s">
        <v>3235</v>
      </c>
      <c r="D138" s="297" t="s">
        <v>3235</v>
      </c>
      <c r="E138" s="297" t="s">
        <v>3235</v>
      </c>
      <c r="F138" s="297" t="s">
        <v>3235</v>
      </c>
      <c r="G138" s="297" t="s">
        <v>3235</v>
      </c>
      <c r="H138" s="283"/>
      <c r="I138" s="283"/>
      <c r="J138" s="283"/>
      <c r="K138" s="283"/>
      <c r="L138" s="283"/>
      <c r="M138" s="283"/>
      <c r="N138" s="283"/>
      <c r="O138" s="283"/>
      <c r="P138" s="283"/>
      <c r="Q138" s="283"/>
      <c r="R138" s="283"/>
      <c r="S138" s="283"/>
      <c r="T138" s="283"/>
      <c r="U138" s="283"/>
      <c r="V138" s="283"/>
      <c r="W138" s="283"/>
      <c r="X138" s="283"/>
      <c r="Y138" s="283"/>
      <c r="Z138" s="283"/>
    </row>
    <row r="139" spans="1:26" ht="15.3">
      <c r="A139" s="294">
        <v>129</v>
      </c>
      <c r="B139" s="294" t="s">
        <v>3294</v>
      </c>
      <c r="C139" s="297" t="s">
        <v>3232</v>
      </c>
      <c r="D139" s="297" t="s">
        <v>3232</v>
      </c>
      <c r="E139" s="297" t="s">
        <v>3232</v>
      </c>
      <c r="F139" s="297" t="s">
        <v>3232</v>
      </c>
      <c r="G139" s="297" t="s">
        <v>3232</v>
      </c>
      <c r="H139" s="283"/>
      <c r="I139" s="283"/>
      <c r="J139" s="283"/>
      <c r="K139" s="283"/>
      <c r="L139" s="283"/>
      <c r="M139" s="283"/>
      <c r="N139" s="283"/>
      <c r="O139" s="283"/>
      <c r="P139" s="283"/>
      <c r="Q139" s="283"/>
      <c r="R139" s="283"/>
      <c r="S139" s="283"/>
      <c r="T139" s="283"/>
      <c r="U139" s="283"/>
      <c r="V139" s="283"/>
      <c r="W139" s="283"/>
      <c r="X139" s="283"/>
      <c r="Y139" s="283"/>
      <c r="Z139" s="283"/>
    </row>
    <row r="140" spans="1:26" ht="15.3">
      <c r="A140" s="294">
        <v>130</v>
      </c>
      <c r="B140" s="294" t="s">
        <v>3295</v>
      </c>
      <c r="C140" s="297" t="s">
        <v>3238</v>
      </c>
      <c r="D140" s="297" t="s">
        <v>3238</v>
      </c>
      <c r="E140" s="297" t="s">
        <v>3238</v>
      </c>
      <c r="F140" s="297" t="s">
        <v>3238</v>
      </c>
      <c r="G140" s="297" t="s">
        <v>3238</v>
      </c>
      <c r="H140" s="283"/>
      <c r="I140" s="283"/>
      <c r="J140" s="283"/>
      <c r="K140" s="283"/>
      <c r="L140" s="283"/>
      <c r="M140" s="283"/>
      <c r="N140" s="283"/>
      <c r="O140" s="283"/>
      <c r="P140" s="283"/>
      <c r="Q140" s="283"/>
      <c r="R140" s="283"/>
      <c r="S140" s="283"/>
      <c r="T140" s="283"/>
      <c r="U140" s="283"/>
      <c r="V140" s="283"/>
      <c r="W140" s="283"/>
      <c r="X140" s="283"/>
      <c r="Y140" s="283"/>
      <c r="Z140" s="283"/>
    </row>
    <row r="141" spans="1:26" ht="15.3">
      <c r="A141" s="294">
        <v>131</v>
      </c>
      <c r="B141" s="294" t="s">
        <v>3293</v>
      </c>
      <c r="C141" s="297" t="s">
        <v>3237</v>
      </c>
      <c r="D141" s="297" t="s">
        <v>3232</v>
      </c>
      <c r="E141" s="297" t="s">
        <v>3232</v>
      </c>
      <c r="F141" s="297" t="s">
        <v>3232</v>
      </c>
      <c r="G141" s="297" t="s">
        <v>3232</v>
      </c>
      <c r="H141" s="283"/>
      <c r="I141" s="283"/>
      <c r="J141" s="283"/>
      <c r="K141" s="283"/>
      <c r="L141" s="283"/>
      <c r="M141" s="283"/>
      <c r="N141" s="283"/>
      <c r="O141" s="283"/>
      <c r="P141" s="283"/>
      <c r="Q141" s="283"/>
      <c r="R141" s="283"/>
      <c r="S141" s="283"/>
      <c r="T141" s="283"/>
      <c r="U141" s="283"/>
      <c r="V141" s="283"/>
      <c r="W141" s="283"/>
      <c r="X141" s="283"/>
      <c r="Y141" s="283"/>
      <c r="Z141" s="283"/>
    </row>
    <row r="142" spans="1:26" ht="15.3">
      <c r="A142" s="294">
        <v>132</v>
      </c>
      <c r="B142" s="294" t="s">
        <v>2926</v>
      </c>
      <c r="C142" s="297" t="s">
        <v>3232</v>
      </c>
      <c r="D142" s="297" t="s">
        <v>3232</v>
      </c>
      <c r="E142" s="297" t="s">
        <v>3232</v>
      </c>
      <c r="F142" s="297" t="s">
        <v>3237</v>
      </c>
      <c r="G142" s="297" t="s">
        <v>3232</v>
      </c>
      <c r="H142" s="283"/>
      <c r="I142" s="283"/>
      <c r="J142" s="283"/>
      <c r="K142" s="283"/>
      <c r="L142" s="283"/>
      <c r="M142" s="283"/>
      <c r="N142" s="283"/>
      <c r="O142" s="283"/>
      <c r="P142" s="283"/>
      <c r="Q142" s="283"/>
      <c r="R142" s="283"/>
      <c r="S142" s="283"/>
      <c r="T142" s="283"/>
      <c r="U142" s="283"/>
      <c r="V142" s="283"/>
      <c r="W142" s="283"/>
      <c r="X142" s="283"/>
      <c r="Y142" s="283"/>
      <c r="Z142" s="283"/>
    </row>
    <row r="143" spans="1:26" ht="15.3">
      <c r="A143" s="294">
        <v>133</v>
      </c>
      <c r="B143" s="294" t="s">
        <v>2925</v>
      </c>
      <c r="C143" s="297" t="s">
        <v>3238</v>
      </c>
      <c r="D143" s="297" t="s">
        <v>3238</v>
      </c>
      <c r="E143" s="297" t="s">
        <v>3232</v>
      </c>
      <c r="F143" s="297">
        <v>0</v>
      </c>
      <c r="G143" s="297" t="s">
        <v>3232</v>
      </c>
      <c r="H143" s="283"/>
      <c r="I143" s="283"/>
      <c r="J143" s="283"/>
      <c r="K143" s="283"/>
      <c r="L143" s="283"/>
      <c r="M143" s="283"/>
      <c r="N143" s="283"/>
      <c r="O143" s="283"/>
      <c r="P143" s="283"/>
      <c r="Q143" s="283"/>
      <c r="R143" s="283"/>
      <c r="S143" s="283"/>
      <c r="T143" s="283"/>
      <c r="U143" s="283"/>
      <c r="V143" s="283"/>
      <c r="W143" s="283"/>
      <c r="X143" s="283"/>
      <c r="Y143" s="283"/>
      <c r="Z143" s="283"/>
    </row>
    <row r="144" spans="1:26" ht="15.3">
      <c r="A144" s="294">
        <v>134</v>
      </c>
      <c r="B144" s="294" t="s">
        <v>2932</v>
      </c>
      <c r="C144" s="297"/>
      <c r="D144" s="297"/>
      <c r="E144" s="297"/>
      <c r="F144" s="297"/>
      <c r="G144" s="297"/>
      <c r="H144" s="283"/>
      <c r="I144" s="283"/>
      <c r="J144" s="283"/>
      <c r="K144" s="283"/>
      <c r="L144" s="283"/>
      <c r="M144" s="283"/>
      <c r="N144" s="283"/>
      <c r="O144" s="283"/>
      <c r="P144" s="283"/>
      <c r="Q144" s="283"/>
      <c r="R144" s="283"/>
      <c r="S144" s="283"/>
      <c r="T144" s="283"/>
      <c r="U144" s="283"/>
      <c r="V144" s="283"/>
      <c r="W144" s="283"/>
      <c r="X144" s="283"/>
      <c r="Y144" s="283"/>
      <c r="Z144" s="283"/>
    </row>
    <row r="145" spans="1:26" ht="15.3">
      <c r="A145" s="294">
        <v>135</v>
      </c>
      <c r="B145" s="294" t="s">
        <v>2931</v>
      </c>
      <c r="C145" s="297" t="s">
        <v>3232</v>
      </c>
      <c r="D145" s="297">
        <v>0</v>
      </c>
      <c r="E145" s="297">
        <v>0</v>
      </c>
      <c r="F145" s="297">
        <v>0</v>
      </c>
      <c r="G145" s="297">
        <v>0</v>
      </c>
      <c r="H145" s="283"/>
      <c r="I145" s="283"/>
      <c r="J145" s="283"/>
      <c r="K145" s="283"/>
      <c r="L145" s="283"/>
      <c r="M145" s="283"/>
      <c r="N145" s="283"/>
      <c r="O145" s="283"/>
      <c r="P145" s="283"/>
      <c r="Q145" s="283"/>
      <c r="R145" s="283"/>
      <c r="S145" s="283"/>
      <c r="T145" s="283"/>
      <c r="U145" s="283"/>
      <c r="V145" s="283"/>
      <c r="W145" s="283"/>
      <c r="X145" s="283"/>
      <c r="Y145" s="283"/>
      <c r="Z145" s="283"/>
    </row>
    <row r="146" spans="1:26" ht="15.3">
      <c r="A146" s="294">
        <v>136</v>
      </c>
      <c r="B146" s="294" t="s">
        <v>2933</v>
      </c>
      <c r="C146" s="297" t="s">
        <v>3232</v>
      </c>
      <c r="D146" s="297" t="s">
        <v>3232</v>
      </c>
      <c r="E146" s="297" t="s">
        <v>3232</v>
      </c>
      <c r="F146" s="297" t="s">
        <v>3232</v>
      </c>
      <c r="G146" s="297" t="s">
        <v>3232</v>
      </c>
      <c r="H146" s="283"/>
      <c r="I146" s="283"/>
      <c r="J146" s="283"/>
      <c r="K146" s="283"/>
      <c r="L146" s="283"/>
      <c r="M146" s="283"/>
      <c r="N146" s="283"/>
      <c r="O146" s="283"/>
      <c r="P146" s="283"/>
      <c r="Q146" s="283"/>
      <c r="R146" s="283"/>
      <c r="S146" s="283"/>
      <c r="T146" s="283"/>
      <c r="U146" s="283"/>
      <c r="V146" s="283"/>
      <c r="W146" s="283"/>
      <c r="X146" s="283"/>
      <c r="Y146" s="283"/>
      <c r="Z146" s="283"/>
    </row>
    <row r="147" spans="1:26" ht="15.3">
      <c r="A147" s="294">
        <v>137</v>
      </c>
      <c r="B147" s="294" t="s">
        <v>2935</v>
      </c>
      <c r="C147" s="297"/>
      <c r="D147" s="297" t="s">
        <v>3232</v>
      </c>
      <c r="E147" s="297"/>
      <c r="F147" s="297"/>
      <c r="G147" s="297"/>
      <c r="H147" s="283"/>
      <c r="I147" s="283"/>
      <c r="J147" s="283"/>
      <c r="K147" s="283"/>
      <c r="L147" s="283"/>
      <c r="M147" s="283"/>
      <c r="N147" s="283"/>
      <c r="O147" s="283"/>
      <c r="P147" s="283"/>
      <c r="Q147" s="283"/>
      <c r="R147" s="283"/>
      <c r="S147" s="283"/>
      <c r="T147" s="283"/>
      <c r="U147" s="283"/>
      <c r="V147" s="283"/>
      <c r="W147" s="283"/>
      <c r="X147" s="283"/>
      <c r="Y147" s="283"/>
      <c r="Z147" s="283"/>
    </row>
    <row r="148" spans="1:26" ht="15.3">
      <c r="A148" s="294">
        <v>138</v>
      </c>
      <c r="B148" s="294" t="s">
        <v>2936</v>
      </c>
      <c r="C148" s="297" t="s">
        <v>3232</v>
      </c>
      <c r="D148" s="297" t="s">
        <v>3232</v>
      </c>
      <c r="E148" s="297" t="s">
        <v>3232</v>
      </c>
      <c r="F148" s="297" t="s">
        <v>3232</v>
      </c>
      <c r="G148" s="297" t="s">
        <v>3232</v>
      </c>
      <c r="H148" s="283"/>
      <c r="I148" s="283"/>
      <c r="J148" s="283"/>
      <c r="K148" s="283"/>
      <c r="L148" s="283"/>
      <c r="M148" s="283"/>
      <c r="N148" s="283"/>
      <c r="O148" s="283"/>
      <c r="P148" s="283"/>
      <c r="Q148" s="283"/>
      <c r="R148" s="283"/>
      <c r="S148" s="283"/>
      <c r="T148" s="283"/>
      <c r="U148" s="283"/>
      <c r="V148" s="283"/>
      <c r="W148" s="283"/>
      <c r="X148" s="283"/>
      <c r="Y148" s="283"/>
      <c r="Z148" s="283"/>
    </row>
    <row r="149" spans="1:26" ht="15.3">
      <c r="A149" s="294">
        <v>139</v>
      </c>
      <c r="B149" s="294" t="s">
        <v>2938</v>
      </c>
      <c r="C149" s="297" t="s">
        <v>3232</v>
      </c>
      <c r="D149" s="297"/>
      <c r="E149" s="297" t="s">
        <v>3232</v>
      </c>
      <c r="F149" s="297" t="s">
        <v>3232</v>
      </c>
      <c r="G149" s="297" t="s">
        <v>3232</v>
      </c>
      <c r="H149" s="283"/>
      <c r="I149" s="283"/>
      <c r="J149" s="283"/>
      <c r="K149" s="283"/>
      <c r="L149" s="283"/>
      <c r="M149" s="283"/>
      <c r="N149" s="283"/>
      <c r="O149" s="283"/>
      <c r="P149" s="283"/>
      <c r="Q149" s="283"/>
      <c r="R149" s="283"/>
      <c r="S149" s="283"/>
      <c r="T149" s="283"/>
      <c r="U149" s="283"/>
      <c r="V149" s="283"/>
      <c r="W149" s="283"/>
      <c r="X149" s="283"/>
      <c r="Y149" s="283"/>
      <c r="Z149" s="283"/>
    </row>
    <row r="150" spans="1:26" ht="15.3">
      <c r="A150" s="294">
        <v>140</v>
      </c>
      <c r="B150" s="294" t="s">
        <v>2939</v>
      </c>
      <c r="C150" s="297" t="s">
        <v>3232</v>
      </c>
      <c r="D150" s="297" t="s">
        <v>3232</v>
      </c>
      <c r="E150" s="297" t="s">
        <v>3232</v>
      </c>
      <c r="F150" s="297" t="s">
        <v>3232</v>
      </c>
      <c r="G150" s="297" t="s">
        <v>3232</v>
      </c>
      <c r="H150" s="283"/>
      <c r="I150" s="283"/>
      <c r="J150" s="283"/>
      <c r="K150" s="283"/>
      <c r="L150" s="283"/>
      <c r="M150" s="283"/>
      <c r="N150" s="283"/>
      <c r="O150" s="283"/>
      <c r="P150" s="283"/>
      <c r="Q150" s="283"/>
      <c r="R150" s="283"/>
      <c r="S150" s="283"/>
      <c r="T150" s="283"/>
      <c r="U150" s="283"/>
      <c r="V150" s="283"/>
      <c r="W150" s="283"/>
      <c r="X150" s="283"/>
      <c r="Y150" s="283"/>
      <c r="Z150" s="283"/>
    </row>
    <row r="151" spans="1:26" ht="15.3">
      <c r="A151" s="294">
        <v>141</v>
      </c>
      <c r="B151" s="294" t="s">
        <v>3297</v>
      </c>
      <c r="C151" s="297"/>
      <c r="D151" s="297"/>
      <c r="E151" s="297"/>
      <c r="F151" s="297"/>
      <c r="G151" s="297" t="s">
        <v>3232</v>
      </c>
      <c r="H151" s="283"/>
      <c r="I151" s="283"/>
      <c r="J151" s="283"/>
      <c r="K151" s="283"/>
      <c r="L151" s="283"/>
      <c r="M151" s="283"/>
      <c r="N151" s="283"/>
      <c r="O151" s="283"/>
      <c r="P151" s="283"/>
      <c r="Q151" s="283"/>
      <c r="R151" s="283"/>
      <c r="S151" s="283"/>
      <c r="T151" s="283"/>
      <c r="U151" s="283"/>
      <c r="V151" s="283"/>
      <c r="W151" s="283"/>
      <c r="X151" s="283"/>
      <c r="Y151" s="283"/>
      <c r="Z151" s="283"/>
    </row>
    <row r="152" spans="1:26" ht="15.3">
      <c r="A152" s="294">
        <v>142</v>
      </c>
      <c r="B152" s="294" t="s">
        <v>2987</v>
      </c>
      <c r="C152" s="297" t="s">
        <v>3232</v>
      </c>
      <c r="D152" s="297" t="s">
        <v>3232</v>
      </c>
      <c r="E152" s="297" t="s">
        <v>3232</v>
      </c>
      <c r="F152" s="297" t="s">
        <v>3232</v>
      </c>
      <c r="G152" s="297" t="s">
        <v>3232</v>
      </c>
      <c r="H152" s="283"/>
      <c r="I152" s="283"/>
      <c r="J152" s="283"/>
      <c r="K152" s="283"/>
      <c r="L152" s="283"/>
      <c r="M152" s="283"/>
      <c r="N152" s="283"/>
      <c r="O152" s="283"/>
      <c r="P152" s="283"/>
      <c r="Q152" s="283"/>
      <c r="R152" s="283"/>
      <c r="S152" s="283"/>
      <c r="T152" s="283"/>
      <c r="U152" s="283"/>
      <c r="V152" s="283"/>
      <c r="W152" s="283"/>
      <c r="X152" s="283"/>
      <c r="Y152" s="283"/>
      <c r="Z152" s="283"/>
    </row>
    <row r="153" spans="1:26" ht="15.3">
      <c r="A153" s="294">
        <v>143</v>
      </c>
      <c r="B153" s="294" t="s">
        <v>3025</v>
      </c>
      <c r="C153" s="297" t="s">
        <v>3232</v>
      </c>
      <c r="D153" s="297" t="s">
        <v>3232</v>
      </c>
      <c r="E153" s="297" t="s">
        <v>3239</v>
      </c>
      <c r="F153" s="297" t="s">
        <v>3232</v>
      </c>
      <c r="G153" s="297" t="s">
        <v>3232</v>
      </c>
      <c r="H153" s="283"/>
      <c r="I153" s="283"/>
      <c r="J153" s="283"/>
      <c r="K153" s="283"/>
      <c r="L153" s="283"/>
      <c r="M153" s="283"/>
      <c r="N153" s="283"/>
      <c r="O153" s="283"/>
      <c r="P153" s="283"/>
      <c r="Q153" s="283"/>
      <c r="R153" s="283"/>
      <c r="S153" s="283"/>
      <c r="T153" s="283"/>
      <c r="U153" s="283"/>
      <c r="V153" s="283"/>
      <c r="W153" s="283"/>
      <c r="X153" s="283"/>
      <c r="Y153" s="283"/>
      <c r="Z153" s="283"/>
    </row>
    <row r="154" spans="1:26" ht="15.3">
      <c r="A154" s="294">
        <v>144</v>
      </c>
      <c r="B154" s="294" t="s">
        <v>3050</v>
      </c>
      <c r="C154" s="297" t="s">
        <v>3232</v>
      </c>
      <c r="D154" s="297" t="s">
        <v>3232</v>
      </c>
      <c r="E154" s="297" t="s">
        <v>3232</v>
      </c>
      <c r="F154" s="297" t="s">
        <v>3237</v>
      </c>
      <c r="G154" s="297" t="s">
        <v>3232</v>
      </c>
      <c r="H154" s="283"/>
      <c r="I154" s="283"/>
      <c r="J154" s="283"/>
      <c r="K154" s="283"/>
      <c r="L154" s="283"/>
      <c r="M154" s="283"/>
      <c r="N154" s="283"/>
      <c r="O154" s="283"/>
      <c r="P154" s="283"/>
      <c r="Q154" s="283"/>
      <c r="R154" s="283"/>
      <c r="S154" s="283"/>
      <c r="T154" s="283"/>
      <c r="U154" s="283"/>
      <c r="V154" s="283"/>
      <c r="W154" s="283"/>
      <c r="X154" s="283"/>
      <c r="Y154" s="283"/>
      <c r="Z154" s="283"/>
    </row>
    <row r="155" spans="1:26" ht="15.3">
      <c r="A155" s="294">
        <v>145</v>
      </c>
      <c r="B155" s="294" t="s">
        <v>3298</v>
      </c>
      <c r="C155" s="297" t="s">
        <v>3232</v>
      </c>
      <c r="D155" s="297" t="s">
        <v>3232</v>
      </c>
      <c r="E155" s="297" t="s">
        <v>3232</v>
      </c>
      <c r="F155" s="297" t="s">
        <v>3232</v>
      </c>
      <c r="G155" s="297">
        <v>0</v>
      </c>
      <c r="H155" s="283"/>
      <c r="I155" s="283"/>
      <c r="J155" s="283"/>
      <c r="K155" s="283"/>
      <c r="L155" s="283"/>
      <c r="M155" s="283"/>
      <c r="N155" s="283"/>
      <c r="O155" s="283"/>
      <c r="P155" s="283"/>
      <c r="Q155" s="283"/>
      <c r="R155" s="283"/>
      <c r="S155" s="283"/>
      <c r="T155" s="283"/>
      <c r="U155" s="283"/>
      <c r="V155" s="283"/>
      <c r="W155" s="283"/>
      <c r="X155" s="283"/>
      <c r="Y155" s="283"/>
      <c r="Z155" s="283"/>
    </row>
    <row r="156" spans="1:26" ht="15.3">
      <c r="A156" s="294">
        <v>146</v>
      </c>
      <c r="B156" s="294" t="s">
        <v>2942</v>
      </c>
      <c r="C156" s="297" t="s">
        <v>3232</v>
      </c>
      <c r="D156" s="297" t="s">
        <v>3232</v>
      </c>
      <c r="E156" s="297" t="s">
        <v>3232</v>
      </c>
      <c r="F156" s="297" t="s">
        <v>3232</v>
      </c>
      <c r="G156" s="297" t="s">
        <v>3232</v>
      </c>
      <c r="H156" s="283"/>
      <c r="I156" s="283"/>
      <c r="J156" s="283"/>
      <c r="K156" s="283"/>
      <c r="L156" s="283"/>
      <c r="M156" s="283"/>
      <c r="N156" s="283"/>
      <c r="O156" s="283"/>
      <c r="P156" s="283"/>
      <c r="Q156" s="283"/>
      <c r="R156" s="283"/>
      <c r="S156" s="283"/>
      <c r="T156" s="283"/>
      <c r="U156" s="283"/>
      <c r="V156" s="283"/>
      <c r="W156" s="283"/>
      <c r="X156" s="283"/>
      <c r="Y156" s="283"/>
      <c r="Z156" s="283"/>
    </row>
    <row r="157" spans="1:26" ht="15.3">
      <c r="A157" s="294">
        <v>147</v>
      </c>
      <c r="B157" s="294" t="s">
        <v>3300</v>
      </c>
      <c r="C157" s="297" t="s">
        <v>3232</v>
      </c>
      <c r="D157" s="297" t="s">
        <v>3232</v>
      </c>
      <c r="E157" s="297" t="s">
        <v>3232</v>
      </c>
      <c r="F157" s="297" t="s">
        <v>3232</v>
      </c>
      <c r="G157" s="297" t="s">
        <v>3232</v>
      </c>
      <c r="H157" s="283"/>
      <c r="I157" s="283"/>
      <c r="J157" s="283"/>
      <c r="K157" s="283"/>
      <c r="L157" s="283"/>
      <c r="M157" s="283"/>
      <c r="N157" s="283"/>
      <c r="O157" s="283"/>
      <c r="P157" s="283"/>
      <c r="Q157" s="283"/>
      <c r="R157" s="283"/>
      <c r="S157" s="283"/>
      <c r="T157" s="283"/>
      <c r="U157" s="283"/>
      <c r="V157" s="283"/>
      <c r="W157" s="283"/>
      <c r="X157" s="283"/>
      <c r="Y157" s="283"/>
      <c r="Z157" s="283"/>
    </row>
    <row r="158" spans="1:26" ht="15.3">
      <c r="A158" s="294">
        <v>148</v>
      </c>
      <c r="B158" s="294" t="s">
        <v>2789</v>
      </c>
      <c r="C158" s="297"/>
      <c r="D158" s="297"/>
      <c r="E158" s="297"/>
      <c r="F158" s="297"/>
      <c r="G158" s="297"/>
      <c r="H158" s="283"/>
      <c r="I158" s="283"/>
      <c r="J158" s="283"/>
      <c r="K158" s="283"/>
      <c r="L158" s="283"/>
      <c r="M158" s="283"/>
      <c r="N158" s="283"/>
      <c r="O158" s="283"/>
      <c r="P158" s="283"/>
      <c r="Q158" s="283"/>
      <c r="R158" s="283"/>
      <c r="S158" s="283"/>
      <c r="T158" s="283"/>
      <c r="U158" s="283"/>
      <c r="V158" s="283"/>
      <c r="W158" s="283"/>
      <c r="X158" s="283"/>
      <c r="Y158" s="283"/>
      <c r="Z158" s="283"/>
    </row>
    <row r="159" spans="1:26" ht="15.3">
      <c r="A159" s="294">
        <v>149</v>
      </c>
      <c r="B159" s="294" t="s">
        <v>3299</v>
      </c>
      <c r="C159" s="297" t="s">
        <v>3232</v>
      </c>
      <c r="D159" s="297" t="s">
        <v>3232</v>
      </c>
      <c r="E159" s="297" t="s">
        <v>3237</v>
      </c>
      <c r="F159" s="297" t="s">
        <v>3237</v>
      </c>
      <c r="G159" s="297" t="s">
        <v>3232</v>
      </c>
      <c r="H159" s="283"/>
      <c r="I159" s="283"/>
      <c r="J159" s="283"/>
      <c r="K159" s="283"/>
      <c r="L159" s="283"/>
      <c r="M159" s="283"/>
      <c r="N159" s="283"/>
      <c r="O159" s="283"/>
      <c r="P159" s="283"/>
      <c r="Q159" s="283"/>
      <c r="R159" s="283"/>
      <c r="S159" s="283"/>
      <c r="T159" s="283"/>
      <c r="U159" s="283"/>
      <c r="V159" s="283"/>
      <c r="W159" s="283"/>
      <c r="X159" s="283"/>
      <c r="Y159" s="283"/>
      <c r="Z159" s="283"/>
    </row>
    <row r="160" spans="1:26" ht="15.3">
      <c r="A160" s="294">
        <v>150</v>
      </c>
      <c r="B160" s="294" t="s">
        <v>3301</v>
      </c>
      <c r="C160" s="297" t="s">
        <v>3235</v>
      </c>
      <c r="D160" s="297" t="s">
        <v>3232</v>
      </c>
      <c r="E160" s="297" t="s">
        <v>3238</v>
      </c>
      <c r="F160" s="297" t="s">
        <v>3239</v>
      </c>
      <c r="G160" s="297" t="s">
        <v>3232</v>
      </c>
      <c r="H160" s="283"/>
      <c r="I160" s="283"/>
      <c r="J160" s="283"/>
      <c r="K160" s="283"/>
      <c r="L160" s="283"/>
      <c r="M160" s="283"/>
      <c r="N160" s="283"/>
      <c r="O160" s="283"/>
      <c r="P160" s="283"/>
      <c r="Q160" s="283"/>
      <c r="R160" s="283"/>
      <c r="S160" s="283"/>
      <c r="T160" s="283"/>
      <c r="U160" s="283"/>
      <c r="V160" s="283"/>
      <c r="W160" s="283"/>
      <c r="X160" s="283"/>
      <c r="Y160" s="283"/>
      <c r="Z160" s="283"/>
    </row>
    <row r="161" spans="1:26" ht="15.3">
      <c r="A161" s="294">
        <v>151</v>
      </c>
      <c r="B161" s="294" t="s">
        <v>3302</v>
      </c>
      <c r="C161" s="297" t="s">
        <v>3232</v>
      </c>
      <c r="D161" s="297" t="s">
        <v>3232</v>
      </c>
      <c r="E161" s="297" t="s">
        <v>3232</v>
      </c>
      <c r="F161" s="297" t="s">
        <v>3232</v>
      </c>
      <c r="G161" s="297" t="s">
        <v>3232</v>
      </c>
      <c r="H161" s="283"/>
      <c r="I161" s="283"/>
      <c r="J161" s="283"/>
      <c r="K161" s="283"/>
      <c r="L161" s="283"/>
      <c r="M161" s="283"/>
      <c r="N161" s="283"/>
      <c r="O161" s="283"/>
      <c r="P161" s="283"/>
      <c r="Q161" s="283"/>
      <c r="R161" s="283"/>
      <c r="S161" s="283"/>
      <c r="T161" s="283"/>
      <c r="U161" s="283"/>
      <c r="V161" s="283"/>
      <c r="W161" s="283"/>
      <c r="X161" s="283"/>
      <c r="Y161" s="283"/>
      <c r="Z161" s="283"/>
    </row>
    <row r="162" spans="1:26" ht="15.3">
      <c r="A162" s="294">
        <v>152</v>
      </c>
      <c r="B162" s="294" t="s">
        <v>3303</v>
      </c>
      <c r="C162" s="297" t="s">
        <v>3232</v>
      </c>
      <c r="D162" s="297" t="s">
        <v>3232</v>
      </c>
      <c r="E162" s="297" t="s">
        <v>3232</v>
      </c>
      <c r="F162" s="297" t="s">
        <v>3232</v>
      </c>
      <c r="G162" s="297" t="s">
        <v>3232</v>
      </c>
      <c r="H162" s="283"/>
      <c r="I162" s="283"/>
      <c r="J162" s="283"/>
      <c r="K162" s="283"/>
      <c r="L162" s="283"/>
      <c r="M162" s="283"/>
      <c r="N162" s="283"/>
      <c r="O162" s="283"/>
      <c r="P162" s="283"/>
      <c r="Q162" s="283"/>
      <c r="R162" s="283"/>
      <c r="S162" s="283"/>
      <c r="T162" s="283"/>
      <c r="U162" s="283"/>
      <c r="V162" s="283"/>
      <c r="W162" s="283"/>
      <c r="X162" s="283"/>
      <c r="Y162" s="283"/>
      <c r="Z162" s="283"/>
    </row>
    <row r="163" spans="1:26" ht="15.3">
      <c r="A163" s="294">
        <v>153</v>
      </c>
      <c r="B163" s="294" t="s">
        <v>3304</v>
      </c>
      <c r="C163" s="298" t="s">
        <v>3235</v>
      </c>
      <c r="D163" s="298" t="s">
        <v>3238</v>
      </c>
      <c r="E163" s="298" t="s">
        <v>3235</v>
      </c>
      <c r="F163" s="298" t="s">
        <v>3235</v>
      </c>
      <c r="G163" s="298" t="s">
        <v>3232</v>
      </c>
      <c r="H163" s="283"/>
      <c r="I163" s="283"/>
      <c r="J163" s="283"/>
      <c r="K163" s="283"/>
      <c r="L163" s="283"/>
      <c r="M163" s="283"/>
      <c r="N163" s="283"/>
      <c r="O163" s="283"/>
      <c r="P163" s="283"/>
      <c r="Q163" s="283"/>
      <c r="R163" s="283"/>
      <c r="S163" s="283"/>
      <c r="T163" s="283"/>
      <c r="U163" s="283"/>
      <c r="V163" s="283"/>
      <c r="W163" s="283"/>
      <c r="X163" s="283"/>
      <c r="Y163" s="283"/>
      <c r="Z163" s="283"/>
    </row>
    <row r="164" spans="1:26" ht="15.3">
      <c r="A164" s="294">
        <v>154</v>
      </c>
      <c r="B164" s="294" t="s">
        <v>3308</v>
      </c>
      <c r="C164" s="298" t="s">
        <v>3232</v>
      </c>
      <c r="D164" s="298" t="s">
        <v>3232</v>
      </c>
      <c r="E164" s="298" t="s">
        <v>3232</v>
      </c>
      <c r="F164" s="298" t="s">
        <v>3232</v>
      </c>
      <c r="G164" s="298" t="s">
        <v>3232</v>
      </c>
      <c r="H164" s="283"/>
      <c r="I164" s="283"/>
      <c r="J164" s="283"/>
      <c r="K164" s="283"/>
      <c r="L164" s="283"/>
      <c r="M164" s="283"/>
      <c r="N164" s="283"/>
      <c r="O164" s="283"/>
      <c r="P164" s="283"/>
      <c r="Q164" s="283"/>
      <c r="R164" s="283"/>
      <c r="S164" s="283"/>
      <c r="T164" s="283"/>
      <c r="U164" s="283"/>
      <c r="V164" s="283"/>
      <c r="W164" s="283"/>
      <c r="X164" s="283"/>
      <c r="Y164" s="283"/>
      <c r="Z164" s="283"/>
    </row>
    <row r="165" spans="1:26" ht="15.3">
      <c r="A165" s="294">
        <v>155</v>
      </c>
      <c r="B165" s="294" t="s">
        <v>3305</v>
      </c>
      <c r="C165" s="298" t="s">
        <v>3232</v>
      </c>
      <c r="D165" s="298" t="s">
        <v>3236</v>
      </c>
      <c r="E165" s="298" t="s">
        <v>3232</v>
      </c>
      <c r="F165" s="298" t="s">
        <v>3239</v>
      </c>
      <c r="G165" s="298" t="s">
        <v>3232</v>
      </c>
      <c r="H165" s="283"/>
      <c r="I165" s="283"/>
      <c r="J165" s="283"/>
      <c r="K165" s="283"/>
      <c r="L165" s="283"/>
      <c r="M165" s="283"/>
      <c r="N165" s="283"/>
      <c r="O165" s="283"/>
      <c r="P165" s="283"/>
      <c r="Q165" s="283"/>
      <c r="R165" s="283"/>
      <c r="S165" s="283"/>
      <c r="T165" s="283"/>
      <c r="U165" s="283"/>
      <c r="V165" s="283"/>
      <c r="W165" s="283"/>
      <c r="X165" s="283"/>
      <c r="Y165" s="283"/>
      <c r="Z165" s="283"/>
    </row>
    <row r="166" spans="1:26" ht="15.3">
      <c r="A166" s="373" t="s">
        <v>3307</v>
      </c>
      <c r="B166" s="324"/>
      <c r="C166" s="299">
        <f t="shared" ref="C166:E166" si="0">COUNTA(C11:C165)</f>
        <v>146</v>
      </c>
      <c r="D166" s="299">
        <f t="shared" si="0"/>
        <v>145</v>
      </c>
      <c r="E166" s="299">
        <f t="shared" si="0"/>
        <v>143</v>
      </c>
      <c r="F166" s="299">
        <f>COUNTA(F11:F165)</f>
        <v>145</v>
      </c>
      <c r="G166" s="299">
        <f>COUNTA(G11:G165)</f>
        <v>144</v>
      </c>
      <c r="H166" s="283"/>
      <c r="I166" s="283"/>
      <c r="J166" s="283"/>
      <c r="K166" s="283"/>
      <c r="L166" s="283"/>
      <c r="M166" s="283"/>
      <c r="N166" s="283"/>
      <c r="O166" s="283"/>
      <c r="P166" s="283"/>
      <c r="Q166" s="283"/>
      <c r="R166" s="283"/>
      <c r="S166" s="283"/>
      <c r="T166" s="283"/>
      <c r="U166" s="283"/>
      <c r="V166" s="283"/>
      <c r="W166" s="283"/>
      <c r="X166" s="283"/>
      <c r="Y166" s="283"/>
      <c r="Z166" s="283"/>
    </row>
    <row r="167" spans="1:26" ht="15.3">
      <c r="A167" s="374" t="s">
        <v>3306</v>
      </c>
      <c r="B167" s="313"/>
      <c r="C167" s="300">
        <f>COUNTIFS($C$10:$C$165, 0)</f>
        <v>38</v>
      </c>
      <c r="D167" s="300">
        <f>COUNTIFS($D$10:$D$163, 0)</f>
        <v>12</v>
      </c>
      <c r="E167" s="300">
        <f>COUNTIFS($E$10:$E$163, 0)</f>
        <v>9</v>
      </c>
      <c r="F167" s="300">
        <f>COUNTIFS($F$10:$F$165, 0)</f>
        <v>15</v>
      </c>
      <c r="G167" s="300">
        <f>COUNTIFS($G$10:$G$163, 0)</f>
        <v>14</v>
      </c>
      <c r="H167" s="283"/>
      <c r="I167" s="283"/>
      <c r="J167" s="283"/>
      <c r="K167" s="283"/>
      <c r="L167" s="283"/>
      <c r="M167" s="283"/>
      <c r="N167" s="283"/>
      <c r="O167" s="283"/>
      <c r="P167" s="283"/>
      <c r="Q167" s="283"/>
      <c r="R167" s="283"/>
      <c r="S167" s="283"/>
      <c r="T167" s="283"/>
      <c r="U167" s="283"/>
      <c r="V167" s="283"/>
      <c r="W167" s="283"/>
      <c r="X167" s="283"/>
      <c r="Y167" s="283"/>
      <c r="Z167" s="283"/>
    </row>
    <row r="168" spans="1:26" ht="15.3">
      <c r="A168" s="283"/>
      <c r="B168" s="301" t="s">
        <v>3232</v>
      </c>
      <c r="C168" s="302">
        <f>COUNTIFS($C$11:$C$165, "cơm thường")</f>
        <v>79</v>
      </c>
      <c r="D168" s="302">
        <f>COUNTIFS($D$11:$D$165, "cơm thường")</f>
        <v>93</v>
      </c>
      <c r="E168" s="302">
        <f>COUNTIFS($E$11:$E$165, "cơm thường")</f>
        <v>101</v>
      </c>
      <c r="F168" s="302">
        <f>COUNTIFS($F$11:$F$165, "cơm thường")</f>
        <v>83</v>
      </c>
      <c r="G168" s="302">
        <f>COUNTIFS($G$11:$G$165, "cơm thường")</f>
        <v>92</v>
      </c>
      <c r="H168" s="283"/>
      <c r="I168" s="283"/>
      <c r="J168" s="283"/>
      <c r="K168" s="283"/>
      <c r="L168" s="283"/>
      <c r="M168" s="283"/>
      <c r="N168" s="283"/>
      <c r="O168" s="283"/>
      <c r="P168" s="283"/>
      <c r="Q168" s="283"/>
      <c r="R168" s="283"/>
      <c r="S168" s="283"/>
      <c r="T168" s="283"/>
      <c r="U168" s="283"/>
      <c r="V168" s="283"/>
      <c r="W168" s="283"/>
      <c r="X168" s="283"/>
      <c r="Y168" s="283"/>
      <c r="Z168" s="283"/>
    </row>
    <row r="169" spans="1:26" ht="15.3">
      <c r="A169" s="283"/>
      <c r="B169" s="303" t="s">
        <v>3236</v>
      </c>
      <c r="C169" s="302">
        <f>COUNTIFS($C$10:$C$165,"Bún bò trộn")</f>
        <v>3</v>
      </c>
      <c r="D169" s="302">
        <f>COUNTIFS($D$10:$D$165,"Bún bò trộn")</f>
        <v>3</v>
      </c>
      <c r="E169" s="302">
        <f>COUNTIFS($E$10:$E$165,"Bún bò trộn")</f>
        <v>4</v>
      </c>
      <c r="F169" s="302">
        <f>COUNTIFS($F$10:$F$165,"Bún bò trộn")</f>
        <v>0</v>
      </c>
      <c r="G169" s="302">
        <f>COUNTIFS($G$10:$G$165,"Bún bò trộn")</f>
        <v>2</v>
      </c>
      <c r="H169" s="283"/>
      <c r="I169" s="283"/>
      <c r="J169" s="283"/>
      <c r="K169" s="283"/>
      <c r="L169" s="283"/>
      <c r="M169" s="283"/>
      <c r="N169" s="283"/>
      <c r="O169" s="283"/>
      <c r="P169" s="283"/>
      <c r="Q169" s="283"/>
      <c r="R169" s="283"/>
      <c r="S169" s="283"/>
      <c r="T169" s="283"/>
      <c r="U169" s="283"/>
      <c r="V169" s="283"/>
      <c r="W169" s="283"/>
      <c r="X169" s="283"/>
      <c r="Y169" s="283"/>
      <c r="Z169" s="283"/>
    </row>
    <row r="170" spans="1:26" ht="15.3">
      <c r="A170" s="283"/>
      <c r="B170" s="301" t="s">
        <v>3237</v>
      </c>
      <c r="C170" s="302">
        <f>COUNTIFS($C$10:$C$165,"Bún riêu cua bắp bò")</f>
        <v>9</v>
      </c>
      <c r="D170" s="302">
        <f>COUNTIFS($D$10:$D$165,"Bún riêu cua bắp bò")</f>
        <v>12</v>
      </c>
      <c r="E170" s="302">
        <f>COUNTIFS($E$10:$E$165,"Bún riêu cua bắp bò")</f>
        <v>7</v>
      </c>
      <c r="F170" s="302">
        <f>COUNTIFS($F$10:$F$165,"Bún riêu cua bắp bò")</f>
        <v>15</v>
      </c>
      <c r="G170" s="302">
        <f>COUNTIFS($G$10:$G$165,"Bún riêu cua bắp bò")</f>
        <v>10</v>
      </c>
      <c r="H170" s="283"/>
      <c r="I170" s="283"/>
      <c r="J170" s="283"/>
      <c r="K170" s="283"/>
      <c r="L170" s="283"/>
      <c r="M170" s="283"/>
      <c r="N170" s="283"/>
      <c r="O170" s="283"/>
      <c r="P170" s="283"/>
      <c r="Q170" s="283"/>
      <c r="R170" s="283"/>
      <c r="S170" s="283"/>
      <c r="T170" s="283"/>
      <c r="U170" s="283"/>
      <c r="V170" s="283"/>
      <c r="W170" s="283"/>
      <c r="X170" s="283"/>
      <c r="Y170" s="283"/>
      <c r="Z170" s="283"/>
    </row>
    <row r="171" spans="1:26" ht="15.3">
      <c r="A171" s="283"/>
      <c r="B171" s="301" t="s">
        <v>3239</v>
      </c>
      <c r="C171" s="302">
        <f>COUNTIFS($C$10:$C$165, "Cơm rang dưa bò")</f>
        <v>2</v>
      </c>
      <c r="D171" s="302">
        <f>COUNTIFS($D$10:$D$165, "Cơm rang dưa bò")</f>
        <v>4</v>
      </c>
      <c r="E171" s="302">
        <f>COUNTIFS($E$10:$E$165, "Cơm rang dưa bò")</f>
        <v>3</v>
      </c>
      <c r="F171" s="302">
        <f>COUNTIFS($F$10:$F$165, "Cơm rang dưa bò")</f>
        <v>7</v>
      </c>
      <c r="G171" s="302">
        <f>COUNTIFS($G$10:$G$165, "Cơm rang dưa bò")</f>
        <v>3</v>
      </c>
      <c r="H171" s="283"/>
      <c r="I171" s="283"/>
      <c r="J171" s="283"/>
      <c r="K171" s="283"/>
      <c r="L171" s="283"/>
      <c r="M171" s="283"/>
      <c r="N171" s="283"/>
      <c r="O171" s="283"/>
      <c r="P171" s="283"/>
      <c r="Q171" s="283"/>
      <c r="R171" s="283"/>
      <c r="S171" s="283"/>
      <c r="T171" s="283"/>
      <c r="U171" s="283"/>
      <c r="V171" s="283"/>
      <c r="W171" s="283"/>
      <c r="X171" s="283"/>
      <c r="Y171" s="283"/>
      <c r="Z171" s="283"/>
    </row>
    <row r="172" spans="1:26" ht="15.3">
      <c r="A172" s="283"/>
      <c r="B172" s="301" t="s">
        <v>3238</v>
      </c>
      <c r="C172" s="302">
        <f>COUNTIFS($C$10:$C$165, "Cơm rang hải sản")</f>
        <v>5</v>
      </c>
      <c r="D172" s="302">
        <f>COUNTIFS($D$10:$D$165, "Cơm rang hải sản")</f>
        <v>5</v>
      </c>
      <c r="E172" s="302">
        <f>COUNTIFS($E$10:$E$165, "Cơm rang hải sản")</f>
        <v>3</v>
      </c>
      <c r="F172" s="302">
        <f>COUNTIFS($F$10:$F$165, "Cơm rang hải sản")</f>
        <v>8</v>
      </c>
      <c r="G172" s="302">
        <f>COUNTIFS($G$10:$G$165, "Cơm rang hải sản")</f>
        <v>6</v>
      </c>
      <c r="H172" s="283"/>
      <c r="I172" s="283"/>
      <c r="J172" s="283"/>
      <c r="K172" s="283"/>
      <c r="L172" s="283"/>
      <c r="M172" s="283"/>
      <c r="N172" s="283"/>
      <c r="O172" s="283"/>
      <c r="P172" s="283"/>
      <c r="Q172" s="283"/>
      <c r="R172" s="283"/>
      <c r="S172" s="283"/>
      <c r="T172" s="283"/>
      <c r="U172" s="283"/>
      <c r="V172" s="283"/>
      <c r="W172" s="283"/>
      <c r="X172" s="283"/>
      <c r="Y172" s="283"/>
      <c r="Z172" s="283"/>
    </row>
    <row r="173" spans="1:26" ht="15.3">
      <c r="A173" s="283"/>
      <c r="B173" s="303" t="s">
        <v>3235</v>
      </c>
      <c r="C173" s="302">
        <f>COUNTIFS($C$10:$C$165, "Cơm chay")</f>
        <v>10</v>
      </c>
      <c r="D173" s="302">
        <f>COUNTIFS($D$10:$D$165, "Cơm chay")</f>
        <v>16</v>
      </c>
      <c r="E173" s="302">
        <f>COUNTIFS($E$10:$E$165, "Cơm chay")</f>
        <v>16</v>
      </c>
      <c r="F173" s="302">
        <f>COUNTIFS($F$10:$F$165, "Cơm chay")</f>
        <v>17</v>
      </c>
      <c r="G173" s="302">
        <f>COUNTIFS($G$10:$G$165, "Cơm chay")</f>
        <v>17</v>
      </c>
      <c r="H173" s="283"/>
      <c r="I173" s="283"/>
      <c r="J173" s="283"/>
      <c r="K173" s="283"/>
      <c r="L173" s="283"/>
      <c r="M173" s="283"/>
      <c r="N173" s="283"/>
      <c r="O173" s="283"/>
      <c r="P173" s="283"/>
      <c r="Q173" s="283"/>
      <c r="R173" s="283"/>
      <c r="S173" s="283"/>
      <c r="T173" s="283"/>
      <c r="U173" s="283"/>
      <c r="V173" s="283"/>
      <c r="W173" s="283"/>
      <c r="X173" s="283"/>
      <c r="Y173" s="283"/>
      <c r="Z173" s="283"/>
    </row>
    <row r="174" spans="1:26" ht="15.3">
      <c r="A174" s="283"/>
      <c r="B174" s="283"/>
      <c r="C174" s="304">
        <f t="shared" ref="C174:G174" si="1">SUM(C168:C173)</f>
        <v>108</v>
      </c>
      <c r="D174" s="304">
        <f t="shared" si="1"/>
        <v>133</v>
      </c>
      <c r="E174" s="304">
        <f t="shared" si="1"/>
        <v>134</v>
      </c>
      <c r="F174" s="304">
        <f t="shared" si="1"/>
        <v>130</v>
      </c>
      <c r="G174" s="304">
        <f t="shared" si="1"/>
        <v>130</v>
      </c>
      <c r="H174" s="283"/>
      <c r="I174" s="283"/>
      <c r="J174" s="283"/>
      <c r="K174" s="283"/>
      <c r="L174" s="283"/>
      <c r="M174" s="283"/>
      <c r="N174" s="283"/>
      <c r="O174" s="283"/>
      <c r="P174" s="283"/>
      <c r="Q174" s="283"/>
      <c r="R174" s="283"/>
      <c r="S174" s="283"/>
      <c r="T174" s="283"/>
      <c r="U174" s="283"/>
      <c r="V174" s="283"/>
      <c r="W174" s="283"/>
      <c r="X174" s="283"/>
      <c r="Y174" s="283"/>
      <c r="Z174" s="283"/>
    </row>
    <row r="175" spans="1:26" ht="15.3">
      <c r="A175" s="283"/>
      <c r="B175" s="283"/>
      <c r="C175" s="283" t="b">
        <f t="shared" ref="C175:G175" si="2">C174=C166-C167</f>
        <v>1</v>
      </c>
      <c r="D175" s="283" t="b">
        <f t="shared" si="2"/>
        <v>1</v>
      </c>
      <c r="E175" s="283" t="b">
        <f t="shared" si="2"/>
        <v>1</v>
      </c>
      <c r="F175" s="283" t="b">
        <f t="shared" si="2"/>
        <v>1</v>
      </c>
      <c r="G175" s="283" t="b">
        <f t="shared" si="2"/>
        <v>1</v>
      </c>
      <c r="H175" s="283"/>
      <c r="I175" s="283"/>
      <c r="J175" s="283"/>
      <c r="K175" s="283"/>
      <c r="L175" s="283"/>
      <c r="M175" s="283"/>
      <c r="N175" s="283"/>
      <c r="O175" s="283"/>
      <c r="P175" s="283"/>
      <c r="Q175" s="283"/>
      <c r="R175" s="283"/>
      <c r="S175" s="283"/>
      <c r="T175" s="283"/>
      <c r="U175" s="283"/>
      <c r="V175" s="283"/>
      <c r="W175" s="283"/>
      <c r="X175" s="283"/>
      <c r="Y175" s="283"/>
      <c r="Z175" s="283"/>
    </row>
    <row r="176" spans="1:26" ht="15.3">
      <c r="A176" s="283"/>
      <c r="B176" s="283"/>
      <c r="C176" s="283"/>
      <c r="D176" s="283"/>
      <c r="E176" s="283"/>
      <c r="F176" s="283"/>
      <c r="G176" s="283"/>
      <c r="H176" s="283"/>
      <c r="I176" s="283"/>
      <c r="J176" s="283"/>
      <c r="K176" s="283"/>
      <c r="L176" s="283"/>
      <c r="M176" s="283"/>
      <c r="N176" s="283"/>
      <c r="O176" s="283"/>
      <c r="P176" s="283"/>
      <c r="Q176" s="283"/>
      <c r="R176" s="283"/>
      <c r="S176" s="283"/>
      <c r="T176" s="283"/>
      <c r="U176" s="283"/>
      <c r="V176" s="283"/>
      <c r="W176" s="283"/>
      <c r="X176" s="283"/>
      <c r="Y176" s="283"/>
      <c r="Z176" s="283"/>
    </row>
    <row r="177" spans="1:26" ht="15.3">
      <c r="A177" s="283"/>
      <c r="B177" s="283"/>
      <c r="C177" s="283"/>
      <c r="D177" s="283"/>
      <c r="E177" s="283"/>
      <c r="F177" s="283"/>
      <c r="G177" s="283"/>
      <c r="H177" s="283"/>
      <c r="I177" s="283"/>
      <c r="J177" s="283"/>
      <c r="K177" s="283"/>
      <c r="L177" s="283"/>
      <c r="M177" s="283"/>
      <c r="N177" s="283"/>
      <c r="O177" s="283"/>
      <c r="P177" s="283"/>
      <c r="Q177" s="283"/>
      <c r="R177" s="283"/>
      <c r="S177" s="283"/>
      <c r="T177" s="283"/>
      <c r="U177" s="283"/>
      <c r="V177" s="283"/>
      <c r="W177" s="283"/>
      <c r="X177" s="283"/>
      <c r="Y177" s="283"/>
      <c r="Z177" s="283"/>
    </row>
    <row r="178" spans="1:26" ht="15.3">
      <c r="A178" s="283"/>
      <c r="B178" s="283"/>
      <c r="C178" s="283"/>
      <c r="D178" s="283"/>
      <c r="E178" s="283"/>
      <c r="F178" s="283"/>
      <c r="G178" s="283"/>
      <c r="H178" s="283"/>
      <c r="I178" s="283"/>
      <c r="J178" s="283"/>
      <c r="K178" s="283"/>
      <c r="L178" s="283"/>
      <c r="M178" s="283"/>
      <c r="N178" s="283"/>
      <c r="O178" s="283"/>
      <c r="P178" s="283"/>
      <c r="Q178" s="283"/>
      <c r="R178" s="283"/>
      <c r="S178" s="283"/>
      <c r="T178" s="283"/>
      <c r="U178" s="283"/>
      <c r="V178" s="283"/>
      <c r="W178" s="283"/>
      <c r="X178" s="283"/>
      <c r="Y178" s="283"/>
      <c r="Z178" s="283"/>
    </row>
    <row r="179" spans="1:26" ht="15.3">
      <c r="A179" s="283"/>
      <c r="B179" s="283"/>
      <c r="C179" s="283"/>
      <c r="D179" s="283"/>
      <c r="E179" s="283"/>
      <c r="F179" s="283"/>
      <c r="G179" s="283"/>
      <c r="H179" s="283"/>
      <c r="I179" s="283"/>
      <c r="J179" s="283"/>
      <c r="K179" s="283"/>
      <c r="L179" s="283"/>
      <c r="M179" s="283"/>
      <c r="N179" s="283"/>
      <c r="O179" s="283"/>
      <c r="P179" s="283"/>
      <c r="Q179" s="283"/>
      <c r="R179" s="283"/>
      <c r="S179" s="283"/>
      <c r="T179" s="283"/>
      <c r="U179" s="283"/>
      <c r="V179" s="283"/>
      <c r="W179" s="283"/>
      <c r="X179" s="283"/>
      <c r="Y179" s="283"/>
      <c r="Z179" s="283"/>
    </row>
    <row r="180" spans="1:26" ht="15.3">
      <c r="A180" s="283"/>
      <c r="B180" s="283"/>
      <c r="C180" s="283"/>
      <c r="D180" s="283"/>
      <c r="E180" s="283"/>
      <c r="F180" s="283"/>
      <c r="G180" s="283"/>
      <c r="H180" s="283"/>
      <c r="I180" s="283"/>
      <c r="J180" s="283"/>
      <c r="K180" s="283"/>
      <c r="L180" s="283"/>
      <c r="M180" s="283"/>
      <c r="N180" s="283"/>
      <c r="O180" s="283"/>
      <c r="P180" s="283"/>
      <c r="Q180" s="283"/>
      <c r="R180" s="283"/>
      <c r="S180" s="283"/>
      <c r="T180" s="283"/>
      <c r="U180" s="283"/>
      <c r="V180" s="283"/>
      <c r="W180" s="283"/>
      <c r="X180" s="283"/>
      <c r="Y180" s="283"/>
      <c r="Z180" s="283"/>
    </row>
    <row r="181" spans="1:26" ht="15.3">
      <c r="A181" s="283"/>
      <c r="B181" s="283"/>
      <c r="C181" s="283"/>
      <c r="D181" s="283"/>
      <c r="E181" s="283"/>
      <c r="F181" s="283"/>
      <c r="G181" s="283"/>
      <c r="H181" s="283"/>
      <c r="I181" s="283"/>
      <c r="J181" s="283"/>
      <c r="K181" s="283"/>
      <c r="L181" s="283"/>
      <c r="M181" s="283"/>
      <c r="N181" s="283"/>
      <c r="O181" s="283"/>
      <c r="P181" s="283"/>
      <c r="Q181" s="283"/>
      <c r="R181" s="283"/>
      <c r="S181" s="283"/>
      <c r="T181" s="283"/>
      <c r="U181" s="283"/>
      <c r="V181" s="283"/>
      <c r="W181" s="283"/>
      <c r="X181" s="283"/>
      <c r="Y181" s="283"/>
      <c r="Z181" s="283"/>
    </row>
    <row r="182" spans="1:26" ht="15.3">
      <c r="A182" s="283"/>
      <c r="B182" s="283"/>
      <c r="C182" s="283"/>
      <c r="D182" s="283"/>
      <c r="E182" s="283"/>
      <c r="F182" s="283"/>
      <c r="G182" s="283"/>
      <c r="H182" s="283"/>
      <c r="I182" s="283"/>
      <c r="J182" s="283"/>
      <c r="K182" s="283"/>
      <c r="L182" s="283"/>
      <c r="M182" s="283"/>
      <c r="N182" s="283"/>
      <c r="O182" s="283"/>
      <c r="P182" s="283"/>
      <c r="Q182" s="283"/>
      <c r="R182" s="283"/>
      <c r="S182" s="283"/>
      <c r="T182" s="283"/>
      <c r="U182" s="283"/>
      <c r="V182" s="283"/>
      <c r="W182" s="283"/>
      <c r="X182" s="283"/>
      <c r="Y182" s="283"/>
      <c r="Z182" s="283"/>
    </row>
    <row r="183" spans="1:26" ht="15.3">
      <c r="A183" s="283"/>
      <c r="B183" s="283"/>
      <c r="C183" s="283"/>
      <c r="D183" s="283"/>
      <c r="E183" s="283"/>
      <c r="F183" s="283"/>
      <c r="G183" s="283"/>
      <c r="H183" s="283"/>
      <c r="I183" s="283"/>
      <c r="J183" s="283"/>
      <c r="K183" s="283"/>
      <c r="L183" s="283"/>
      <c r="M183" s="283"/>
      <c r="N183" s="283"/>
      <c r="O183" s="283"/>
      <c r="P183" s="283"/>
      <c r="Q183" s="283"/>
      <c r="R183" s="283"/>
      <c r="S183" s="283"/>
      <c r="T183" s="283"/>
      <c r="U183" s="283"/>
      <c r="V183" s="283"/>
      <c r="W183" s="283"/>
      <c r="X183" s="283"/>
      <c r="Y183" s="283"/>
      <c r="Z183" s="283"/>
    </row>
    <row r="184" spans="1:26" ht="15.3">
      <c r="A184" s="283"/>
      <c r="B184" s="283"/>
      <c r="C184" s="283"/>
      <c r="D184" s="283"/>
      <c r="E184" s="283"/>
      <c r="F184" s="283"/>
      <c r="G184" s="283"/>
      <c r="H184" s="283"/>
      <c r="I184" s="283"/>
      <c r="J184" s="283"/>
      <c r="K184" s="283"/>
      <c r="L184" s="283"/>
      <c r="M184" s="283"/>
      <c r="N184" s="283"/>
      <c r="O184" s="283"/>
      <c r="P184" s="283"/>
      <c r="Q184" s="283"/>
      <c r="R184" s="283"/>
      <c r="S184" s="283"/>
      <c r="T184" s="283"/>
      <c r="U184" s="283"/>
      <c r="V184" s="283"/>
      <c r="W184" s="283"/>
      <c r="X184" s="283"/>
      <c r="Y184" s="283"/>
      <c r="Z184" s="283"/>
    </row>
    <row r="185" spans="1:26" ht="15.3">
      <c r="A185" s="283"/>
      <c r="B185" s="283"/>
      <c r="C185" s="283"/>
      <c r="D185" s="283"/>
      <c r="E185" s="283"/>
      <c r="F185" s="283"/>
      <c r="G185" s="283"/>
      <c r="H185" s="283"/>
      <c r="I185" s="283"/>
      <c r="J185" s="283"/>
      <c r="K185" s="283"/>
      <c r="L185" s="283"/>
      <c r="M185" s="283"/>
      <c r="N185" s="283"/>
      <c r="O185" s="283"/>
      <c r="P185" s="283"/>
      <c r="Q185" s="283"/>
      <c r="R185" s="283"/>
      <c r="S185" s="283"/>
      <c r="T185" s="283"/>
      <c r="U185" s="283"/>
      <c r="V185" s="283"/>
      <c r="W185" s="283"/>
      <c r="X185" s="283"/>
      <c r="Y185" s="283"/>
      <c r="Z185" s="283"/>
    </row>
    <row r="186" spans="1:26" ht="15.3">
      <c r="A186" s="283"/>
      <c r="B186" s="283"/>
      <c r="C186" s="283"/>
      <c r="D186" s="283"/>
      <c r="E186" s="283"/>
      <c r="F186" s="283"/>
      <c r="G186" s="283"/>
      <c r="H186" s="283"/>
      <c r="I186" s="283"/>
      <c r="J186" s="283"/>
      <c r="K186" s="283"/>
      <c r="L186" s="283"/>
      <c r="M186" s="283"/>
      <c r="N186" s="283"/>
      <c r="O186" s="283"/>
      <c r="P186" s="283"/>
      <c r="Q186" s="283"/>
      <c r="R186" s="283"/>
      <c r="S186" s="283"/>
      <c r="T186" s="283"/>
      <c r="U186" s="283"/>
      <c r="V186" s="283"/>
      <c r="W186" s="283"/>
      <c r="X186" s="283"/>
      <c r="Y186" s="283"/>
      <c r="Z186" s="283"/>
    </row>
    <row r="187" spans="1:26" ht="15.3">
      <c r="A187" s="283"/>
      <c r="B187" s="283"/>
      <c r="C187" s="283"/>
      <c r="D187" s="283"/>
      <c r="E187" s="283"/>
      <c r="F187" s="283"/>
      <c r="G187" s="283"/>
      <c r="H187" s="283"/>
      <c r="I187" s="283"/>
      <c r="J187" s="283"/>
      <c r="K187" s="283"/>
      <c r="L187" s="283"/>
      <c r="M187" s="283"/>
      <c r="N187" s="283"/>
      <c r="O187" s="283"/>
      <c r="P187" s="283"/>
      <c r="Q187" s="283"/>
      <c r="R187" s="283"/>
      <c r="S187" s="283"/>
      <c r="T187" s="283"/>
      <c r="U187" s="283"/>
      <c r="V187" s="283"/>
      <c r="W187" s="283"/>
      <c r="X187" s="283"/>
      <c r="Y187" s="283"/>
      <c r="Z187" s="283"/>
    </row>
    <row r="188" spans="1:26" ht="15.3">
      <c r="A188" s="283"/>
      <c r="B188" s="283"/>
      <c r="C188" s="283"/>
      <c r="D188" s="283"/>
      <c r="E188" s="283"/>
      <c r="F188" s="283"/>
      <c r="G188" s="283"/>
      <c r="H188" s="283"/>
      <c r="I188" s="283"/>
      <c r="J188" s="283"/>
      <c r="K188" s="283"/>
      <c r="L188" s="283"/>
      <c r="M188" s="283"/>
      <c r="N188" s="283"/>
      <c r="O188" s="283"/>
      <c r="P188" s="283"/>
      <c r="Q188" s="283"/>
      <c r="R188" s="283"/>
      <c r="S188" s="283"/>
      <c r="T188" s="283"/>
      <c r="U188" s="283"/>
      <c r="V188" s="283"/>
      <c r="W188" s="283"/>
      <c r="X188" s="283"/>
      <c r="Y188" s="283"/>
      <c r="Z188" s="283"/>
    </row>
    <row r="189" spans="1:26" ht="15.3">
      <c r="A189" s="283"/>
      <c r="B189" s="283"/>
      <c r="C189" s="283"/>
      <c r="D189" s="283"/>
      <c r="E189" s="283"/>
      <c r="F189" s="283"/>
      <c r="G189" s="283"/>
      <c r="H189" s="283"/>
      <c r="I189" s="283"/>
      <c r="J189" s="283"/>
      <c r="K189" s="283"/>
      <c r="L189" s="283"/>
      <c r="M189" s="283"/>
      <c r="N189" s="283"/>
      <c r="O189" s="283"/>
      <c r="P189" s="283"/>
      <c r="Q189" s="283"/>
      <c r="R189" s="283"/>
      <c r="S189" s="283"/>
      <c r="T189" s="283"/>
      <c r="U189" s="283"/>
      <c r="V189" s="283"/>
      <c r="W189" s="283"/>
      <c r="X189" s="283"/>
      <c r="Y189" s="283"/>
      <c r="Z189" s="283"/>
    </row>
    <row r="190" spans="1:26" ht="15.3">
      <c r="A190" s="283"/>
      <c r="B190" s="283"/>
      <c r="C190" s="283"/>
      <c r="D190" s="283"/>
      <c r="E190" s="283"/>
      <c r="F190" s="283"/>
      <c r="G190" s="283"/>
      <c r="H190" s="283"/>
      <c r="I190" s="283"/>
      <c r="J190" s="283"/>
      <c r="K190" s="283"/>
      <c r="L190" s="283"/>
      <c r="M190" s="283"/>
      <c r="N190" s="283"/>
      <c r="O190" s="283"/>
      <c r="P190" s="283"/>
      <c r="Q190" s="283"/>
      <c r="R190" s="283"/>
      <c r="S190" s="283"/>
      <c r="T190" s="283"/>
      <c r="U190" s="283"/>
      <c r="V190" s="283"/>
      <c r="W190" s="283"/>
      <c r="X190" s="283"/>
      <c r="Y190" s="283"/>
      <c r="Z190" s="283"/>
    </row>
    <row r="191" spans="1:26" ht="15.3">
      <c r="A191" s="283"/>
      <c r="B191" s="283"/>
      <c r="C191" s="283"/>
      <c r="D191" s="283"/>
      <c r="E191" s="283"/>
      <c r="F191" s="283"/>
      <c r="G191" s="283"/>
      <c r="H191" s="283"/>
      <c r="I191" s="283"/>
      <c r="J191" s="283"/>
      <c r="K191" s="283"/>
      <c r="L191" s="283"/>
      <c r="M191" s="283"/>
      <c r="N191" s="283"/>
      <c r="O191" s="283"/>
      <c r="P191" s="283"/>
      <c r="Q191" s="283"/>
      <c r="R191" s="283"/>
      <c r="S191" s="283"/>
      <c r="T191" s="283"/>
      <c r="U191" s="283"/>
      <c r="V191" s="283"/>
      <c r="W191" s="283"/>
      <c r="X191" s="283"/>
      <c r="Y191" s="283"/>
      <c r="Z191" s="283"/>
    </row>
    <row r="192" spans="1:26" ht="15.3">
      <c r="A192" s="283"/>
      <c r="B192" s="283"/>
      <c r="C192" s="283"/>
      <c r="D192" s="283"/>
      <c r="E192" s="283"/>
      <c r="F192" s="283"/>
      <c r="G192" s="283"/>
      <c r="H192" s="283"/>
      <c r="I192" s="283"/>
      <c r="J192" s="283"/>
      <c r="K192" s="283"/>
      <c r="L192" s="283"/>
      <c r="M192" s="283"/>
      <c r="N192" s="283"/>
      <c r="O192" s="283"/>
      <c r="P192" s="283"/>
      <c r="Q192" s="283"/>
      <c r="R192" s="283"/>
      <c r="S192" s="283"/>
      <c r="T192" s="283"/>
      <c r="U192" s="283"/>
      <c r="V192" s="283"/>
      <c r="W192" s="283"/>
      <c r="X192" s="283"/>
      <c r="Y192" s="283"/>
      <c r="Z192" s="283"/>
    </row>
    <row r="193" spans="1:26" ht="15.3">
      <c r="A193" s="283"/>
      <c r="B193" s="283"/>
      <c r="C193" s="283"/>
      <c r="D193" s="283"/>
      <c r="E193" s="283"/>
      <c r="F193" s="283"/>
      <c r="G193" s="283"/>
      <c r="H193" s="283"/>
      <c r="I193" s="283"/>
      <c r="J193" s="283"/>
      <c r="K193" s="283"/>
      <c r="L193" s="283"/>
      <c r="M193" s="283"/>
      <c r="N193" s="283"/>
      <c r="O193" s="283"/>
      <c r="P193" s="283"/>
      <c r="Q193" s="283"/>
      <c r="R193" s="283"/>
      <c r="S193" s="283"/>
      <c r="T193" s="283"/>
      <c r="U193" s="283"/>
      <c r="V193" s="283"/>
      <c r="W193" s="283"/>
      <c r="X193" s="283"/>
      <c r="Y193" s="283"/>
      <c r="Z193" s="283"/>
    </row>
    <row r="194" spans="1:26" ht="15.3">
      <c r="A194" s="283"/>
      <c r="B194" s="283"/>
      <c r="C194" s="283"/>
      <c r="D194" s="283"/>
      <c r="E194" s="283"/>
      <c r="F194" s="283"/>
      <c r="G194" s="283"/>
      <c r="H194" s="283"/>
      <c r="I194" s="283"/>
      <c r="J194" s="283"/>
      <c r="K194" s="283"/>
      <c r="L194" s="283"/>
      <c r="M194" s="283"/>
      <c r="N194" s="283"/>
      <c r="O194" s="283"/>
      <c r="P194" s="283"/>
      <c r="Q194" s="283"/>
      <c r="R194" s="283"/>
      <c r="S194" s="283"/>
      <c r="T194" s="283"/>
      <c r="U194" s="283"/>
      <c r="V194" s="283"/>
      <c r="W194" s="283"/>
      <c r="X194" s="283"/>
      <c r="Y194" s="283"/>
      <c r="Z194" s="283"/>
    </row>
    <row r="195" spans="1:26" ht="15.3">
      <c r="A195" s="283"/>
      <c r="B195" s="283"/>
      <c r="C195" s="283"/>
      <c r="D195" s="283"/>
      <c r="E195" s="283"/>
      <c r="F195" s="283"/>
      <c r="G195" s="283"/>
      <c r="H195" s="283"/>
      <c r="I195" s="283"/>
      <c r="J195" s="283"/>
      <c r="K195" s="283"/>
      <c r="L195" s="283"/>
      <c r="M195" s="283"/>
      <c r="N195" s="283"/>
      <c r="O195" s="283"/>
      <c r="P195" s="283"/>
      <c r="Q195" s="283"/>
      <c r="R195" s="283"/>
      <c r="S195" s="283"/>
      <c r="T195" s="283"/>
      <c r="U195" s="283"/>
      <c r="V195" s="283"/>
      <c r="W195" s="283"/>
      <c r="X195" s="283"/>
      <c r="Y195" s="283"/>
      <c r="Z195" s="283"/>
    </row>
    <row r="196" spans="1:26" ht="15.3">
      <c r="A196" s="283"/>
      <c r="B196" s="283"/>
      <c r="C196" s="283"/>
      <c r="D196" s="283"/>
      <c r="E196" s="283"/>
      <c r="F196" s="283"/>
      <c r="G196" s="283"/>
      <c r="H196" s="283"/>
      <c r="I196" s="283"/>
      <c r="J196" s="283"/>
      <c r="K196" s="283"/>
      <c r="L196" s="283"/>
      <c r="M196" s="283"/>
      <c r="N196" s="283"/>
      <c r="O196" s="283"/>
      <c r="P196" s="283"/>
      <c r="Q196" s="283"/>
      <c r="R196" s="283"/>
      <c r="S196" s="283"/>
      <c r="T196" s="283"/>
      <c r="U196" s="283"/>
      <c r="V196" s="283"/>
      <c r="W196" s="283"/>
      <c r="X196" s="283"/>
      <c r="Y196" s="283"/>
      <c r="Z196" s="283"/>
    </row>
    <row r="197" spans="1:26" ht="15.3">
      <c r="A197" s="283"/>
      <c r="B197" s="283"/>
      <c r="C197" s="283"/>
      <c r="D197" s="283"/>
      <c r="E197" s="283"/>
      <c r="F197" s="283"/>
      <c r="G197" s="283"/>
      <c r="H197" s="283"/>
      <c r="I197" s="283"/>
      <c r="J197" s="283"/>
      <c r="K197" s="283"/>
      <c r="L197" s="283"/>
      <c r="M197" s="283"/>
      <c r="N197" s="283"/>
      <c r="O197" s="283"/>
      <c r="P197" s="283"/>
      <c r="Q197" s="283"/>
      <c r="R197" s="283"/>
      <c r="S197" s="283"/>
      <c r="T197" s="283"/>
      <c r="U197" s="283"/>
      <c r="V197" s="283"/>
      <c r="W197" s="283"/>
      <c r="X197" s="283"/>
      <c r="Y197" s="283"/>
      <c r="Z197" s="283"/>
    </row>
    <row r="198" spans="1:26" ht="15.3">
      <c r="A198" s="283"/>
      <c r="B198" s="283"/>
      <c r="C198" s="283"/>
      <c r="D198" s="283"/>
      <c r="E198" s="283"/>
      <c r="F198" s="283"/>
      <c r="G198" s="283"/>
      <c r="H198" s="283"/>
      <c r="I198" s="283"/>
      <c r="J198" s="283"/>
      <c r="K198" s="283"/>
      <c r="L198" s="283"/>
      <c r="M198" s="283"/>
      <c r="N198" s="283"/>
      <c r="O198" s="283"/>
      <c r="P198" s="283"/>
      <c r="Q198" s="283"/>
      <c r="R198" s="283"/>
      <c r="S198" s="283"/>
      <c r="T198" s="283"/>
      <c r="U198" s="283"/>
      <c r="V198" s="283"/>
      <c r="W198" s="283"/>
      <c r="X198" s="283"/>
      <c r="Y198" s="283"/>
      <c r="Z198" s="283"/>
    </row>
    <row r="199" spans="1:26" ht="15.3">
      <c r="A199" s="283"/>
      <c r="B199" s="283"/>
      <c r="C199" s="283"/>
      <c r="D199" s="283"/>
      <c r="E199" s="283"/>
      <c r="F199" s="283"/>
      <c r="G199" s="283"/>
      <c r="H199" s="283"/>
      <c r="I199" s="283"/>
      <c r="J199" s="283"/>
      <c r="K199" s="283"/>
      <c r="L199" s="283"/>
      <c r="M199" s="283"/>
      <c r="N199" s="283"/>
      <c r="O199" s="283"/>
      <c r="P199" s="283"/>
      <c r="Q199" s="283"/>
      <c r="R199" s="283"/>
      <c r="S199" s="283"/>
      <c r="T199" s="283"/>
      <c r="U199" s="283"/>
      <c r="V199" s="283"/>
      <c r="W199" s="283"/>
      <c r="X199" s="283"/>
      <c r="Y199" s="283"/>
      <c r="Z199" s="283"/>
    </row>
    <row r="200" spans="1:26" ht="15.3">
      <c r="A200" s="283"/>
      <c r="B200" s="283"/>
      <c r="C200" s="283"/>
      <c r="D200" s="283"/>
      <c r="E200" s="283"/>
      <c r="F200" s="283"/>
      <c r="G200" s="283"/>
      <c r="H200" s="283"/>
      <c r="I200" s="283"/>
      <c r="J200" s="283"/>
      <c r="K200" s="283"/>
      <c r="L200" s="283"/>
      <c r="M200" s="283"/>
      <c r="N200" s="283"/>
      <c r="O200" s="283"/>
      <c r="P200" s="283"/>
      <c r="Q200" s="283"/>
      <c r="R200" s="283"/>
      <c r="S200" s="283"/>
      <c r="T200" s="283"/>
      <c r="U200" s="283"/>
      <c r="V200" s="283"/>
      <c r="W200" s="283"/>
      <c r="X200" s="283"/>
      <c r="Y200" s="283"/>
      <c r="Z200" s="283"/>
    </row>
    <row r="201" spans="1:26" ht="15.3">
      <c r="A201" s="283"/>
      <c r="B201" s="283"/>
      <c r="C201" s="283"/>
      <c r="D201" s="283"/>
      <c r="E201" s="283"/>
      <c r="F201" s="283"/>
      <c r="G201" s="283"/>
      <c r="H201" s="283"/>
      <c r="I201" s="283"/>
      <c r="J201" s="283"/>
      <c r="K201" s="283"/>
      <c r="L201" s="283"/>
      <c r="M201" s="283"/>
      <c r="N201" s="283"/>
      <c r="O201" s="283"/>
      <c r="P201" s="283"/>
      <c r="Q201" s="283"/>
      <c r="R201" s="283"/>
      <c r="S201" s="283"/>
      <c r="T201" s="283"/>
      <c r="U201" s="283"/>
      <c r="V201" s="283"/>
      <c r="W201" s="283"/>
      <c r="X201" s="283"/>
      <c r="Y201" s="283"/>
      <c r="Z201" s="283"/>
    </row>
    <row r="202" spans="1:26" ht="15.3">
      <c r="A202" s="283"/>
      <c r="B202" s="283"/>
      <c r="C202" s="283"/>
      <c r="D202" s="283"/>
      <c r="E202" s="283"/>
      <c r="F202" s="283"/>
      <c r="G202" s="283"/>
      <c r="H202" s="283"/>
      <c r="I202" s="283"/>
      <c r="J202" s="283"/>
      <c r="K202" s="283"/>
      <c r="L202" s="283"/>
      <c r="M202" s="283"/>
      <c r="N202" s="283"/>
      <c r="O202" s="283"/>
      <c r="P202" s="283"/>
      <c r="Q202" s="283"/>
      <c r="R202" s="283"/>
      <c r="S202" s="283"/>
      <c r="T202" s="283"/>
      <c r="U202" s="283"/>
      <c r="V202" s="283"/>
      <c r="W202" s="283"/>
      <c r="X202" s="283"/>
      <c r="Y202" s="283"/>
      <c r="Z202" s="283"/>
    </row>
    <row r="203" spans="1:26" ht="15.3">
      <c r="A203" s="283"/>
      <c r="B203" s="283"/>
      <c r="C203" s="283"/>
      <c r="D203" s="283"/>
      <c r="E203" s="283"/>
      <c r="F203" s="283"/>
      <c r="G203" s="283"/>
      <c r="H203" s="283"/>
      <c r="I203" s="283"/>
      <c r="J203" s="283"/>
      <c r="K203" s="283"/>
      <c r="L203" s="283"/>
      <c r="M203" s="283"/>
      <c r="N203" s="283"/>
      <c r="O203" s="283"/>
      <c r="P203" s="283"/>
      <c r="Q203" s="283"/>
      <c r="R203" s="283"/>
      <c r="S203" s="283"/>
      <c r="T203" s="283"/>
      <c r="U203" s="283"/>
      <c r="V203" s="283"/>
      <c r="W203" s="283"/>
      <c r="X203" s="283"/>
      <c r="Y203" s="283"/>
      <c r="Z203" s="283"/>
    </row>
    <row r="204" spans="1:26" ht="15.3">
      <c r="A204" s="283"/>
      <c r="B204" s="283"/>
      <c r="C204" s="283"/>
      <c r="D204" s="283"/>
      <c r="E204" s="283"/>
      <c r="F204" s="283"/>
      <c r="G204" s="283"/>
      <c r="H204" s="283"/>
      <c r="I204" s="283"/>
      <c r="J204" s="283"/>
      <c r="K204" s="283"/>
      <c r="L204" s="283"/>
      <c r="M204" s="283"/>
      <c r="N204" s="283"/>
      <c r="O204" s="283"/>
      <c r="P204" s="283"/>
      <c r="Q204" s="283"/>
      <c r="R204" s="283"/>
      <c r="S204" s="283"/>
      <c r="T204" s="283"/>
      <c r="U204" s="283"/>
      <c r="V204" s="283"/>
      <c r="W204" s="283"/>
      <c r="X204" s="283"/>
      <c r="Y204" s="283"/>
      <c r="Z204" s="283"/>
    </row>
    <row r="205" spans="1:26" ht="15.3">
      <c r="A205" s="283"/>
      <c r="B205" s="283"/>
      <c r="C205" s="283"/>
      <c r="D205" s="283"/>
      <c r="E205" s="283"/>
      <c r="F205" s="283"/>
      <c r="G205" s="283"/>
      <c r="H205" s="283"/>
      <c r="I205" s="283"/>
      <c r="J205" s="283"/>
      <c r="K205" s="283"/>
      <c r="L205" s="283"/>
      <c r="M205" s="283"/>
      <c r="N205" s="283"/>
      <c r="O205" s="283"/>
      <c r="P205" s="283"/>
      <c r="Q205" s="283"/>
      <c r="R205" s="283"/>
      <c r="S205" s="283"/>
      <c r="T205" s="283"/>
      <c r="U205" s="283"/>
      <c r="V205" s="283"/>
      <c r="W205" s="283"/>
      <c r="X205" s="283"/>
      <c r="Y205" s="283"/>
      <c r="Z205" s="283"/>
    </row>
    <row r="206" spans="1:26" ht="15.3">
      <c r="A206" s="283"/>
      <c r="B206" s="283"/>
      <c r="C206" s="283"/>
      <c r="D206" s="283"/>
      <c r="E206" s="283"/>
      <c r="F206" s="283"/>
      <c r="G206" s="283"/>
      <c r="H206" s="283"/>
      <c r="I206" s="283"/>
      <c r="J206" s="283"/>
      <c r="K206" s="283"/>
      <c r="L206" s="283"/>
      <c r="M206" s="283"/>
      <c r="N206" s="283"/>
      <c r="O206" s="283"/>
      <c r="P206" s="283"/>
      <c r="Q206" s="283"/>
      <c r="R206" s="283"/>
      <c r="S206" s="283"/>
      <c r="T206" s="283"/>
      <c r="U206" s="283"/>
      <c r="V206" s="283"/>
      <c r="W206" s="283"/>
      <c r="X206" s="283"/>
      <c r="Y206" s="283"/>
      <c r="Z206" s="283"/>
    </row>
    <row r="207" spans="1:26" ht="15.3">
      <c r="A207" s="283"/>
      <c r="B207" s="283"/>
      <c r="C207" s="283"/>
      <c r="D207" s="283"/>
      <c r="E207" s="283"/>
      <c r="F207" s="283"/>
      <c r="G207" s="283"/>
      <c r="H207" s="283"/>
      <c r="I207" s="283"/>
      <c r="J207" s="283"/>
      <c r="K207" s="283"/>
      <c r="L207" s="283"/>
      <c r="M207" s="283"/>
      <c r="N207" s="283"/>
      <c r="O207" s="283"/>
      <c r="P207" s="283"/>
      <c r="Q207" s="283"/>
      <c r="R207" s="283"/>
      <c r="S207" s="283"/>
      <c r="T207" s="283"/>
      <c r="U207" s="283"/>
      <c r="V207" s="283"/>
      <c r="W207" s="283"/>
      <c r="X207" s="283"/>
      <c r="Y207" s="283"/>
      <c r="Z207" s="283"/>
    </row>
    <row r="208" spans="1:26" ht="15.3">
      <c r="A208" s="283"/>
      <c r="B208" s="283"/>
      <c r="C208" s="283"/>
      <c r="D208" s="283"/>
      <c r="E208" s="283"/>
      <c r="F208" s="283"/>
      <c r="G208" s="283"/>
      <c r="H208" s="283"/>
      <c r="I208" s="283"/>
      <c r="J208" s="283"/>
      <c r="K208" s="283"/>
      <c r="L208" s="283"/>
      <c r="M208" s="283"/>
      <c r="N208" s="283"/>
      <c r="O208" s="283"/>
      <c r="P208" s="283"/>
      <c r="Q208" s="283"/>
      <c r="R208" s="283"/>
      <c r="S208" s="283"/>
      <c r="T208" s="283"/>
      <c r="U208" s="283"/>
      <c r="V208" s="283"/>
      <c r="W208" s="283"/>
      <c r="X208" s="283"/>
      <c r="Y208" s="283"/>
      <c r="Z208" s="283"/>
    </row>
    <row r="209" spans="1:26" ht="15.3">
      <c r="A209" s="283"/>
      <c r="B209" s="283"/>
      <c r="C209" s="283"/>
      <c r="D209" s="283"/>
      <c r="E209" s="283"/>
      <c r="F209" s="283"/>
      <c r="G209" s="283"/>
      <c r="H209" s="283"/>
      <c r="I209" s="283"/>
      <c r="J209" s="283"/>
      <c r="K209" s="283"/>
      <c r="L209" s="283"/>
      <c r="M209" s="283"/>
      <c r="N209" s="283"/>
      <c r="O209" s="283"/>
      <c r="P209" s="283"/>
      <c r="Q209" s="283"/>
      <c r="R209" s="283"/>
      <c r="S209" s="283"/>
      <c r="T209" s="283"/>
      <c r="U209" s="283"/>
      <c r="V209" s="283"/>
      <c r="W209" s="283"/>
      <c r="X209" s="283"/>
      <c r="Y209" s="283"/>
      <c r="Z209" s="283"/>
    </row>
    <row r="210" spans="1:26" ht="15.3">
      <c r="A210" s="283"/>
      <c r="B210" s="283"/>
      <c r="C210" s="283"/>
      <c r="D210" s="283"/>
      <c r="E210" s="283"/>
      <c r="F210" s="283"/>
      <c r="G210" s="283"/>
      <c r="H210" s="283"/>
      <c r="I210" s="283"/>
      <c r="J210" s="283"/>
      <c r="K210" s="283"/>
      <c r="L210" s="283"/>
      <c r="M210" s="283"/>
      <c r="N210" s="283"/>
      <c r="O210" s="283"/>
      <c r="P210" s="283"/>
      <c r="Q210" s="283"/>
      <c r="R210" s="283"/>
      <c r="S210" s="283"/>
      <c r="T210" s="283"/>
      <c r="U210" s="283"/>
      <c r="V210" s="283"/>
      <c r="W210" s="283"/>
      <c r="X210" s="283"/>
      <c r="Y210" s="283"/>
      <c r="Z210" s="283"/>
    </row>
    <row r="211" spans="1:26" ht="15.3">
      <c r="A211" s="283"/>
      <c r="B211" s="283"/>
      <c r="C211" s="283"/>
      <c r="D211" s="283"/>
      <c r="E211" s="283"/>
      <c r="F211" s="283"/>
      <c r="G211" s="283"/>
      <c r="H211" s="283"/>
      <c r="I211" s="283"/>
      <c r="J211" s="283"/>
      <c r="K211" s="283"/>
      <c r="L211" s="283"/>
      <c r="M211" s="283"/>
      <c r="N211" s="283"/>
      <c r="O211" s="283"/>
      <c r="P211" s="283"/>
      <c r="Q211" s="283"/>
      <c r="R211" s="283"/>
      <c r="S211" s="283"/>
      <c r="T211" s="283"/>
      <c r="U211" s="283"/>
      <c r="V211" s="283"/>
      <c r="W211" s="283"/>
      <c r="X211" s="283"/>
      <c r="Y211" s="283"/>
      <c r="Z211" s="283"/>
    </row>
    <row r="212" spans="1:26" ht="15.3">
      <c r="A212" s="283"/>
      <c r="B212" s="283"/>
      <c r="C212" s="283"/>
      <c r="D212" s="283"/>
      <c r="E212" s="283"/>
      <c r="F212" s="283"/>
      <c r="G212" s="283"/>
      <c r="H212" s="283"/>
      <c r="I212" s="283"/>
      <c r="J212" s="283"/>
      <c r="K212" s="283"/>
      <c r="L212" s="283"/>
      <c r="M212" s="283"/>
      <c r="N212" s="283"/>
      <c r="O212" s="283"/>
      <c r="P212" s="283"/>
      <c r="Q212" s="283"/>
      <c r="R212" s="283"/>
      <c r="S212" s="283"/>
      <c r="T212" s="283"/>
      <c r="U212" s="283"/>
      <c r="V212" s="283"/>
      <c r="W212" s="283"/>
      <c r="X212" s="283"/>
      <c r="Y212" s="283"/>
      <c r="Z212" s="283"/>
    </row>
    <row r="213" spans="1:26" ht="15.3">
      <c r="A213" s="283"/>
      <c r="B213" s="283"/>
      <c r="C213" s="283"/>
      <c r="D213" s="283"/>
      <c r="E213" s="283"/>
      <c r="F213" s="283"/>
      <c r="G213" s="283"/>
      <c r="H213" s="283"/>
      <c r="I213" s="283"/>
      <c r="J213" s="283"/>
      <c r="K213" s="283"/>
      <c r="L213" s="283"/>
      <c r="M213" s="283"/>
      <c r="N213" s="283"/>
      <c r="O213" s="283"/>
      <c r="P213" s="283"/>
      <c r="Q213" s="283"/>
      <c r="R213" s="283"/>
      <c r="S213" s="283"/>
      <c r="T213" s="283"/>
      <c r="U213" s="283"/>
      <c r="V213" s="283"/>
      <c r="W213" s="283"/>
      <c r="X213" s="283"/>
      <c r="Y213" s="283"/>
      <c r="Z213" s="283"/>
    </row>
    <row r="214" spans="1:26" ht="15.3">
      <c r="A214" s="283"/>
      <c r="B214" s="283"/>
      <c r="C214" s="283"/>
      <c r="D214" s="283"/>
      <c r="E214" s="283"/>
      <c r="F214" s="283"/>
      <c r="G214" s="283"/>
      <c r="H214" s="283"/>
      <c r="I214" s="283"/>
      <c r="J214" s="283"/>
      <c r="K214" s="283"/>
      <c r="L214" s="283"/>
      <c r="M214" s="283"/>
      <c r="N214" s="283"/>
      <c r="O214" s="283"/>
      <c r="P214" s="283"/>
      <c r="Q214" s="283"/>
      <c r="R214" s="283"/>
      <c r="S214" s="283"/>
      <c r="T214" s="283"/>
      <c r="U214" s="283"/>
      <c r="V214" s="283"/>
      <c r="W214" s="283"/>
      <c r="X214" s="283"/>
      <c r="Y214" s="283"/>
      <c r="Z214" s="283"/>
    </row>
    <row r="215" spans="1:26" ht="15.3">
      <c r="A215" s="283"/>
      <c r="B215" s="283"/>
      <c r="C215" s="283"/>
      <c r="D215" s="283"/>
      <c r="E215" s="283"/>
      <c r="F215" s="283"/>
      <c r="G215" s="283"/>
      <c r="H215" s="283"/>
      <c r="I215" s="283"/>
      <c r="J215" s="283"/>
      <c r="K215" s="283"/>
      <c r="L215" s="283"/>
      <c r="M215" s="283"/>
      <c r="N215" s="283"/>
      <c r="O215" s="283"/>
      <c r="P215" s="283"/>
      <c r="Q215" s="283"/>
      <c r="R215" s="283"/>
      <c r="S215" s="283"/>
      <c r="T215" s="283"/>
      <c r="U215" s="283"/>
      <c r="V215" s="283"/>
      <c r="W215" s="283"/>
      <c r="X215" s="283"/>
      <c r="Y215" s="283"/>
      <c r="Z215" s="283"/>
    </row>
    <row r="216" spans="1:26" ht="15.3">
      <c r="A216" s="283"/>
      <c r="B216" s="283"/>
      <c r="C216" s="283"/>
      <c r="D216" s="283"/>
      <c r="E216" s="283"/>
      <c r="F216" s="283"/>
      <c r="G216" s="283"/>
      <c r="H216" s="283"/>
      <c r="I216" s="283"/>
      <c r="J216" s="283"/>
      <c r="K216" s="283"/>
      <c r="L216" s="283"/>
      <c r="M216" s="283"/>
      <c r="N216" s="283"/>
      <c r="O216" s="283"/>
      <c r="P216" s="283"/>
      <c r="Q216" s="283"/>
      <c r="R216" s="283"/>
      <c r="S216" s="283"/>
      <c r="T216" s="283"/>
      <c r="U216" s="283"/>
      <c r="V216" s="283"/>
      <c r="W216" s="283"/>
      <c r="X216" s="283"/>
      <c r="Y216" s="283"/>
      <c r="Z216" s="283"/>
    </row>
    <row r="217" spans="1:26" ht="15.3">
      <c r="A217" s="283"/>
      <c r="B217" s="283"/>
      <c r="C217" s="283"/>
      <c r="D217" s="283"/>
      <c r="E217" s="283"/>
      <c r="F217" s="283"/>
      <c r="G217" s="283"/>
      <c r="H217" s="283"/>
      <c r="I217" s="283"/>
      <c r="J217" s="283"/>
      <c r="K217" s="283"/>
      <c r="L217" s="283"/>
      <c r="M217" s="283"/>
      <c r="N217" s="283"/>
      <c r="O217" s="283"/>
      <c r="P217" s="283"/>
      <c r="Q217" s="283"/>
      <c r="R217" s="283"/>
      <c r="S217" s="283"/>
      <c r="T217" s="283"/>
      <c r="U217" s="283"/>
      <c r="V217" s="283"/>
      <c r="W217" s="283"/>
      <c r="X217" s="283"/>
      <c r="Y217" s="283"/>
      <c r="Z217" s="283"/>
    </row>
    <row r="218" spans="1:26" ht="15.3">
      <c r="A218" s="283"/>
      <c r="B218" s="283"/>
      <c r="C218" s="283"/>
      <c r="D218" s="283"/>
      <c r="E218" s="283"/>
      <c r="F218" s="283"/>
      <c r="G218" s="283"/>
      <c r="H218" s="283"/>
      <c r="I218" s="283"/>
      <c r="J218" s="283"/>
      <c r="K218" s="283"/>
      <c r="L218" s="283"/>
      <c r="M218" s="283"/>
      <c r="N218" s="283"/>
      <c r="O218" s="283"/>
      <c r="P218" s="283"/>
      <c r="Q218" s="283"/>
      <c r="R218" s="283"/>
      <c r="S218" s="283"/>
      <c r="T218" s="283"/>
      <c r="U218" s="283"/>
      <c r="V218" s="283"/>
      <c r="W218" s="283"/>
      <c r="X218" s="283"/>
      <c r="Y218" s="283"/>
      <c r="Z218" s="283"/>
    </row>
    <row r="219" spans="1:26" ht="15.3">
      <c r="A219" s="283"/>
      <c r="B219" s="283"/>
      <c r="C219" s="283"/>
      <c r="D219" s="283"/>
      <c r="E219" s="283"/>
      <c r="F219" s="283"/>
      <c r="G219" s="283"/>
      <c r="H219" s="283"/>
      <c r="I219" s="283"/>
      <c r="J219" s="283"/>
      <c r="K219" s="283"/>
      <c r="L219" s="283"/>
      <c r="M219" s="283"/>
      <c r="N219" s="283"/>
      <c r="O219" s="283"/>
      <c r="P219" s="283"/>
      <c r="Q219" s="283"/>
      <c r="R219" s="283"/>
      <c r="S219" s="283"/>
      <c r="T219" s="283"/>
      <c r="U219" s="283"/>
      <c r="V219" s="283"/>
      <c r="W219" s="283"/>
      <c r="X219" s="283"/>
      <c r="Y219" s="283"/>
      <c r="Z219" s="283"/>
    </row>
    <row r="220" spans="1:26" ht="15.3">
      <c r="A220" s="283"/>
      <c r="B220" s="283"/>
      <c r="C220" s="283"/>
      <c r="D220" s="283"/>
      <c r="E220" s="283"/>
      <c r="F220" s="283"/>
      <c r="G220" s="283"/>
      <c r="H220" s="283"/>
      <c r="I220" s="283"/>
      <c r="J220" s="283"/>
      <c r="K220" s="283"/>
      <c r="L220" s="283"/>
      <c r="M220" s="283"/>
      <c r="N220" s="283"/>
      <c r="O220" s="283"/>
      <c r="P220" s="283"/>
      <c r="Q220" s="283"/>
      <c r="R220" s="283"/>
      <c r="S220" s="283"/>
      <c r="T220" s="283"/>
      <c r="U220" s="283"/>
      <c r="V220" s="283"/>
      <c r="W220" s="283"/>
      <c r="X220" s="283"/>
      <c r="Y220" s="283"/>
      <c r="Z220" s="283"/>
    </row>
    <row r="221" spans="1:26" ht="15.3">
      <c r="A221" s="283"/>
      <c r="B221" s="283"/>
      <c r="C221" s="283"/>
      <c r="D221" s="283"/>
      <c r="E221" s="283"/>
      <c r="F221" s="283"/>
      <c r="G221" s="283"/>
      <c r="H221" s="283"/>
      <c r="I221" s="283"/>
      <c r="J221" s="283"/>
      <c r="K221" s="283"/>
      <c r="L221" s="283"/>
      <c r="M221" s="283"/>
      <c r="N221" s="283"/>
      <c r="O221" s="283"/>
      <c r="P221" s="283"/>
      <c r="Q221" s="283"/>
      <c r="R221" s="283"/>
      <c r="S221" s="283"/>
      <c r="T221" s="283"/>
      <c r="U221" s="283"/>
      <c r="V221" s="283"/>
      <c r="W221" s="283"/>
      <c r="X221" s="283"/>
      <c r="Y221" s="283"/>
      <c r="Z221" s="283"/>
    </row>
    <row r="222" spans="1:26" ht="15.3">
      <c r="A222" s="283"/>
      <c r="B222" s="283"/>
      <c r="C222" s="283"/>
      <c r="D222" s="283"/>
      <c r="E222" s="283"/>
      <c r="F222" s="283"/>
      <c r="G222" s="283"/>
      <c r="H222" s="283"/>
      <c r="I222" s="283"/>
      <c r="J222" s="283"/>
      <c r="K222" s="283"/>
      <c r="L222" s="283"/>
      <c r="M222" s="283"/>
      <c r="N222" s="283"/>
      <c r="O222" s="283"/>
      <c r="P222" s="283"/>
      <c r="Q222" s="283"/>
      <c r="R222" s="283"/>
      <c r="S222" s="283"/>
      <c r="T222" s="283"/>
      <c r="U222" s="283"/>
      <c r="V222" s="283"/>
      <c r="W222" s="283"/>
      <c r="X222" s="283"/>
      <c r="Y222" s="283"/>
      <c r="Z222" s="283"/>
    </row>
    <row r="223" spans="1:26" ht="15.3">
      <c r="A223" s="283"/>
      <c r="B223" s="283"/>
      <c r="C223" s="283"/>
      <c r="D223" s="283"/>
      <c r="E223" s="283"/>
      <c r="F223" s="283"/>
      <c r="G223" s="283"/>
      <c r="H223" s="283"/>
      <c r="I223" s="283"/>
      <c r="J223" s="283"/>
      <c r="K223" s="283"/>
      <c r="L223" s="283"/>
      <c r="M223" s="283"/>
      <c r="N223" s="283"/>
      <c r="O223" s="283"/>
      <c r="P223" s="283"/>
      <c r="Q223" s="283"/>
      <c r="R223" s="283"/>
      <c r="S223" s="283"/>
      <c r="T223" s="283"/>
      <c r="U223" s="283"/>
      <c r="V223" s="283"/>
      <c r="W223" s="283"/>
      <c r="X223" s="283"/>
      <c r="Y223" s="283"/>
      <c r="Z223" s="283"/>
    </row>
    <row r="224" spans="1:26" ht="15.3">
      <c r="A224" s="283"/>
      <c r="B224" s="283"/>
      <c r="C224" s="283"/>
      <c r="D224" s="283"/>
      <c r="E224" s="283"/>
      <c r="F224" s="283"/>
      <c r="G224" s="283"/>
      <c r="H224" s="283"/>
      <c r="I224" s="283"/>
      <c r="J224" s="283"/>
      <c r="K224" s="283"/>
      <c r="L224" s="283"/>
      <c r="M224" s="283"/>
      <c r="N224" s="283"/>
      <c r="O224" s="283"/>
      <c r="P224" s="283"/>
      <c r="Q224" s="283"/>
      <c r="R224" s="283"/>
      <c r="S224" s="283"/>
      <c r="T224" s="283"/>
      <c r="U224" s="283"/>
      <c r="V224" s="283"/>
      <c r="W224" s="283"/>
      <c r="X224" s="283"/>
      <c r="Y224" s="283"/>
      <c r="Z224" s="283"/>
    </row>
    <row r="225" spans="1:26" ht="15.3">
      <c r="A225" s="283"/>
      <c r="B225" s="283"/>
      <c r="C225" s="283"/>
      <c r="D225" s="283"/>
      <c r="E225" s="283"/>
      <c r="F225" s="283"/>
      <c r="G225" s="283"/>
      <c r="H225" s="283"/>
      <c r="I225" s="283"/>
      <c r="J225" s="283"/>
      <c r="K225" s="283"/>
      <c r="L225" s="283"/>
      <c r="M225" s="283"/>
      <c r="N225" s="283"/>
      <c r="O225" s="283"/>
      <c r="P225" s="283"/>
      <c r="Q225" s="283"/>
      <c r="R225" s="283"/>
      <c r="S225" s="283"/>
      <c r="T225" s="283"/>
      <c r="U225" s="283"/>
      <c r="V225" s="283"/>
      <c r="W225" s="283"/>
      <c r="X225" s="283"/>
      <c r="Y225" s="283"/>
      <c r="Z225" s="283"/>
    </row>
    <row r="226" spans="1:26" ht="15.3">
      <c r="A226" s="283"/>
      <c r="B226" s="283"/>
      <c r="C226" s="283"/>
      <c r="D226" s="283"/>
      <c r="E226" s="283"/>
      <c r="F226" s="283"/>
      <c r="G226" s="283"/>
      <c r="H226" s="283"/>
      <c r="I226" s="283"/>
      <c r="J226" s="283"/>
      <c r="K226" s="283"/>
      <c r="L226" s="283"/>
      <c r="M226" s="283"/>
      <c r="N226" s="283"/>
      <c r="O226" s="283"/>
      <c r="P226" s="283"/>
      <c r="Q226" s="283"/>
      <c r="R226" s="283"/>
      <c r="S226" s="283"/>
      <c r="T226" s="283"/>
      <c r="U226" s="283"/>
      <c r="V226" s="283"/>
      <c r="W226" s="283"/>
      <c r="X226" s="283"/>
      <c r="Y226" s="283"/>
      <c r="Z226" s="283"/>
    </row>
    <row r="227" spans="1:26" ht="15.3">
      <c r="A227" s="283"/>
      <c r="B227" s="283"/>
      <c r="C227" s="283"/>
      <c r="D227" s="283"/>
      <c r="E227" s="283"/>
      <c r="F227" s="283"/>
      <c r="G227" s="283"/>
      <c r="H227" s="283"/>
      <c r="I227" s="283"/>
      <c r="J227" s="283"/>
      <c r="K227" s="283"/>
      <c r="L227" s="283"/>
      <c r="M227" s="283"/>
      <c r="N227" s="283"/>
      <c r="O227" s="283"/>
      <c r="P227" s="283"/>
      <c r="Q227" s="283"/>
      <c r="R227" s="283"/>
      <c r="S227" s="283"/>
      <c r="T227" s="283"/>
      <c r="U227" s="283"/>
      <c r="V227" s="283"/>
      <c r="W227" s="283"/>
      <c r="X227" s="283"/>
      <c r="Y227" s="283"/>
      <c r="Z227" s="283"/>
    </row>
    <row r="228" spans="1:26" ht="15.3">
      <c r="A228" s="283"/>
      <c r="B228" s="283"/>
      <c r="C228" s="283"/>
      <c r="D228" s="283"/>
      <c r="E228" s="283"/>
      <c r="F228" s="283"/>
      <c r="G228" s="283"/>
      <c r="H228" s="283"/>
      <c r="I228" s="283"/>
      <c r="J228" s="283"/>
      <c r="K228" s="283"/>
      <c r="L228" s="283"/>
      <c r="M228" s="283"/>
      <c r="N228" s="283"/>
      <c r="O228" s="283"/>
      <c r="P228" s="283"/>
      <c r="Q228" s="283"/>
      <c r="R228" s="283"/>
      <c r="S228" s="283"/>
      <c r="T228" s="283"/>
      <c r="U228" s="283"/>
      <c r="V228" s="283"/>
      <c r="W228" s="283"/>
      <c r="X228" s="283"/>
      <c r="Y228" s="283"/>
      <c r="Z228" s="283"/>
    </row>
    <row r="229" spans="1:26" ht="15.3">
      <c r="A229" s="283"/>
      <c r="B229" s="283"/>
      <c r="C229" s="283"/>
      <c r="D229" s="283"/>
      <c r="E229" s="283"/>
      <c r="F229" s="283"/>
      <c r="G229" s="283"/>
      <c r="H229" s="283"/>
      <c r="I229" s="283"/>
      <c r="J229" s="283"/>
      <c r="K229" s="283"/>
      <c r="L229" s="283"/>
      <c r="M229" s="283"/>
      <c r="N229" s="283"/>
      <c r="O229" s="283"/>
      <c r="P229" s="283"/>
      <c r="Q229" s="283"/>
      <c r="R229" s="283"/>
      <c r="S229" s="283"/>
      <c r="T229" s="283"/>
      <c r="U229" s="283"/>
      <c r="V229" s="283"/>
      <c r="W229" s="283"/>
      <c r="X229" s="283"/>
      <c r="Y229" s="283"/>
      <c r="Z229" s="283"/>
    </row>
    <row r="230" spans="1:26" ht="15.3">
      <c r="A230" s="283"/>
      <c r="B230" s="283"/>
      <c r="C230" s="283"/>
      <c r="D230" s="283"/>
      <c r="E230" s="283"/>
      <c r="F230" s="283"/>
      <c r="G230" s="283"/>
      <c r="H230" s="283"/>
      <c r="I230" s="283"/>
      <c r="J230" s="283"/>
      <c r="K230" s="283"/>
      <c r="L230" s="283"/>
      <c r="M230" s="283"/>
      <c r="N230" s="283"/>
      <c r="O230" s="283"/>
      <c r="P230" s="283"/>
      <c r="Q230" s="283"/>
      <c r="R230" s="283"/>
      <c r="S230" s="283"/>
      <c r="T230" s="283"/>
      <c r="U230" s="283"/>
      <c r="V230" s="283"/>
      <c r="W230" s="283"/>
      <c r="X230" s="283"/>
      <c r="Y230" s="283"/>
      <c r="Z230" s="283"/>
    </row>
    <row r="231" spans="1:26" ht="15.3">
      <c r="A231" s="283"/>
      <c r="B231" s="283"/>
      <c r="C231" s="283"/>
      <c r="D231" s="283"/>
      <c r="E231" s="283"/>
      <c r="F231" s="283"/>
      <c r="G231" s="283"/>
      <c r="H231" s="283"/>
      <c r="I231" s="283"/>
      <c r="J231" s="283"/>
      <c r="K231" s="283"/>
      <c r="L231" s="283"/>
      <c r="M231" s="283"/>
      <c r="N231" s="283"/>
      <c r="O231" s="283"/>
      <c r="P231" s="283"/>
      <c r="Q231" s="283"/>
      <c r="R231" s="283"/>
      <c r="S231" s="283"/>
      <c r="T231" s="283"/>
      <c r="U231" s="283"/>
      <c r="V231" s="283"/>
      <c r="W231" s="283"/>
      <c r="X231" s="283"/>
      <c r="Y231" s="283"/>
      <c r="Z231" s="283"/>
    </row>
    <row r="232" spans="1:26" ht="15.3">
      <c r="A232" s="283"/>
      <c r="B232" s="283"/>
      <c r="C232" s="283"/>
      <c r="D232" s="283"/>
      <c r="E232" s="283"/>
      <c r="F232" s="283"/>
      <c r="G232" s="283"/>
      <c r="H232" s="283"/>
      <c r="I232" s="283"/>
      <c r="J232" s="283"/>
      <c r="K232" s="283"/>
      <c r="L232" s="283"/>
      <c r="M232" s="283"/>
      <c r="N232" s="283"/>
      <c r="O232" s="283"/>
      <c r="P232" s="283"/>
      <c r="Q232" s="283"/>
      <c r="R232" s="283"/>
      <c r="S232" s="283"/>
      <c r="T232" s="283"/>
      <c r="U232" s="283"/>
      <c r="V232" s="283"/>
      <c r="W232" s="283"/>
      <c r="X232" s="283"/>
      <c r="Y232" s="283"/>
      <c r="Z232" s="283"/>
    </row>
    <row r="233" spans="1:26" ht="15.3">
      <c r="A233" s="283"/>
      <c r="B233" s="283"/>
      <c r="C233" s="283"/>
      <c r="D233" s="283"/>
      <c r="E233" s="283"/>
      <c r="F233" s="283"/>
      <c r="G233" s="283"/>
      <c r="H233" s="283"/>
      <c r="I233" s="283"/>
      <c r="J233" s="283"/>
      <c r="K233" s="283"/>
      <c r="L233" s="283"/>
      <c r="M233" s="283"/>
      <c r="N233" s="283"/>
      <c r="O233" s="283"/>
      <c r="P233" s="283"/>
      <c r="Q233" s="283"/>
      <c r="R233" s="283"/>
      <c r="S233" s="283"/>
      <c r="T233" s="283"/>
      <c r="U233" s="283"/>
      <c r="V233" s="283"/>
      <c r="W233" s="283"/>
      <c r="X233" s="283"/>
      <c r="Y233" s="283"/>
      <c r="Z233" s="283"/>
    </row>
    <row r="234" spans="1:26" ht="15.3">
      <c r="A234" s="283"/>
      <c r="B234" s="283"/>
      <c r="C234" s="283"/>
      <c r="D234" s="283"/>
      <c r="E234" s="283"/>
      <c r="F234" s="283"/>
      <c r="G234" s="283"/>
      <c r="H234" s="283"/>
      <c r="I234" s="283"/>
      <c r="J234" s="283"/>
      <c r="K234" s="283"/>
      <c r="L234" s="283"/>
      <c r="M234" s="283"/>
      <c r="N234" s="283"/>
      <c r="O234" s="283"/>
      <c r="P234" s="283"/>
      <c r="Q234" s="283"/>
      <c r="R234" s="283"/>
      <c r="S234" s="283"/>
      <c r="T234" s="283"/>
      <c r="U234" s="283"/>
      <c r="V234" s="283"/>
      <c r="W234" s="283"/>
      <c r="X234" s="283"/>
      <c r="Y234" s="283"/>
      <c r="Z234" s="283"/>
    </row>
    <row r="235" spans="1:26" ht="15.3">
      <c r="A235" s="283"/>
      <c r="B235" s="283"/>
      <c r="C235" s="283"/>
      <c r="D235" s="283"/>
      <c r="E235" s="283"/>
      <c r="F235" s="283"/>
      <c r="G235" s="283"/>
      <c r="H235" s="283"/>
      <c r="I235" s="283"/>
      <c r="J235" s="283"/>
      <c r="K235" s="283"/>
      <c r="L235" s="283"/>
      <c r="M235" s="283"/>
      <c r="N235" s="283"/>
      <c r="O235" s="283"/>
      <c r="P235" s="283"/>
      <c r="Q235" s="283"/>
      <c r="R235" s="283"/>
      <c r="S235" s="283"/>
      <c r="T235" s="283"/>
      <c r="U235" s="283"/>
      <c r="V235" s="283"/>
      <c r="W235" s="283"/>
      <c r="X235" s="283"/>
      <c r="Y235" s="283"/>
      <c r="Z235" s="283"/>
    </row>
    <row r="236" spans="1:26" ht="15.3">
      <c r="A236" s="283"/>
      <c r="B236" s="283"/>
      <c r="C236" s="283"/>
      <c r="D236" s="283"/>
      <c r="E236" s="283"/>
      <c r="F236" s="283"/>
      <c r="G236" s="283"/>
      <c r="H236" s="283"/>
      <c r="I236" s="283"/>
      <c r="J236" s="283"/>
      <c r="K236" s="283"/>
      <c r="L236" s="283"/>
      <c r="M236" s="283"/>
      <c r="N236" s="283"/>
      <c r="O236" s="283"/>
      <c r="P236" s="283"/>
      <c r="Q236" s="283"/>
      <c r="R236" s="283"/>
      <c r="S236" s="283"/>
      <c r="T236" s="283"/>
      <c r="U236" s="283"/>
      <c r="V236" s="283"/>
      <c r="W236" s="283"/>
      <c r="X236" s="283"/>
      <c r="Y236" s="283"/>
      <c r="Z236" s="283"/>
    </row>
    <row r="237" spans="1:26" ht="15.3">
      <c r="A237" s="283"/>
      <c r="B237" s="283"/>
      <c r="C237" s="283"/>
      <c r="D237" s="283"/>
      <c r="E237" s="283"/>
      <c r="F237" s="283"/>
      <c r="G237" s="283"/>
      <c r="H237" s="283"/>
      <c r="I237" s="283"/>
      <c r="J237" s="283"/>
      <c r="K237" s="283"/>
      <c r="L237" s="283"/>
      <c r="M237" s="283"/>
      <c r="N237" s="283"/>
      <c r="O237" s="283"/>
      <c r="P237" s="283"/>
      <c r="Q237" s="283"/>
      <c r="R237" s="283"/>
      <c r="S237" s="283"/>
      <c r="T237" s="283"/>
      <c r="U237" s="283"/>
      <c r="V237" s="283"/>
      <c r="W237" s="283"/>
      <c r="X237" s="283"/>
      <c r="Y237" s="283"/>
      <c r="Z237" s="283"/>
    </row>
    <row r="238" spans="1:26" ht="15.3">
      <c r="A238" s="283"/>
      <c r="B238" s="283"/>
      <c r="C238" s="283"/>
      <c r="D238" s="283"/>
      <c r="E238" s="283"/>
      <c r="F238" s="283"/>
      <c r="G238" s="283"/>
      <c r="H238" s="283"/>
      <c r="I238" s="283"/>
      <c r="J238" s="283"/>
      <c r="K238" s="283"/>
      <c r="L238" s="283"/>
      <c r="M238" s="283"/>
      <c r="N238" s="283"/>
      <c r="O238" s="283"/>
      <c r="P238" s="283"/>
      <c r="Q238" s="283"/>
      <c r="R238" s="283"/>
      <c r="S238" s="283"/>
      <c r="T238" s="283"/>
      <c r="U238" s="283"/>
      <c r="V238" s="283"/>
      <c r="W238" s="283"/>
      <c r="X238" s="283"/>
      <c r="Y238" s="283"/>
      <c r="Z238" s="283"/>
    </row>
    <row r="239" spans="1:26" ht="15.3">
      <c r="A239" s="283"/>
      <c r="B239" s="283"/>
      <c r="C239" s="283"/>
      <c r="D239" s="283"/>
      <c r="E239" s="283"/>
      <c r="F239" s="283"/>
      <c r="G239" s="283"/>
      <c r="H239" s="283"/>
      <c r="I239" s="283"/>
      <c r="J239" s="283"/>
      <c r="K239" s="283"/>
      <c r="L239" s="283"/>
      <c r="M239" s="283"/>
      <c r="N239" s="283"/>
      <c r="O239" s="283"/>
      <c r="P239" s="283"/>
      <c r="Q239" s="283"/>
      <c r="R239" s="283"/>
      <c r="S239" s="283"/>
      <c r="T239" s="283"/>
      <c r="U239" s="283"/>
      <c r="V239" s="283"/>
      <c r="W239" s="283"/>
      <c r="X239" s="283"/>
      <c r="Y239" s="283"/>
      <c r="Z239" s="283"/>
    </row>
    <row r="240" spans="1:26" ht="15.3">
      <c r="A240" s="283"/>
      <c r="B240" s="283"/>
      <c r="C240" s="283"/>
      <c r="D240" s="283"/>
      <c r="E240" s="283"/>
      <c r="F240" s="283"/>
      <c r="G240" s="283"/>
      <c r="H240" s="283"/>
      <c r="I240" s="283"/>
      <c r="J240" s="283"/>
      <c r="K240" s="283"/>
      <c r="L240" s="283"/>
      <c r="M240" s="283"/>
      <c r="N240" s="283"/>
      <c r="O240" s="283"/>
      <c r="P240" s="283"/>
      <c r="Q240" s="283"/>
      <c r="R240" s="283"/>
      <c r="S240" s="283"/>
      <c r="T240" s="283"/>
      <c r="U240" s="283"/>
      <c r="V240" s="283"/>
      <c r="W240" s="283"/>
      <c r="X240" s="283"/>
      <c r="Y240" s="283"/>
      <c r="Z240" s="283"/>
    </row>
    <row r="241" spans="1:26" ht="15.3">
      <c r="A241" s="283"/>
      <c r="B241" s="283"/>
      <c r="C241" s="283"/>
      <c r="D241" s="283"/>
      <c r="E241" s="283"/>
      <c r="F241" s="283"/>
      <c r="G241" s="283"/>
      <c r="H241" s="283"/>
      <c r="I241" s="283"/>
      <c r="J241" s="283"/>
      <c r="K241" s="283"/>
      <c r="L241" s="283"/>
      <c r="M241" s="283"/>
      <c r="N241" s="283"/>
      <c r="O241" s="283"/>
      <c r="P241" s="283"/>
      <c r="Q241" s="283"/>
      <c r="R241" s="283"/>
      <c r="S241" s="283"/>
      <c r="T241" s="283"/>
      <c r="U241" s="283"/>
      <c r="V241" s="283"/>
      <c r="W241" s="283"/>
      <c r="X241" s="283"/>
      <c r="Y241" s="283"/>
      <c r="Z241" s="283"/>
    </row>
    <row r="242" spans="1:26" ht="15.3">
      <c r="A242" s="283"/>
      <c r="B242" s="283"/>
      <c r="C242" s="283"/>
      <c r="D242" s="283"/>
      <c r="E242" s="283"/>
      <c r="F242" s="283"/>
      <c r="G242" s="283"/>
      <c r="H242" s="283"/>
      <c r="I242" s="283"/>
      <c r="J242" s="283"/>
      <c r="K242" s="283"/>
      <c r="L242" s="283"/>
      <c r="M242" s="283"/>
      <c r="N242" s="283"/>
      <c r="O242" s="283"/>
      <c r="P242" s="283"/>
      <c r="Q242" s="283"/>
      <c r="R242" s="283"/>
      <c r="S242" s="283"/>
      <c r="T242" s="283"/>
      <c r="U242" s="283"/>
      <c r="V242" s="283"/>
      <c r="W242" s="283"/>
      <c r="X242" s="283"/>
      <c r="Y242" s="283"/>
      <c r="Z242" s="283"/>
    </row>
    <row r="243" spans="1:26" ht="15.3">
      <c r="A243" s="283"/>
      <c r="B243" s="283"/>
      <c r="C243" s="283"/>
      <c r="D243" s="283"/>
      <c r="E243" s="283"/>
      <c r="F243" s="283"/>
      <c r="G243" s="283"/>
      <c r="H243" s="283"/>
      <c r="I243" s="283"/>
      <c r="J243" s="283"/>
      <c r="K243" s="283"/>
      <c r="L243" s="283"/>
      <c r="M243" s="283"/>
      <c r="N243" s="283"/>
      <c r="O243" s="283"/>
      <c r="P243" s="283"/>
      <c r="Q243" s="283"/>
      <c r="R243" s="283"/>
      <c r="S243" s="283"/>
      <c r="T243" s="283"/>
      <c r="U243" s="283"/>
      <c r="V243" s="283"/>
      <c r="W243" s="283"/>
      <c r="X243" s="283"/>
      <c r="Y243" s="283"/>
      <c r="Z243" s="283"/>
    </row>
    <row r="244" spans="1:26" ht="15.3">
      <c r="A244" s="283"/>
      <c r="B244" s="283"/>
      <c r="C244" s="283"/>
      <c r="D244" s="283"/>
      <c r="E244" s="283"/>
      <c r="F244" s="283"/>
      <c r="G244" s="283"/>
      <c r="H244" s="283"/>
      <c r="I244" s="283"/>
      <c r="J244" s="283"/>
      <c r="K244" s="283"/>
      <c r="L244" s="283"/>
      <c r="M244" s="283"/>
      <c r="N244" s="283"/>
      <c r="O244" s="283"/>
      <c r="P244" s="283"/>
      <c r="Q244" s="283"/>
      <c r="R244" s="283"/>
      <c r="S244" s="283"/>
      <c r="T244" s="283"/>
      <c r="U244" s="283"/>
      <c r="V244" s="283"/>
      <c r="W244" s="283"/>
      <c r="X244" s="283"/>
      <c r="Y244" s="283"/>
      <c r="Z244" s="283"/>
    </row>
    <row r="245" spans="1:26" ht="15.3">
      <c r="A245" s="283"/>
      <c r="B245" s="283"/>
      <c r="C245" s="283"/>
      <c r="D245" s="283"/>
      <c r="E245" s="283"/>
      <c r="F245" s="283"/>
      <c r="G245" s="283"/>
      <c r="H245" s="283"/>
      <c r="I245" s="283"/>
      <c r="J245" s="283"/>
      <c r="K245" s="283"/>
      <c r="L245" s="283"/>
      <c r="M245" s="283"/>
      <c r="N245" s="283"/>
      <c r="O245" s="283"/>
      <c r="P245" s="283"/>
      <c r="Q245" s="283"/>
      <c r="R245" s="283"/>
      <c r="S245" s="283"/>
      <c r="T245" s="283"/>
      <c r="U245" s="283"/>
      <c r="V245" s="283"/>
      <c r="W245" s="283"/>
      <c r="X245" s="283"/>
      <c r="Y245" s="283"/>
      <c r="Z245" s="283"/>
    </row>
    <row r="246" spans="1:26" ht="15.3">
      <c r="A246" s="283"/>
      <c r="B246" s="283"/>
      <c r="C246" s="283"/>
      <c r="D246" s="283"/>
      <c r="E246" s="283"/>
      <c r="F246" s="283"/>
      <c r="G246" s="283"/>
      <c r="H246" s="283"/>
      <c r="I246" s="283"/>
      <c r="J246" s="283"/>
      <c r="K246" s="283"/>
      <c r="L246" s="283"/>
      <c r="M246" s="283"/>
      <c r="N246" s="283"/>
      <c r="O246" s="283"/>
      <c r="P246" s="283"/>
      <c r="Q246" s="283"/>
      <c r="R246" s="283"/>
      <c r="S246" s="283"/>
      <c r="T246" s="283"/>
      <c r="U246" s="283"/>
      <c r="V246" s="283"/>
      <c r="W246" s="283"/>
      <c r="X246" s="283"/>
      <c r="Y246" s="283"/>
      <c r="Z246" s="283"/>
    </row>
    <row r="247" spans="1:26" ht="15.3">
      <c r="A247" s="283"/>
      <c r="B247" s="283"/>
      <c r="C247" s="283"/>
      <c r="D247" s="283"/>
      <c r="E247" s="283"/>
      <c r="F247" s="283"/>
      <c r="G247" s="283"/>
      <c r="H247" s="283"/>
      <c r="I247" s="283"/>
      <c r="J247" s="283"/>
      <c r="K247" s="283"/>
      <c r="L247" s="283"/>
      <c r="M247" s="283"/>
      <c r="N247" s="283"/>
      <c r="O247" s="283"/>
      <c r="P247" s="283"/>
      <c r="Q247" s="283"/>
      <c r="R247" s="283"/>
      <c r="S247" s="283"/>
      <c r="T247" s="283"/>
      <c r="U247" s="283"/>
      <c r="V247" s="283"/>
      <c r="W247" s="283"/>
      <c r="X247" s="283"/>
      <c r="Y247" s="283"/>
      <c r="Z247" s="283"/>
    </row>
    <row r="248" spans="1:26" ht="15.3">
      <c r="A248" s="283"/>
      <c r="B248" s="283"/>
      <c r="C248" s="283"/>
      <c r="D248" s="283"/>
      <c r="E248" s="283"/>
      <c r="F248" s="283"/>
      <c r="G248" s="283"/>
      <c r="H248" s="283"/>
      <c r="I248" s="283"/>
      <c r="J248" s="283"/>
      <c r="K248" s="283"/>
      <c r="L248" s="283"/>
      <c r="M248" s="283"/>
      <c r="N248" s="283"/>
      <c r="O248" s="283"/>
      <c r="P248" s="283"/>
      <c r="Q248" s="283"/>
      <c r="R248" s="283"/>
      <c r="S248" s="283"/>
      <c r="T248" s="283"/>
      <c r="U248" s="283"/>
      <c r="V248" s="283"/>
      <c r="W248" s="283"/>
      <c r="X248" s="283"/>
      <c r="Y248" s="283"/>
      <c r="Z248" s="283"/>
    </row>
    <row r="249" spans="1:26" ht="15.3">
      <c r="A249" s="283"/>
      <c r="B249" s="283"/>
      <c r="C249" s="283"/>
      <c r="D249" s="283"/>
      <c r="E249" s="283"/>
      <c r="F249" s="283"/>
      <c r="G249" s="283"/>
      <c r="H249" s="283"/>
      <c r="I249" s="283"/>
      <c r="J249" s="283"/>
      <c r="K249" s="283"/>
      <c r="L249" s="283"/>
      <c r="M249" s="283"/>
      <c r="N249" s="283"/>
      <c r="O249" s="283"/>
      <c r="P249" s="283"/>
      <c r="Q249" s="283"/>
      <c r="R249" s="283"/>
      <c r="S249" s="283"/>
      <c r="T249" s="283"/>
      <c r="U249" s="283"/>
      <c r="V249" s="283"/>
      <c r="W249" s="283"/>
      <c r="X249" s="283"/>
      <c r="Y249" s="283"/>
      <c r="Z249" s="283"/>
    </row>
    <row r="250" spans="1:26" ht="15.3">
      <c r="A250" s="283"/>
      <c r="B250" s="283"/>
      <c r="C250" s="283"/>
      <c r="D250" s="283"/>
      <c r="E250" s="283"/>
      <c r="F250" s="283"/>
      <c r="G250" s="283"/>
      <c r="H250" s="283"/>
      <c r="I250" s="283"/>
      <c r="J250" s="283"/>
      <c r="K250" s="283"/>
      <c r="L250" s="283"/>
      <c r="M250" s="283"/>
      <c r="N250" s="283"/>
      <c r="O250" s="283"/>
      <c r="P250" s="283"/>
      <c r="Q250" s="283"/>
      <c r="R250" s="283"/>
      <c r="S250" s="283"/>
      <c r="T250" s="283"/>
      <c r="U250" s="283"/>
      <c r="V250" s="283"/>
      <c r="W250" s="283"/>
      <c r="X250" s="283"/>
      <c r="Y250" s="283"/>
      <c r="Z250" s="283"/>
    </row>
    <row r="251" spans="1:26" ht="15.3">
      <c r="A251" s="283"/>
      <c r="B251" s="283"/>
      <c r="C251" s="283"/>
      <c r="D251" s="283"/>
      <c r="E251" s="283"/>
      <c r="F251" s="283"/>
      <c r="G251" s="283"/>
      <c r="H251" s="283"/>
      <c r="I251" s="283"/>
      <c r="J251" s="283"/>
      <c r="K251" s="283"/>
      <c r="L251" s="283"/>
      <c r="M251" s="283"/>
      <c r="N251" s="283"/>
      <c r="O251" s="283"/>
      <c r="P251" s="283"/>
      <c r="Q251" s="283"/>
      <c r="R251" s="283"/>
      <c r="S251" s="283"/>
      <c r="T251" s="283"/>
      <c r="U251" s="283"/>
      <c r="V251" s="283"/>
      <c r="W251" s="283"/>
      <c r="X251" s="283"/>
      <c r="Y251" s="283"/>
      <c r="Z251" s="283"/>
    </row>
    <row r="252" spans="1:26" ht="15.3">
      <c r="A252" s="283"/>
      <c r="B252" s="283"/>
      <c r="C252" s="283"/>
      <c r="D252" s="283"/>
      <c r="E252" s="283"/>
      <c r="F252" s="283"/>
      <c r="G252" s="283"/>
      <c r="H252" s="283"/>
      <c r="I252" s="283"/>
      <c r="J252" s="283"/>
      <c r="K252" s="283"/>
      <c r="L252" s="283"/>
      <c r="M252" s="283"/>
      <c r="N252" s="283"/>
      <c r="O252" s="283"/>
      <c r="P252" s="283"/>
      <c r="Q252" s="283"/>
      <c r="R252" s="283"/>
      <c r="S252" s="283"/>
      <c r="T252" s="283"/>
      <c r="U252" s="283"/>
      <c r="V252" s="283"/>
      <c r="W252" s="283"/>
      <c r="X252" s="283"/>
      <c r="Y252" s="283"/>
      <c r="Z252" s="283"/>
    </row>
    <row r="253" spans="1:26" ht="15.3">
      <c r="A253" s="283"/>
      <c r="B253" s="283"/>
      <c r="C253" s="283"/>
      <c r="D253" s="283"/>
      <c r="E253" s="283"/>
      <c r="F253" s="283"/>
      <c r="G253" s="283"/>
      <c r="H253" s="283"/>
      <c r="I253" s="283"/>
      <c r="J253" s="283"/>
      <c r="K253" s="283"/>
      <c r="L253" s="283"/>
      <c r="M253" s="283"/>
      <c r="N253" s="283"/>
      <c r="O253" s="283"/>
      <c r="P253" s="283"/>
      <c r="Q253" s="283"/>
      <c r="R253" s="283"/>
      <c r="S253" s="283"/>
      <c r="T253" s="283"/>
      <c r="U253" s="283"/>
      <c r="V253" s="283"/>
      <c r="W253" s="283"/>
      <c r="X253" s="283"/>
      <c r="Y253" s="283"/>
      <c r="Z253" s="283"/>
    </row>
    <row r="254" spans="1:26" ht="15.3">
      <c r="A254" s="283"/>
      <c r="B254" s="283"/>
      <c r="C254" s="283"/>
      <c r="D254" s="283"/>
      <c r="E254" s="283"/>
      <c r="F254" s="283"/>
      <c r="G254" s="283"/>
      <c r="H254" s="283"/>
      <c r="I254" s="283"/>
      <c r="J254" s="283"/>
      <c r="K254" s="283"/>
      <c r="L254" s="283"/>
      <c r="M254" s="283"/>
      <c r="N254" s="283"/>
      <c r="O254" s="283"/>
      <c r="P254" s="283"/>
      <c r="Q254" s="283"/>
      <c r="R254" s="283"/>
      <c r="S254" s="283"/>
      <c r="T254" s="283"/>
      <c r="U254" s="283"/>
      <c r="V254" s="283"/>
      <c r="W254" s="283"/>
      <c r="X254" s="283"/>
      <c r="Y254" s="283"/>
      <c r="Z254" s="283"/>
    </row>
    <row r="255" spans="1:26" ht="15.3">
      <c r="A255" s="283"/>
      <c r="B255" s="283"/>
      <c r="C255" s="283"/>
      <c r="D255" s="283"/>
      <c r="E255" s="283"/>
      <c r="F255" s="283"/>
      <c r="G255" s="283"/>
      <c r="H255" s="283"/>
      <c r="I255" s="283"/>
      <c r="J255" s="283"/>
      <c r="K255" s="283"/>
      <c r="L255" s="283"/>
      <c r="M255" s="283"/>
      <c r="N255" s="283"/>
      <c r="O255" s="283"/>
      <c r="P255" s="283"/>
      <c r="Q255" s="283"/>
      <c r="R255" s="283"/>
      <c r="S255" s="283"/>
      <c r="T255" s="283"/>
      <c r="U255" s="283"/>
      <c r="V255" s="283"/>
      <c r="W255" s="283"/>
      <c r="X255" s="283"/>
      <c r="Y255" s="283"/>
      <c r="Z255" s="283"/>
    </row>
    <row r="256" spans="1:26" ht="15.3">
      <c r="A256" s="283"/>
      <c r="B256" s="283"/>
      <c r="C256" s="283"/>
      <c r="D256" s="283"/>
      <c r="E256" s="283"/>
      <c r="F256" s="283"/>
      <c r="G256" s="283"/>
      <c r="H256" s="283"/>
      <c r="I256" s="283"/>
      <c r="J256" s="283"/>
      <c r="K256" s="283"/>
      <c r="L256" s="283"/>
      <c r="M256" s="283"/>
      <c r="N256" s="283"/>
      <c r="O256" s="283"/>
      <c r="P256" s="283"/>
      <c r="Q256" s="283"/>
      <c r="R256" s="283"/>
      <c r="S256" s="283"/>
      <c r="T256" s="283"/>
      <c r="U256" s="283"/>
      <c r="V256" s="283"/>
      <c r="W256" s="283"/>
      <c r="X256" s="283"/>
      <c r="Y256" s="283"/>
      <c r="Z256" s="283"/>
    </row>
    <row r="257" spans="1:26" ht="15.3">
      <c r="A257" s="283"/>
      <c r="B257" s="283"/>
      <c r="C257" s="283"/>
      <c r="D257" s="283"/>
      <c r="E257" s="283"/>
      <c r="F257" s="283"/>
      <c r="G257" s="283"/>
      <c r="H257" s="283"/>
      <c r="I257" s="283"/>
      <c r="J257" s="283"/>
      <c r="K257" s="283"/>
      <c r="L257" s="283"/>
      <c r="M257" s="283"/>
      <c r="N257" s="283"/>
      <c r="O257" s="283"/>
      <c r="P257" s="283"/>
      <c r="Q257" s="283"/>
      <c r="R257" s="283"/>
      <c r="S257" s="283"/>
      <c r="T257" s="283"/>
      <c r="U257" s="283"/>
      <c r="V257" s="283"/>
      <c r="W257" s="283"/>
      <c r="X257" s="283"/>
      <c r="Y257" s="283"/>
      <c r="Z257" s="283"/>
    </row>
    <row r="258" spans="1:26" ht="15.3">
      <c r="A258" s="283"/>
      <c r="B258" s="283"/>
      <c r="C258" s="283"/>
      <c r="D258" s="283"/>
      <c r="E258" s="283"/>
      <c r="F258" s="283"/>
      <c r="G258" s="283"/>
      <c r="H258" s="283"/>
      <c r="I258" s="283"/>
      <c r="J258" s="283"/>
      <c r="K258" s="283"/>
      <c r="L258" s="283"/>
      <c r="M258" s="283"/>
      <c r="N258" s="283"/>
      <c r="O258" s="283"/>
      <c r="P258" s="283"/>
      <c r="Q258" s="283"/>
      <c r="R258" s="283"/>
      <c r="S258" s="283"/>
      <c r="T258" s="283"/>
      <c r="U258" s="283"/>
      <c r="V258" s="283"/>
      <c r="W258" s="283"/>
      <c r="X258" s="283"/>
      <c r="Y258" s="283"/>
      <c r="Z258" s="283"/>
    </row>
    <row r="259" spans="1:26" ht="15.3">
      <c r="A259" s="283"/>
      <c r="B259" s="283"/>
      <c r="C259" s="283"/>
      <c r="D259" s="283"/>
      <c r="E259" s="283"/>
      <c r="F259" s="283"/>
      <c r="G259" s="283"/>
      <c r="H259" s="283"/>
      <c r="I259" s="283"/>
      <c r="J259" s="283"/>
      <c r="K259" s="283"/>
      <c r="L259" s="283"/>
      <c r="M259" s="283"/>
      <c r="N259" s="283"/>
      <c r="O259" s="283"/>
      <c r="P259" s="283"/>
      <c r="Q259" s="283"/>
      <c r="R259" s="283"/>
      <c r="S259" s="283"/>
      <c r="T259" s="283"/>
      <c r="U259" s="283"/>
      <c r="V259" s="283"/>
      <c r="W259" s="283"/>
      <c r="X259" s="283"/>
      <c r="Y259" s="283"/>
      <c r="Z259" s="283"/>
    </row>
    <row r="260" spans="1:26" ht="15.3">
      <c r="A260" s="283"/>
      <c r="B260" s="283"/>
      <c r="C260" s="283"/>
      <c r="D260" s="283"/>
      <c r="E260" s="283"/>
      <c r="F260" s="283"/>
      <c r="G260" s="283"/>
      <c r="H260" s="283"/>
      <c r="I260" s="283"/>
      <c r="J260" s="283"/>
      <c r="K260" s="283"/>
      <c r="L260" s="283"/>
      <c r="M260" s="283"/>
      <c r="N260" s="283"/>
      <c r="O260" s="283"/>
      <c r="P260" s="283"/>
      <c r="Q260" s="283"/>
      <c r="R260" s="283"/>
      <c r="S260" s="283"/>
      <c r="T260" s="283"/>
      <c r="U260" s="283"/>
      <c r="V260" s="283"/>
      <c r="W260" s="283"/>
      <c r="X260" s="283"/>
      <c r="Y260" s="283"/>
      <c r="Z260" s="283"/>
    </row>
    <row r="261" spans="1:26" ht="15.3">
      <c r="A261" s="283"/>
      <c r="B261" s="283"/>
      <c r="C261" s="283"/>
      <c r="D261" s="283"/>
      <c r="E261" s="283"/>
      <c r="F261" s="283"/>
      <c r="G261" s="283"/>
      <c r="H261" s="283"/>
      <c r="I261" s="283"/>
      <c r="J261" s="283"/>
      <c r="K261" s="283"/>
      <c r="L261" s="283"/>
      <c r="M261" s="283"/>
      <c r="N261" s="283"/>
      <c r="O261" s="283"/>
      <c r="P261" s="283"/>
      <c r="Q261" s="283"/>
      <c r="R261" s="283"/>
      <c r="S261" s="283"/>
      <c r="T261" s="283"/>
      <c r="U261" s="283"/>
      <c r="V261" s="283"/>
      <c r="W261" s="283"/>
      <c r="X261" s="283"/>
      <c r="Y261" s="283"/>
      <c r="Z261" s="283"/>
    </row>
    <row r="262" spans="1:26" ht="15.3">
      <c r="A262" s="283"/>
      <c r="B262" s="283"/>
      <c r="C262" s="283"/>
      <c r="D262" s="283"/>
      <c r="E262" s="283"/>
      <c r="F262" s="283"/>
      <c r="G262" s="283"/>
      <c r="H262" s="283"/>
      <c r="I262" s="283"/>
      <c r="J262" s="283"/>
      <c r="K262" s="283"/>
      <c r="L262" s="283"/>
      <c r="M262" s="283"/>
      <c r="N262" s="283"/>
      <c r="O262" s="283"/>
      <c r="P262" s="283"/>
      <c r="Q262" s="283"/>
      <c r="R262" s="283"/>
      <c r="S262" s="283"/>
      <c r="T262" s="283"/>
      <c r="U262" s="283"/>
      <c r="V262" s="283"/>
      <c r="W262" s="283"/>
      <c r="X262" s="283"/>
      <c r="Y262" s="283"/>
      <c r="Z262" s="283"/>
    </row>
    <row r="263" spans="1:26" ht="15.3">
      <c r="A263" s="283"/>
      <c r="B263" s="283"/>
      <c r="C263" s="283"/>
      <c r="D263" s="283"/>
      <c r="E263" s="283"/>
      <c r="F263" s="283"/>
      <c r="G263" s="283"/>
      <c r="H263" s="283"/>
      <c r="I263" s="283"/>
      <c r="J263" s="283"/>
      <c r="K263" s="283"/>
      <c r="L263" s="283"/>
      <c r="M263" s="283"/>
      <c r="N263" s="283"/>
      <c r="O263" s="283"/>
      <c r="P263" s="283"/>
      <c r="Q263" s="283"/>
      <c r="R263" s="283"/>
      <c r="S263" s="283"/>
      <c r="T263" s="283"/>
      <c r="U263" s="283"/>
      <c r="V263" s="283"/>
      <c r="W263" s="283"/>
      <c r="X263" s="283"/>
      <c r="Y263" s="283"/>
      <c r="Z263" s="283"/>
    </row>
    <row r="264" spans="1:26" ht="15.3">
      <c r="A264" s="283"/>
      <c r="B264" s="283"/>
      <c r="C264" s="283"/>
      <c r="D264" s="283"/>
      <c r="E264" s="283"/>
      <c r="F264" s="283"/>
      <c r="G264" s="283"/>
      <c r="H264" s="283"/>
      <c r="I264" s="283"/>
      <c r="J264" s="283"/>
      <c r="K264" s="283"/>
      <c r="L264" s="283"/>
      <c r="M264" s="283"/>
      <c r="N264" s="283"/>
      <c r="O264" s="283"/>
      <c r="P264" s="283"/>
      <c r="Q264" s="283"/>
      <c r="R264" s="283"/>
      <c r="S264" s="283"/>
      <c r="T264" s="283"/>
      <c r="U264" s="283"/>
      <c r="V264" s="283"/>
      <c r="W264" s="283"/>
      <c r="X264" s="283"/>
      <c r="Y264" s="283"/>
      <c r="Z264" s="283"/>
    </row>
    <row r="265" spans="1:26" ht="15.3">
      <c r="A265" s="283"/>
      <c r="B265" s="283"/>
      <c r="C265" s="283"/>
      <c r="D265" s="283"/>
      <c r="E265" s="283"/>
      <c r="F265" s="283"/>
      <c r="G265" s="283"/>
      <c r="H265" s="283"/>
      <c r="I265" s="283"/>
      <c r="J265" s="283"/>
      <c r="K265" s="283"/>
      <c r="L265" s="283"/>
      <c r="M265" s="283"/>
      <c r="N265" s="283"/>
      <c r="O265" s="283"/>
      <c r="P265" s="283"/>
      <c r="Q265" s="283"/>
      <c r="R265" s="283"/>
      <c r="S265" s="283"/>
      <c r="T265" s="283"/>
      <c r="U265" s="283"/>
      <c r="V265" s="283"/>
      <c r="W265" s="283"/>
      <c r="X265" s="283"/>
      <c r="Y265" s="283"/>
      <c r="Z265" s="283"/>
    </row>
    <row r="266" spans="1:26" ht="15.3">
      <c r="A266" s="283"/>
      <c r="B266" s="283"/>
      <c r="C266" s="283"/>
      <c r="D266" s="283"/>
      <c r="E266" s="283"/>
      <c r="F266" s="283"/>
      <c r="G266" s="283"/>
      <c r="H266" s="283"/>
      <c r="I266" s="283"/>
      <c r="J266" s="283"/>
      <c r="K266" s="283"/>
      <c r="L266" s="283"/>
      <c r="M266" s="283"/>
      <c r="N266" s="283"/>
      <c r="O266" s="283"/>
      <c r="P266" s="283"/>
      <c r="Q266" s="283"/>
      <c r="R266" s="283"/>
      <c r="S266" s="283"/>
      <c r="T266" s="283"/>
      <c r="U266" s="283"/>
      <c r="V266" s="283"/>
      <c r="W266" s="283"/>
      <c r="X266" s="283"/>
      <c r="Y266" s="283"/>
      <c r="Z266" s="283"/>
    </row>
    <row r="267" spans="1:26" ht="15.3">
      <c r="A267" s="283"/>
      <c r="B267" s="283"/>
      <c r="C267" s="283"/>
      <c r="D267" s="283"/>
      <c r="E267" s="283"/>
      <c r="F267" s="283"/>
      <c r="G267" s="283"/>
      <c r="H267" s="283"/>
      <c r="I267" s="283"/>
      <c r="J267" s="283"/>
      <c r="K267" s="283"/>
      <c r="L267" s="283"/>
      <c r="M267" s="283"/>
      <c r="N267" s="283"/>
      <c r="O267" s="283"/>
      <c r="P267" s="283"/>
      <c r="Q267" s="283"/>
      <c r="R267" s="283"/>
      <c r="S267" s="283"/>
      <c r="T267" s="283"/>
      <c r="U267" s="283"/>
      <c r="V267" s="283"/>
      <c r="W267" s="283"/>
      <c r="X267" s="283"/>
      <c r="Y267" s="283"/>
      <c r="Z267" s="283"/>
    </row>
    <row r="268" spans="1:26" ht="15.3">
      <c r="A268" s="283"/>
      <c r="B268" s="283"/>
      <c r="C268" s="283"/>
      <c r="D268" s="283"/>
      <c r="E268" s="283"/>
      <c r="F268" s="283"/>
      <c r="G268" s="283"/>
      <c r="H268" s="283"/>
      <c r="I268" s="283"/>
      <c r="J268" s="283"/>
      <c r="K268" s="283"/>
      <c r="L268" s="283"/>
      <c r="M268" s="283"/>
      <c r="N268" s="283"/>
      <c r="O268" s="283"/>
      <c r="P268" s="283"/>
      <c r="Q268" s="283"/>
      <c r="R268" s="283"/>
      <c r="S268" s="283"/>
      <c r="T268" s="283"/>
      <c r="U268" s="283"/>
      <c r="V268" s="283"/>
      <c r="W268" s="283"/>
      <c r="X268" s="283"/>
      <c r="Y268" s="283"/>
      <c r="Z268" s="283"/>
    </row>
    <row r="269" spans="1:26" ht="15.3">
      <c r="A269" s="283"/>
      <c r="B269" s="283"/>
      <c r="C269" s="283"/>
      <c r="D269" s="283"/>
      <c r="E269" s="283"/>
      <c r="F269" s="283"/>
      <c r="G269" s="283"/>
      <c r="H269" s="283"/>
      <c r="I269" s="283"/>
      <c r="J269" s="283"/>
      <c r="K269" s="283"/>
      <c r="L269" s="283"/>
      <c r="M269" s="283"/>
      <c r="N269" s="283"/>
      <c r="O269" s="283"/>
      <c r="P269" s="283"/>
      <c r="Q269" s="283"/>
      <c r="R269" s="283"/>
      <c r="S269" s="283"/>
      <c r="T269" s="283"/>
      <c r="U269" s="283"/>
      <c r="V269" s="283"/>
      <c r="W269" s="283"/>
      <c r="X269" s="283"/>
      <c r="Y269" s="283"/>
      <c r="Z269" s="283"/>
    </row>
    <row r="270" spans="1:26" ht="15.3">
      <c r="A270" s="283"/>
      <c r="B270" s="283"/>
      <c r="C270" s="283"/>
      <c r="D270" s="283"/>
      <c r="E270" s="283"/>
      <c r="F270" s="283"/>
      <c r="G270" s="283"/>
      <c r="H270" s="283"/>
      <c r="I270" s="283"/>
      <c r="J270" s="283"/>
      <c r="K270" s="283"/>
      <c r="L270" s="283"/>
      <c r="M270" s="283"/>
      <c r="N270" s="283"/>
      <c r="O270" s="283"/>
      <c r="P270" s="283"/>
      <c r="Q270" s="283"/>
      <c r="R270" s="283"/>
      <c r="S270" s="283"/>
      <c r="T270" s="283"/>
      <c r="U270" s="283"/>
      <c r="V270" s="283"/>
      <c r="W270" s="283"/>
      <c r="X270" s="283"/>
      <c r="Y270" s="283"/>
      <c r="Z270" s="283"/>
    </row>
    <row r="271" spans="1:26" ht="15.3">
      <c r="A271" s="283"/>
      <c r="B271" s="283"/>
      <c r="C271" s="283"/>
      <c r="D271" s="283"/>
      <c r="E271" s="283"/>
      <c r="F271" s="283"/>
      <c r="G271" s="283"/>
      <c r="H271" s="283"/>
      <c r="I271" s="283"/>
      <c r="J271" s="283"/>
      <c r="K271" s="283"/>
      <c r="L271" s="283"/>
      <c r="M271" s="283"/>
      <c r="N271" s="283"/>
      <c r="O271" s="283"/>
      <c r="P271" s="283"/>
      <c r="Q271" s="283"/>
      <c r="R271" s="283"/>
      <c r="S271" s="283"/>
      <c r="T271" s="283"/>
      <c r="U271" s="283"/>
      <c r="V271" s="283"/>
      <c r="W271" s="283"/>
      <c r="X271" s="283"/>
      <c r="Y271" s="283"/>
      <c r="Z271" s="283"/>
    </row>
    <row r="272" spans="1:26" ht="15.3">
      <c r="A272" s="283"/>
      <c r="B272" s="283"/>
      <c r="C272" s="283"/>
      <c r="D272" s="283"/>
      <c r="E272" s="283"/>
      <c r="F272" s="283"/>
      <c r="G272" s="283"/>
      <c r="H272" s="283"/>
      <c r="I272" s="283"/>
      <c r="J272" s="283"/>
      <c r="K272" s="283"/>
      <c r="L272" s="283"/>
      <c r="M272" s="283"/>
      <c r="N272" s="283"/>
      <c r="O272" s="283"/>
      <c r="P272" s="283"/>
      <c r="Q272" s="283"/>
      <c r="R272" s="283"/>
      <c r="S272" s="283"/>
      <c r="T272" s="283"/>
      <c r="U272" s="283"/>
      <c r="V272" s="283"/>
      <c r="W272" s="283"/>
      <c r="X272" s="283"/>
      <c r="Y272" s="283"/>
      <c r="Z272" s="283"/>
    </row>
    <row r="273" spans="1:26" ht="15.3">
      <c r="A273" s="283"/>
      <c r="B273" s="283"/>
      <c r="C273" s="283"/>
      <c r="D273" s="283"/>
      <c r="E273" s="283"/>
      <c r="F273" s="283"/>
      <c r="G273" s="283"/>
      <c r="H273" s="283"/>
      <c r="I273" s="283"/>
      <c r="J273" s="283"/>
      <c r="K273" s="283"/>
      <c r="L273" s="283"/>
      <c r="M273" s="283"/>
      <c r="N273" s="283"/>
      <c r="O273" s="283"/>
      <c r="P273" s="283"/>
      <c r="Q273" s="283"/>
      <c r="R273" s="283"/>
      <c r="S273" s="283"/>
      <c r="T273" s="283"/>
      <c r="U273" s="283"/>
      <c r="V273" s="283"/>
      <c r="W273" s="283"/>
      <c r="X273" s="283"/>
      <c r="Y273" s="283"/>
      <c r="Z273" s="283"/>
    </row>
    <row r="274" spans="1:26" ht="15.3">
      <c r="A274" s="283"/>
      <c r="B274" s="283"/>
      <c r="C274" s="283"/>
      <c r="D274" s="283"/>
      <c r="E274" s="283"/>
      <c r="F274" s="283"/>
      <c r="G274" s="283"/>
      <c r="H274" s="283"/>
      <c r="I274" s="283"/>
      <c r="J274" s="283"/>
      <c r="K274" s="283"/>
      <c r="L274" s="283"/>
      <c r="M274" s="283"/>
      <c r="N274" s="283"/>
      <c r="O274" s="283"/>
      <c r="P274" s="283"/>
      <c r="Q274" s="283"/>
      <c r="R274" s="283"/>
      <c r="S274" s="283"/>
      <c r="T274" s="283"/>
      <c r="U274" s="283"/>
      <c r="V274" s="283"/>
      <c r="W274" s="283"/>
      <c r="X274" s="283"/>
      <c r="Y274" s="283"/>
      <c r="Z274" s="283"/>
    </row>
    <row r="275" spans="1:26" ht="15.3">
      <c r="A275" s="283"/>
      <c r="B275" s="283"/>
      <c r="C275" s="283"/>
      <c r="D275" s="283"/>
      <c r="E275" s="283"/>
      <c r="F275" s="283"/>
      <c r="G275" s="283"/>
      <c r="H275" s="283"/>
      <c r="I275" s="283"/>
      <c r="J275" s="283"/>
      <c r="K275" s="283"/>
      <c r="L275" s="283"/>
      <c r="M275" s="283"/>
      <c r="N275" s="283"/>
      <c r="O275" s="283"/>
      <c r="P275" s="283"/>
      <c r="Q275" s="283"/>
      <c r="R275" s="283"/>
      <c r="S275" s="283"/>
      <c r="T275" s="283"/>
      <c r="U275" s="283"/>
      <c r="V275" s="283"/>
      <c r="W275" s="283"/>
      <c r="X275" s="283"/>
      <c r="Y275" s="283"/>
      <c r="Z275" s="283"/>
    </row>
    <row r="276" spans="1:26" ht="15.3">
      <c r="A276" s="283"/>
      <c r="B276" s="283"/>
      <c r="C276" s="283"/>
      <c r="D276" s="283"/>
      <c r="E276" s="283"/>
      <c r="F276" s="283"/>
      <c r="G276" s="283"/>
      <c r="H276" s="283"/>
      <c r="I276" s="283"/>
      <c r="J276" s="283"/>
      <c r="K276" s="283"/>
      <c r="L276" s="283"/>
      <c r="M276" s="283"/>
      <c r="N276" s="283"/>
      <c r="O276" s="283"/>
      <c r="P276" s="283"/>
      <c r="Q276" s="283"/>
      <c r="R276" s="283"/>
      <c r="S276" s="283"/>
      <c r="T276" s="283"/>
      <c r="U276" s="283"/>
      <c r="V276" s="283"/>
      <c r="W276" s="283"/>
      <c r="X276" s="283"/>
      <c r="Y276" s="283"/>
      <c r="Z276" s="283"/>
    </row>
    <row r="277" spans="1:26" ht="15.3">
      <c r="A277" s="283"/>
      <c r="B277" s="283"/>
      <c r="C277" s="283"/>
      <c r="D277" s="283"/>
      <c r="E277" s="283"/>
      <c r="F277" s="283"/>
      <c r="G277" s="283"/>
      <c r="H277" s="283"/>
      <c r="I277" s="283"/>
      <c r="J277" s="283"/>
      <c r="K277" s="283"/>
      <c r="L277" s="283"/>
      <c r="M277" s="283"/>
      <c r="N277" s="283"/>
      <c r="O277" s="283"/>
      <c r="P277" s="283"/>
      <c r="Q277" s="283"/>
      <c r="R277" s="283"/>
      <c r="S277" s="283"/>
      <c r="T277" s="283"/>
      <c r="U277" s="283"/>
      <c r="V277" s="283"/>
      <c r="W277" s="283"/>
      <c r="X277" s="283"/>
      <c r="Y277" s="283"/>
      <c r="Z277" s="283"/>
    </row>
    <row r="278" spans="1:26" ht="15.3">
      <c r="A278" s="283"/>
      <c r="B278" s="283"/>
      <c r="C278" s="283"/>
      <c r="D278" s="283"/>
      <c r="E278" s="283"/>
      <c r="F278" s="283"/>
      <c r="G278" s="283"/>
      <c r="H278" s="283"/>
      <c r="I278" s="283"/>
      <c r="J278" s="283"/>
      <c r="K278" s="283"/>
      <c r="L278" s="283"/>
      <c r="M278" s="283"/>
      <c r="N278" s="283"/>
      <c r="O278" s="283"/>
      <c r="P278" s="283"/>
      <c r="Q278" s="283"/>
      <c r="R278" s="283"/>
      <c r="S278" s="283"/>
      <c r="T278" s="283"/>
      <c r="U278" s="283"/>
      <c r="V278" s="283"/>
      <c r="W278" s="283"/>
      <c r="X278" s="283"/>
      <c r="Y278" s="283"/>
      <c r="Z278" s="283"/>
    </row>
    <row r="279" spans="1:26" ht="15.3">
      <c r="A279" s="283"/>
      <c r="B279" s="283"/>
      <c r="C279" s="283"/>
      <c r="D279" s="283"/>
      <c r="E279" s="283"/>
      <c r="F279" s="283"/>
      <c r="G279" s="283"/>
      <c r="H279" s="283"/>
      <c r="I279" s="283"/>
      <c r="J279" s="283"/>
      <c r="K279" s="283"/>
      <c r="L279" s="283"/>
      <c r="M279" s="283"/>
      <c r="N279" s="283"/>
      <c r="O279" s="283"/>
      <c r="P279" s="283"/>
      <c r="Q279" s="283"/>
      <c r="R279" s="283"/>
      <c r="S279" s="283"/>
      <c r="T279" s="283"/>
      <c r="U279" s="283"/>
      <c r="V279" s="283"/>
      <c r="W279" s="283"/>
      <c r="X279" s="283"/>
      <c r="Y279" s="283"/>
      <c r="Z279" s="283"/>
    </row>
    <row r="280" spans="1:26" ht="15.3">
      <c r="A280" s="283"/>
      <c r="B280" s="283"/>
      <c r="C280" s="283"/>
      <c r="D280" s="283"/>
      <c r="E280" s="283"/>
      <c r="F280" s="283"/>
      <c r="G280" s="283"/>
      <c r="H280" s="283"/>
      <c r="I280" s="283"/>
      <c r="J280" s="283"/>
      <c r="K280" s="283"/>
      <c r="L280" s="283"/>
      <c r="M280" s="283"/>
      <c r="N280" s="283"/>
      <c r="O280" s="283"/>
      <c r="P280" s="283"/>
      <c r="Q280" s="283"/>
      <c r="R280" s="283"/>
      <c r="S280" s="283"/>
      <c r="T280" s="283"/>
      <c r="U280" s="283"/>
      <c r="V280" s="283"/>
      <c r="W280" s="283"/>
      <c r="X280" s="283"/>
      <c r="Y280" s="283"/>
      <c r="Z280" s="283"/>
    </row>
    <row r="281" spans="1:26" ht="15.3">
      <c r="A281" s="283"/>
      <c r="B281" s="283"/>
      <c r="C281" s="283"/>
      <c r="D281" s="283"/>
      <c r="E281" s="283"/>
      <c r="F281" s="283"/>
      <c r="G281" s="283"/>
      <c r="H281" s="283"/>
      <c r="I281" s="283"/>
      <c r="J281" s="283"/>
      <c r="K281" s="283"/>
      <c r="L281" s="283"/>
      <c r="M281" s="283"/>
      <c r="N281" s="283"/>
      <c r="O281" s="283"/>
      <c r="P281" s="283"/>
      <c r="Q281" s="283"/>
      <c r="R281" s="283"/>
      <c r="S281" s="283"/>
      <c r="T281" s="283"/>
      <c r="U281" s="283"/>
      <c r="V281" s="283"/>
      <c r="W281" s="283"/>
      <c r="X281" s="283"/>
      <c r="Y281" s="283"/>
      <c r="Z281" s="283"/>
    </row>
    <row r="282" spans="1:26" ht="15.3">
      <c r="A282" s="283"/>
      <c r="B282" s="283"/>
      <c r="C282" s="283"/>
      <c r="D282" s="283"/>
      <c r="E282" s="283"/>
      <c r="F282" s="283"/>
      <c r="G282" s="283"/>
      <c r="H282" s="283"/>
      <c r="I282" s="283"/>
      <c r="J282" s="283"/>
      <c r="K282" s="283"/>
      <c r="L282" s="283"/>
      <c r="M282" s="283"/>
      <c r="N282" s="283"/>
      <c r="O282" s="283"/>
      <c r="P282" s="283"/>
      <c r="Q282" s="283"/>
      <c r="R282" s="283"/>
      <c r="S282" s="283"/>
      <c r="T282" s="283"/>
      <c r="U282" s="283"/>
      <c r="V282" s="283"/>
      <c r="W282" s="283"/>
      <c r="X282" s="283"/>
      <c r="Y282" s="283"/>
      <c r="Z282" s="283"/>
    </row>
    <row r="283" spans="1:26" ht="15.3">
      <c r="A283" s="283"/>
      <c r="B283" s="283"/>
      <c r="C283" s="283"/>
      <c r="D283" s="283"/>
      <c r="E283" s="283"/>
      <c r="F283" s="283"/>
      <c r="G283" s="283"/>
      <c r="H283" s="283"/>
      <c r="I283" s="283"/>
      <c r="J283" s="283"/>
      <c r="K283" s="283"/>
      <c r="L283" s="283"/>
      <c r="M283" s="283"/>
      <c r="N283" s="283"/>
      <c r="O283" s="283"/>
      <c r="P283" s="283"/>
      <c r="Q283" s="283"/>
      <c r="R283" s="283"/>
      <c r="S283" s="283"/>
      <c r="T283" s="283"/>
      <c r="U283" s="283"/>
      <c r="V283" s="283"/>
      <c r="W283" s="283"/>
      <c r="X283" s="283"/>
      <c r="Y283" s="283"/>
      <c r="Z283" s="283"/>
    </row>
    <row r="284" spans="1:26" ht="15.3">
      <c r="A284" s="283"/>
      <c r="B284" s="283"/>
      <c r="C284" s="283"/>
      <c r="D284" s="283"/>
      <c r="E284" s="283"/>
      <c r="F284" s="283"/>
      <c r="G284" s="283"/>
      <c r="H284" s="283"/>
      <c r="I284" s="283"/>
      <c r="J284" s="283"/>
      <c r="K284" s="283"/>
      <c r="L284" s="283"/>
      <c r="M284" s="283"/>
      <c r="N284" s="283"/>
      <c r="O284" s="283"/>
      <c r="P284" s="283"/>
      <c r="Q284" s="283"/>
      <c r="R284" s="283"/>
      <c r="S284" s="283"/>
      <c r="T284" s="283"/>
      <c r="U284" s="283"/>
      <c r="V284" s="283"/>
      <c r="W284" s="283"/>
      <c r="X284" s="283"/>
      <c r="Y284" s="283"/>
      <c r="Z284" s="283"/>
    </row>
    <row r="285" spans="1:26" ht="15.3">
      <c r="A285" s="283"/>
      <c r="B285" s="283"/>
      <c r="C285" s="283"/>
      <c r="D285" s="283"/>
      <c r="E285" s="283"/>
      <c r="F285" s="283"/>
      <c r="G285" s="283"/>
      <c r="H285" s="283"/>
      <c r="I285" s="283"/>
      <c r="J285" s="283"/>
      <c r="K285" s="283"/>
      <c r="L285" s="283"/>
      <c r="M285" s="283"/>
      <c r="N285" s="283"/>
      <c r="O285" s="283"/>
      <c r="P285" s="283"/>
      <c r="Q285" s="283"/>
      <c r="R285" s="283"/>
      <c r="S285" s="283"/>
      <c r="T285" s="283"/>
      <c r="U285" s="283"/>
      <c r="V285" s="283"/>
      <c r="W285" s="283"/>
      <c r="X285" s="283"/>
      <c r="Y285" s="283"/>
      <c r="Z285" s="283"/>
    </row>
    <row r="286" spans="1:26" ht="15.3">
      <c r="A286" s="283"/>
      <c r="B286" s="283"/>
      <c r="C286" s="283"/>
      <c r="D286" s="283"/>
      <c r="E286" s="283"/>
      <c r="F286" s="283"/>
      <c r="G286" s="283"/>
      <c r="H286" s="283"/>
      <c r="I286" s="283"/>
      <c r="J286" s="283"/>
      <c r="K286" s="283"/>
      <c r="L286" s="283"/>
      <c r="M286" s="283"/>
      <c r="N286" s="283"/>
      <c r="O286" s="283"/>
      <c r="P286" s="283"/>
      <c r="Q286" s="283"/>
      <c r="R286" s="283"/>
      <c r="S286" s="283"/>
      <c r="T286" s="283"/>
      <c r="U286" s="283"/>
      <c r="V286" s="283"/>
      <c r="W286" s="283"/>
      <c r="X286" s="283"/>
      <c r="Y286" s="283"/>
      <c r="Z286" s="283"/>
    </row>
    <row r="287" spans="1:26" ht="15.3">
      <c r="A287" s="283"/>
      <c r="B287" s="283"/>
      <c r="C287" s="283"/>
      <c r="D287" s="283"/>
      <c r="E287" s="283"/>
      <c r="F287" s="283"/>
      <c r="G287" s="283"/>
      <c r="H287" s="283"/>
      <c r="I287" s="283"/>
      <c r="J287" s="283"/>
      <c r="K287" s="283"/>
      <c r="L287" s="283"/>
      <c r="M287" s="283"/>
      <c r="N287" s="283"/>
      <c r="O287" s="283"/>
      <c r="P287" s="283"/>
      <c r="Q287" s="283"/>
      <c r="R287" s="283"/>
      <c r="S287" s="283"/>
      <c r="T287" s="283"/>
      <c r="U287" s="283"/>
      <c r="V287" s="283"/>
      <c r="W287" s="283"/>
      <c r="X287" s="283"/>
      <c r="Y287" s="283"/>
      <c r="Z287" s="283"/>
    </row>
    <row r="288" spans="1:26" ht="15.3">
      <c r="A288" s="283"/>
      <c r="B288" s="283"/>
      <c r="C288" s="283"/>
      <c r="D288" s="283"/>
      <c r="E288" s="283"/>
      <c r="F288" s="283"/>
      <c r="G288" s="283"/>
      <c r="H288" s="283"/>
      <c r="I288" s="283"/>
      <c r="J288" s="283"/>
      <c r="K288" s="283"/>
      <c r="L288" s="283"/>
      <c r="M288" s="283"/>
      <c r="N288" s="283"/>
      <c r="O288" s="283"/>
      <c r="P288" s="283"/>
      <c r="Q288" s="283"/>
      <c r="R288" s="283"/>
      <c r="S288" s="283"/>
      <c r="T288" s="283"/>
      <c r="U288" s="283"/>
      <c r="V288" s="283"/>
      <c r="W288" s="283"/>
      <c r="X288" s="283"/>
      <c r="Y288" s="283"/>
      <c r="Z288" s="283"/>
    </row>
    <row r="289" spans="1:26" ht="15.3">
      <c r="A289" s="283"/>
      <c r="B289" s="283"/>
      <c r="C289" s="283"/>
      <c r="D289" s="283"/>
      <c r="E289" s="283"/>
      <c r="F289" s="283"/>
      <c r="G289" s="283"/>
      <c r="H289" s="283"/>
      <c r="I289" s="283"/>
      <c r="J289" s="283"/>
      <c r="K289" s="283"/>
      <c r="L289" s="283"/>
      <c r="M289" s="283"/>
      <c r="N289" s="283"/>
      <c r="O289" s="283"/>
      <c r="P289" s="283"/>
      <c r="Q289" s="283"/>
      <c r="R289" s="283"/>
      <c r="S289" s="283"/>
      <c r="T289" s="283"/>
      <c r="U289" s="283"/>
      <c r="V289" s="283"/>
      <c r="W289" s="283"/>
      <c r="X289" s="283"/>
      <c r="Y289" s="283"/>
      <c r="Z289" s="283"/>
    </row>
    <row r="290" spans="1:26" ht="15.3">
      <c r="A290" s="283"/>
      <c r="B290" s="283"/>
      <c r="C290" s="283"/>
      <c r="D290" s="283"/>
      <c r="E290" s="283"/>
      <c r="F290" s="283"/>
      <c r="G290" s="283"/>
      <c r="H290" s="283"/>
      <c r="I290" s="283"/>
      <c r="J290" s="283"/>
      <c r="K290" s="283"/>
      <c r="L290" s="283"/>
      <c r="M290" s="283"/>
      <c r="N290" s="283"/>
      <c r="O290" s="283"/>
      <c r="P290" s="283"/>
      <c r="Q290" s="283"/>
      <c r="R290" s="283"/>
      <c r="S290" s="283"/>
      <c r="T290" s="283"/>
      <c r="U290" s="283"/>
      <c r="V290" s="283"/>
      <c r="W290" s="283"/>
      <c r="X290" s="283"/>
      <c r="Y290" s="283"/>
      <c r="Z290" s="283"/>
    </row>
    <row r="291" spans="1:26" ht="15.3">
      <c r="A291" s="283"/>
      <c r="B291" s="283"/>
      <c r="C291" s="283"/>
      <c r="D291" s="283"/>
      <c r="E291" s="283"/>
      <c r="F291" s="283"/>
      <c r="G291" s="283"/>
      <c r="H291" s="283"/>
      <c r="I291" s="283"/>
      <c r="J291" s="283"/>
      <c r="K291" s="283"/>
      <c r="L291" s="283"/>
      <c r="M291" s="283"/>
      <c r="N291" s="283"/>
      <c r="O291" s="283"/>
      <c r="P291" s="283"/>
      <c r="Q291" s="283"/>
      <c r="R291" s="283"/>
      <c r="S291" s="283"/>
      <c r="T291" s="283"/>
      <c r="U291" s="283"/>
      <c r="V291" s="283"/>
      <c r="W291" s="283"/>
      <c r="X291" s="283"/>
      <c r="Y291" s="283"/>
      <c r="Z291" s="283"/>
    </row>
    <row r="292" spans="1:26" ht="15.3">
      <c r="A292" s="283"/>
      <c r="B292" s="283"/>
      <c r="C292" s="283"/>
      <c r="D292" s="283"/>
      <c r="E292" s="283"/>
      <c r="F292" s="283"/>
      <c r="G292" s="283"/>
      <c r="H292" s="283"/>
      <c r="I292" s="283"/>
      <c r="J292" s="283"/>
      <c r="K292" s="283"/>
      <c r="L292" s="283"/>
      <c r="M292" s="283"/>
      <c r="N292" s="283"/>
      <c r="O292" s="283"/>
      <c r="P292" s="283"/>
      <c r="Q292" s="283"/>
      <c r="R292" s="283"/>
      <c r="S292" s="283"/>
      <c r="T292" s="283"/>
      <c r="U292" s="283"/>
      <c r="V292" s="283"/>
      <c r="W292" s="283"/>
      <c r="X292" s="283"/>
      <c r="Y292" s="283"/>
      <c r="Z292" s="283"/>
    </row>
    <row r="293" spans="1:26" ht="15.3">
      <c r="A293" s="283"/>
      <c r="B293" s="283"/>
      <c r="C293" s="283"/>
      <c r="D293" s="283"/>
      <c r="E293" s="283"/>
      <c r="F293" s="283"/>
      <c r="G293" s="283"/>
      <c r="H293" s="283"/>
      <c r="I293" s="283"/>
      <c r="J293" s="283"/>
      <c r="K293" s="283"/>
      <c r="L293" s="283"/>
      <c r="M293" s="283"/>
      <c r="N293" s="283"/>
      <c r="O293" s="283"/>
      <c r="P293" s="283"/>
      <c r="Q293" s="283"/>
      <c r="R293" s="283"/>
      <c r="S293" s="283"/>
      <c r="T293" s="283"/>
      <c r="U293" s="283"/>
      <c r="V293" s="283"/>
      <c r="W293" s="283"/>
      <c r="X293" s="283"/>
      <c r="Y293" s="283"/>
      <c r="Z293" s="283"/>
    </row>
    <row r="294" spans="1:26" ht="15.3">
      <c r="A294" s="283"/>
      <c r="B294" s="283"/>
      <c r="C294" s="283"/>
      <c r="D294" s="283"/>
      <c r="E294" s="283"/>
      <c r="F294" s="283"/>
      <c r="G294" s="283"/>
      <c r="H294" s="283"/>
      <c r="I294" s="283"/>
      <c r="J294" s="283"/>
      <c r="K294" s="283"/>
      <c r="L294" s="283"/>
      <c r="M294" s="283"/>
      <c r="N294" s="283"/>
      <c r="O294" s="283"/>
      <c r="P294" s="283"/>
      <c r="Q294" s="283"/>
      <c r="R294" s="283"/>
      <c r="S294" s="283"/>
      <c r="T294" s="283"/>
      <c r="U294" s="283"/>
      <c r="V294" s="283"/>
      <c r="W294" s="283"/>
      <c r="X294" s="283"/>
      <c r="Y294" s="283"/>
      <c r="Z294" s="283"/>
    </row>
    <row r="295" spans="1:26" ht="15.3">
      <c r="A295" s="283"/>
      <c r="B295" s="283"/>
      <c r="C295" s="283"/>
      <c r="D295" s="283"/>
      <c r="E295" s="283"/>
      <c r="F295" s="283"/>
      <c r="G295" s="283"/>
      <c r="H295" s="283"/>
      <c r="I295" s="283"/>
      <c r="J295" s="283"/>
      <c r="K295" s="283"/>
      <c r="L295" s="283"/>
      <c r="M295" s="283"/>
      <c r="N295" s="283"/>
      <c r="O295" s="283"/>
      <c r="P295" s="283"/>
      <c r="Q295" s="283"/>
      <c r="R295" s="283"/>
      <c r="S295" s="283"/>
      <c r="T295" s="283"/>
      <c r="U295" s="283"/>
      <c r="V295" s="283"/>
      <c r="W295" s="283"/>
      <c r="X295" s="283"/>
      <c r="Y295" s="283"/>
      <c r="Z295" s="283"/>
    </row>
    <row r="296" spans="1:26" ht="15.3">
      <c r="A296" s="283"/>
      <c r="B296" s="283"/>
      <c r="C296" s="283"/>
      <c r="D296" s="283"/>
      <c r="E296" s="283"/>
      <c r="F296" s="283"/>
      <c r="G296" s="283"/>
      <c r="H296" s="283"/>
      <c r="I296" s="283"/>
      <c r="J296" s="283"/>
      <c r="K296" s="283"/>
      <c r="L296" s="283"/>
      <c r="M296" s="283"/>
      <c r="N296" s="283"/>
      <c r="O296" s="283"/>
      <c r="P296" s="283"/>
      <c r="Q296" s="283"/>
      <c r="R296" s="283"/>
      <c r="S296" s="283"/>
      <c r="T296" s="283"/>
      <c r="U296" s="283"/>
      <c r="V296" s="283"/>
      <c r="W296" s="283"/>
      <c r="X296" s="283"/>
      <c r="Y296" s="283"/>
      <c r="Z296" s="283"/>
    </row>
    <row r="297" spans="1:26" ht="15.3">
      <c r="A297" s="283"/>
      <c r="B297" s="283"/>
      <c r="C297" s="283"/>
      <c r="D297" s="283"/>
      <c r="E297" s="283"/>
      <c r="F297" s="283"/>
      <c r="G297" s="283"/>
      <c r="H297" s="283"/>
      <c r="I297" s="283"/>
      <c r="J297" s="283"/>
      <c r="K297" s="283"/>
      <c r="L297" s="283"/>
      <c r="M297" s="283"/>
      <c r="N297" s="283"/>
      <c r="O297" s="283"/>
      <c r="P297" s="283"/>
      <c r="Q297" s="283"/>
      <c r="R297" s="283"/>
      <c r="S297" s="283"/>
      <c r="T297" s="283"/>
      <c r="U297" s="283"/>
      <c r="V297" s="283"/>
      <c r="W297" s="283"/>
      <c r="X297" s="283"/>
      <c r="Y297" s="283"/>
      <c r="Z297" s="283"/>
    </row>
    <row r="298" spans="1:26" ht="15.3">
      <c r="A298" s="283"/>
      <c r="B298" s="283"/>
      <c r="C298" s="283"/>
      <c r="D298" s="283"/>
      <c r="E298" s="283"/>
      <c r="F298" s="283"/>
      <c r="G298" s="283"/>
      <c r="H298" s="283"/>
      <c r="I298" s="283"/>
      <c r="J298" s="283"/>
      <c r="K298" s="283"/>
      <c r="L298" s="283"/>
      <c r="M298" s="283"/>
      <c r="N298" s="283"/>
      <c r="O298" s="283"/>
      <c r="P298" s="283"/>
      <c r="Q298" s="283"/>
      <c r="R298" s="283"/>
      <c r="S298" s="283"/>
      <c r="T298" s="283"/>
      <c r="U298" s="283"/>
      <c r="V298" s="283"/>
      <c r="W298" s="283"/>
      <c r="X298" s="283"/>
      <c r="Y298" s="283"/>
      <c r="Z298" s="283"/>
    </row>
    <row r="299" spans="1:26" ht="15.3">
      <c r="A299" s="283"/>
      <c r="B299" s="283"/>
      <c r="C299" s="283"/>
      <c r="D299" s="283"/>
      <c r="E299" s="283"/>
      <c r="F299" s="283"/>
      <c r="G299" s="283"/>
      <c r="H299" s="283"/>
      <c r="I299" s="283"/>
      <c r="J299" s="283"/>
      <c r="K299" s="283"/>
      <c r="L299" s="283"/>
      <c r="M299" s="283"/>
      <c r="N299" s="283"/>
      <c r="O299" s="283"/>
      <c r="P299" s="283"/>
      <c r="Q299" s="283"/>
      <c r="R299" s="283"/>
      <c r="S299" s="283"/>
      <c r="T299" s="283"/>
      <c r="U299" s="283"/>
      <c r="V299" s="283"/>
      <c r="W299" s="283"/>
      <c r="X299" s="283"/>
      <c r="Y299" s="283"/>
      <c r="Z299" s="283"/>
    </row>
    <row r="300" spans="1:26" ht="15.3">
      <c r="A300" s="283"/>
      <c r="B300" s="283"/>
      <c r="C300" s="283"/>
      <c r="D300" s="283"/>
      <c r="E300" s="283"/>
      <c r="F300" s="283"/>
      <c r="G300" s="283"/>
      <c r="H300" s="283"/>
      <c r="I300" s="283"/>
      <c r="J300" s="283"/>
      <c r="K300" s="283"/>
      <c r="L300" s="283"/>
      <c r="M300" s="283"/>
      <c r="N300" s="283"/>
      <c r="O300" s="283"/>
      <c r="P300" s="283"/>
      <c r="Q300" s="283"/>
      <c r="R300" s="283"/>
      <c r="S300" s="283"/>
      <c r="T300" s="283"/>
      <c r="U300" s="283"/>
      <c r="V300" s="283"/>
      <c r="W300" s="283"/>
      <c r="X300" s="283"/>
      <c r="Y300" s="283"/>
      <c r="Z300" s="283"/>
    </row>
    <row r="301" spans="1:26" ht="15.3">
      <c r="A301" s="283"/>
      <c r="B301" s="283"/>
      <c r="C301" s="283"/>
      <c r="D301" s="283"/>
      <c r="E301" s="283"/>
      <c r="F301" s="283"/>
      <c r="G301" s="283"/>
      <c r="H301" s="283"/>
      <c r="I301" s="283"/>
      <c r="J301" s="283"/>
      <c r="K301" s="283"/>
      <c r="L301" s="283"/>
      <c r="M301" s="283"/>
      <c r="N301" s="283"/>
      <c r="O301" s="283"/>
      <c r="P301" s="283"/>
      <c r="Q301" s="283"/>
      <c r="R301" s="283"/>
      <c r="S301" s="283"/>
      <c r="T301" s="283"/>
      <c r="U301" s="283"/>
      <c r="V301" s="283"/>
      <c r="W301" s="283"/>
      <c r="X301" s="283"/>
      <c r="Y301" s="283"/>
      <c r="Z301" s="283"/>
    </row>
    <row r="302" spans="1:26" ht="15.3">
      <c r="A302" s="283"/>
      <c r="B302" s="283"/>
      <c r="C302" s="283"/>
      <c r="D302" s="283"/>
      <c r="E302" s="283"/>
      <c r="F302" s="283"/>
      <c r="G302" s="283"/>
      <c r="H302" s="283"/>
      <c r="I302" s="283"/>
      <c r="J302" s="283"/>
      <c r="K302" s="283"/>
      <c r="L302" s="283"/>
      <c r="M302" s="283"/>
      <c r="N302" s="283"/>
      <c r="O302" s="283"/>
      <c r="P302" s="283"/>
      <c r="Q302" s="283"/>
      <c r="R302" s="283"/>
      <c r="S302" s="283"/>
      <c r="T302" s="283"/>
      <c r="U302" s="283"/>
      <c r="V302" s="283"/>
      <c r="W302" s="283"/>
      <c r="X302" s="283"/>
      <c r="Y302" s="283"/>
      <c r="Z302" s="283"/>
    </row>
    <row r="303" spans="1:26" ht="15.3">
      <c r="A303" s="283"/>
      <c r="B303" s="283"/>
      <c r="C303" s="283"/>
      <c r="D303" s="283"/>
      <c r="E303" s="283"/>
      <c r="F303" s="283"/>
      <c r="G303" s="283"/>
      <c r="H303" s="283"/>
      <c r="I303" s="283"/>
      <c r="J303" s="283"/>
      <c r="K303" s="283"/>
      <c r="L303" s="283"/>
      <c r="M303" s="283"/>
      <c r="N303" s="283"/>
      <c r="O303" s="283"/>
      <c r="P303" s="283"/>
      <c r="Q303" s="283"/>
      <c r="R303" s="283"/>
      <c r="S303" s="283"/>
      <c r="T303" s="283"/>
      <c r="U303" s="283"/>
      <c r="V303" s="283"/>
      <c r="W303" s="283"/>
      <c r="X303" s="283"/>
      <c r="Y303" s="283"/>
      <c r="Z303" s="283"/>
    </row>
    <row r="304" spans="1:26" ht="15.3">
      <c r="A304" s="283"/>
      <c r="B304" s="283"/>
      <c r="C304" s="283"/>
      <c r="D304" s="283"/>
      <c r="E304" s="283"/>
      <c r="F304" s="283"/>
      <c r="G304" s="283"/>
      <c r="H304" s="283"/>
      <c r="I304" s="283"/>
      <c r="J304" s="283"/>
      <c r="K304" s="283"/>
      <c r="L304" s="283"/>
      <c r="M304" s="283"/>
      <c r="N304" s="283"/>
      <c r="O304" s="283"/>
      <c r="P304" s="283"/>
      <c r="Q304" s="283"/>
      <c r="R304" s="283"/>
      <c r="S304" s="283"/>
      <c r="T304" s="283"/>
      <c r="U304" s="283"/>
      <c r="V304" s="283"/>
      <c r="W304" s="283"/>
      <c r="X304" s="283"/>
      <c r="Y304" s="283"/>
      <c r="Z304" s="283"/>
    </row>
    <row r="305" spans="1:26" ht="15.3">
      <c r="A305" s="283"/>
      <c r="B305" s="283"/>
      <c r="C305" s="283"/>
      <c r="D305" s="283"/>
      <c r="E305" s="283"/>
      <c r="F305" s="283"/>
      <c r="G305" s="283"/>
      <c r="H305" s="283"/>
      <c r="I305" s="283"/>
      <c r="J305" s="283"/>
      <c r="K305" s="283"/>
      <c r="L305" s="283"/>
      <c r="M305" s="283"/>
      <c r="N305" s="283"/>
      <c r="O305" s="283"/>
      <c r="P305" s="283"/>
      <c r="Q305" s="283"/>
      <c r="R305" s="283"/>
      <c r="S305" s="283"/>
      <c r="T305" s="283"/>
      <c r="U305" s="283"/>
      <c r="V305" s="283"/>
      <c r="W305" s="283"/>
      <c r="X305" s="283"/>
      <c r="Y305" s="283"/>
      <c r="Z305" s="283"/>
    </row>
    <row r="306" spans="1:26" ht="15.3">
      <c r="A306" s="283"/>
      <c r="B306" s="283"/>
      <c r="C306" s="283"/>
      <c r="D306" s="283"/>
      <c r="E306" s="283"/>
      <c r="F306" s="283"/>
      <c r="G306" s="283"/>
      <c r="H306" s="283"/>
      <c r="I306" s="283"/>
      <c r="J306" s="283"/>
      <c r="K306" s="283"/>
      <c r="L306" s="283"/>
      <c r="M306" s="283"/>
      <c r="N306" s="283"/>
      <c r="O306" s="283"/>
      <c r="P306" s="283"/>
      <c r="Q306" s="283"/>
      <c r="R306" s="283"/>
      <c r="S306" s="283"/>
      <c r="T306" s="283"/>
      <c r="U306" s="283"/>
      <c r="V306" s="283"/>
      <c r="W306" s="283"/>
      <c r="X306" s="283"/>
      <c r="Y306" s="283"/>
      <c r="Z306" s="283"/>
    </row>
    <row r="307" spans="1:26" ht="15.3">
      <c r="A307" s="283"/>
      <c r="B307" s="283"/>
      <c r="C307" s="283"/>
      <c r="D307" s="283"/>
      <c r="E307" s="283"/>
      <c r="F307" s="283"/>
      <c r="G307" s="283"/>
      <c r="H307" s="283"/>
      <c r="I307" s="283"/>
      <c r="J307" s="283"/>
      <c r="K307" s="283"/>
      <c r="L307" s="283"/>
      <c r="M307" s="283"/>
      <c r="N307" s="283"/>
      <c r="O307" s="283"/>
      <c r="P307" s="283"/>
      <c r="Q307" s="283"/>
      <c r="R307" s="283"/>
      <c r="S307" s="283"/>
      <c r="T307" s="283"/>
      <c r="U307" s="283"/>
      <c r="V307" s="283"/>
      <c r="W307" s="283"/>
      <c r="X307" s="283"/>
      <c r="Y307" s="283"/>
      <c r="Z307" s="283"/>
    </row>
    <row r="308" spans="1:26" ht="15.3">
      <c r="A308" s="283"/>
      <c r="B308" s="283"/>
      <c r="C308" s="283"/>
      <c r="D308" s="283"/>
      <c r="E308" s="283"/>
      <c r="F308" s="283"/>
      <c r="G308" s="283"/>
      <c r="H308" s="283"/>
      <c r="I308" s="283"/>
      <c r="J308" s="283"/>
      <c r="K308" s="283"/>
      <c r="L308" s="283"/>
      <c r="M308" s="283"/>
      <c r="N308" s="283"/>
      <c r="O308" s="283"/>
      <c r="P308" s="283"/>
      <c r="Q308" s="283"/>
      <c r="R308" s="283"/>
      <c r="S308" s="283"/>
      <c r="T308" s="283"/>
      <c r="U308" s="283"/>
      <c r="V308" s="283"/>
      <c r="W308" s="283"/>
      <c r="X308" s="283"/>
      <c r="Y308" s="283"/>
      <c r="Z308" s="283"/>
    </row>
    <row r="309" spans="1:26" ht="15.3">
      <c r="A309" s="283"/>
      <c r="B309" s="283"/>
      <c r="C309" s="283"/>
      <c r="D309" s="283"/>
      <c r="E309" s="283"/>
      <c r="F309" s="283"/>
      <c r="G309" s="283"/>
      <c r="H309" s="283"/>
      <c r="I309" s="283"/>
      <c r="J309" s="283"/>
      <c r="K309" s="283"/>
      <c r="L309" s="283"/>
      <c r="M309" s="283"/>
      <c r="N309" s="283"/>
      <c r="O309" s="283"/>
      <c r="P309" s="283"/>
      <c r="Q309" s="283"/>
      <c r="R309" s="283"/>
      <c r="S309" s="283"/>
      <c r="T309" s="283"/>
      <c r="U309" s="283"/>
      <c r="V309" s="283"/>
      <c r="W309" s="283"/>
      <c r="X309" s="283"/>
      <c r="Y309" s="283"/>
      <c r="Z309" s="283"/>
    </row>
    <row r="310" spans="1:26" ht="15.3">
      <c r="A310" s="283"/>
      <c r="B310" s="283"/>
      <c r="C310" s="283"/>
      <c r="D310" s="283"/>
      <c r="E310" s="283"/>
      <c r="F310" s="283"/>
      <c r="G310" s="283"/>
      <c r="H310" s="283"/>
      <c r="I310" s="283"/>
      <c r="J310" s="283"/>
      <c r="K310" s="283"/>
      <c r="L310" s="283"/>
      <c r="M310" s="283"/>
      <c r="N310" s="283"/>
      <c r="O310" s="283"/>
      <c r="P310" s="283"/>
      <c r="Q310" s="283"/>
      <c r="R310" s="283"/>
      <c r="S310" s="283"/>
      <c r="T310" s="283"/>
      <c r="U310" s="283"/>
      <c r="V310" s="283"/>
      <c r="W310" s="283"/>
      <c r="X310" s="283"/>
      <c r="Y310" s="283"/>
      <c r="Z310" s="283"/>
    </row>
    <row r="311" spans="1:26" ht="15.3">
      <c r="A311" s="283"/>
      <c r="B311" s="283"/>
      <c r="C311" s="283"/>
      <c r="D311" s="283"/>
      <c r="E311" s="283"/>
      <c r="F311" s="283"/>
      <c r="G311" s="283"/>
      <c r="H311" s="283"/>
      <c r="I311" s="283"/>
      <c r="J311" s="283"/>
      <c r="K311" s="283"/>
      <c r="L311" s="283"/>
      <c r="M311" s="283"/>
      <c r="N311" s="283"/>
      <c r="O311" s="283"/>
      <c r="P311" s="283"/>
      <c r="Q311" s="283"/>
      <c r="R311" s="283"/>
      <c r="S311" s="283"/>
      <c r="T311" s="283"/>
      <c r="U311" s="283"/>
      <c r="V311" s="283"/>
      <c r="W311" s="283"/>
      <c r="X311" s="283"/>
      <c r="Y311" s="283"/>
      <c r="Z311" s="283"/>
    </row>
    <row r="312" spans="1:26" ht="15.3">
      <c r="A312" s="283"/>
      <c r="B312" s="283"/>
      <c r="C312" s="283"/>
      <c r="D312" s="283"/>
      <c r="E312" s="283"/>
      <c r="F312" s="283"/>
      <c r="G312" s="283"/>
      <c r="H312" s="283"/>
      <c r="I312" s="283"/>
      <c r="J312" s="283"/>
      <c r="K312" s="283"/>
      <c r="L312" s="283"/>
      <c r="M312" s="283"/>
      <c r="N312" s="283"/>
      <c r="O312" s="283"/>
      <c r="P312" s="283"/>
      <c r="Q312" s="283"/>
      <c r="R312" s="283"/>
      <c r="S312" s="283"/>
      <c r="T312" s="283"/>
      <c r="U312" s="283"/>
      <c r="V312" s="283"/>
      <c r="W312" s="283"/>
      <c r="X312" s="283"/>
      <c r="Y312" s="283"/>
      <c r="Z312" s="283"/>
    </row>
    <row r="313" spans="1:26" ht="15.3">
      <c r="A313" s="283"/>
      <c r="B313" s="283"/>
      <c r="C313" s="283"/>
      <c r="D313" s="283"/>
      <c r="E313" s="283"/>
      <c r="F313" s="283"/>
      <c r="G313" s="283"/>
      <c r="H313" s="283"/>
      <c r="I313" s="283"/>
      <c r="J313" s="283"/>
      <c r="K313" s="283"/>
      <c r="L313" s="283"/>
      <c r="M313" s="283"/>
      <c r="N313" s="283"/>
      <c r="O313" s="283"/>
      <c r="P313" s="283"/>
      <c r="Q313" s="283"/>
      <c r="R313" s="283"/>
      <c r="S313" s="283"/>
      <c r="T313" s="283"/>
      <c r="U313" s="283"/>
      <c r="V313" s="283"/>
      <c r="W313" s="283"/>
      <c r="X313" s="283"/>
      <c r="Y313" s="283"/>
      <c r="Z313" s="283"/>
    </row>
    <row r="314" spans="1:26" ht="15.3">
      <c r="A314" s="283"/>
      <c r="B314" s="283"/>
      <c r="C314" s="283"/>
      <c r="D314" s="283"/>
      <c r="E314" s="283"/>
      <c r="F314" s="283"/>
      <c r="G314" s="283"/>
      <c r="H314" s="283"/>
      <c r="I314" s="283"/>
      <c r="J314" s="283"/>
      <c r="K314" s="283"/>
      <c r="L314" s="283"/>
      <c r="M314" s="283"/>
      <c r="N314" s="283"/>
      <c r="O314" s="283"/>
      <c r="P314" s="283"/>
      <c r="Q314" s="283"/>
      <c r="R314" s="283"/>
      <c r="S314" s="283"/>
      <c r="T314" s="283"/>
      <c r="U314" s="283"/>
      <c r="V314" s="283"/>
      <c r="W314" s="283"/>
      <c r="X314" s="283"/>
      <c r="Y314" s="283"/>
      <c r="Z314" s="283"/>
    </row>
    <row r="315" spans="1:26" ht="15.3">
      <c r="A315" s="283"/>
      <c r="B315" s="283"/>
      <c r="C315" s="283"/>
      <c r="D315" s="283"/>
      <c r="E315" s="283"/>
      <c r="F315" s="283"/>
      <c r="G315" s="283"/>
      <c r="H315" s="283"/>
      <c r="I315" s="283"/>
      <c r="J315" s="283"/>
      <c r="K315" s="283"/>
      <c r="L315" s="283"/>
      <c r="M315" s="283"/>
      <c r="N315" s="283"/>
      <c r="O315" s="283"/>
      <c r="P315" s="283"/>
      <c r="Q315" s="283"/>
      <c r="R315" s="283"/>
      <c r="S315" s="283"/>
      <c r="T315" s="283"/>
      <c r="U315" s="283"/>
      <c r="V315" s="283"/>
      <c r="W315" s="283"/>
      <c r="X315" s="283"/>
      <c r="Y315" s="283"/>
      <c r="Z315" s="283"/>
    </row>
    <row r="316" spans="1:26" ht="15.3">
      <c r="A316" s="283"/>
      <c r="B316" s="283"/>
      <c r="C316" s="283"/>
      <c r="D316" s="283"/>
      <c r="E316" s="283"/>
      <c r="F316" s="283"/>
      <c r="G316" s="283"/>
      <c r="H316" s="283"/>
      <c r="I316" s="283"/>
      <c r="J316" s="283"/>
      <c r="K316" s="283"/>
      <c r="L316" s="283"/>
      <c r="M316" s="283"/>
      <c r="N316" s="283"/>
      <c r="O316" s="283"/>
      <c r="P316" s="283"/>
      <c r="Q316" s="283"/>
      <c r="R316" s="283"/>
      <c r="S316" s="283"/>
      <c r="T316" s="283"/>
      <c r="U316" s="283"/>
      <c r="V316" s="283"/>
      <c r="W316" s="283"/>
      <c r="X316" s="283"/>
      <c r="Y316" s="283"/>
      <c r="Z316" s="283"/>
    </row>
    <row r="317" spans="1:26" ht="15.3">
      <c r="A317" s="283"/>
      <c r="B317" s="283"/>
      <c r="C317" s="283"/>
      <c r="D317" s="283"/>
      <c r="E317" s="283"/>
      <c r="F317" s="283"/>
      <c r="G317" s="283"/>
      <c r="H317" s="283"/>
      <c r="I317" s="283"/>
      <c r="J317" s="283"/>
      <c r="K317" s="283"/>
      <c r="L317" s="283"/>
      <c r="M317" s="283"/>
      <c r="N317" s="283"/>
      <c r="O317" s="283"/>
      <c r="P317" s="283"/>
      <c r="Q317" s="283"/>
      <c r="R317" s="283"/>
      <c r="S317" s="283"/>
      <c r="T317" s="283"/>
      <c r="U317" s="283"/>
      <c r="V317" s="283"/>
      <c r="W317" s="283"/>
      <c r="X317" s="283"/>
      <c r="Y317" s="283"/>
      <c r="Z317" s="283"/>
    </row>
    <row r="318" spans="1:26" ht="15.3">
      <c r="A318" s="283"/>
      <c r="B318" s="283"/>
      <c r="C318" s="283"/>
      <c r="D318" s="283"/>
      <c r="E318" s="283"/>
      <c r="F318" s="283"/>
      <c r="G318" s="283"/>
      <c r="H318" s="283"/>
      <c r="I318" s="283"/>
      <c r="J318" s="283"/>
      <c r="K318" s="283"/>
      <c r="L318" s="283"/>
      <c r="M318" s="283"/>
      <c r="N318" s="283"/>
      <c r="O318" s="283"/>
      <c r="P318" s="283"/>
      <c r="Q318" s="283"/>
      <c r="R318" s="283"/>
      <c r="S318" s="283"/>
      <c r="T318" s="283"/>
      <c r="U318" s="283"/>
      <c r="V318" s="283"/>
      <c r="W318" s="283"/>
      <c r="X318" s="283"/>
      <c r="Y318" s="283"/>
      <c r="Z318" s="283"/>
    </row>
    <row r="319" spans="1:26" ht="15.3">
      <c r="A319" s="283"/>
      <c r="B319" s="283"/>
      <c r="C319" s="283"/>
      <c r="D319" s="283"/>
      <c r="E319" s="283"/>
      <c r="F319" s="283"/>
      <c r="G319" s="283"/>
      <c r="H319" s="283"/>
      <c r="I319" s="283"/>
      <c r="J319" s="283"/>
      <c r="K319" s="283"/>
      <c r="L319" s="283"/>
      <c r="M319" s="283"/>
      <c r="N319" s="283"/>
      <c r="O319" s="283"/>
      <c r="P319" s="283"/>
      <c r="Q319" s="283"/>
      <c r="R319" s="283"/>
      <c r="S319" s="283"/>
      <c r="T319" s="283"/>
      <c r="U319" s="283"/>
      <c r="V319" s="283"/>
      <c r="W319" s="283"/>
      <c r="X319" s="283"/>
      <c r="Y319" s="283"/>
      <c r="Z319" s="283"/>
    </row>
    <row r="320" spans="1:26" ht="15.3">
      <c r="A320" s="283"/>
      <c r="B320" s="283"/>
      <c r="C320" s="283"/>
      <c r="D320" s="283"/>
      <c r="E320" s="283"/>
      <c r="F320" s="283"/>
      <c r="G320" s="283"/>
      <c r="H320" s="283"/>
      <c r="I320" s="283"/>
      <c r="J320" s="283"/>
      <c r="K320" s="283"/>
      <c r="L320" s="283"/>
      <c r="M320" s="283"/>
      <c r="N320" s="283"/>
      <c r="O320" s="283"/>
      <c r="P320" s="283"/>
      <c r="Q320" s="283"/>
      <c r="R320" s="283"/>
      <c r="S320" s="283"/>
      <c r="T320" s="283"/>
      <c r="U320" s="283"/>
      <c r="V320" s="283"/>
      <c r="W320" s="283"/>
      <c r="X320" s="283"/>
      <c r="Y320" s="283"/>
      <c r="Z320" s="283"/>
    </row>
    <row r="321" spans="1:26" ht="15.3">
      <c r="A321" s="283"/>
      <c r="B321" s="283"/>
      <c r="C321" s="283"/>
      <c r="D321" s="283"/>
      <c r="E321" s="283"/>
      <c r="F321" s="283"/>
      <c r="G321" s="283"/>
      <c r="H321" s="283"/>
      <c r="I321" s="283"/>
      <c r="J321" s="283"/>
      <c r="K321" s="283"/>
      <c r="L321" s="283"/>
      <c r="M321" s="283"/>
      <c r="N321" s="283"/>
      <c r="O321" s="283"/>
      <c r="P321" s="283"/>
      <c r="Q321" s="283"/>
      <c r="R321" s="283"/>
      <c r="S321" s="283"/>
      <c r="T321" s="283"/>
      <c r="U321" s="283"/>
      <c r="V321" s="283"/>
      <c r="W321" s="283"/>
      <c r="X321" s="283"/>
      <c r="Y321" s="283"/>
      <c r="Z321" s="283"/>
    </row>
    <row r="322" spans="1:26" ht="15.3">
      <c r="A322" s="283"/>
      <c r="B322" s="283"/>
      <c r="C322" s="283"/>
      <c r="D322" s="283"/>
      <c r="E322" s="283"/>
      <c r="F322" s="283"/>
      <c r="G322" s="283"/>
      <c r="H322" s="283"/>
      <c r="I322" s="283"/>
      <c r="J322" s="283"/>
      <c r="K322" s="283"/>
      <c r="L322" s="283"/>
      <c r="M322" s="283"/>
      <c r="N322" s="283"/>
      <c r="O322" s="283"/>
      <c r="P322" s="283"/>
      <c r="Q322" s="283"/>
      <c r="R322" s="283"/>
      <c r="S322" s="283"/>
      <c r="T322" s="283"/>
      <c r="U322" s="283"/>
      <c r="V322" s="283"/>
      <c r="W322" s="283"/>
      <c r="X322" s="283"/>
      <c r="Y322" s="283"/>
      <c r="Z322" s="283"/>
    </row>
    <row r="323" spans="1:26" ht="15.3">
      <c r="A323" s="283"/>
      <c r="B323" s="283"/>
      <c r="C323" s="283"/>
      <c r="D323" s="283"/>
      <c r="E323" s="283"/>
      <c r="F323" s="283"/>
      <c r="G323" s="283"/>
      <c r="H323" s="283"/>
      <c r="I323" s="283"/>
      <c r="J323" s="283"/>
      <c r="K323" s="283"/>
      <c r="L323" s="283"/>
      <c r="M323" s="283"/>
      <c r="N323" s="283"/>
      <c r="O323" s="283"/>
      <c r="P323" s="283"/>
      <c r="Q323" s="283"/>
      <c r="R323" s="283"/>
      <c r="S323" s="283"/>
      <c r="T323" s="283"/>
      <c r="U323" s="283"/>
      <c r="V323" s="283"/>
      <c r="W323" s="283"/>
      <c r="X323" s="283"/>
      <c r="Y323" s="283"/>
      <c r="Z323" s="283"/>
    </row>
    <row r="324" spans="1:26" ht="15.3">
      <c r="A324" s="283"/>
      <c r="B324" s="283"/>
      <c r="C324" s="283"/>
      <c r="D324" s="283"/>
      <c r="E324" s="283"/>
      <c r="F324" s="283"/>
      <c r="G324" s="283"/>
      <c r="H324" s="283"/>
      <c r="I324" s="283"/>
      <c r="J324" s="283"/>
      <c r="K324" s="283"/>
      <c r="L324" s="283"/>
      <c r="M324" s="283"/>
      <c r="N324" s="283"/>
      <c r="O324" s="283"/>
      <c r="P324" s="283"/>
      <c r="Q324" s="283"/>
      <c r="R324" s="283"/>
      <c r="S324" s="283"/>
      <c r="T324" s="283"/>
      <c r="U324" s="283"/>
      <c r="V324" s="283"/>
      <c r="W324" s="283"/>
      <c r="X324" s="283"/>
      <c r="Y324" s="283"/>
      <c r="Z324" s="283"/>
    </row>
    <row r="325" spans="1:26" ht="15.3">
      <c r="A325" s="283"/>
      <c r="B325" s="283"/>
      <c r="C325" s="283"/>
      <c r="D325" s="283"/>
      <c r="E325" s="283"/>
      <c r="F325" s="283"/>
      <c r="G325" s="283"/>
      <c r="H325" s="283"/>
      <c r="I325" s="283"/>
      <c r="J325" s="283"/>
      <c r="K325" s="283"/>
      <c r="L325" s="283"/>
      <c r="M325" s="283"/>
      <c r="N325" s="283"/>
      <c r="O325" s="283"/>
      <c r="P325" s="283"/>
      <c r="Q325" s="283"/>
      <c r="R325" s="283"/>
      <c r="S325" s="283"/>
      <c r="T325" s="283"/>
      <c r="U325" s="283"/>
      <c r="V325" s="283"/>
      <c r="W325" s="283"/>
      <c r="X325" s="283"/>
      <c r="Y325" s="283"/>
      <c r="Z325" s="283"/>
    </row>
    <row r="326" spans="1:26" ht="15.3">
      <c r="A326" s="283"/>
      <c r="B326" s="283"/>
      <c r="C326" s="283"/>
      <c r="D326" s="283"/>
      <c r="E326" s="283"/>
      <c r="F326" s="283"/>
      <c r="G326" s="283"/>
      <c r="H326" s="283"/>
      <c r="I326" s="283"/>
      <c r="J326" s="283"/>
      <c r="K326" s="283"/>
      <c r="L326" s="283"/>
      <c r="M326" s="283"/>
      <c r="N326" s="283"/>
      <c r="O326" s="283"/>
      <c r="P326" s="283"/>
      <c r="Q326" s="283"/>
      <c r="R326" s="283"/>
      <c r="S326" s="283"/>
      <c r="T326" s="283"/>
      <c r="U326" s="283"/>
      <c r="V326" s="283"/>
      <c r="W326" s="283"/>
      <c r="X326" s="283"/>
      <c r="Y326" s="283"/>
      <c r="Z326" s="283"/>
    </row>
    <row r="327" spans="1:26" ht="15.3">
      <c r="A327" s="283"/>
      <c r="B327" s="283"/>
      <c r="C327" s="283"/>
      <c r="D327" s="283"/>
      <c r="E327" s="283"/>
      <c r="F327" s="283"/>
      <c r="G327" s="283"/>
      <c r="H327" s="283"/>
      <c r="I327" s="283"/>
      <c r="J327" s="283"/>
      <c r="K327" s="283"/>
      <c r="L327" s="283"/>
      <c r="M327" s="283"/>
      <c r="N327" s="283"/>
      <c r="O327" s="283"/>
      <c r="P327" s="283"/>
      <c r="Q327" s="283"/>
      <c r="R327" s="283"/>
      <c r="S327" s="283"/>
      <c r="T327" s="283"/>
      <c r="U327" s="283"/>
      <c r="V327" s="283"/>
      <c r="W327" s="283"/>
      <c r="X327" s="283"/>
      <c r="Y327" s="283"/>
      <c r="Z327" s="283"/>
    </row>
    <row r="328" spans="1:26" ht="15.3">
      <c r="A328" s="283"/>
      <c r="B328" s="283"/>
      <c r="C328" s="283"/>
      <c r="D328" s="283"/>
      <c r="E328" s="283"/>
      <c r="F328" s="283"/>
      <c r="G328" s="283"/>
      <c r="H328" s="283"/>
      <c r="I328" s="283"/>
      <c r="J328" s="283"/>
      <c r="K328" s="283"/>
      <c r="L328" s="283"/>
      <c r="M328" s="283"/>
      <c r="N328" s="283"/>
      <c r="O328" s="283"/>
      <c r="P328" s="283"/>
      <c r="Q328" s="283"/>
      <c r="R328" s="283"/>
      <c r="S328" s="283"/>
      <c r="T328" s="283"/>
      <c r="U328" s="283"/>
      <c r="V328" s="283"/>
      <c r="W328" s="283"/>
      <c r="X328" s="283"/>
      <c r="Y328" s="283"/>
      <c r="Z328" s="283"/>
    </row>
    <row r="329" spans="1:26" ht="15.3">
      <c r="A329" s="283"/>
      <c r="B329" s="283"/>
      <c r="C329" s="283"/>
      <c r="D329" s="283"/>
      <c r="E329" s="283"/>
      <c r="F329" s="283"/>
      <c r="G329" s="283"/>
      <c r="H329" s="283"/>
      <c r="I329" s="283"/>
      <c r="J329" s="283"/>
      <c r="K329" s="283"/>
      <c r="L329" s="283"/>
      <c r="M329" s="283"/>
      <c r="N329" s="283"/>
      <c r="O329" s="283"/>
      <c r="P329" s="283"/>
      <c r="Q329" s="283"/>
      <c r="R329" s="283"/>
      <c r="S329" s="283"/>
      <c r="T329" s="283"/>
      <c r="U329" s="283"/>
      <c r="V329" s="283"/>
      <c r="W329" s="283"/>
      <c r="X329" s="283"/>
      <c r="Y329" s="283"/>
      <c r="Z329" s="283"/>
    </row>
    <row r="330" spans="1:26" ht="15.3">
      <c r="A330" s="283"/>
      <c r="B330" s="283"/>
      <c r="C330" s="283"/>
      <c r="D330" s="283"/>
      <c r="E330" s="283"/>
      <c r="F330" s="283"/>
      <c r="G330" s="283"/>
      <c r="H330" s="283"/>
      <c r="I330" s="283"/>
      <c r="J330" s="283"/>
      <c r="K330" s="283"/>
      <c r="L330" s="283"/>
      <c r="M330" s="283"/>
      <c r="N330" s="283"/>
      <c r="O330" s="283"/>
      <c r="P330" s="283"/>
      <c r="Q330" s="283"/>
      <c r="R330" s="283"/>
      <c r="S330" s="283"/>
      <c r="T330" s="283"/>
      <c r="U330" s="283"/>
      <c r="V330" s="283"/>
      <c r="W330" s="283"/>
      <c r="X330" s="283"/>
      <c r="Y330" s="283"/>
      <c r="Z330" s="283"/>
    </row>
    <row r="331" spans="1:26" ht="15.3">
      <c r="A331" s="283"/>
      <c r="B331" s="283"/>
      <c r="C331" s="283"/>
      <c r="D331" s="283"/>
      <c r="E331" s="283"/>
      <c r="F331" s="283"/>
      <c r="G331" s="283"/>
      <c r="H331" s="283"/>
      <c r="I331" s="283"/>
      <c r="J331" s="283"/>
      <c r="K331" s="283"/>
      <c r="L331" s="283"/>
      <c r="M331" s="283"/>
      <c r="N331" s="283"/>
      <c r="O331" s="283"/>
      <c r="P331" s="283"/>
      <c r="Q331" s="283"/>
      <c r="R331" s="283"/>
      <c r="S331" s="283"/>
      <c r="T331" s="283"/>
      <c r="U331" s="283"/>
      <c r="V331" s="283"/>
      <c r="W331" s="283"/>
      <c r="X331" s="283"/>
      <c r="Y331" s="283"/>
      <c r="Z331" s="283"/>
    </row>
    <row r="332" spans="1:26" ht="15.3">
      <c r="A332" s="283"/>
      <c r="B332" s="283"/>
      <c r="C332" s="283"/>
      <c r="D332" s="283"/>
      <c r="E332" s="283"/>
      <c r="F332" s="283"/>
      <c r="G332" s="283"/>
      <c r="H332" s="283"/>
      <c r="I332" s="283"/>
      <c r="J332" s="283"/>
      <c r="K332" s="283"/>
      <c r="L332" s="283"/>
      <c r="M332" s="283"/>
      <c r="N332" s="283"/>
      <c r="O332" s="283"/>
      <c r="P332" s="283"/>
      <c r="Q332" s="283"/>
      <c r="R332" s="283"/>
      <c r="S332" s="283"/>
      <c r="T332" s="283"/>
      <c r="U332" s="283"/>
      <c r="V332" s="283"/>
      <c r="W332" s="283"/>
      <c r="X332" s="283"/>
      <c r="Y332" s="283"/>
      <c r="Z332" s="283"/>
    </row>
    <row r="333" spans="1:26" ht="15.3">
      <c r="A333" s="283"/>
      <c r="B333" s="283"/>
      <c r="C333" s="283"/>
      <c r="D333" s="283"/>
      <c r="E333" s="283"/>
      <c r="F333" s="283"/>
      <c r="G333" s="283"/>
      <c r="H333" s="283"/>
      <c r="I333" s="283"/>
      <c r="J333" s="283"/>
      <c r="K333" s="283"/>
      <c r="L333" s="283"/>
      <c r="M333" s="283"/>
      <c r="N333" s="283"/>
      <c r="O333" s="283"/>
      <c r="P333" s="283"/>
      <c r="Q333" s="283"/>
      <c r="R333" s="283"/>
      <c r="S333" s="283"/>
      <c r="T333" s="283"/>
      <c r="U333" s="283"/>
      <c r="V333" s="283"/>
      <c r="W333" s="283"/>
      <c r="X333" s="283"/>
      <c r="Y333" s="283"/>
      <c r="Z333" s="283"/>
    </row>
    <row r="334" spans="1:26" ht="15.3">
      <c r="A334" s="283"/>
      <c r="B334" s="283"/>
      <c r="C334" s="283"/>
      <c r="D334" s="283"/>
      <c r="E334" s="283"/>
      <c r="F334" s="283"/>
      <c r="G334" s="283"/>
      <c r="H334" s="283"/>
      <c r="I334" s="283"/>
      <c r="J334" s="283"/>
      <c r="K334" s="283"/>
      <c r="L334" s="283"/>
      <c r="M334" s="283"/>
      <c r="N334" s="283"/>
      <c r="O334" s="283"/>
      <c r="P334" s="283"/>
      <c r="Q334" s="283"/>
      <c r="R334" s="283"/>
      <c r="S334" s="283"/>
      <c r="T334" s="283"/>
      <c r="U334" s="283"/>
      <c r="V334" s="283"/>
      <c r="W334" s="283"/>
      <c r="X334" s="283"/>
      <c r="Y334" s="283"/>
      <c r="Z334" s="283"/>
    </row>
    <row r="335" spans="1:26" ht="15.3">
      <c r="A335" s="283"/>
      <c r="B335" s="283"/>
      <c r="C335" s="283"/>
      <c r="D335" s="283"/>
      <c r="E335" s="283"/>
      <c r="F335" s="283"/>
      <c r="G335" s="283"/>
      <c r="H335" s="283"/>
      <c r="I335" s="283"/>
      <c r="J335" s="283"/>
      <c r="K335" s="283"/>
      <c r="L335" s="283"/>
      <c r="M335" s="283"/>
      <c r="N335" s="283"/>
      <c r="O335" s="283"/>
      <c r="P335" s="283"/>
      <c r="Q335" s="283"/>
      <c r="R335" s="283"/>
      <c r="S335" s="283"/>
      <c r="T335" s="283"/>
      <c r="U335" s="283"/>
      <c r="V335" s="283"/>
      <c r="W335" s="283"/>
      <c r="X335" s="283"/>
      <c r="Y335" s="283"/>
      <c r="Z335" s="283"/>
    </row>
    <row r="336" spans="1:26" ht="15.3">
      <c r="A336" s="283"/>
      <c r="B336" s="283"/>
      <c r="C336" s="283"/>
      <c r="D336" s="283"/>
      <c r="E336" s="283"/>
      <c r="F336" s="283"/>
      <c r="G336" s="283"/>
      <c r="H336" s="283"/>
      <c r="I336" s="283"/>
      <c r="J336" s="283"/>
      <c r="K336" s="283"/>
      <c r="L336" s="283"/>
      <c r="M336" s="283"/>
      <c r="N336" s="283"/>
      <c r="O336" s="283"/>
      <c r="P336" s="283"/>
      <c r="Q336" s="283"/>
      <c r="R336" s="283"/>
      <c r="S336" s="283"/>
      <c r="T336" s="283"/>
      <c r="U336" s="283"/>
      <c r="V336" s="283"/>
      <c r="W336" s="283"/>
      <c r="X336" s="283"/>
      <c r="Y336" s="283"/>
      <c r="Z336" s="283"/>
    </row>
    <row r="337" spans="1:26" ht="15.3">
      <c r="A337" s="283"/>
      <c r="B337" s="283"/>
      <c r="C337" s="283"/>
      <c r="D337" s="283"/>
      <c r="E337" s="283"/>
      <c r="F337" s="283"/>
      <c r="G337" s="283"/>
      <c r="H337" s="283"/>
      <c r="I337" s="283"/>
      <c r="J337" s="283"/>
      <c r="K337" s="283"/>
      <c r="L337" s="283"/>
      <c r="M337" s="283"/>
      <c r="N337" s="283"/>
      <c r="O337" s="283"/>
      <c r="P337" s="283"/>
      <c r="Q337" s="283"/>
      <c r="R337" s="283"/>
      <c r="S337" s="283"/>
      <c r="T337" s="283"/>
      <c r="U337" s="283"/>
      <c r="V337" s="283"/>
      <c r="W337" s="283"/>
      <c r="X337" s="283"/>
      <c r="Y337" s="283"/>
      <c r="Z337" s="283"/>
    </row>
    <row r="338" spans="1:26" ht="15.3">
      <c r="A338" s="283"/>
      <c r="B338" s="283"/>
      <c r="C338" s="283"/>
      <c r="D338" s="283"/>
      <c r="E338" s="283"/>
      <c r="F338" s="283"/>
      <c r="G338" s="283"/>
      <c r="H338" s="283"/>
      <c r="I338" s="283"/>
      <c r="J338" s="283"/>
      <c r="K338" s="283"/>
      <c r="L338" s="283"/>
      <c r="M338" s="283"/>
      <c r="N338" s="283"/>
      <c r="O338" s="283"/>
      <c r="P338" s="283"/>
      <c r="Q338" s="283"/>
      <c r="R338" s="283"/>
      <c r="S338" s="283"/>
      <c r="T338" s="283"/>
      <c r="U338" s="283"/>
      <c r="V338" s="283"/>
      <c r="W338" s="283"/>
      <c r="X338" s="283"/>
      <c r="Y338" s="283"/>
      <c r="Z338" s="283"/>
    </row>
    <row r="339" spans="1:26" ht="15.3">
      <c r="A339" s="283"/>
      <c r="B339" s="283"/>
      <c r="C339" s="283"/>
      <c r="D339" s="283"/>
      <c r="E339" s="283"/>
      <c r="F339" s="283"/>
      <c r="G339" s="283"/>
      <c r="H339" s="283"/>
      <c r="I339" s="283"/>
      <c r="J339" s="283"/>
      <c r="K339" s="283"/>
      <c r="L339" s="283"/>
      <c r="M339" s="283"/>
      <c r="N339" s="283"/>
      <c r="O339" s="283"/>
      <c r="P339" s="283"/>
      <c r="Q339" s="283"/>
      <c r="R339" s="283"/>
      <c r="S339" s="283"/>
      <c r="T339" s="283"/>
      <c r="U339" s="283"/>
      <c r="V339" s="283"/>
      <c r="W339" s="283"/>
      <c r="X339" s="283"/>
      <c r="Y339" s="283"/>
      <c r="Z339" s="283"/>
    </row>
    <row r="340" spans="1:26" ht="15.3">
      <c r="A340" s="283"/>
      <c r="B340" s="283"/>
      <c r="C340" s="283"/>
      <c r="D340" s="283"/>
      <c r="E340" s="283"/>
      <c r="F340" s="283"/>
      <c r="G340" s="283"/>
      <c r="H340" s="283"/>
      <c r="I340" s="283"/>
      <c r="J340" s="283"/>
      <c r="K340" s="283"/>
      <c r="L340" s="283"/>
      <c r="M340" s="283"/>
      <c r="N340" s="283"/>
      <c r="O340" s="283"/>
      <c r="P340" s="283"/>
      <c r="Q340" s="283"/>
      <c r="R340" s="283"/>
      <c r="S340" s="283"/>
      <c r="T340" s="283"/>
      <c r="U340" s="283"/>
      <c r="V340" s="283"/>
      <c r="W340" s="283"/>
      <c r="X340" s="283"/>
      <c r="Y340" s="283"/>
      <c r="Z340" s="283"/>
    </row>
    <row r="341" spans="1:26" ht="15.3">
      <c r="A341" s="283"/>
      <c r="B341" s="283"/>
      <c r="C341" s="283"/>
      <c r="D341" s="283"/>
      <c r="E341" s="283"/>
      <c r="F341" s="283"/>
      <c r="G341" s="283"/>
      <c r="H341" s="283"/>
      <c r="I341" s="283"/>
      <c r="J341" s="283"/>
      <c r="K341" s="283"/>
      <c r="L341" s="283"/>
      <c r="M341" s="283"/>
      <c r="N341" s="283"/>
      <c r="O341" s="283"/>
      <c r="P341" s="283"/>
      <c r="Q341" s="283"/>
      <c r="R341" s="283"/>
      <c r="S341" s="283"/>
      <c r="T341" s="283"/>
      <c r="U341" s="283"/>
      <c r="V341" s="283"/>
      <c r="W341" s="283"/>
      <c r="X341" s="283"/>
      <c r="Y341" s="283"/>
      <c r="Z341" s="283"/>
    </row>
    <row r="342" spans="1:26" ht="15.3">
      <c r="A342" s="283"/>
      <c r="B342" s="283"/>
      <c r="C342" s="283"/>
      <c r="D342" s="283"/>
      <c r="E342" s="283"/>
      <c r="F342" s="283"/>
      <c r="G342" s="283"/>
      <c r="H342" s="283"/>
      <c r="I342" s="283"/>
      <c r="J342" s="283"/>
      <c r="K342" s="283"/>
      <c r="L342" s="283"/>
      <c r="M342" s="283"/>
      <c r="N342" s="283"/>
      <c r="O342" s="283"/>
      <c r="P342" s="283"/>
      <c r="Q342" s="283"/>
      <c r="R342" s="283"/>
      <c r="S342" s="283"/>
      <c r="T342" s="283"/>
      <c r="U342" s="283"/>
      <c r="V342" s="283"/>
      <c r="W342" s="283"/>
      <c r="X342" s="283"/>
      <c r="Y342" s="283"/>
      <c r="Z342" s="283"/>
    </row>
    <row r="343" spans="1:26" ht="15.3">
      <c r="A343" s="283"/>
      <c r="B343" s="283"/>
      <c r="C343" s="283"/>
      <c r="D343" s="283"/>
      <c r="E343" s="283"/>
      <c r="F343" s="283"/>
      <c r="G343" s="283"/>
      <c r="H343" s="283"/>
      <c r="I343" s="283"/>
      <c r="J343" s="283"/>
      <c r="K343" s="283"/>
      <c r="L343" s="283"/>
      <c r="M343" s="283"/>
      <c r="N343" s="283"/>
      <c r="O343" s="283"/>
      <c r="P343" s="283"/>
      <c r="Q343" s="283"/>
      <c r="R343" s="283"/>
      <c r="S343" s="283"/>
      <c r="T343" s="283"/>
      <c r="U343" s="283"/>
      <c r="V343" s="283"/>
      <c r="W343" s="283"/>
      <c r="X343" s="283"/>
      <c r="Y343" s="283"/>
      <c r="Z343" s="283"/>
    </row>
    <row r="344" spans="1:26" ht="15.3">
      <c r="A344" s="283"/>
      <c r="B344" s="283"/>
      <c r="C344" s="283"/>
      <c r="D344" s="283"/>
      <c r="E344" s="283"/>
      <c r="F344" s="283"/>
      <c r="G344" s="283"/>
      <c r="H344" s="283"/>
      <c r="I344" s="283"/>
      <c r="J344" s="283"/>
      <c r="K344" s="283"/>
      <c r="L344" s="283"/>
      <c r="M344" s="283"/>
      <c r="N344" s="283"/>
      <c r="O344" s="283"/>
      <c r="P344" s="283"/>
      <c r="Q344" s="283"/>
      <c r="R344" s="283"/>
      <c r="S344" s="283"/>
      <c r="T344" s="283"/>
      <c r="U344" s="283"/>
      <c r="V344" s="283"/>
      <c r="W344" s="283"/>
      <c r="X344" s="283"/>
      <c r="Y344" s="283"/>
      <c r="Z344" s="283"/>
    </row>
    <row r="345" spans="1:26" ht="15.3">
      <c r="A345" s="283"/>
      <c r="B345" s="283"/>
      <c r="C345" s="283"/>
      <c r="D345" s="283"/>
      <c r="E345" s="283"/>
      <c r="F345" s="283"/>
      <c r="G345" s="283"/>
      <c r="H345" s="283"/>
      <c r="I345" s="283"/>
      <c r="J345" s="283"/>
      <c r="K345" s="283"/>
      <c r="L345" s="283"/>
      <c r="M345" s="283"/>
      <c r="N345" s="283"/>
      <c r="O345" s="283"/>
      <c r="P345" s="283"/>
      <c r="Q345" s="283"/>
      <c r="R345" s="283"/>
      <c r="S345" s="283"/>
      <c r="T345" s="283"/>
      <c r="U345" s="283"/>
      <c r="V345" s="283"/>
      <c r="W345" s="283"/>
      <c r="X345" s="283"/>
      <c r="Y345" s="283"/>
      <c r="Z345" s="283"/>
    </row>
    <row r="346" spans="1:26" ht="15.3">
      <c r="A346" s="283"/>
      <c r="B346" s="283"/>
      <c r="C346" s="283"/>
      <c r="D346" s="283"/>
      <c r="E346" s="283"/>
      <c r="F346" s="283"/>
      <c r="G346" s="283"/>
      <c r="H346" s="283"/>
      <c r="I346" s="283"/>
      <c r="J346" s="283"/>
      <c r="K346" s="283"/>
      <c r="L346" s="283"/>
      <c r="M346" s="283"/>
      <c r="N346" s="283"/>
      <c r="O346" s="283"/>
      <c r="P346" s="283"/>
      <c r="Q346" s="283"/>
      <c r="R346" s="283"/>
      <c r="S346" s="283"/>
      <c r="T346" s="283"/>
      <c r="U346" s="283"/>
      <c r="V346" s="283"/>
      <c r="W346" s="283"/>
      <c r="X346" s="283"/>
      <c r="Y346" s="283"/>
      <c r="Z346" s="283"/>
    </row>
    <row r="347" spans="1:26" ht="15.3">
      <c r="A347" s="283"/>
      <c r="B347" s="283"/>
      <c r="C347" s="283"/>
      <c r="D347" s="283"/>
      <c r="E347" s="283"/>
      <c r="F347" s="283"/>
      <c r="G347" s="283"/>
      <c r="H347" s="283"/>
      <c r="I347" s="283"/>
      <c r="J347" s="283"/>
      <c r="K347" s="283"/>
      <c r="L347" s="283"/>
      <c r="M347" s="283"/>
      <c r="N347" s="283"/>
      <c r="O347" s="283"/>
      <c r="P347" s="283"/>
      <c r="Q347" s="283"/>
      <c r="R347" s="283"/>
      <c r="S347" s="283"/>
      <c r="T347" s="283"/>
      <c r="U347" s="283"/>
      <c r="V347" s="283"/>
      <c r="W347" s="283"/>
      <c r="X347" s="283"/>
      <c r="Y347" s="283"/>
      <c r="Z347" s="283"/>
    </row>
    <row r="348" spans="1:26" ht="15.3">
      <c r="A348" s="283"/>
      <c r="B348" s="283"/>
      <c r="C348" s="283"/>
      <c r="D348" s="283"/>
      <c r="E348" s="283"/>
      <c r="F348" s="283"/>
      <c r="G348" s="283"/>
      <c r="H348" s="283"/>
      <c r="I348" s="283"/>
      <c r="J348" s="283"/>
      <c r="K348" s="283"/>
      <c r="L348" s="283"/>
      <c r="M348" s="283"/>
      <c r="N348" s="283"/>
      <c r="O348" s="283"/>
      <c r="P348" s="283"/>
      <c r="Q348" s="283"/>
      <c r="R348" s="283"/>
      <c r="S348" s="283"/>
      <c r="T348" s="283"/>
      <c r="U348" s="283"/>
      <c r="V348" s="283"/>
      <c r="W348" s="283"/>
      <c r="X348" s="283"/>
      <c r="Y348" s="283"/>
      <c r="Z348" s="283"/>
    </row>
    <row r="349" spans="1:26" ht="15.3">
      <c r="A349" s="283"/>
      <c r="B349" s="283"/>
      <c r="C349" s="283"/>
      <c r="D349" s="283"/>
      <c r="E349" s="283"/>
      <c r="F349" s="283"/>
      <c r="G349" s="283"/>
      <c r="H349" s="283"/>
      <c r="I349" s="283"/>
      <c r="J349" s="283"/>
      <c r="K349" s="283"/>
      <c r="L349" s="283"/>
      <c r="M349" s="283"/>
      <c r="N349" s="283"/>
      <c r="O349" s="283"/>
      <c r="P349" s="283"/>
      <c r="Q349" s="283"/>
      <c r="R349" s="283"/>
      <c r="S349" s="283"/>
      <c r="T349" s="283"/>
      <c r="U349" s="283"/>
      <c r="V349" s="283"/>
      <c r="W349" s="283"/>
      <c r="X349" s="283"/>
      <c r="Y349" s="283"/>
      <c r="Z349" s="283"/>
    </row>
    <row r="350" spans="1:26" ht="15.3">
      <c r="A350" s="283"/>
      <c r="B350" s="283"/>
      <c r="C350" s="283"/>
      <c r="D350" s="283"/>
      <c r="E350" s="283"/>
      <c r="F350" s="283"/>
      <c r="G350" s="283"/>
      <c r="H350" s="283"/>
      <c r="I350" s="283"/>
      <c r="J350" s="283"/>
      <c r="K350" s="283"/>
      <c r="L350" s="283"/>
      <c r="M350" s="283"/>
      <c r="N350" s="283"/>
      <c r="O350" s="283"/>
      <c r="P350" s="283"/>
      <c r="Q350" s="283"/>
      <c r="R350" s="283"/>
      <c r="S350" s="283"/>
      <c r="T350" s="283"/>
      <c r="U350" s="283"/>
      <c r="V350" s="283"/>
      <c r="W350" s="283"/>
      <c r="X350" s="283"/>
      <c r="Y350" s="283"/>
      <c r="Z350" s="283"/>
    </row>
    <row r="351" spans="1:26" ht="15.3">
      <c r="A351" s="283"/>
      <c r="B351" s="283"/>
      <c r="C351" s="283"/>
      <c r="D351" s="283"/>
      <c r="E351" s="283"/>
      <c r="F351" s="283"/>
      <c r="G351" s="283"/>
      <c r="H351" s="283"/>
      <c r="I351" s="283"/>
      <c r="J351" s="283"/>
      <c r="K351" s="283"/>
      <c r="L351" s="283"/>
      <c r="M351" s="283"/>
      <c r="N351" s="283"/>
      <c r="O351" s="283"/>
      <c r="P351" s="283"/>
      <c r="Q351" s="283"/>
      <c r="R351" s="283"/>
      <c r="S351" s="283"/>
      <c r="T351" s="283"/>
      <c r="U351" s="283"/>
      <c r="V351" s="283"/>
      <c r="W351" s="283"/>
      <c r="X351" s="283"/>
      <c r="Y351" s="283"/>
      <c r="Z351" s="283"/>
    </row>
    <row r="352" spans="1:26" ht="15.3">
      <c r="A352" s="283"/>
      <c r="B352" s="283"/>
      <c r="C352" s="283"/>
      <c r="D352" s="283"/>
      <c r="E352" s="283"/>
      <c r="F352" s="283"/>
      <c r="G352" s="283"/>
      <c r="H352" s="283"/>
      <c r="I352" s="283"/>
      <c r="J352" s="283"/>
      <c r="K352" s="283"/>
      <c r="L352" s="283"/>
      <c r="M352" s="283"/>
      <c r="N352" s="283"/>
      <c r="O352" s="283"/>
      <c r="P352" s="283"/>
      <c r="Q352" s="283"/>
      <c r="R352" s="283"/>
      <c r="S352" s="283"/>
      <c r="T352" s="283"/>
      <c r="U352" s="283"/>
      <c r="V352" s="283"/>
      <c r="W352" s="283"/>
      <c r="X352" s="283"/>
      <c r="Y352" s="283"/>
      <c r="Z352" s="283"/>
    </row>
    <row r="353" spans="1:26" ht="15.3">
      <c r="A353" s="283"/>
      <c r="B353" s="283"/>
      <c r="C353" s="283"/>
      <c r="D353" s="283"/>
      <c r="E353" s="283"/>
      <c r="F353" s="283"/>
      <c r="G353" s="283"/>
      <c r="H353" s="283"/>
      <c r="I353" s="283"/>
      <c r="J353" s="283"/>
      <c r="K353" s="283"/>
      <c r="L353" s="283"/>
      <c r="M353" s="283"/>
      <c r="N353" s="283"/>
      <c r="O353" s="283"/>
      <c r="P353" s="283"/>
      <c r="Q353" s="283"/>
      <c r="R353" s="283"/>
      <c r="S353" s="283"/>
      <c r="T353" s="283"/>
      <c r="U353" s="283"/>
      <c r="V353" s="283"/>
      <c r="W353" s="283"/>
      <c r="X353" s="283"/>
      <c r="Y353" s="283"/>
      <c r="Z353" s="283"/>
    </row>
    <row r="354" spans="1:26" ht="15.3">
      <c r="A354" s="283"/>
      <c r="B354" s="283"/>
      <c r="C354" s="283"/>
      <c r="D354" s="283"/>
      <c r="E354" s="283"/>
      <c r="F354" s="283"/>
      <c r="G354" s="283"/>
      <c r="H354" s="283"/>
      <c r="I354" s="283"/>
      <c r="J354" s="283"/>
      <c r="K354" s="283"/>
      <c r="L354" s="283"/>
      <c r="M354" s="283"/>
      <c r="N354" s="283"/>
      <c r="O354" s="283"/>
      <c r="P354" s="283"/>
      <c r="Q354" s="283"/>
      <c r="R354" s="283"/>
      <c r="S354" s="283"/>
      <c r="T354" s="283"/>
      <c r="U354" s="283"/>
      <c r="V354" s="283"/>
      <c r="W354" s="283"/>
      <c r="X354" s="283"/>
      <c r="Y354" s="283"/>
      <c r="Z354" s="283"/>
    </row>
    <row r="355" spans="1:26" ht="15.3">
      <c r="A355" s="283"/>
      <c r="B355" s="283"/>
      <c r="C355" s="283"/>
      <c r="D355" s="283"/>
      <c r="E355" s="283"/>
      <c r="F355" s="283"/>
      <c r="G355" s="283"/>
      <c r="H355" s="283"/>
      <c r="I355" s="283"/>
      <c r="J355" s="283"/>
      <c r="K355" s="283"/>
      <c r="L355" s="283"/>
      <c r="M355" s="283"/>
      <c r="N355" s="283"/>
      <c r="O355" s="283"/>
      <c r="P355" s="283"/>
      <c r="Q355" s="283"/>
      <c r="R355" s="283"/>
      <c r="S355" s="283"/>
      <c r="T355" s="283"/>
      <c r="U355" s="283"/>
      <c r="V355" s="283"/>
      <c r="W355" s="283"/>
      <c r="X355" s="283"/>
      <c r="Y355" s="283"/>
      <c r="Z355" s="283"/>
    </row>
    <row r="356" spans="1:26" ht="15.3">
      <c r="A356" s="283"/>
      <c r="B356" s="283"/>
      <c r="C356" s="283"/>
      <c r="D356" s="283"/>
      <c r="E356" s="283"/>
      <c r="F356" s="283"/>
      <c r="G356" s="283"/>
      <c r="H356" s="283"/>
      <c r="I356" s="283"/>
      <c r="J356" s="283"/>
      <c r="K356" s="283"/>
      <c r="L356" s="283"/>
      <c r="M356" s="283"/>
      <c r="N356" s="283"/>
      <c r="O356" s="283"/>
      <c r="P356" s="283"/>
      <c r="Q356" s="283"/>
      <c r="R356" s="283"/>
      <c r="S356" s="283"/>
      <c r="T356" s="283"/>
      <c r="U356" s="283"/>
      <c r="V356" s="283"/>
      <c r="W356" s="283"/>
      <c r="X356" s="283"/>
      <c r="Y356" s="283"/>
      <c r="Z356" s="283"/>
    </row>
    <row r="357" spans="1:26" ht="15.3">
      <c r="A357" s="283"/>
      <c r="B357" s="283"/>
      <c r="C357" s="283"/>
      <c r="D357" s="283"/>
      <c r="E357" s="283"/>
      <c r="F357" s="283"/>
      <c r="G357" s="283"/>
      <c r="H357" s="283"/>
      <c r="I357" s="283"/>
      <c r="J357" s="283"/>
      <c r="K357" s="283"/>
      <c r="L357" s="283"/>
      <c r="M357" s="283"/>
      <c r="N357" s="283"/>
      <c r="O357" s="283"/>
      <c r="P357" s="283"/>
      <c r="Q357" s="283"/>
      <c r="R357" s="283"/>
      <c r="S357" s="283"/>
      <c r="T357" s="283"/>
      <c r="U357" s="283"/>
      <c r="V357" s="283"/>
      <c r="W357" s="283"/>
      <c r="X357" s="283"/>
      <c r="Y357" s="283"/>
      <c r="Z357" s="283"/>
    </row>
    <row r="358" spans="1:26" ht="15.3">
      <c r="A358" s="283"/>
      <c r="B358" s="283"/>
      <c r="C358" s="283"/>
      <c r="D358" s="283"/>
      <c r="E358" s="283"/>
      <c r="F358" s="283"/>
      <c r="G358" s="283"/>
      <c r="H358" s="283"/>
      <c r="I358" s="283"/>
      <c r="J358" s="283"/>
      <c r="K358" s="283"/>
      <c r="L358" s="283"/>
      <c r="M358" s="283"/>
      <c r="N358" s="283"/>
      <c r="O358" s="283"/>
      <c r="P358" s="283"/>
      <c r="Q358" s="283"/>
      <c r="R358" s="283"/>
      <c r="S358" s="283"/>
      <c r="T358" s="283"/>
      <c r="U358" s="283"/>
      <c r="V358" s="283"/>
      <c r="W358" s="283"/>
      <c r="X358" s="283"/>
      <c r="Y358" s="283"/>
      <c r="Z358" s="283"/>
    </row>
    <row r="359" spans="1:26" ht="15.3">
      <c r="A359" s="283"/>
      <c r="B359" s="283"/>
      <c r="C359" s="283"/>
      <c r="D359" s="283"/>
      <c r="E359" s="283"/>
      <c r="F359" s="283"/>
      <c r="G359" s="283"/>
      <c r="H359" s="283"/>
      <c r="I359" s="283"/>
      <c r="J359" s="283"/>
      <c r="K359" s="283"/>
      <c r="L359" s="283"/>
      <c r="M359" s="283"/>
      <c r="N359" s="283"/>
      <c r="O359" s="283"/>
      <c r="P359" s="283"/>
      <c r="Q359" s="283"/>
      <c r="R359" s="283"/>
      <c r="S359" s="283"/>
      <c r="T359" s="283"/>
      <c r="U359" s="283"/>
      <c r="V359" s="283"/>
      <c r="W359" s="283"/>
      <c r="X359" s="283"/>
      <c r="Y359" s="283"/>
      <c r="Z359" s="283"/>
    </row>
    <row r="360" spans="1:26" ht="15.3">
      <c r="A360" s="283"/>
      <c r="B360" s="283"/>
      <c r="C360" s="283"/>
      <c r="D360" s="283"/>
      <c r="E360" s="283"/>
      <c r="F360" s="283"/>
      <c r="G360" s="283"/>
      <c r="H360" s="283"/>
      <c r="I360" s="283"/>
      <c r="J360" s="283"/>
      <c r="K360" s="283"/>
      <c r="L360" s="283"/>
      <c r="M360" s="283"/>
      <c r="N360" s="283"/>
      <c r="O360" s="283"/>
      <c r="P360" s="283"/>
      <c r="Q360" s="283"/>
      <c r="R360" s="283"/>
      <c r="S360" s="283"/>
      <c r="T360" s="283"/>
      <c r="U360" s="283"/>
      <c r="V360" s="283"/>
      <c r="W360" s="283"/>
      <c r="X360" s="283"/>
      <c r="Y360" s="283"/>
      <c r="Z360" s="283"/>
    </row>
    <row r="361" spans="1:26" ht="15.3">
      <c r="A361" s="283"/>
      <c r="B361" s="283"/>
      <c r="C361" s="283"/>
      <c r="D361" s="283"/>
      <c r="E361" s="283"/>
      <c r="F361" s="283"/>
      <c r="G361" s="283"/>
      <c r="H361" s="283"/>
      <c r="I361" s="283"/>
      <c r="J361" s="283"/>
      <c r="K361" s="283"/>
      <c r="L361" s="283"/>
      <c r="M361" s="283"/>
      <c r="N361" s="283"/>
      <c r="O361" s="283"/>
      <c r="P361" s="283"/>
      <c r="Q361" s="283"/>
      <c r="R361" s="283"/>
      <c r="S361" s="283"/>
      <c r="T361" s="283"/>
      <c r="U361" s="283"/>
      <c r="V361" s="283"/>
      <c r="W361" s="283"/>
      <c r="X361" s="283"/>
      <c r="Y361" s="283"/>
      <c r="Z361" s="283"/>
    </row>
    <row r="362" spans="1:26" ht="15.3">
      <c r="A362" s="283"/>
      <c r="B362" s="283"/>
      <c r="C362" s="283"/>
      <c r="D362" s="283"/>
      <c r="E362" s="283"/>
      <c r="F362" s="283"/>
      <c r="G362" s="283"/>
      <c r="H362" s="283"/>
      <c r="I362" s="283"/>
      <c r="J362" s="283"/>
      <c r="K362" s="283"/>
      <c r="L362" s="283"/>
      <c r="M362" s="283"/>
      <c r="N362" s="283"/>
      <c r="O362" s="283"/>
      <c r="P362" s="283"/>
      <c r="Q362" s="283"/>
      <c r="R362" s="283"/>
      <c r="S362" s="283"/>
      <c r="T362" s="283"/>
      <c r="U362" s="283"/>
      <c r="V362" s="283"/>
      <c r="W362" s="283"/>
      <c r="X362" s="283"/>
      <c r="Y362" s="283"/>
      <c r="Z362" s="283"/>
    </row>
    <row r="363" spans="1:26" ht="15.3">
      <c r="A363" s="283"/>
      <c r="B363" s="283"/>
      <c r="C363" s="283"/>
      <c r="D363" s="283"/>
      <c r="E363" s="283"/>
      <c r="F363" s="283"/>
      <c r="G363" s="283"/>
      <c r="H363" s="283"/>
      <c r="I363" s="283"/>
      <c r="J363" s="283"/>
      <c r="K363" s="283"/>
      <c r="L363" s="283"/>
      <c r="M363" s="283"/>
      <c r="N363" s="283"/>
      <c r="O363" s="283"/>
      <c r="P363" s="283"/>
      <c r="Q363" s="283"/>
      <c r="R363" s="283"/>
      <c r="S363" s="283"/>
      <c r="T363" s="283"/>
      <c r="U363" s="283"/>
      <c r="V363" s="283"/>
      <c r="W363" s="283"/>
      <c r="X363" s="283"/>
      <c r="Y363" s="283"/>
      <c r="Z363" s="283"/>
    </row>
    <row r="364" spans="1:26" ht="15.3">
      <c r="A364" s="283"/>
      <c r="B364" s="283"/>
      <c r="C364" s="283"/>
      <c r="D364" s="283"/>
      <c r="E364" s="283"/>
      <c r="F364" s="283"/>
      <c r="G364" s="283"/>
      <c r="H364" s="283"/>
      <c r="I364" s="283"/>
      <c r="J364" s="283"/>
      <c r="K364" s="283"/>
      <c r="L364" s="283"/>
      <c r="M364" s="283"/>
      <c r="N364" s="283"/>
      <c r="O364" s="283"/>
      <c r="P364" s="283"/>
      <c r="Q364" s="283"/>
      <c r="R364" s="283"/>
      <c r="S364" s="283"/>
      <c r="T364" s="283"/>
      <c r="U364" s="283"/>
      <c r="V364" s="283"/>
      <c r="W364" s="283"/>
      <c r="X364" s="283"/>
      <c r="Y364" s="283"/>
      <c r="Z364" s="283"/>
    </row>
    <row r="365" spans="1:26" ht="15.3">
      <c r="A365" s="283"/>
      <c r="B365" s="283"/>
      <c r="C365" s="283"/>
      <c r="D365" s="283"/>
      <c r="E365" s="283"/>
      <c r="F365" s="283"/>
      <c r="G365" s="283"/>
      <c r="H365" s="283"/>
      <c r="I365" s="283"/>
      <c r="J365" s="283"/>
      <c r="K365" s="283"/>
      <c r="L365" s="283"/>
      <c r="M365" s="283"/>
      <c r="N365" s="283"/>
      <c r="O365" s="283"/>
      <c r="P365" s="283"/>
      <c r="Q365" s="283"/>
      <c r="R365" s="283"/>
      <c r="S365" s="283"/>
      <c r="T365" s="283"/>
      <c r="U365" s="283"/>
      <c r="V365" s="283"/>
      <c r="W365" s="283"/>
      <c r="X365" s="283"/>
      <c r="Y365" s="283"/>
      <c r="Z365" s="283"/>
    </row>
    <row r="366" spans="1:26" ht="15.3">
      <c r="A366" s="283"/>
      <c r="B366" s="283"/>
      <c r="C366" s="283"/>
      <c r="D366" s="283"/>
      <c r="E366" s="283"/>
      <c r="F366" s="283"/>
      <c r="G366" s="283"/>
      <c r="H366" s="283"/>
      <c r="I366" s="283"/>
      <c r="J366" s="283"/>
      <c r="K366" s="283"/>
      <c r="L366" s="283"/>
      <c r="M366" s="283"/>
      <c r="N366" s="283"/>
      <c r="O366" s="283"/>
      <c r="P366" s="283"/>
      <c r="Q366" s="283"/>
      <c r="R366" s="283"/>
      <c r="S366" s="283"/>
      <c r="T366" s="283"/>
      <c r="U366" s="283"/>
      <c r="V366" s="283"/>
      <c r="W366" s="283"/>
      <c r="X366" s="283"/>
      <c r="Y366" s="283"/>
      <c r="Z366" s="283"/>
    </row>
    <row r="367" spans="1:26" ht="15.3">
      <c r="A367" s="283"/>
      <c r="B367" s="283"/>
      <c r="C367" s="283"/>
      <c r="D367" s="283"/>
      <c r="E367" s="283"/>
      <c r="F367" s="283"/>
      <c r="G367" s="283"/>
      <c r="H367" s="283"/>
      <c r="I367" s="283"/>
      <c r="J367" s="283"/>
      <c r="K367" s="283"/>
      <c r="L367" s="283"/>
      <c r="M367" s="283"/>
      <c r="N367" s="283"/>
      <c r="O367" s="283"/>
      <c r="P367" s="283"/>
      <c r="Q367" s="283"/>
      <c r="R367" s="283"/>
      <c r="S367" s="283"/>
      <c r="T367" s="283"/>
      <c r="U367" s="283"/>
      <c r="V367" s="283"/>
      <c r="W367" s="283"/>
      <c r="X367" s="283"/>
      <c r="Y367" s="283"/>
      <c r="Z367" s="283"/>
    </row>
    <row r="368" spans="1:26" ht="15.3">
      <c r="A368" s="283"/>
      <c r="B368" s="283"/>
      <c r="C368" s="283"/>
      <c r="D368" s="283"/>
      <c r="E368" s="283"/>
      <c r="F368" s="283"/>
      <c r="G368" s="283"/>
      <c r="H368" s="283"/>
      <c r="I368" s="283"/>
      <c r="J368" s="283"/>
      <c r="K368" s="283"/>
      <c r="L368" s="283"/>
      <c r="M368" s="283"/>
      <c r="N368" s="283"/>
      <c r="O368" s="283"/>
      <c r="P368" s="283"/>
      <c r="Q368" s="283"/>
      <c r="R368" s="283"/>
      <c r="S368" s="283"/>
      <c r="T368" s="283"/>
      <c r="U368" s="283"/>
      <c r="V368" s="283"/>
      <c r="W368" s="283"/>
      <c r="X368" s="283"/>
      <c r="Y368" s="283"/>
      <c r="Z368" s="283"/>
    </row>
    <row r="369" spans="1:26" ht="15.3">
      <c r="A369" s="283"/>
      <c r="B369" s="283"/>
      <c r="C369" s="283"/>
      <c r="D369" s="283"/>
      <c r="E369" s="283"/>
      <c r="F369" s="283"/>
      <c r="G369" s="283"/>
      <c r="H369" s="283"/>
      <c r="I369" s="283"/>
      <c r="J369" s="283"/>
      <c r="K369" s="283"/>
      <c r="L369" s="283"/>
      <c r="M369" s="283"/>
      <c r="N369" s="283"/>
      <c r="O369" s="283"/>
      <c r="P369" s="283"/>
      <c r="Q369" s="283"/>
      <c r="R369" s="283"/>
      <c r="S369" s="283"/>
      <c r="T369" s="283"/>
      <c r="U369" s="283"/>
      <c r="V369" s="283"/>
      <c r="W369" s="283"/>
      <c r="X369" s="283"/>
      <c r="Y369" s="283"/>
      <c r="Z369" s="283"/>
    </row>
    <row r="370" spans="1:26" ht="15.3">
      <c r="A370" s="283"/>
      <c r="B370" s="283"/>
      <c r="C370" s="283"/>
      <c r="D370" s="283"/>
      <c r="E370" s="283"/>
      <c r="F370" s="283"/>
      <c r="G370" s="283"/>
      <c r="H370" s="283"/>
      <c r="I370" s="283"/>
      <c r="J370" s="283"/>
      <c r="K370" s="283"/>
      <c r="L370" s="283"/>
      <c r="M370" s="283"/>
      <c r="N370" s="283"/>
      <c r="O370" s="283"/>
      <c r="P370" s="283"/>
      <c r="Q370" s="283"/>
      <c r="R370" s="283"/>
      <c r="S370" s="283"/>
      <c r="T370" s="283"/>
      <c r="U370" s="283"/>
      <c r="V370" s="283"/>
      <c r="W370" s="283"/>
      <c r="X370" s="283"/>
      <c r="Y370" s="283"/>
      <c r="Z370" s="283"/>
    </row>
    <row r="371" spans="1:26" ht="15.3">
      <c r="A371" s="283"/>
      <c r="B371" s="283"/>
      <c r="C371" s="283"/>
      <c r="D371" s="283"/>
      <c r="E371" s="283"/>
      <c r="F371" s="283"/>
      <c r="G371" s="283"/>
      <c r="H371" s="283"/>
      <c r="I371" s="283"/>
      <c r="J371" s="283"/>
      <c r="K371" s="283"/>
      <c r="L371" s="283"/>
      <c r="M371" s="283"/>
      <c r="N371" s="283"/>
      <c r="O371" s="283"/>
      <c r="P371" s="283"/>
      <c r="Q371" s="283"/>
      <c r="R371" s="283"/>
      <c r="S371" s="283"/>
      <c r="T371" s="283"/>
      <c r="U371" s="283"/>
      <c r="V371" s="283"/>
      <c r="W371" s="283"/>
      <c r="X371" s="283"/>
      <c r="Y371" s="283"/>
      <c r="Z371" s="283"/>
    </row>
    <row r="372" spans="1:26" ht="15.3">
      <c r="A372" s="283"/>
      <c r="B372" s="283"/>
      <c r="C372" s="283"/>
      <c r="D372" s="283"/>
      <c r="E372" s="283"/>
      <c r="F372" s="283"/>
      <c r="G372" s="283"/>
      <c r="H372" s="283"/>
      <c r="I372" s="283"/>
      <c r="J372" s="283"/>
      <c r="K372" s="283"/>
      <c r="L372" s="283"/>
      <c r="M372" s="283"/>
      <c r="N372" s="283"/>
      <c r="O372" s="283"/>
      <c r="P372" s="283"/>
      <c r="Q372" s="283"/>
      <c r="R372" s="283"/>
      <c r="S372" s="283"/>
      <c r="T372" s="283"/>
      <c r="U372" s="283"/>
      <c r="V372" s="283"/>
      <c r="W372" s="283"/>
      <c r="X372" s="283"/>
      <c r="Y372" s="283"/>
      <c r="Z372" s="283"/>
    </row>
    <row r="373" spans="1:26" ht="15.3">
      <c r="A373" s="283"/>
      <c r="B373" s="283"/>
      <c r="C373" s="283"/>
      <c r="D373" s="283"/>
      <c r="E373" s="283"/>
      <c r="F373" s="283"/>
      <c r="G373" s="283"/>
      <c r="H373" s="283"/>
      <c r="I373" s="283"/>
      <c r="J373" s="283"/>
      <c r="K373" s="283"/>
      <c r="L373" s="283"/>
      <c r="M373" s="283"/>
      <c r="N373" s="283"/>
      <c r="O373" s="283"/>
      <c r="P373" s="283"/>
      <c r="Q373" s="283"/>
      <c r="R373" s="283"/>
      <c r="S373" s="283"/>
      <c r="T373" s="283"/>
      <c r="U373" s="283"/>
      <c r="V373" s="283"/>
      <c r="W373" s="283"/>
      <c r="X373" s="283"/>
      <c r="Y373" s="283"/>
      <c r="Z373" s="283"/>
    </row>
    <row r="374" spans="1:26" ht="15.3">
      <c r="A374" s="283"/>
      <c r="B374" s="283"/>
      <c r="C374" s="283"/>
      <c r="D374" s="283"/>
      <c r="E374" s="283"/>
      <c r="F374" s="283"/>
      <c r="G374" s="283"/>
      <c r="H374" s="283"/>
      <c r="I374" s="283"/>
      <c r="J374" s="283"/>
      <c r="K374" s="283"/>
      <c r="L374" s="283"/>
      <c r="M374" s="283"/>
      <c r="N374" s="283"/>
      <c r="O374" s="283"/>
      <c r="P374" s="283"/>
      <c r="Q374" s="283"/>
      <c r="R374" s="283"/>
      <c r="S374" s="283"/>
      <c r="T374" s="283"/>
      <c r="U374" s="283"/>
      <c r="V374" s="283"/>
      <c r="W374" s="283"/>
      <c r="X374" s="283"/>
      <c r="Y374" s="283"/>
      <c r="Z374" s="283"/>
    </row>
    <row r="375" spans="1:26" ht="15.3">
      <c r="A375" s="283"/>
      <c r="B375" s="283"/>
      <c r="C375" s="283"/>
      <c r="D375" s="283"/>
      <c r="E375" s="283"/>
      <c r="F375" s="283"/>
      <c r="G375" s="283"/>
      <c r="H375" s="283"/>
      <c r="I375" s="283"/>
      <c r="J375" s="283"/>
      <c r="K375" s="283"/>
      <c r="L375" s="283"/>
      <c r="M375" s="283"/>
      <c r="N375" s="283"/>
      <c r="O375" s="283"/>
      <c r="P375" s="283"/>
      <c r="Q375" s="283"/>
      <c r="R375" s="283"/>
      <c r="S375" s="283"/>
      <c r="T375" s="283"/>
      <c r="U375" s="283"/>
      <c r="V375" s="283"/>
      <c r="W375" s="283"/>
      <c r="X375" s="283"/>
      <c r="Y375" s="283"/>
      <c r="Z375" s="283"/>
    </row>
    <row r="376" spans="1:26" ht="15.3">
      <c r="A376" s="283"/>
      <c r="B376" s="283"/>
      <c r="C376" s="283"/>
      <c r="D376" s="283"/>
      <c r="E376" s="283"/>
      <c r="F376" s="283"/>
      <c r="G376" s="283"/>
      <c r="H376" s="283"/>
      <c r="I376" s="283"/>
      <c r="J376" s="283"/>
      <c r="K376" s="283"/>
      <c r="L376" s="283"/>
      <c r="M376" s="283"/>
      <c r="N376" s="283"/>
      <c r="O376" s="283"/>
      <c r="P376" s="283"/>
      <c r="Q376" s="283"/>
      <c r="R376" s="283"/>
      <c r="S376" s="283"/>
      <c r="T376" s="283"/>
      <c r="U376" s="283"/>
      <c r="V376" s="283"/>
      <c r="W376" s="283"/>
      <c r="X376" s="283"/>
      <c r="Y376" s="283"/>
      <c r="Z376" s="283"/>
    </row>
    <row r="377" spans="1:26" ht="15.3">
      <c r="A377" s="283"/>
      <c r="B377" s="283"/>
      <c r="C377" s="283"/>
      <c r="D377" s="283"/>
      <c r="E377" s="283"/>
      <c r="F377" s="283"/>
      <c r="G377" s="283"/>
      <c r="H377" s="283"/>
      <c r="I377" s="283"/>
      <c r="J377" s="283"/>
      <c r="K377" s="283"/>
      <c r="L377" s="283"/>
      <c r="M377" s="283"/>
      <c r="N377" s="283"/>
      <c r="O377" s="283"/>
      <c r="P377" s="283"/>
      <c r="Q377" s="283"/>
      <c r="R377" s="283"/>
      <c r="S377" s="283"/>
      <c r="T377" s="283"/>
      <c r="U377" s="283"/>
      <c r="V377" s="283"/>
      <c r="W377" s="283"/>
      <c r="X377" s="283"/>
      <c r="Y377" s="283"/>
      <c r="Z377" s="283"/>
    </row>
    <row r="378" spans="1:26" ht="15.3">
      <c r="A378" s="283"/>
      <c r="B378" s="283"/>
      <c r="C378" s="283"/>
      <c r="D378" s="283"/>
      <c r="E378" s="283"/>
      <c r="F378" s="283"/>
      <c r="G378" s="283"/>
      <c r="H378" s="283"/>
      <c r="I378" s="283"/>
      <c r="J378" s="283"/>
      <c r="K378" s="283"/>
      <c r="L378" s="283"/>
      <c r="M378" s="283"/>
      <c r="N378" s="283"/>
      <c r="O378" s="283"/>
      <c r="P378" s="283"/>
      <c r="Q378" s="283"/>
      <c r="R378" s="283"/>
      <c r="S378" s="283"/>
      <c r="T378" s="283"/>
      <c r="U378" s="283"/>
      <c r="V378" s="283"/>
      <c r="W378" s="283"/>
      <c r="X378" s="283"/>
      <c r="Y378" s="283"/>
      <c r="Z378" s="283"/>
    </row>
    <row r="379" spans="1:26" ht="15.3">
      <c r="A379" s="283"/>
      <c r="B379" s="283"/>
      <c r="C379" s="283"/>
      <c r="D379" s="283"/>
      <c r="E379" s="283"/>
      <c r="F379" s="283"/>
      <c r="G379" s="283"/>
      <c r="H379" s="283"/>
      <c r="I379" s="283"/>
      <c r="J379" s="283"/>
      <c r="K379" s="283"/>
      <c r="L379" s="283"/>
      <c r="M379" s="283"/>
      <c r="N379" s="283"/>
      <c r="O379" s="283"/>
      <c r="P379" s="283"/>
      <c r="Q379" s="283"/>
      <c r="R379" s="283"/>
      <c r="S379" s="283"/>
      <c r="T379" s="283"/>
      <c r="U379" s="283"/>
      <c r="V379" s="283"/>
      <c r="W379" s="283"/>
      <c r="X379" s="283"/>
      <c r="Y379" s="283"/>
      <c r="Z379" s="283"/>
    </row>
    <row r="380" spans="1:26" ht="15.3">
      <c r="A380" s="283"/>
      <c r="B380" s="283"/>
      <c r="C380" s="283"/>
      <c r="D380" s="283"/>
      <c r="E380" s="283"/>
      <c r="F380" s="283"/>
      <c r="G380" s="283"/>
      <c r="H380" s="283"/>
      <c r="I380" s="283"/>
      <c r="J380" s="283"/>
      <c r="K380" s="283"/>
      <c r="L380" s="283"/>
      <c r="M380" s="283"/>
      <c r="N380" s="283"/>
      <c r="O380" s="283"/>
      <c r="P380" s="283"/>
      <c r="Q380" s="283"/>
      <c r="R380" s="283"/>
      <c r="S380" s="283"/>
      <c r="T380" s="283"/>
      <c r="U380" s="283"/>
      <c r="V380" s="283"/>
      <c r="W380" s="283"/>
      <c r="X380" s="283"/>
      <c r="Y380" s="283"/>
      <c r="Z380" s="283"/>
    </row>
    <row r="381" spans="1:26" ht="15.3">
      <c r="A381" s="283"/>
      <c r="B381" s="283"/>
      <c r="C381" s="283"/>
      <c r="D381" s="283"/>
      <c r="E381" s="283"/>
      <c r="F381" s="283"/>
      <c r="G381" s="283"/>
      <c r="H381" s="283"/>
      <c r="I381" s="283"/>
      <c r="J381" s="283"/>
      <c r="K381" s="283"/>
      <c r="L381" s="283"/>
      <c r="M381" s="283"/>
      <c r="N381" s="283"/>
      <c r="O381" s="283"/>
      <c r="P381" s="283"/>
      <c r="Q381" s="283"/>
      <c r="R381" s="283"/>
      <c r="S381" s="283"/>
      <c r="T381" s="283"/>
      <c r="U381" s="283"/>
      <c r="V381" s="283"/>
      <c r="W381" s="283"/>
      <c r="X381" s="283"/>
      <c r="Y381" s="283"/>
      <c r="Z381" s="283"/>
    </row>
    <row r="382" spans="1:26" ht="15.3">
      <c r="A382" s="283"/>
      <c r="B382" s="283"/>
      <c r="C382" s="283"/>
      <c r="D382" s="283"/>
      <c r="E382" s="283"/>
      <c r="F382" s="283"/>
      <c r="G382" s="283"/>
      <c r="H382" s="283"/>
      <c r="I382" s="283"/>
      <c r="J382" s="283"/>
      <c r="K382" s="283"/>
      <c r="L382" s="283"/>
      <c r="M382" s="283"/>
      <c r="N382" s="283"/>
      <c r="O382" s="283"/>
      <c r="P382" s="283"/>
      <c r="Q382" s="283"/>
      <c r="R382" s="283"/>
      <c r="S382" s="283"/>
      <c r="T382" s="283"/>
      <c r="U382" s="283"/>
      <c r="V382" s="283"/>
      <c r="W382" s="283"/>
      <c r="X382" s="283"/>
      <c r="Y382" s="283"/>
      <c r="Z382" s="283"/>
    </row>
    <row r="383" spans="1:26" ht="15.3">
      <c r="A383" s="283"/>
      <c r="B383" s="283"/>
      <c r="C383" s="283"/>
      <c r="D383" s="283"/>
      <c r="E383" s="283"/>
      <c r="F383" s="283"/>
      <c r="G383" s="283"/>
      <c r="H383" s="283"/>
      <c r="I383" s="283"/>
      <c r="J383" s="283"/>
      <c r="K383" s="283"/>
      <c r="L383" s="283"/>
      <c r="M383" s="283"/>
      <c r="N383" s="283"/>
      <c r="O383" s="283"/>
      <c r="P383" s="283"/>
      <c r="Q383" s="283"/>
      <c r="R383" s="283"/>
      <c r="S383" s="283"/>
      <c r="T383" s="283"/>
      <c r="U383" s="283"/>
      <c r="V383" s="283"/>
      <c r="W383" s="283"/>
      <c r="X383" s="283"/>
      <c r="Y383" s="283"/>
      <c r="Z383" s="283"/>
    </row>
    <row r="384" spans="1:26" ht="15.3">
      <c r="A384" s="283"/>
      <c r="B384" s="283"/>
      <c r="C384" s="283"/>
      <c r="D384" s="283"/>
      <c r="E384" s="283"/>
      <c r="F384" s="283"/>
      <c r="G384" s="283"/>
      <c r="H384" s="283"/>
      <c r="I384" s="283"/>
      <c r="J384" s="283"/>
      <c r="K384" s="283"/>
      <c r="L384" s="283"/>
      <c r="M384" s="283"/>
      <c r="N384" s="283"/>
      <c r="O384" s="283"/>
      <c r="P384" s="283"/>
      <c r="Q384" s="283"/>
      <c r="R384" s="283"/>
      <c r="S384" s="283"/>
      <c r="T384" s="283"/>
      <c r="U384" s="283"/>
      <c r="V384" s="283"/>
      <c r="W384" s="283"/>
      <c r="X384" s="283"/>
      <c r="Y384" s="283"/>
      <c r="Z384" s="283"/>
    </row>
    <row r="385" spans="1:26" ht="15.3">
      <c r="A385" s="283"/>
      <c r="B385" s="283"/>
      <c r="C385" s="283"/>
      <c r="D385" s="283"/>
      <c r="E385" s="283"/>
      <c r="F385" s="283"/>
      <c r="G385" s="283"/>
      <c r="H385" s="283"/>
      <c r="I385" s="283"/>
      <c r="J385" s="283"/>
      <c r="K385" s="283"/>
      <c r="L385" s="283"/>
      <c r="M385" s="283"/>
      <c r="N385" s="283"/>
      <c r="O385" s="283"/>
      <c r="P385" s="283"/>
      <c r="Q385" s="283"/>
      <c r="R385" s="283"/>
      <c r="S385" s="283"/>
      <c r="T385" s="283"/>
      <c r="U385" s="283"/>
      <c r="V385" s="283"/>
      <c r="W385" s="283"/>
      <c r="X385" s="283"/>
      <c r="Y385" s="283"/>
      <c r="Z385" s="283"/>
    </row>
    <row r="386" spans="1:26" ht="15.3">
      <c r="A386" s="283"/>
      <c r="B386" s="283"/>
      <c r="C386" s="283"/>
      <c r="D386" s="283"/>
      <c r="E386" s="283"/>
      <c r="F386" s="283"/>
      <c r="G386" s="283"/>
      <c r="H386" s="283"/>
      <c r="I386" s="283"/>
      <c r="J386" s="283"/>
      <c r="K386" s="283"/>
      <c r="L386" s="283"/>
      <c r="M386" s="283"/>
      <c r="N386" s="283"/>
      <c r="O386" s="283"/>
      <c r="P386" s="283"/>
      <c r="Q386" s="283"/>
      <c r="R386" s="283"/>
      <c r="S386" s="283"/>
      <c r="T386" s="283"/>
      <c r="U386" s="283"/>
      <c r="V386" s="283"/>
      <c r="W386" s="283"/>
      <c r="X386" s="283"/>
      <c r="Y386" s="283"/>
      <c r="Z386" s="283"/>
    </row>
    <row r="387" spans="1:26" ht="15.3">
      <c r="A387" s="283"/>
      <c r="B387" s="283"/>
      <c r="C387" s="283"/>
      <c r="D387" s="283"/>
      <c r="E387" s="283"/>
      <c r="F387" s="283"/>
      <c r="G387" s="283"/>
      <c r="H387" s="283"/>
      <c r="I387" s="283"/>
      <c r="J387" s="283"/>
      <c r="K387" s="283"/>
      <c r="L387" s="283"/>
      <c r="M387" s="283"/>
      <c r="N387" s="283"/>
      <c r="O387" s="283"/>
      <c r="P387" s="283"/>
      <c r="Q387" s="283"/>
      <c r="R387" s="283"/>
      <c r="S387" s="283"/>
      <c r="T387" s="283"/>
      <c r="U387" s="283"/>
      <c r="V387" s="283"/>
      <c r="W387" s="283"/>
      <c r="X387" s="283"/>
      <c r="Y387" s="283"/>
      <c r="Z387" s="283"/>
    </row>
    <row r="388" spans="1:26" ht="15.3">
      <c r="A388" s="283"/>
      <c r="B388" s="283"/>
      <c r="C388" s="283"/>
      <c r="D388" s="283"/>
      <c r="E388" s="283"/>
      <c r="F388" s="283"/>
      <c r="G388" s="283"/>
      <c r="H388" s="283"/>
      <c r="I388" s="283"/>
      <c r="J388" s="283"/>
      <c r="K388" s="283"/>
      <c r="L388" s="283"/>
      <c r="M388" s="283"/>
      <c r="N388" s="283"/>
      <c r="O388" s="283"/>
      <c r="P388" s="283"/>
      <c r="Q388" s="283"/>
      <c r="R388" s="283"/>
      <c r="S388" s="283"/>
      <c r="T388" s="283"/>
      <c r="U388" s="283"/>
      <c r="V388" s="283"/>
      <c r="W388" s="283"/>
      <c r="X388" s="283"/>
      <c r="Y388" s="283"/>
      <c r="Z388" s="283"/>
    </row>
    <row r="389" spans="1:26" ht="15.3">
      <c r="A389" s="283"/>
      <c r="B389" s="283"/>
      <c r="C389" s="283"/>
      <c r="D389" s="283"/>
      <c r="E389" s="283"/>
      <c r="F389" s="283"/>
      <c r="G389" s="283"/>
      <c r="H389" s="283"/>
      <c r="I389" s="283"/>
      <c r="J389" s="283"/>
      <c r="K389" s="283"/>
      <c r="L389" s="283"/>
      <c r="M389" s="283"/>
      <c r="N389" s="283"/>
      <c r="O389" s="283"/>
      <c r="P389" s="283"/>
      <c r="Q389" s="283"/>
      <c r="R389" s="283"/>
      <c r="S389" s="283"/>
      <c r="T389" s="283"/>
      <c r="U389" s="283"/>
      <c r="V389" s="283"/>
      <c r="W389" s="283"/>
      <c r="X389" s="283"/>
      <c r="Y389" s="283"/>
      <c r="Z389" s="283"/>
    </row>
    <row r="390" spans="1:26" ht="15.3">
      <c r="A390" s="283"/>
      <c r="B390" s="283"/>
      <c r="C390" s="283"/>
      <c r="D390" s="283"/>
      <c r="E390" s="283"/>
      <c r="F390" s="283"/>
      <c r="G390" s="283"/>
      <c r="H390" s="283"/>
      <c r="I390" s="283"/>
      <c r="J390" s="283"/>
      <c r="K390" s="283"/>
      <c r="L390" s="283"/>
      <c r="M390" s="283"/>
      <c r="N390" s="283"/>
      <c r="O390" s="283"/>
      <c r="P390" s="283"/>
      <c r="Q390" s="283"/>
      <c r="R390" s="283"/>
      <c r="S390" s="283"/>
      <c r="T390" s="283"/>
      <c r="U390" s="283"/>
      <c r="V390" s="283"/>
      <c r="W390" s="283"/>
      <c r="X390" s="283"/>
      <c r="Y390" s="283"/>
      <c r="Z390" s="283"/>
    </row>
    <row r="391" spans="1:26" ht="15.3">
      <c r="A391" s="283"/>
      <c r="B391" s="283"/>
      <c r="C391" s="283"/>
      <c r="D391" s="283"/>
      <c r="E391" s="283"/>
      <c r="F391" s="283"/>
      <c r="G391" s="283"/>
      <c r="H391" s="283"/>
      <c r="I391" s="283"/>
      <c r="J391" s="283"/>
      <c r="K391" s="283"/>
      <c r="L391" s="283"/>
      <c r="M391" s="283"/>
      <c r="N391" s="283"/>
      <c r="O391" s="283"/>
      <c r="P391" s="283"/>
      <c r="Q391" s="283"/>
      <c r="R391" s="283"/>
      <c r="S391" s="283"/>
      <c r="T391" s="283"/>
      <c r="U391" s="283"/>
      <c r="V391" s="283"/>
      <c r="W391" s="283"/>
      <c r="X391" s="283"/>
      <c r="Y391" s="283"/>
      <c r="Z391" s="283"/>
    </row>
    <row r="392" spans="1:26" ht="15.3">
      <c r="A392" s="283"/>
      <c r="B392" s="283"/>
      <c r="C392" s="283"/>
      <c r="D392" s="283"/>
      <c r="E392" s="283"/>
      <c r="F392" s="283"/>
      <c r="G392" s="283"/>
      <c r="H392" s="283"/>
      <c r="I392" s="283"/>
      <c r="J392" s="283"/>
      <c r="K392" s="283"/>
      <c r="L392" s="283"/>
      <c r="M392" s="283"/>
      <c r="N392" s="283"/>
      <c r="O392" s="283"/>
      <c r="P392" s="283"/>
      <c r="Q392" s="283"/>
      <c r="R392" s="283"/>
      <c r="S392" s="283"/>
      <c r="T392" s="283"/>
      <c r="U392" s="283"/>
      <c r="V392" s="283"/>
      <c r="W392" s="283"/>
      <c r="X392" s="283"/>
      <c r="Y392" s="283"/>
      <c r="Z392" s="283"/>
    </row>
    <row r="393" spans="1:26" ht="15.3">
      <c r="A393" s="283"/>
      <c r="B393" s="283"/>
      <c r="C393" s="283"/>
      <c r="D393" s="283"/>
      <c r="E393" s="283"/>
      <c r="F393" s="283"/>
      <c r="G393" s="283"/>
      <c r="H393" s="283"/>
      <c r="I393" s="283"/>
      <c r="J393" s="283"/>
      <c r="K393" s="283"/>
      <c r="L393" s="283"/>
      <c r="M393" s="283"/>
      <c r="N393" s="283"/>
      <c r="O393" s="283"/>
      <c r="P393" s="283"/>
      <c r="Q393" s="283"/>
      <c r="R393" s="283"/>
      <c r="S393" s="283"/>
      <c r="T393" s="283"/>
      <c r="U393" s="283"/>
      <c r="V393" s="283"/>
      <c r="W393" s="283"/>
      <c r="X393" s="283"/>
      <c r="Y393" s="283"/>
      <c r="Z393" s="283"/>
    </row>
    <row r="394" spans="1:26" ht="15.3">
      <c r="A394" s="283"/>
      <c r="B394" s="283"/>
      <c r="C394" s="283"/>
      <c r="D394" s="283"/>
      <c r="E394" s="283"/>
      <c r="F394" s="283"/>
      <c r="G394" s="283"/>
      <c r="H394" s="283"/>
      <c r="I394" s="283"/>
      <c r="J394" s="283"/>
      <c r="K394" s="283"/>
      <c r="L394" s="283"/>
      <c r="M394" s="283"/>
      <c r="N394" s="283"/>
      <c r="O394" s="283"/>
      <c r="P394" s="283"/>
      <c r="Q394" s="283"/>
      <c r="R394" s="283"/>
      <c r="S394" s="283"/>
      <c r="T394" s="283"/>
      <c r="U394" s="283"/>
      <c r="V394" s="283"/>
      <c r="W394" s="283"/>
      <c r="X394" s="283"/>
      <c r="Y394" s="283"/>
      <c r="Z394" s="283"/>
    </row>
    <row r="395" spans="1:26" ht="15.3">
      <c r="A395" s="283"/>
      <c r="B395" s="283"/>
      <c r="C395" s="283"/>
      <c r="D395" s="283"/>
      <c r="E395" s="283"/>
      <c r="F395" s="283"/>
      <c r="G395" s="283"/>
      <c r="H395" s="283"/>
      <c r="I395" s="283"/>
      <c r="J395" s="283"/>
      <c r="K395" s="283"/>
      <c r="L395" s="283"/>
      <c r="M395" s="283"/>
      <c r="N395" s="283"/>
      <c r="O395" s="283"/>
      <c r="P395" s="283"/>
      <c r="Q395" s="283"/>
      <c r="R395" s="283"/>
      <c r="S395" s="283"/>
      <c r="T395" s="283"/>
      <c r="U395" s="283"/>
      <c r="V395" s="283"/>
      <c r="W395" s="283"/>
      <c r="X395" s="283"/>
      <c r="Y395" s="283"/>
      <c r="Z395" s="283"/>
    </row>
    <row r="396" spans="1:26" ht="15.3">
      <c r="A396" s="283"/>
      <c r="B396" s="283"/>
      <c r="C396" s="283"/>
      <c r="D396" s="283"/>
      <c r="E396" s="283"/>
      <c r="F396" s="283"/>
      <c r="G396" s="283"/>
      <c r="H396" s="283"/>
      <c r="I396" s="283"/>
      <c r="J396" s="283"/>
      <c r="K396" s="283"/>
      <c r="L396" s="283"/>
      <c r="M396" s="283"/>
      <c r="N396" s="283"/>
      <c r="O396" s="283"/>
      <c r="P396" s="283"/>
      <c r="Q396" s="283"/>
      <c r="R396" s="283"/>
      <c r="S396" s="283"/>
      <c r="T396" s="283"/>
      <c r="U396" s="283"/>
      <c r="V396" s="283"/>
      <c r="W396" s="283"/>
      <c r="X396" s="283"/>
      <c r="Y396" s="283"/>
      <c r="Z396" s="283"/>
    </row>
    <row r="397" spans="1:26" ht="15.3">
      <c r="A397" s="283"/>
      <c r="B397" s="283"/>
      <c r="C397" s="283"/>
      <c r="D397" s="283"/>
      <c r="E397" s="283"/>
      <c r="F397" s="283"/>
      <c r="G397" s="283"/>
      <c r="H397" s="283"/>
      <c r="I397" s="283"/>
      <c r="J397" s="283"/>
      <c r="K397" s="283"/>
      <c r="L397" s="283"/>
      <c r="M397" s="283"/>
      <c r="N397" s="283"/>
      <c r="O397" s="283"/>
      <c r="P397" s="283"/>
      <c r="Q397" s="283"/>
      <c r="R397" s="283"/>
      <c r="S397" s="283"/>
      <c r="T397" s="283"/>
      <c r="U397" s="283"/>
      <c r="V397" s="283"/>
      <c r="W397" s="283"/>
      <c r="X397" s="283"/>
      <c r="Y397" s="283"/>
      <c r="Z397" s="283"/>
    </row>
    <row r="398" spans="1:26" ht="15.3">
      <c r="A398" s="283"/>
      <c r="B398" s="283"/>
      <c r="C398" s="283"/>
      <c r="D398" s="283"/>
      <c r="E398" s="283"/>
      <c r="F398" s="283"/>
      <c r="G398" s="283"/>
      <c r="H398" s="283"/>
      <c r="I398" s="283"/>
      <c r="J398" s="283"/>
      <c r="K398" s="283"/>
      <c r="L398" s="283"/>
      <c r="M398" s="283"/>
      <c r="N398" s="283"/>
      <c r="O398" s="283"/>
      <c r="P398" s="283"/>
      <c r="Q398" s="283"/>
      <c r="R398" s="283"/>
      <c r="S398" s="283"/>
      <c r="T398" s="283"/>
      <c r="U398" s="283"/>
      <c r="V398" s="283"/>
      <c r="W398" s="283"/>
      <c r="X398" s="283"/>
      <c r="Y398" s="283"/>
      <c r="Z398" s="283"/>
    </row>
    <row r="399" spans="1:26" ht="15.3">
      <c r="A399" s="283"/>
      <c r="B399" s="283"/>
      <c r="C399" s="283"/>
      <c r="D399" s="283"/>
      <c r="E399" s="283"/>
      <c r="F399" s="283"/>
      <c r="G399" s="283"/>
      <c r="H399" s="283"/>
      <c r="I399" s="283"/>
      <c r="J399" s="283"/>
      <c r="K399" s="283"/>
      <c r="L399" s="283"/>
      <c r="M399" s="283"/>
      <c r="N399" s="283"/>
      <c r="O399" s="283"/>
      <c r="P399" s="283"/>
      <c r="Q399" s="283"/>
      <c r="R399" s="283"/>
      <c r="S399" s="283"/>
      <c r="T399" s="283"/>
      <c r="U399" s="283"/>
      <c r="V399" s="283"/>
      <c r="W399" s="283"/>
      <c r="X399" s="283"/>
      <c r="Y399" s="283"/>
      <c r="Z399" s="283"/>
    </row>
    <row r="400" spans="1:26" ht="15.3">
      <c r="A400" s="283"/>
      <c r="B400" s="283"/>
      <c r="C400" s="283"/>
      <c r="D400" s="283"/>
      <c r="E400" s="283"/>
      <c r="F400" s="283"/>
      <c r="G400" s="283"/>
      <c r="H400" s="283"/>
      <c r="I400" s="283"/>
      <c r="J400" s="283"/>
      <c r="K400" s="283"/>
      <c r="L400" s="283"/>
      <c r="M400" s="283"/>
      <c r="N400" s="283"/>
      <c r="O400" s="283"/>
      <c r="P400" s="283"/>
      <c r="Q400" s="283"/>
      <c r="R400" s="283"/>
      <c r="S400" s="283"/>
      <c r="T400" s="283"/>
      <c r="U400" s="283"/>
      <c r="V400" s="283"/>
      <c r="W400" s="283"/>
      <c r="X400" s="283"/>
      <c r="Y400" s="283"/>
      <c r="Z400" s="283"/>
    </row>
    <row r="401" spans="1:26" ht="15.3">
      <c r="A401" s="283"/>
      <c r="B401" s="283"/>
      <c r="C401" s="283"/>
      <c r="D401" s="283"/>
      <c r="E401" s="283"/>
      <c r="F401" s="283"/>
      <c r="G401" s="283"/>
      <c r="H401" s="283"/>
      <c r="I401" s="283"/>
      <c r="J401" s="283"/>
      <c r="K401" s="283"/>
      <c r="L401" s="283"/>
      <c r="M401" s="283"/>
      <c r="N401" s="283"/>
      <c r="O401" s="283"/>
      <c r="P401" s="283"/>
      <c r="Q401" s="283"/>
      <c r="R401" s="283"/>
      <c r="S401" s="283"/>
      <c r="T401" s="283"/>
      <c r="U401" s="283"/>
      <c r="V401" s="283"/>
      <c r="W401" s="283"/>
      <c r="X401" s="283"/>
      <c r="Y401" s="283"/>
      <c r="Z401" s="283"/>
    </row>
    <row r="402" spans="1:26" ht="15.3">
      <c r="A402" s="283"/>
      <c r="B402" s="283"/>
      <c r="C402" s="283"/>
      <c r="D402" s="283"/>
      <c r="E402" s="283"/>
      <c r="F402" s="283"/>
      <c r="G402" s="283"/>
      <c r="H402" s="283"/>
      <c r="I402" s="283"/>
      <c r="J402" s="283"/>
      <c r="K402" s="283"/>
      <c r="L402" s="283"/>
      <c r="M402" s="283"/>
      <c r="N402" s="283"/>
      <c r="O402" s="283"/>
      <c r="P402" s="283"/>
      <c r="Q402" s="283"/>
      <c r="R402" s="283"/>
      <c r="S402" s="283"/>
      <c r="T402" s="283"/>
      <c r="U402" s="283"/>
      <c r="V402" s="283"/>
      <c r="W402" s="283"/>
      <c r="X402" s="283"/>
      <c r="Y402" s="283"/>
      <c r="Z402" s="283"/>
    </row>
    <row r="403" spans="1:26" ht="15.3">
      <c r="A403" s="283"/>
      <c r="B403" s="283"/>
      <c r="C403" s="283"/>
      <c r="D403" s="283"/>
      <c r="E403" s="283"/>
      <c r="F403" s="283"/>
      <c r="G403" s="283"/>
      <c r="H403" s="283"/>
      <c r="I403" s="283"/>
      <c r="J403" s="283"/>
      <c r="K403" s="283"/>
      <c r="L403" s="283"/>
      <c r="M403" s="283"/>
      <c r="N403" s="283"/>
      <c r="O403" s="283"/>
      <c r="P403" s="283"/>
      <c r="Q403" s="283"/>
      <c r="R403" s="283"/>
      <c r="S403" s="283"/>
      <c r="T403" s="283"/>
      <c r="U403" s="283"/>
      <c r="V403" s="283"/>
      <c r="W403" s="283"/>
      <c r="X403" s="283"/>
      <c r="Y403" s="283"/>
      <c r="Z403" s="283"/>
    </row>
    <row r="404" spans="1:26" ht="15.3">
      <c r="A404" s="283"/>
      <c r="B404" s="283"/>
      <c r="C404" s="283"/>
      <c r="D404" s="283"/>
      <c r="E404" s="283"/>
      <c r="F404" s="283"/>
      <c r="G404" s="283"/>
      <c r="H404" s="283"/>
      <c r="I404" s="283"/>
      <c r="J404" s="283"/>
      <c r="K404" s="283"/>
      <c r="L404" s="283"/>
      <c r="M404" s="283"/>
      <c r="N404" s="283"/>
      <c r="O404" s="283"/>
      <c r="P404" s="283"/>
      <c r="Q404" s="283"/>
      <c r="R404" s="283"/>
      <c r="S404" s="283"/>
      <c r="T404" s="283"/>
      <c r="U404" s="283"/>
      <c r="V404" s="283"/>
      <c r="W404" s="283"/>
      <c r="X404" s="283"/>
      <c r="Y404" s="283"/>
      <c r="Z404" s="283"/>
    </row>
    <row r="405" spans="1:26" ht="15.3">
      <c r="A405" s="283"/>
      <c r="B405" s="283"/>
      <c r="C405" s="283"/>
      <c r="D405" s="283"/>
      <c r="E405" s="283"/>
      <c r="F405" s="283"/>
      <c r="G405" s="283"/>
      <c r="H405" s="283"/>
      <c r="I405" s="283"/>
      <c r="J405" s="283"/>
      <c r="K405" s="283"/>
      <c r="L405" s="283"/>
      <c r="M405" s="283"/>
      <c r="N405" s="283"/>
      <c r="O405" s="283"/>
      <c r="P405" s="283"/>
      <c r="Q405" s="283"/>
      <c r="R405" s="283"/>
      <c r="S405" s="283"/>
      <c r="T405" s="283"/>
      <c r="U405" s="283"/>
      <c r="V405" s="283"/>
      <c r="W405" s="283"/>
      <c r="X405" s="283"/>
      <c r="Y405" s="283"/>
      <c r="Z405" s="283"/>
    </row>
    <row r="406" spans="1:26" ht="15.3">
      <c r="A406" s="283"/>
      <c r="B406" s="283"/>
      <c r="C406" s="283"/>
      <c r="D406" s="283"/>
      <c r="E406" s="283"/>
      <c r="F406" s="283"/>
      <c r="G406" s="283"/>
      <c r="H406" s="283"/>
      <c r="I406" s="283"/>
      <c r="J406" s="283"/>
      <c r="K406" s="283"/>
      <c r="L406" s="283"/>
      <c r="M406" s="283"/>
      <c r="N406" s="283"/>
      <c r="O406" s="283"/>
      <c r="P406" s="283"/>
      <c r="Q406" s="283"/>
      <c r="R406" s="283"/>
      <c r="S406" s="283"/>
      <c r="T406" s="283"/>
      <c r="U406" s="283"/>
      <c r="V406" s="283"/>
      <c r="W406" s="283"/>
      <c r="X406" s="283"/>
      <c r="Y406" s="283"/>
      <c r="Z406" s="283"/>
    </row>
    <row r="407" spans="1:26" ht="15.3">
      <c r="A407" s="283"/>
      <c r="B407" s="283"/>
      <c r="C407" s="283"/>
      <c r="D407" s="283"/>
      <c r="E407" s="283"/>
      <c r="F407" s="283"/>
      <c r="G407" s="283"/>
      <c r="H407" s="283"/>
      <c r="I407" s="283"/>
      <c r="J407" s="283"/>
      <c r="K407" s="283"/>
      <c r="L407" s="283"/>
      <c r="M407" s="283"/>
      <c r="N407" s="283"/>
      <c r="O407" s="283"/>
      <c r="P407" s="283"/>
      <c r="Q407" s="283"/>
      <c r="R407" s="283"/>
      <c r="S407" s="283"/>
      <c r="T407" s="283"/>
      <c r="U407" s="283"/>
      <c r="V407" s="283"/>
      <c r="W407" s="283"/>
      <c r="X407" s="283"/>
      <c r="Y407" s="283"/>
      <c r="Z407" s="283"/>
    </row>
    <row r="408" spans="1:26" ht="15.3">
      <c r="A408" s="283"/>
      <c r="B408" s="283"/>
      <c r="C408" s="283"/>
      <c r="D408" s="283"/>
      <c r="E408" s="283"/>
      <c r="F408" s="283"/>
      <c r="G408" s="283"/>
      <c r="H408" s="283"/>
      <c r="I408" s="283"/>
      <c r="J408" s="283"/>
      <c r="K408" s="283"/>
      <c r="L408" s="283"/>
      <c r="M408" s="283"/>
      <c r="N408" s="283"/>
      <c r="O408" s="283"/>
      <c r="P408" s="283"/>
      <c r="Q408" s="283"/>
      <c r="R408" s="283"/>
      <c r="S408" s="283"/>
      <c r="T408" s="283"/>
      <c r="U408" s="283"/>
      <c r="V408" s="283"/>
      <c r="W408" s="283"/>
      <c r="X408" s="283"/>
      <c r="Y408" s="283"/>
      <c r="Z408" s="283"/>
    </row>
    <row r="409" spans="1:26" ht="15.3">
      <c r="A409" s="283"/>
      <c r="B409" s="283"/>
      <c r="C409" s="283"/>
      <c r="D409" s="283"/>
      <c r="E409" s="283"/>
      <c r="F409" s="283"/>
      <c r="G409" s="283"/>
      <c r="H409" s="283"/>
      <c r="I409" s="283"/>
      <c r="J409" s="283"/>
      <c r="K409" s="283"/>
      <c r="L409" s="283"/>
      <c r="M409" s="283"/>
      <c r="N409" s="283"/>
      <c r="O409" s="283"/>
      <c r="P409" s="283"/>
      <c r="Q409" s="283"/>
      <c r="R409" s="283"/>
      <c r="S409" s="283"/>
      <c r="T409" s="283"/>
      <c r="U409" s="283"/>
      <c r="V409" s="283"/>
      <c r="W409" s="283"/>
      <c r="X409" s="283"/>
      <c r="Y409" s="283"/>
      <c r="Z409" s="283"/>
    </row>
    <row r="410" spans="1:26" ht="15.3">
      <c r="A410" s="283"/>
      <c r="B410" s="283"/>
      <c r="C410" s="283"/>
      <c r="D410" s="283"/>
      <c r="E410" s="283"/>
      <c r="F410" s="283"/>
      <c r="G410" s="283"/>
      <c r="H410" s="283"/>
      <c r="I410" s="283"/>
      <c r="J410" s="283"/>
      <c r="K410" s="283"/>
      <c r="L410" s="283"/>
      <c r="M410" s="283"/>
      <c r="N410" s="283"/>
      <c r="O410" s="283"/>
      <c r="P410" s="283"/>
      <c r="Q410" s="283"/>
      <c r="R410" s="283"/>
      <c r="S410" s="283"/>
      <c r="T410" s="283"/>
      <c r="U410" s="283"/>
      <c r="V410" s="283"/>
      <c r="W410" s="283"/>
      <c r="X410" s="283"/>
      <c r="Y410" s="283"/>
      <c r="Z410" s="283"/>
    </row>
    <row r="411" spans="1:26" ht="15.3">
      <c r="A411" s="283"/>
      <c r="B411" s="283"/>
      <c r="C411" s="283"/>
      <c r="D411" s="283"/>
      <c r="E411" s="283"/>
      <c r="F411" s="283"/>
      <c r="G411" s="283"/>
      <c r="H411" s="283"/>
      <c r="I411" s="283"/>
      <c r="J411" s="283"/>
      <c r="K411" s="283"/>
      <c r="L411" s="283"/>
      <c r="M411" s="283"/>
      <c r="N411" s="283"/>
      <c r="O411" s="283"/>
      <c r="P411" s="283"/>
      <c r="Q411" s="283"/>
      <c r="R411" s="283"/>
      <c r="S411" s="283"/>
      <c r="T411" s="283"/>
      <c r="U411" s="283"/>
      <c r="V411" s="283"/>
      <c r="W411" s="283"/>
      <c r="X411" s="283"/>
      <c r="Y411" s="283"/>
      <c r="Z411" s="283"/>
    </row>
    <row r="412" spans="1:26" ht="15.3">
      <c r="A412" s="283"/>
      <c r="B412" s="283"/>
      <c r="C412" s="283"/>
      <c r="D412" s="283"/>
      <c r="E412" s="283"/>
      <c r="F412" s="283"/>
      <c r="G412" s="283"/>
      <c r="H412" s="283"/>
      <c r="I412" s="283"/>
      <c r="J412" s="283"/>
      <c r="K412" s="283"/>
      <c r="L412" s="283"/>
      <c r="M412" s="283"/>
      <c r="N412" s="283"/>
      <c r="O412" s="283"/>
      <c r="P412" s="283"/>
      <c r="Q412" s="283"/>
      <c r="R412" s="283"/>
      <c r="S412" s="283"/>
      <c r="T412" s="283"/>
      <c r="U412" s="283"/>
      <c r="V412" s="283"/>
      <c r="W412" s="283"/>
      <c r="X412" s="283"/>
      <c r="Y412" s="283"/>
      <c r="Z412" s="283"/>
    </row>
    <row r="413" spans="1:26" ht="15.3">
      <c r="A413" s="283"/>
      <c r="B413" s="283"/>
      <c r="C413" s="283"/>
      <c r="D413" s="283"/>
      <c r="E413" s="283"/>
      <c r="F413" s="283"/>
      <c r="G413" s="283"/>
      <c r="H413" s="283"/>
      <c r="I413" s="283"/>
      <c r="J413" s="283"/>
      <c r="K413" s="283"/>
      <c r="L413" s="283"/>
      <c r="M413" s="283"/>
      <c r="N413" s="283"/>
      <c r="O413" s="283"/>
      <c r="P413" s="283"/>
      <c r="Q413" s="283"/>
      <c r="R413" s="283"/>
      <c r="S413" s="283"/>
      <c r="T413" s="283"/>
      <c r="U413" s="283"/>
      <c r="V413" s="283"/>
      <c r="W413" s="283"/>
      <c r="X413" s="283"/>
      <c r="Y413" s="283"/>
      <c r="Z413" s="283"/>
    </row>
    <row r="414" spans="1:26" ht="15.3">
      <c r="A414" s="283"/>
      <c r="B414" s="283"/>
      <c r="C414" s="283"/>
      <c r="D414" s="283"/>
      <c r="E414" s="283"/>
      <c r="F414" s="283"/>
      <c r="G414" s="283"/>
      <c r="H414" s="283"/>
      <c r="I414" s="283"/>
      <c r="J414" s="283"/>
      <c r="K414" s="283"/>
      <c r="L414" s="283"/>
      <c r="M414" s="283"/>
      <c r="N414" s="283"/>
      <c r="O414" s="283"/>
      <c r="P414" s="283"/>
      <c r="Q414" s="283"/>
      <c r="R414" s="283"/>
      <c r="S414" s="283"/>
      <c r="T414" s="283"/>
      <c r="U414" s="283"/>
      <c r="V414" s="283"/>
      <c r="W414" s="283"/>
      <c r="X414" s="283"/>
      <c r="Y414" s="283"/>
      <c r="Z414" s="283"/>
    </row>
    <row r="415" spans="1:26" ht="15.3">
      <c r="A415" s="283"/>
      <c r="B415" s="283"/>
      <c r="C415" s="283"/>
      <c r="D415" s="283"/>
      <c r="E415" s="283"/>
      <c r="F415" s="283"/>
      <c r="G415" s="283"/>
      <c r="H415" s="283"/>
      <c r="I415" s="283"/>
      <c r="J415" s="283"/>
      <c r="K415" s="283"/>
      <c r="L415" s="283"/>
      <c r="M415" s="283"/>
      <c r="N415" s="283"/>
      <c r="O415" s="283"/>
      <c r="P415" s="283"/>
      <c r="Q415" s="283"/>
      <c r="R415" s="283"/>
      <c r="S415" s="283"/>
      <c r="T415" s="283"/>
      <c r="U415" s="283"/>
      <c r="V415" s="283"/>
      <c r="W415" s="283"/>
      <c r="X415" s="283"/>
      <c r="Y415" s="283"/>
      <c r="Z415" s="283"/>
    </row>
    <row r="416" spans="1:26" ht="15.3">
      <c r="A416" s="283"/>
      <c r="B416" s="283"/>
      <c r="C416" s="283"/>
      <c r="D416" s="283"/>
      <c r="E416" s="283"/>
      <c r="F416" s="283"/>
      <c r="G416" s="283"/>
      <c r="H416" s="283"/>
      <c r="I416" s="283"/>
      <c r="J416" s="283"/>
      <c r="K416" s="283"/>
      <c r="L416" s="283"/>
      <c r="M416" s="283"/>
      <c r="N416" s="283"/>
      <c r="O416" s="283"/>
      <c r="P416" s="283"/>
      <c r="Q416" s="283"/>
      <c r="R416" s="283"/>
      <c r="S416" s="283"/>
      <c r="T416" s="283"/>
      <c r="U416" s="283"/>
      <c r="V416" s="283"/>
      <c r="W416" s="283"/>
      <c r="X416" s="283"/>
      <c r="Y416" s="283"/>
      <c r="Z416" s="283"/>
    </row>
    <row r="417" spans="1:26" ht="15.3">
      <c r="A417" s="283"/>
      <c r="B417" s="283"/>
      <c r="C417" s="283"/>
      <c r="D417" s="283"/>
      <c r="E417" s="283"/>
      <c r="F417" s="283"/>
      <c r="G417" s="283"/>
      <c r="H417" s="283"/>
      <c r="I417" s="283"/>
      <c r="J417" s="283"/>
      <c r="K417" s="283"/>
      <c r="L417" s="283"/>
      <c r="M417" s="283"/>
      <c r="N417" s="283"/>
      <c r="O417" s="283"/>
      <c r="P417" s="283"/>
      <c r="Q417" s="283"/>
      <c r="R417" s="283"/>
      <c r="S417" s="283"/>
      <c r="T417" s="283"/>
      <c r="U417" s="283"/>
      <c r="V417" s="283"/>
      <c r="W417" s="283"/>
      <c r="X417" s="283"/>
      <c r="Y417" s="283"/>
      <c r="Z417" s="283"/>
    </row>
    <row r="418" spans="1:26" ht="15.3">
      <c r="A418" s="283"/>
      <c r="B418" s="283"/>
      <c r="C418" s="283"/>
      <c r="D418" s="283"/>
      <c r="E418" s="283"/>
      <c r="F418" s="283"/>
      <c r="G418" s="283"/>
      <c r="H418" s="283"/>
      <c r="I418" s="283"/>
      <c r="J418" s="283"/>
      <c r="K418" s="283"/>
      <c r="L418" s="283"/>
      <c r="M418" s="283"/>
      <c r="N418" s="283"/>
      <c r="O418" s="283"/>
      <c r="P418" s="283"/>
      <c r="Q418" s="283"/>
      <c r="R418" s="283"/>
      <c r="S418" s="283"/>
      <c r="T418" s="283"/>
      <c r="U418" s="283"/>
      <c r="V418" s="283"/>
      <c r="W418" s="283"/>
      <c r="X418" s="283"/>
      <c r="Y418" s="283"/>
      <c r="Z418" s="283"/>
    </row>
    <row r="419" spans="1:26" ht="15.3">
      <c r="A419" s="283"/>
      <c r="B419" s="283"/>
      <c r="C419" s="283"/>
      <c r="D419" s="283"/>
      <c r="E419" s="283"/>
      <c r="F419" s="283"/>
      <c r="G419" s="283"/>
      <c r="H419" s="283"/>
      <c r="I419" s="283"/>
      <c r="J419" s="283"/>
      <c r="K419" s="283"/>
      <c r="L419" s="283"/>
      <c r="M419" s="283"/>
      <c r="N419" s="283"/>
      <c r="O419" s="283"/>
      <c r="P419" s="283"/>
      <c r="Q419" s="283"/>
      <c r="R419" s="283"/>
      <c r="S419" s="283"/>
      <c r="T419" s="283"/>
      <c r="U419" s="283"/>
      <c r="V419" s="283"/>
      <c r="W419" s="283"/>
      <c r="X419" s="283"/>
      <c r="Y419" s="283"/>
      <c r="Z419" s="283"/>
    </row>
    <row r="420" spans="1:26" ht="15.3">
      <c r="A420" s="283"/>
      <c r="B420" s="283"/>
      <c r="C420" s="283"/>
      <c r="D420" s="283"/>
      <c r="E420" s="283"/>
      <c r="F420" s="283"/>
      <c r="G420" s="283"/>
      <c r="H420" s="283"/>
      <c r="I420" s="283"/>
      <c r="J420" s="283"/>
      <c r="K420" s="283"/>
      <c r="L420" s="283"/>
      <c r="M420" s="283"/>
      <c r="N420" s="283"/>
      <c r="O420" s="283"/>
      <c r="P420" s="283"/>
      <c r="Q420" s="283"/>
      <c r="R420" s="283"/>
      <c r="S420" s="283"/>
      <c r="T420" s="283"/>
      <c r="U420" s="283"/>
      <c r="V420" s="283"/>
      <c r="W420" s="283"/>
      <c r="X420" s="283"/>
      <c r="Y420" s="283"/>
      <c r="Z420" s="283"/>
    </row>
    <row r="421" spans="1:26" ht="15.3">
      <c r="A421" s="283"/>
      <c r="B421" s="283"/>
      <c r="C421" s="283"/>
      <c r="D421" s="283"/>
      <c r="E421" s="283"/>
      <c r="F421" s="283"/>
      <c r="G421" s="283"/>
      <c r="H421" s="283"/>
      <c r="I421" s="283"/>
      <c r="J421" s="283"/>
      <c r="K421" s="283"/>
      <c r="L421" s="283"/>
      <c r="M421" s="283"/>
      <c r="N421" s="283"/>
      <c r="O421" s="283"/>
      <c r="P421" s="283"/>
      <c r="Q421" s="283"/>
      <c r="R421" s="283"/>
      <c r="S421" s="283"/>
      <c r="T421" s="283"/>
      <c r="U421" s="283"/>
      <c r="V421" s="283"/>
      <c r="W421" s="283"/>
      <c r="X421" s="283"/>
      <c r="Y421" s="283"/>
      <c r="Z421" s="283"/>
    </row>
    <row r="422" spans="1:26" ht="15.3">
      <c r="A422" s="283"/>
      <c r="B422" s="283"/>
      <c r="C422" s="283"/>
      <c r="D422" s="283"/>
      <c r="E422" s="283"/>
      <c r="F422" s="283"/>
      <c r="G422" s="283"/>
      <c r="H422" s="283"/>
      <c r="I422" s="283"/>
      <c r="J422" s="283"/>
      <c r="K422" s="283"/>
      <c r="L422" s="283"/>
      <c r="M422" s="283"/>
      <c r="N422" s="283"/>
      <c r="O422" s="283"/>
      <c r="P422" s="283"/>
      <c r="Q422" s="283"/>
      <c r="R422" s="283"/>
      <c r="S422" s="283"/>
      <c r="T422" s="283"/>
      <c r="U422" s="283"/>
      <c r="V422" s="283"/>
      <c r="W422" s="283"/>
      <c r="X422" s="283"/>
      <c r="Y422" s="283"/>
      <c r="Z422" s="283"/>
    </row>
    <row r="423" spans="1:26" ht="15.3">
      <c r="A423" s="283"/>
      <c r="B423" s="283"/>
      <c r="C423" s="283"/>
      <c r="D423" s="283"/>
      <c r="E423" s="283"/>
      <c r="F423" s="283"/>
      <c r="G423" s="283"/>
      <c r="H423" s="283"/>
      <c r="I423" s="283"/>
      <c r="J423" s="283"/>
      <c r="K423" s="283"/>
      <c r="L423" s="283"/>
      <c r="M423" s="283"/>
      <c r="N423" s="283"/>
      <c r="O423" s="283"/>
      <c r="P423" s="283"/>
      <c r="Q423" s="283"/>
      <c r="R423" s="283"/>
      <c r="S423" s="283"/>
      <c r="T423" s="283"/>
      <c r="U423" s="283"/>
      <c r="V423" s="283"/>
      <c r="W423" s="283"/>
      <c r="X423" s="283"/>
      <c r="Y423" s="283"/>
      <c r="Z423" s="283"/>
    </row>
    <row r="424" spans="1:26" ht="15.3">
      <c r="A424" s="283"/>
      <c r="B424" s="283"/>
      <c r="C424" s="283"/>
      <c r="D424" s="283"/>
      <c r="E424" s="283"/>
      <c r="F424" s="283"/>
      <c r="G424" s="283"/>
      <c r="H424" s="283"/>
      <c r="I424" s="283"/>
      <c r="J424" s="283"/>
      <c r="K424" s="283"/>
      <c r="L424" s="283"/>
      <c r="M424" s="283"/>
      <c r="N424" s="283"/>
      <c r="O424" s="283"/>
      <c r="P424" s="283"/>
      <c r="Q424" s="283"/>
      <c r="R424" s="283"/>
      <c r="S424" s="283"/>
      <c r="T424" s="283"/>
      <c r="U424" s="283"/>
      <c r="V424" s="283"/>
      <c r="W424" s="283"/>
      <c r="X424" s="283"/>
      <c r="Y424" s="283"/>
      <c r="Z424" s="283"/>
    </row>
    <row r="425" spans="1:26" ht="15.3">
      <c r="A425" s="283"/>
      <c r="B425" s="283"/>
      <c r="C425" s="283"/>
      <c r="D425" s="283"/>
      <c r="E425" s="283"/>
      <c r="F425" s="283"/>
      <c r="G425" s="283"/>
      <c r="H425" s="283"/>
      <c r="I425" s="283"/>
      <c r="J425" s="283"/>
      <c r="K425" s="283"/>
      <c r="L425" s="283"/>
      <c r="M425" s="283"/>
      <c r="N425" s="283"/>
      <c r="O425" s="283"/>
      <c r="P425" s="283"/>
      <c r="Q425" s="283"/>
      <c r="R425" s="283"/>
      <c r="S425" s="283"/>
      <c r="T425" s="283"/>
      <c r="U425" s="283"/>
      <c r="V425" s="283"/>
      <c r="W425" s="283"/>
      <c r="X425" s="283"/>
      <c r="Y425" s="283"/>
      <c r="Z425" s="283"/>
    </row>
    <row r="426" spans="1:26" ht="15.3">
      <c r="A426" s="283"/>
      <c r="B426" s="283"/>
      <c r="C426" s="283"/>
      <c r="D426" s="283"/>
      <c r="E426" s="283"/>
      <c r="F426" s="283"/>
      <c r="G426" s="283"/>
      <c r="H426" s="283"/>
      <c r="I426" s="283"/>
      <c r="J426" s="283"/>
      <c r="K426" s="283"/>
      <c r="L426" s="283"/>
      <c r="M426" s="283"/>
      <c r="N426" s="283"/>
      <c r="O426" s="283"/>
      <c r="P426" s="283"/>
      <c r="Q426" s="283"/>
      <c r="R426" s="283"/>
      <c r="S426" s="283"/>
      <c r="T426" s="283"/>
      <c r="U426" s="283"/>
      <c r="V426" s="283"/>
      <c r="W426" s="283"/>
      <c r="X426" s="283"/>
      <c r="Y426" s="283"/>
      <c r="Z426" s="283"/>
    </row>
    <row r="427" spans="1:26" ht="15.3">
      <c r="A427" s="283"/>
      <c r="B427" s="283"/>
      <c r="C427" s="283"/>
      <c r="D427" s="283"/>
      <c r="E427" s="283"/>
      <c r="F427" s="283"/>
      <c r="G427" s="283"/>
      <c r="H427" s="283"/>
      <c r="I427" s="283"/>
      <c r="J427" s="283"/>
      <c r="K427" s="283"/>
      <c r="L427" s="283"/>
      <c r="M427" s="283"/>
      <c r="N427" s="283"/>
      <c r="O427" s="283"/>
      <c r="P427" s="283"/>
      <c r="Q427" s="283"/>
      <c r="R427" s="283"/>
      <c r="S427" s="283"/>
      <c r="T427" s="283"/>
      <c r="U427" s="283"/>
      <c r="V427" s="283"/>
      <c r="W427" s="283"/>
      <c r="X427" s="283"/>
      <c r="Y427" s="283"/>
      <c r="Z427" s="283"/>
    </row>
    <row r="428" spans="1:26" ht="15.3">
      <c r="A428" s="283"/>
      <c r="B428" s="283"/>
      <c r="C428" s="283"/>
      <c r="D428" s="283"/>
      <c r="E428" s="283"/>
      <c r="F428" s="283"/>
      <c r="G428" s="283"/>
      <c r="H428" s="283"/>
      <c r="I428" s="283"/>
      <c r="J428" s="283"/>
      <c r="K428" s="283"/>
      <c r="L428" s="283"/>
      <c r="M428" s="283"/>
      <c r="N428" s="283"/>
      <c r="O428" s="283"/>
      <c r="P428" s="283"/>
      <c r="Q428" s="283"/>
      <c r="R428" s="283"/>
      <c r="S428" s="283"/>
      <c r="T428" s="283"/>
      <c r="U428" s="283"/>
      <c r="V428" s="283"/>
      <c r="W428" s="283"/>
      <c r="X428" s="283"/>
      <c r="Y428" s="283"/>
      <c r="Z428" s="283"/>
    </row>
    <row r="429" spans="1:26" ht="15.3">
      <c r="A429" s="283"/>
      <c r="B429" s="283"/>
      <c r="C429" s="283"/>
      <c r="D429" s="283"/>
      <c r="E429" s="283"/>
      <c r="F429" s="283"/>
      <c r="G429" s="283"/>
      <c r="H429" s="283"/>
      <c r="I429" s="283"/>
      <c r="J429" s="283"/>
      <c r="K429" s="283"/>
      <c r="L429" s="283"/>
      <c r="M429" s="283"/>
      <c r="N429" s="283"/>
      <c r="O429" s="283"/>
      <c r="P429" s="283"/>
      <c r="Q429" s="283"/>
      <c r="R429" s="283"/>
      <c r="S429" s="283"/>
      <c r="T429" s="283"/>
      <c r="U429" s="283"/>
      <c r="V429" s="283"/>
      <c r="W429" s="283"/>
      <c r="X429" s="283"/>
      <c r="Y429" s="283"/>
      <c r="Z429" s="283"/>
    </row>
    <row r="430" spans="1:26" ht="15.3">
      <c r="A430" s="283"/>
      <c r="B430" s="283"/>
      <c r="C430" s="283"/>
      <c r="D430" s="283"/>
      <c r="E430" s="283"/>
      <c r="F430" s="283"/>
      <c r="G430" s="283"/>
      <c r="H430" s="283"/>
      <c r="I430" s="283"/>
      <c r="J430" s="283"/>
      <c r="K430" s="283"/>
      <c r="L430" s="283"/>
      <c r="M430" s="283"/>
      <c r="N430" s="283"/>
      <c r="O430" s="283"/>
      <c r="P430" s="283"/>
      <c r="Q430" s="283"/>
      <c r="R430" s="283"/>
      <c r="S430" s="283"/>
      <c r="T430" s="283"/>
      <c r="U430" s="283"/>
      <c r="V430" s="283"/>
      <c r="W430" s="283"/>
      <c r="X430" s="283"/>
      <c r="Y430" s="283"/>
      <c r="Z430" s="283"/>
    </row>
    <row r="431" spans="1:26" ht="15.3">
      <c r="A431" s="283"/>
      <c r="B431" s="283"/>
      <c r="C431" s="283"/>
      <c r="D431" s="283"/>
      <c r="E431" s="283"/>
      <c r="F431" s="283"/>
      <c r="G431" s="283"/>
      <c r="H431" s="283"/>
      <c r="I431" s="283"/>
      <c r="J431" s="283"/>
      <c r="K431" s="283"/>
      <c r="L431" s="283"/>
      <c r="M431" s="283"/>
      <c r="N431" s="283"/>
      <c r="O431" s="283"/>
      <c r="P431" s="283"/>
      <c r="Q431" s="283"/>
      <c r="R431" s="283"/>
      <c r="S431" s="283"/>
      <c r="T431" s="283"/>
      <c r="U431" s="283"/>
      <c r="V431" s="283"/>
      <c r="W431" s="283"/>
      <c r="X431" s="283"/>
      <c r="Y431" s="283"/>
      <c r="Z431" s="283"/>
    </row>
    <row r="432" spans="1:26" ht="15.3">
      <c r="A432" s="283"/>
      <c r="B432" s="283"/>
      <c r="C432" s="283"/>
      <c r="D432" s="283"/>
      <c r="E432" s="283"/>
      <c r="F432" s="283"/>
      <c r="G432" s="283"/>
      <c r="H432" s="283"/>
      <c r="I432" s="283"/>
      <c r="J432" s="283"/>
      <c r="K432" s="283"/>
      <c r="L432" s="283"/>
      <c r="M432" s="283"/>
      <c r="N432" s="283"/>
      <c r="O432" s="283"/>
      <c r="P432" s="283"/>
      <c r="Q432" s="283"/>
      <c r="R432" s="283"/>
      <c r="S432" s="283"/>
      <c r="T432" s="283"/>
      <c r="U432" s="283"/>
      <c r="V432" s="283"/>
      <c r="W432" s="283"/>
      <c r="X432" s="283"/>
      <c r="Y432" s="283"/>
      <c r="Z432" s="283"/>
    </row>
    <row r="433" spans="1:26" ht="15.3">
      <c r="A433" s="283"/>
      <c r="B433" s="283"/>
      <c r="C433" s="283"/>
      <c r="D433" s="283"/>
      <c r="E433" s="283"/>
      <c r="F433" s="283"/>
      <c r="G433" s="283"/>
      <c r="H433" s="283"/>
      <c r="I433" s="283"/>
      <c r="J433" s="283"/>
      <c r="K433" s="283"/>
      <c r="L433" s="283"/>
      <c r="M433" s="283"/>
      <c r="N433" s="283"/>
      <c r="O433" s="283"/>
      <c r="P433" s="283"/>
      <c r="Q433" s="283"/>
      <c r="R433" s="283"/>
      <c r="S433" s="283"/>
      <c r="T433" s="283"/>
      <c r="U433" s="283"/>
      <c r="V433" s="283"/>
      <c r="W433" s="283"/>
      <c r="X433" s="283"/>
      <c r="Y433" s="283"/>
      <c r="Z433" s="283"/>
    </row>
    <row r="434" spans="1:26" ht="15.3">
      <c r="A434" s="283"/>
      <c r="B434" s="283"/>
      <c r="C434" s="283"/>
      <c r="D434" s="283"/>
      <c r="E434" s="283"/>
      <c r="F434" s="283"/>
      <c r="G434" s="283"/>
      <c r="H434" s="283"/>
      <c r="I434" s="283"/>
      <c r="J434" s="283"/>
      <c r="K434" s="283"/>
      <c r="L434" s="283"/>
      <c r="M434" s="283"/>
      <c r="N434" s="283"/>
      <c r="O434" s="283"/>
      <c r="P434" s="283"/>
      <c r="Q434" s="283"/>
      <c r="R434" s="283"/>
      <c r="S434" s="283"/>
      <c r="T434" s="283"/>
      <c r="U434" s="283"/>
      <c r="V434" s="283"/>
      <c r="W434" s="283"/>
      <c r="X434" s="283"/>
      <c r="Y434" s="283"/>
      <c r="Z434" s="283"/>
    </row>
    <row r="435" spans="1:26" ht="15.3">
      <c r="A435" s="283"/>
      <c r="B435" s="283"/>
      <c r="C435" s="283"/>
      <c r="D435" s="283"/>
      <c r="E435" s="283"/>
      <c r="F435" s="283"/>
      <c r="G435" s="283"/>
      <c r="H435" s="283"/>
      <c r="I435" s="283"/>
      <c r="J435" s="283"/>
      <c r="K435" s="283"/>
      <c r="L435" s="283"/>
      <c r="M435" s="283"/>
      <c r="N435" s="283"/>
      <c r="O435" s="283"/>
      <c r="P435" s="283"/>
      <c r="Q435" s="283"/>
      <c r="R435" s="283"/>
      <c r="S435" s="283"/>
      <c r="T435" s="283"/>
      <c r="U435" s="283"/>
      <c r="V435" s="283"/>
      <c r="W435" s="283"/>
      <c r="X435" s="283"/>
      <c r="Y435" s="283"/>
      <c r="Z435" s="283"/>
    </row>
    <row r="436" spans="1:26" ht="15.3">
      <c r="A436" s="283"/>
      <c r="B436" s="283"/>
      <c r="C436" s="283"/>
      <c r="D436" s="283"/>
      <c r="E436" s="283"/>
      <c r="F436" s="283"/>
      <c r="G436" s="283"/>
      <c r="H436" s="283"/>
      <c r="I436" s="283"/>
      <c r="J436" s="283"/>
      <c r="K436" s="283"/>
      <c r="L436" s="283"/>
      <c r="M436" s="283"/>
      <c r="N436" s="283"/>
      <c r="O436" s="283"/>
      <c r="P436" s="283"/>
      <c r="Q436" s="283"/>
      <c r="R436" s="283"/>
      <c r="S436" s="283"/>
      <c r="T436" s="283"/>
      <c r="U436" s="283"/>
      <c r="V436" s="283"/>
      <c r="W436" s="283"/>
      <c r="X436" s="283"/>
      <c r="Y436" s="283"/>
      <c r="Z436" s="283"/>
    </row>
    <row r="437" spans="1:26" ht="15.3">
      <c r="A437" s="283"/>
      <c r="B437" s="283"/>
      <c r="C437" s="283"/>
      <c r="D437" s="283"/>
      <c r="E437" s="283"/>
      <c r="F437" s="283"/>
      <c r="G437" s="283"/>
      <c r="H437" s="283"/>
      <c r="I437" s="283"/>
      <c r="J437" s="283"/>
      <c r="K437" s="283"/>
      <c r="L437" s="283"/>
      <c r="M437" s="283"/>
      <c r="N437" s="283"/>
      <c r="O437" s="283"/>
      <c r="P437" s="283"/>
      <c r="Q437" s="283"/>
      <c r="R437" s="283"/>
      <c r="S437" s="283"/>
      <c r="T437" s="283"/>
      <c r="U437" s="283"/>
      <c r="V437" s="283"/>
      <c r="W437" s="283"/>
      <c r="X437" s="283"/>
      <c r="Y437" s="283"/>
      <c r="Z437" s="283"/>
    </row>
    <row r="438" spans="1:26" ht="15.3">
      <c r="A438" s="283"/>
      <c r="B438" s="283"/>
      <c r="C438" s="283"/>
      <c r="D438" s="283"/>
      <c r="E438" s="283"/>
      <c r="F438" s="283"/>
      <c r="G438" s="283"/>
      <c r="H438" s="283"/>
      <c r="I438" s="283"/>
      <c r="J438" s="283"/>
      <c r="K438" s="283"/>
      <c r="L438" s="283"/>
      <c r="M438" s="283"/>
      <c r="N438" s="283"/>
      <c r="O438" s="283"/>
      <c r="P438" s="283"/>
      <c r="Q438" s="283"/>
      <c r="R438" s="283"/>
      <c r="S438" s="283"/>
      <c r="T438" s="283"/>
      <c r="U438" s="283"/>
      <c r="V438" s="283"/>
      <c r="W438" s="283"/>
      <c r="X438" s="283"/>
      <c r="Y438" s="283"/>
      <c r="Z438" s="283"/>
    </row>
    <row r="439" spans="1:26" ht="15.3">
      <c r="A439" s="283"/>
      <c r="B439" s="283"/>
      <c r="C439" s="283"/>
      <c r="D439" s="283"/>
      <c r="E439" s="283"/>
      <c r="F439" s="283"/>
      <c r="G439" s="283"/>
      <c r="H439" s="283"/>
      <c r="I439" s="283"/>
      <c r="J439" s="283"/>
      <c r="K439" s="283"/>
      <c r="L439" s="283"/>
      <c r="M439" s="283"/>
      <c r="N439" s="283"/>
      <c r="O439" s="283"/>
      <c r="P439" s="283"/>
      <c r="Q439" s="283"/>
      <c r="R439" s="283"/>
      <c r="S439" s="283"/>
      <c r="T439" s="283"/>
      <c r="U439" s="283"/>
      <c r="V439" s="283"/>
      <c r="W439" s="283"/>
      <c r="X439" s="283"/>
      <c r="Y439" s="283"/>
      <c r="Z439" s="283"/>
    </row>
    <row r="440" spans="1:26" ht="15.3">
      <c r="A440" s="283"/>
      <c r="B440" s="283"/>
      <c r="C440" s="283"/>
      <c r="D440" s="283"/>
      <c r="E440" s="283"/>
      <c r="F440" s="283"/>
      <c r="G440" s="283"/>
      <c r="H440" s="283"/>
      <c r="I440" s="283"/>
      <c r="J440" s="283"/>
      <c r="K440" s="283"/>
      <c r="L440" s="283"/>
      <c r="M440" s="283"/>
      <c r="N440" s="283"/>
      <c r="O440" s="283"/>
      <c r="P440" s="283"/>
      <c r="Q440" s="283"/>
      <c r="R440" s="283"/>
      <c r="S440" s="283"/>
      <c r="T440" s="283"/>
      <c r="U440" s="283"/>
      <c r="V440" s="283"/>
      <c r="W440" s="283"/>
      <c r="X440" s="283"/>
      <c r="Y440" s="283"/>
      <c r="Z440" s="283"/>
    </row>
    <row r="441" spans="1:26" ht="15.3">
      <c r="A441" s="283"/>
      <c r="B441" s="283"/>
      <c r="C441" s="283"/>
      <c r="D441" s="283"/>
      <c r="E441" s="283"/>
      <c r="F441" s="283"/>
      <c r="G441" s="283"/>
      <c r="H441" s="283"/>
      <c r="I441" s="283"/>
      <c r="J441" s="283"/>
      <c r="K441" s="283"/>
      <c r="L441" s="283"/>
      <c r="M441" s="283"/>
      <c r="N441" s="283"/>
      <c r="O441" s="283"/>
      <c r="P441" s="283"/>
      <c r="Q441" s="283"/>
      <c r="R441" s="283"/>
      <c r="S441" s="283"/>
      <c r="T441" s="283"/>
      <c r="U441" s="283"/>
      <c r="V441" s="283"/>
      <c r="W441" s="283"/>
      <c r="X441" s="283"/>
      <c r="Y441" s="283"/>
      <c r="Z441" s="283"/>
    </row>
    <row r="442" spans="1:26" ht="15.3">
      <c r="A442" s="283"/>
      <c r="B442" s="283"/>
      <c r="C442" s="283"/>
      <c r="D442" s="283"/>
      <c r="E442" s="283"/>
      <c r="F442" s="283"/>
      <c r="G442" s="283"/>
      <c r="H442" s="283"/>
      <c r="I442" s="283"/>
      <c r="J442" s="283"/>
      <c r="K442" s="283"/>
      <c r="L442" s="283"/>
      <c r="M442" s="283"/>
      <c r="N442" s="283"/>
      <c r="O442" s="283"/>
      <c r="P442" s="283"/>
      <c r="Q442" s="283"/>
      <c r="R442" s="283"/>
      <c r="S442" s="283"/>
      <c r="T442" s="283"/>
      <c r="U442" s="283"/>
      <c r="V442" s="283"/>
      <c r="W442" s="283"/>
      <c r="X442" s="283"/>
      <c r="Y442" s="283"/>
      <c r="Z442" s="283"/>
    </row>
    <row r="443" spans="1:26" ht="15.3">
      <c r="A443" s="283"/>
      <c r="B443" s="283"/>
      <c r="C443" s="283"/>
      <c r="D443" s="283"/>
      <c r="E443" s="283"/>
      <c r="F443" s="283"/>
      <c r="G443" s="283"/>
      <c r="H443" s="283"/>
      <c r="I443" s="283"/>
      <c r="J443" s="283"/>
      <c r="K443" s="283"/>
      <c r="L443" s="283"/>
      <c r="M443" s="283"/>
      <c r="N443" s="283"/>
      <c r="O443" s="283"/>
      <c r="P443" s="283"/>
      <c r="Q443" s="283"/>
      <c r="R443" s="283"/>
      <c r="S443" s="283"/>
      <c r="T443" s="283"/>
      <c r="U443" s="283"/>
      <c r="V443" s="283"/>
      <c r="W443" s="283"/>
      <c r="X443" s="283"/>
      <c r="Y443" s="283"/>
      <c r="Z443" s="283"/>
    </row>
    <row r="444" spans="1:26" ht="15.3">
      <c r="A444" s="283"/>
      <c r="B444" s="283"/>
      <c r="C444" s="283"/>
      <c r="D444" s="283"/>
      <c r="E444" s="283"/>
      <c r="F444" s="283"/>
      <c r="G444" s="283"/>
      <c r="H444" s="283"/>
      <c r="I444" s="283"/>
      <c r="J444" s="283"/>
      <c r="K444" s="283"/>
      <c r="L444" s="283"/>
      <c r="M444" s="283"/>
      <c r="N444" s="283"/>
      <c r="O444" s="283"/>
      <c r="P444" s="283"/>
      <c r="Q444" s="283"/>
      <c r="R444" s="283"/>
      <c r="S444" s="283"/>
      <c r="T444" s="283"/>
      <c r="U444" s="283"/>
      <c r="V444" s="283"/>
      <c r="W444" s="283"/>
      <c r="X444" s="283"/>
      <c r="Y444" s="283"/>
      <c r="Z444" s="283"/>
    </row>
    <row r="445" spans="1:26" ht="15.3">
      <c r="A445" s="283"/>
      <c r="B445" s="283"/>
      <c r="C445" s="283"/>
      <c r="D445" s="283"/>
      <c r="E445" s="283"/>
      <c r="F445" s="283"/>
      <c r="G445" s="283"/>
      <c r="H445" s="283"/>
      <c r="I445" s="283"/>
      <c r="J445" s="283"/>
      <c r="K445" s="283"/>
      <c r="L445" s="283"/>
      <c r="M445" s="283"/>
      <c r="N445" s="283"/>
      <c r="O445" s="283"/>
      <c r="P445" s="283"/>
      <c r="Q445" s="283"/>
      <c r="R445" s="283"/>
      <c r="S445" s="283"/>
      <c r="T445" s="283"/>
      <c r="U445" s="283"/>
      <c r="V445" s="283"/>
      <c r="W445" s="283"/>
      <c r="X445" s="283"/>
      <c r="Y445" s="283"/>
      <c r="Z445" s="283"/>
    </row>
    <row r="446" spans="1:26" ht="15.3">
      <c r="A446" s="283"/>
      <c r="B446" s="283"/>
      <c r="C446" s="283"/>
      <c r="D446" s="283"/>
      <c r="E446" s="283"/>
      <c r="F446" s="283"/>
      <c r="G446" s="283"/>
      <c r="H446" s="283"/>
      <c r="I446" s="283"/>
      <c r="J446" s="283"/>
      <c r="K446" s="283"/>
      <c r="L446" s="283"/>
      <c r="M446" s="283"/>
      <c r="N446" s="283"/>
      <c r="O446" s="283"/>
      <c r="P446" s="283"/>
      <c r="Q446" s="283"/>
      <c r="R446" s="283"/>
      <c r="S446" s="283"/>
      <c r="T446" s="283"/>
      <c r="U446" s="283"/>
      <c r="V446" s="283"/>
      <c r="W446" s="283"/>
      <c r="X446" s="283"/>
      <c r="Y446" s="283"/>
      <c r="Z446" s="283"/>
    </row>
    <row r="447" spans="1:26" ht="15.3">
      <c r="A447" s="283"/>
      <c r="B447" s="283"/>
      <c r="C447" s="283"/>
      <c r="D447" s="283"/>
      <c r="E447" s="283"/>
      <c r="F447" s="283"/>
      <c r="G447" s="283"/>
      <c r="H447" s="283"/>
      <c r="I447" s="283"/>
      <c r="J447" s="283"/>
      <c r="K447" s="283"/>
      <c r="L447" s="283"/>
      <c r="M447" s="283"/>
      <c r="N447" s="283"/>
      <c r="O447" s="283"/>
      <c r="P447" s="283"/>
      <c r="Q447" s="283"/>
      <c r="R447" s="283"/>
      <c r="S447" s="283"/>
      <c r="T447" s="283"/>
      <c r="U447" s="283"/>
      <c r="V447" s="283"/>
      <c r="W447" s="283"/>
      <c r="X447" s="283"/>
      <c r="Y447" s="283"/>
      <c r="Z447" s="283"/>
    </row>
    <row r="448" spans="1:26" ht="15.3">
      <c r="A448" s="283"/>
      <c r="B448" s="283"/>
      <c r="C448" s="283"/>
      <c r="D448" s="283"/>
      <c r="E448" s="283"/>
      <c r="F448" s="283"/>
      <c r="G448" s="283"/>
      <c r="H448" s="283"/>
      <c r="I448" s="283"/>
      <c r="J448" s="283"/>
      <c r="K448" s="283"/>
      <c r="L448" s="283"/>
      <c r="M448" s="283"/>
      <c r="N448" s="283"/>
      <c r="O448" s="283"/>
      <c r="P448" s="283"/>
      <c r="Q448" s="283"/>
      <c r="R448" s="283"/>
      <c r="S448" s="283"/>
      <c r="T448" s="283"/>
      <c r="U448" s="283"/>
      <c r="V448" s="283"/>
      <c r="W448" s="283"/>
      <c r="X448" s="283"/>
      <c r="Y448" s="283"/>
      <c r="Z448" s="283"/>
    </row>
    <row r="449" spans="1:26" ht="15.3">
      <c r="A449" s="283"/>
      <c r="B449" s="283"/>
      <c r="C449" s="283"/>
      <c r="D449" s="283"/>
      <c r="E449" s="283"/>
      <c r="F449" s="283"/>
      <c r="G449" s="283"/>
      <c r="H449" s="283"/>
      <c r="I449" s="283"/>
      <c r="J449" s="283"/>
      <c r="K449" s="283"/>
      <c r="L449" s="283"/>
      <c r="M449" s="283"/>
      <c r="N449" s="283"/>
      <c r="O449" s="283"/>
      <c r="P449" s="283"/>
      <c r="Q449" s="283"/>
      <c r="R449" s="283"/>
      <c r="S449" s="283"/>
      <c r="T449" s="283"/>
      <c r="U449" s="283"/>
      <c r="V449" s="283"/>
      <c r="W449" s="283"/>
      <c r="X449" s="283"/>
      <c r="Y449" s="283"/>
      <c r="Z449" s="283"/>
    </row>
    <row r="450" spans="1:26" ht="15.3">
      <c r="A450" s="283"/>
      <c r="B450" s="283"/>
      <c r="C450" s="283"/>
      <c r="D450" s="283"/>
      <c r="E450" s="283"/>
      <c r="F450" s="283"/>
      <c r="G450" s="283"/>
      <c r="H450" s="283"/>
      <c r="I450" s="283"/>
      <c r="J450" s="283"/>
      <c r="K450" s="283"/>
      <c r="L450" s="283"/>
      <c r="M450" s="283"/>
      <c r="N450" s="283"/>
      <c r="O450" s="283"/>
      <c r="P450" s="283"/>
      <c r="Q450" s="283"/>
      <c r="R450" s="283"/>
      <c r="S450" s="283"/>
      <c r="T450" s="283"/>
      <c r="U450" s="283"/>
      <c r="V450" s="283"/>
      <c r="W450" s="283"/>
      <c r="X450" s="283"/>
      <c r="Y450" s="283"/>
      <c r="Z450" s="283"/>
    </row>
    <row r="451" spans="1:26" ht="15.3">
      <c r="A451" s="283"/>
      <c r="B451" s="283"/>
      <c r="C451" s="283"/>
      <c r="D451" s="283"/>
      <c r="E451" s="283"/>
      <c r="F451" s="283"/>
      <c r="G451" s="283"/>
      <c r="H451" s="283"/>
      <c r="I451" s="283"/>
      <c r="J451" s="283"/>
      <c r="K451" s="283"/>
      <c r="L451" s="283"/>
      <c r="M451" s="283"/>
      <c r="N451" s="283"/>
      <c r="O451" s="283"/>
      <c r="P451" s="283"/>
      <c r="Q451" s="283"/>
      <c r="R451" s="283"/>
      <c r="S451" s="283"/>
      <c r="T451" s="283"/>
      <c r="U451" s="283"/>
      <c r="V451" s="283"/>
      <c r="W451" s="283"/>
      <c r="X451" s="283"/>
      <c r="Y451" s="283"/>
      <c r="Z451" s="283"/>
    </row>
    <row r="452" spans="1:26" ht="15.3">
      <c r="A452" s="283"/>
      <c r="B452" s="283"/>
      <c r="C452" s="283"/>
      <c r="D452" s="283"/>
      <c r="E452" s="283"/>
      <c r="F452" s="283"/>
      <c r="G452" s="283"/>
      <c r="H452" s="283"/>
      <c r="I452" s="283"/>
      <c r="J452" s="283"/>
      <c r="K452" s="283"/>
      <c r="L452" s="283"/>
      <c r="M452" s="283"/>
      <c r="N452" s="283"/>
      <c r="O452" s="283"/>
      <c r="P452" s="283"/>
      <c r="Q452" s="283"/>
      <c r="R452" s="283"/>
      <c r="S452" s="283"/>
      <c r="T452" s="283"/>
      <c r="U452" s="283"/>
      <c r="V452" s="283"/>
      <c r="W452" s="283"/>
      <c r="X452" s="283"/>
      <c r="Y452" s="283"/>
      <c r="Z452" s="283"/>
    </row>
    <row r="453" spans="1:26" ht="15.3">
      <c r="A453" s="283"/>
      <c r="B453" s="283"/>
      <c r="C453" s="283"/>
      <c r="D453" s="283"/>
      <c r="E453" s="283"/>
      <c r="F453" s="283"/>
      <c r="G453" s="283"/>
      <c r="H453" s="283"/>
      <c r="I453" s="283"/>
      <c r="J453" s="283"/>
      <c r="K453" s="283"/>
      <c r="L453" s="283"/>
      <c r="M453" s="283"/>
      <c r="N453" s="283"/>
      <c r="O453" s="283"/>
      <c r="P453" s="283"/>
      <c r="Q453" s="283"/>
      <c r="R453" s="283"/>
      <c r="S453" s="283"/>
      <c r="T453" s="283"/>
      <c r="U453" s="283"/>
      <c r="V453" s="283"/>
      <c r="W453" s="283"/>
      <c r="X453" s="283"/>
      <c r="Y453" s="283"/>
      <c r="Z453" s="283"/>
    </row>
    <row r="454" spans="1:26" ht="15.3">
      <c r="A454" s="283"/>
      <c r="B454" s="283"/>
      <c r="C454" s="283"/>
      <c r="D454" s="283"/>
      <c r="E454" s="283"/>
      <c r="F454" s="283"/>
      <c r="G454" s="283"/>
      <c r="H454" s="283"/>
      <c r="I454" s="283"/>
      <c r="J454" s="283"/>
      <c r="K454" s="283"/>
      <c r="L454" s="283"/>
      <c r="M454" s="283"/>
      <c r="N454" s="283"/>
      <c r="O454" s="283"/>
      <c r="P454" s="283"/>
      <c r="Q454" s="283"/>
      <c r="R454" s="283"/>
      <c r="S454" s="283"/>
      <c r="T454" s="283"/>
      <c r="U454" s="283"/>
      <c r="V454" s="283"/>
      <c r="W454" s="283"/>
      <c r="X454" s="283"/>
      <c r="Y454" s="283"/>
      <c r="Z454" s="283"/>
    </row>
    <row r="455" spans="1:26" ht="15.3">
      <c r="A455" s="283"/>
      <c r="B455" s="283"/>
      <c r="C455" s="283"/>
      <c r="D455" s="283"/>
      <c r="E455" s="283"/>
      <c r="F455" s="283"/>
      <c r="G455" s="283"/>
      <c r="H455" s="283"/>
      <c r="I455" s="283"/>
      <c r="J455" s="283"/>
      <c r="K455" s="283"/>
      <c r="L455" s="283"/>
      <c r="M455" s="283"/>
      <c r="N455" s="283"/>
      <c r="O455" s="283"/>
      <c r="P455" s="283"/>
      <c r="Q455" s="283"/>
      <c r="R455" s="283"/>
      <c r="S455" s="283"/>
      <c r="T455" s="283"/>
      <c r="U455" s="283"/>
      <c r="V455" s="283"/>
      <c r="W455" s="283"/>
      <c r="X455" s="283"/>
      <c r="Y455" s="283"/>
      <c r="Z455" s="283"/>
    </row>
    <row r="456" spans="1:26" ht="15.3">
      <c r="A456" s="283"/>
      <c r="B456" s="283"/>
      <c r="C456" s="283"/>
      <c r="D456" s="283"/>
      <c r="E456" s="283"/>
      <c r="F456" s="283"/>
      <c r="G456" s="283"/>
      <c r="H456" s="283"/>
      <c r="I456" s="283"/>
      <c r="J456" s="283"/>
      <c r="K456" s="283"/>
      <c r="L456" s="283"/>
      <c r="M456" s="283"/>
      <c r="N456" s="283"/>
      <c r="O456" s="283"/>
      <c r="P456" s="283"/>
      <c r="Q456" s="283"/>
      <c r="R456" s="283"/>
      <c r="S456" s="283"/>
      <c r="T456" s="283"/>
      <c r="U456" s="283"/>
      <c r="V456" s="283"/>
      <c r="W456" s="283"/>
      <c r="X456" s="283"/>
      <c r="Y456" s="283"/>
      <c r="Z456" s="283"/>
    </row>
    <row r="457" spans="1:26" ht="15.3">
      <c r="A457" s="283"/>
      <c r="B457" s="283"/>
      <c r="C457" s="283"/>
      <c r="D457" s="283"/>
      <c r="E457" s="283"/>
      <c r="F457" s="283"/>
      <c r="G457" s="283"/>
      <c r="H457" s="283"/>
      <c r="I457" s="283"/>
      <c r="J457" s="283"/>
      <c r="K457" s="283"/>
      <c r="L457" s="283"/>
      <c r="M457" s="283"/>
      <c r="N457" s="283"/>
      <c r="O457" s="283"/>
      <c r="P457" s="283"/>
      <c r="Q457" s="283"/>
      <c r="R457" s="283"/>
      <c r="S457" s="283"/>
      <c r="T457" s="283"/>
      <c r="U457" s="283"/>
      <c r="V457" s="283"/>
      <c r="W457" s="283"/>
      <c r="X457" s="283"/>
      <c r="Y457" s="283"/>
      <c r="Z457" s="283"/>
    </row>
    <row r="458" spans="1:26" ht="15.3">
      <c r="A458" s="283"/>
      <c r="B458" s="283"/>
      <c r="C458" s="283"/>
      <c r="D458" s="283"/>
      <c r="E458" s="283"/>
      <c r="F458" s="283"/>
      <c r="G458" s="283"/>
      <c r="H458" s="283"/>
      <c r="I458" s="283"/>
      <c r="J458" s="283"/>
      <c r="K458" s="283"/>
      <c r="L458" s="283"/>
      <c r="M458" s="283"/>
      <c r="N458" s="283"/>
      <c r="O458" s="283"/>
      <c r="P458" s="283"/>
      <c r="Q458" s="283"/>
      <c r="R458" s="283"/>
      <c r="S458" s="283"/>
      <c r="T458" s="283"/>
      <c r="U458" s="283"/>
      <c r="V458" s="283"/>
      <c r="W458" s="283"/>
      <c r="X458" s="283"/>
      <c r="Y458" s="283"/>
      <c r="Z458" s="283"/>
    </row>
    <row r="459" spans="1:26" ht="15.3">
      <c r="A459" s="283"/>
      <c r="B459" s="283"/>
      <c r="C459" s="283"/>
      <c r="D459" s="283"/>
      <c r="E459" s="283"/>
      <c r="F459" s="283"/>
      <c r="G459" s="283"/>
      <c r="H459" s="283"/>
      <c r="I459" s="283"/>
      <c r="J459" s="283"/>
      <c r="K459" s="283"/>
      <c r="L459" s="283"/>
      <c r="M459" s="283"/>
      <c r="N459" s="283"/>
      <c r="O459" s="283"/>
      <c r="P459" s="283"/>
      <c r="Q459" s="283"/>
      <c r="R459" s="283"/>
      <c r="S459" s="283"/>
      <c r="T459" s="283"/>
      <c r="U459" s="283"/>
      <c r="V459" s="283"/>
      <c r="W459" s="283"/>
      <c r="X459" s="283"/>
      <c r="Y459" s="283"/>
      <c r="Z459" s="283"/>
    </row>
    <row r="460" spans="1:26" ht="15.3">
      <c r="A460" s="283"/>
      <c r="B460" s="283"/>
      <c r="C460" s="283"/>
      <c r="D460" s="283"/>
      <c r="E460" s="283"/>
      <c r="F460" s="283"/>
      <c r="G460" s="283"/>
      <c r="H460" s="283"/>
      <c r="I460" s="283"/>
      <c r="J460" s="283"/>
      <c r="K460" s="283"/>
      <c r="L460" s="283"/>
      <c r="M460" s="283"/>
      <c r="N460" s="283"/>
      <c r="O460" s="283"/>
      <c r="P460" s="283"/>
      <c r="Q460" s="283"/>
      <c r="R460" s="283"/>
      <c r="S460" s="283"/>
      <c r="T460" s="283"/>
      <c r="U460" s="283"/>
      <c r="V460" s="283"/>
      <c r="W460" s="283"/>
      <c r="X460" s="283"/>
      <c r="Y460" s="283"/>
      <c r="Z460" s="283"/>
    </row>
    <row r="461" spans="1:26" ht="15.3">
      <c r="A461" s="283"/>
      <c r="B461" s="283"/>
      <c r="C461" s="283"/>
      <c r="D461" s="283"/>
      <c r="E461" s="283"/>
      <c r="F461" s="283"/>
      <c r="G461" s="283"/>
      <c r="H461" s="283"/>
      <c r="I461" s="283"/>
      <c r="J461" s="283"/>
      <c r="K461" s="283"/>
      <c r="L461" s="283"/>
      <c r="M461" s="283"/>
      <c r="N461" s="283"/>
      <c r="O461" s="283"/>
      <c r="P461" s="283"/>
      <c r="Q461" s="283"/>
      <c r="R461" s="283"/>
      <c r="S461" s="283"/>
      <c r="T461" s="283"/>
      <c r="U461" s="283"/>
      <c r="V461" s="283"/>
      <c r="W461" s="283"/>
      <c r="X461" s="283"/>
      <c r="Y461" s="283"/>
      <c r="Z461" s="283"/>
    </row>
    <row r="462" spans="1:26" ht="15.3">
      <c r="A462" s="283"/>
      <c r="B462" s="283"/>
      <c r="C462" s="283"/>
      <c r="D462" s="283"/>
      <c r="E462" s="283"/>
      <c r="F462" s="283"/>
      <c r="G462" s="283"/>
      <c r="H462" s="283"/>
      <c r="I462" s="283"/>
      <c r="J462" s="283"/>
      <c r="K462" s="283"/>
      <c r="L462" s="283"/>
      <c r="M462" s="283"/>
      <c r="N462" s="283"/>
      <c r="O462" s="283"/>
      <c r="P462" s="283"/>
      <c r="Q462" s="283"/>
      <c r="R462" s="283"/>
      <c r="S462" s="283"/>
      <c r="T462" s="283"/>
      <c r="U462" s="283"/>
      <c r="V462" s="283"/>
      <c r="W462" s="283"/>
      <c r="X462" s="283"/>
      <c r="Y462" s="283"/>
      <c r="Z462" s="283"/>
    </row>
    <row r="463" spans="1:26" ht="15.3">
      <c r="A463" s="283"/>
      <c r="B463" s="283"/>
      <c r="C463" s="283"/>
      <c r="D463" s="283"/>
      <c r="E463" s="283"/>
      <c r="F463" s="283"/>
      <c r="G463" s="283"/>
      <c r="H463" s="283"/>
      <c r="I463" s="283"/>
      <c r="J463" s="283"/>
      <c r="K463" s="283"/>
      <c r="L463" s="283"/>
      <c r="M463" s="283"/>
      <c r="N463" s="283"/>
      <c r="O463" s="283"/>
      <c r="P463" s="283"/>
      <c r="Q463" s="283"/>
      <c r="R463" s="283"/>
      <c r="S463" s="283"/>
      <c r="T463" s="283"/>
      <c r="U463" s="283"/>
      <c r="V463" s="283"/>
      <c r="W463" s="283"/>
      <c r="X463" s="283"/>
      <c r="Y463" s="283"/>
      <c r="Z463" s="283"/>
    </row>
    <row r="464" spans="1:26" ht="15.3">
      <c r="A464" s="283"/>
      <c r="B464" s="283"/>
      <c r="C464" s="283"/>
      <c r="D464" s="283"/>
      <c r="E464" s="283"/>
      <c r="F464" s="283"/>
      <c r="G464" s="283"/>
      <c r="H464" s="283"/>
      <c r="I464" s="283"/>
      <c r="J464" s="283"/>
      <c r="K464" s="283"/>
      <c r="L464" s="283"/>
      <c r="M464" s="283"/>
      <c r="N464" s="283"/>
      <c r="O464" s="283"/>
      <c r="P464" s="283"/>
      <c r="Q464" s="283"/>
      <c r="R464" s="283"/>
      <c r="S464" s="283"/>
      <c r="T464" s="283"/>
      <c r="U464" s="283"/>
      <c r="V464" s="283"/>
      <c r="W464" s="283"/>
      <c r="X464" s="283"/>
      <c r="Y464" s="283"/>
      <c r="Z464" s="283"/>
    </row>
    <row r="465" spans="1:26" ht="15.3">
      <c r="A465" s="283"/>
      <c r="B465" s="283"/>
      <c r="C465" s="283"/>
      <c r="D465" s="283"/>
      <c r="E465" s="283"/>
      <c r="F465" s="283"/>
      <c r="G465" s="283"/>
      <c r="H465" s="283"/>
      <c r="I465" s="283"/>
      <c r="J465" s="283"/>
      <c r="K465" s="283"/>
      <c r="L465" s="283"/>
      <c r="M465" s="283"/>
      <c r="N465" s="283"/>
      <c r="O465" s="283"/>
      <c r="P465" s="283"/>
      <c r="Q465" s="283"/>
      <c r="R465" s="283"/>
      <c r="S465" s="283"/>
      <c r="T465" s="283"/>
      <c r="U465" s="283"/>
      <c r="V465" s="283"/>
      <c r="W465" s="283"/>
      <c r="X465" s="283"/>
      <c r="Y465" s="283"/>
      <c r="Z465" s="283"/>
    </row>
    <row r="466" spans="1:26" ht="15.3">
      <c r="A466" s="283"/>
      <c r="B466" s="283"/>
      <c r="C466" s="283"/>
      <c r="D466" s="283"/>
      <c r="E466" s="283"/>
      <c r="F466" s="283"/>
      <c r="G466" s="283"/>
      <c r="H466" s="283"/>
      <c r="I466" s="283"/>
      <c r="J466" s="283"/>
      <c r="K466" s="283"/>
      <c r="L466" s="283"/>
      <c r="M466" s="283"/>
      <c r="N466" s="283"/>
      <c r="O466" s="283"/>
      <c r="P466" s="283"/>
      <c r="Q466" s="283"/>
      <c r="R466" s="283"/>
      <c r="S466" s="283"/>
      <c r="T466" s="283"/>
      <c r="U466" s="283"/>
      <c r="V466" s="283"/>
      <c r="W466" s="283"/>
      <c r="X466" s="283"/>
      <c r="Y466" s="283"/>
      <c r="Z466" s="283"/>
    </row>
    <row r="467" spans="1:26" ht="15.3">
      <c r="A467" s="283"/>
      <c r="B467" s="283"/>
      <c r="C467" s="283"/>
      <c r="D467" s="283"/>
      <c r="E467" s="283"/>
      <c r="F467" s="283"/>
      <c r="G467" s="283"/>
      <c r="H467" s="283"/>
      <c r="I467" s="283"/>
      <c r="J467" s="283"/>
      <c r="K467" s="283"/>
      <c r="L467" s="283"/>
      <c r="M467" s="283"/>
      <c r="N467" s="283"/>
      <c r="O467" s="283"/>
      <c r="P467" s="283"/>
      <c r="Q467" s="283"/>
      <c r="R467" s="283"/>
      <c r="S467" s="283"/>
      <c r="T467" s="283"/>
      <c r="U467" s="283"/>
      <c r="V467" s="283"/>
      <c r="W467" s="283"/>
      <c r="X467" s="283"/>
      <c r="Y467" s="283"/>
      <c r="Z467" s="283"/>
    </row>
    <row r="468" spans="1:26" ht="15.3">
      <c r="A468" s="283"/>
      <c r="B468" s="283"/>
      <c r="C468" s="283"/>
      <c r="D468" s="283"/>
      <c r="E468" s="283"/>
      <c r="F468" s="283"/>
      <c r="G468" s="283"/>
      <c r="H468" s="283"/>
      <c r="I468" s="283"/>
      <c r="J468" s="283"/>
      <c r="K468" s="283"/>
      <c r="L468" s="283"/>
      <c r="M468" s="283"/>
      <c r="N468" s="283"/>
      <c r="O468" s="283"/>
      <c r="P468" s="283"/>
      <c r="Q468" s="283"/>
      <c r="R468" s="283"/>
      <c r="S468" s="283"/>
      <c r="T468" s="283"/>
      <c r="U468" s="283"/>
      <c r="V468" s="283"/>
      <c r="W468" s="283"/>
      <c r="X468" s="283"/>
      <c r="Y468" s="283"/>
      <c r="Z468" s="283"/>
    </row>
    <row r="469" spans="1:26" ht="15.3">
      <c r="A469" s="283"/>
      <c r="B469" s="283"/>
      <c r="C469" s="283"/>
      <c r="D469" s="283"/>
      <c r="E469" s="283"/>
      <c r="F469" s="283"/>
      <c r="G469" s="283"/>
      <c r="H469" s="283"/>
      <c r="I469" s="283"/>
      <c r="J469" s="283"/>
      <c r="K469" s="283"/>
      <c r="L469" s="283"/>
      <c r="M469" s="283"/>
      <c r="N469" s="283"/>
      <c r="O469" s="283"/>
      <c r="P469" s="283"/>
      <c r="Q469" s="283"/>
      <c r="R469" s="283"/>
      <c r="S469" s="283"/>
      <c r="T469" s="283"/>
      <c r="U469" s="283"/>
      <c r="V469" s="283"/>
      <c r="W469" s="283"/>
      <c r="X469" s="283"/>
      <c r="Y469" s="283"/>
      <c r="Z469" s="283"/>
    </row>
    <row r="470" spans="1:26" ht="15.3">
      <c r="A470" s="283"/>
      <c r="B470" s="283"/>
      <c r="C470" s="283"/>
      <c r="D470" s="283"/>
      <c r="E470" s="283"/>
      <c r="F470" s="283"/>
      <c r="G470" s="283"/>
      <c r="H470" s="283"/>
      <c r="I470" s="283"/>
      <c r="J470" s="283"/>
      <c r="K470" s="283"/>
      <c r="L470" s="283"/>
      <c r="M470" s="283"/>
      <c r="N470" s="283"/>
      <c r="O470" s="283"/>
      <c r="P470" s="283"/>
      <c r="Q470" s="283"/>
      <c r="R470" s="283"/>
      <c r="S470" s="283"/>
      <c r="T470" s="283"/>
      <c r="U470" s="283"/>
      <c r="V470" s="283"/>
      <c r="W470" s="283"/>
      <c r="X470" s="283"/>
      <c r="Y470" s="283"/>
      <c r="Z470" s="283"/>
    </row>
    <row r="471" spans="1:26" ht="15.3">
      <c r="A471" s="283"/>
      <c r="B471" s="283"/>
      <c r="C471" s="283"/>
      <c r="D471" s="283"/>
      <c r="E471" s="283"/>
      <c r="F471" s="283"/>
      <c r="G471" s="283"/>
      <c r="H471" s="283"/>
      <c r="I471" s="283"/>
      <c r="J471" s="283"/>
      <c r="K471" s="283"/>
      <c r="L471" s="283"/>
      <c r="M471" s="283"/>
      <c r="N471" s="283"/>
      <c r="O471" s="283"/>
      <c r="P471" s="283"/>
      <c r="Q471" s="283"/>
      <c r="R471" s="283"/>
      <c r="S471" s="283"/>
      <c r="T471" s="283"/>
      <c r="U471" s="283"/>
      <c r="V471" s="283"/>
      <c r="W471" s="283"/>
      <c r="X471" s="283"/>
      <c r="Y471" s="283"/>
      <c r="Z471" s="283"/>
    </row>
    <row r="472" spans="1:26" ht="15.3">
      <c r="A472" s="283"/>
      <c r="B472" s="283"/>
      <c r="C472" s="283"/>
      <c r="D472" s="283"/>
      <c r="E472" s="283"/>
      <c r="F472" s="283"/>
      <c r="G472" s="283"/>
      <c r="H472" s="283"/>
      <c r="I472" s="283"/>
      <c r="J472" s="283"/>
      <c r="K472" s="283"/>
      <c r="L472" s="283"/>
      <c r="M472" s="283"/>
      <c r="N472" s="283"/>
      <c r="O472" s="283"/>
      <c r="P472" s="283"/>
      <c r="Q472" s="283"/>
      <c r="R472" s="283"/>
      <c r="S472" s="283"/>
      <c r="T472" s="283"/>
      <c r="U472" s="283"/>
      <c r="V472" s="283"/>
      <c r="W472" s="283"/>
      <c r="X472" s="283"/>
      <c r="Y472" s="283"/>
      <c r="Z472" s="283"/>
    </row>
    <row r="473" spans="1:26" ht="15.3">
      <c r="A473" s="283"/>
      <c r="B473" s="283"/>
      <c r="C473" s="283"/>
      <c r="D473" s="283"/>
      <c r="E473" s="283"/>
      <c r="F473" s="283"/>
      <c r="G473" s="283"/>
      <c r="H473" s="283"/>
      <c r="I473" s="283"/>
      <c r="J473" s="283"/>
      <c r="K473" s="283"/>
      <c r="L473" s="283"/>
      <c r="M473" s="283"/>
      <c r="N473" s="283"/>
      <c r="O473" s="283"/>
      <c r="P473" s="283"/>
      <c r="Q473" s="283"/>
      <c r="R473" s="283"/>
      <c r="S473" s="283"/>
      <c r="T473" s="283"/>
      <c r="U473" s="283"/>
      <c r="V473" s="283"/>
      <c r="W473" s="283"/>
      <c r="X473" s="283"/>
      <c r="Y473" s="283"/>
      <c r="Z473" s="283"/>
    </row>
    <row r="474" spans="1:26" ht="15.3">
      <c r="A474" s="283"/>
      <c r="B474" s="283"/>
      <c r="C474" s="283"/>
      <c r="D474" s="283"/>
      <c r="E474" s="283"/>
      <c r="F474" s="283"/>
      <c r="G474" s="283"/>
      <c r="H474" s="283"/>
      <c r="I474" s="283"/>
      <c r="J474" s="283"/>
      <c r="K474" s="283"/>
      <c r="L474" s="283"/>
      <c r="M474" s="283"/>
      <c r="N474" s="283"/>
      <c r="O474" s="283"/>
      <c r="P474" s="283"/>
      <c r="Q474" s="283"/>
      <c r="R474" s="283"/>
      <c r="S474" s="283"/>
      <c r="T474" s="283"/>
      <c r="U474" s="283"/>
      <c r="V474" s="283"/>
      <c r="W474" s="283"/>
      <c r="X474" s="283"/>
      <c r="Y474" s="283"/>
      <c r="Z474" s="283"/>
    </row>
    <row r="475" spans="1:26" ht="15.3">
      <c r="A475" s="283"/>
      <c r="B475" s="283"/>
      <c r="C475" s="283"/>
      <c r="D475" s="283"/>
      <c r="E475" s="283"/>
      <c r="F475" s="283"/>
      <c r="G475" s="283"/>
      <c r="H475" s="283"/>
      <c r="I475" s="283"/>
      <c r="J475" s="283"/>
      <c r="K475" s="283"/>
      <c r="L475" s="283"/>
      <c r="M475" s="283"/>
      <c r="N475" s="283"/>
      <c r="O475" s="283"/>
      <c r="P475" s="283"/>
      <c r="Q475" s="283"/>
      <c r="R475" s="283"/>
      <c r="S475" s="283"/>
      <c r="T475" s="283"/>
      <c r="U475" s="283"/>
      <c r="V475" s="283"/>
      <c r="W475" s="283"/>
      <c r="X475" s="283"/>
      <c r="Y475" s="283"/>
      <c r="Z475" s="283"/>
    </row>
    <row r="476" spans="1:26" ht="15.3">
      <c r="A476" s="283"/>
      <c r="B476" s="283"/>
      <c r="C476" s="283"/>
      <c r="D476" s="283"/>
      <c r="E476" s="283"/>
      <c r="F476" s="283"/>
      <c r="G476" s="283"/>
      <c r="H476" s="283"/>
      <c r="I476" s="283"/>
      <c r="J476" s="283"/>
      <c r="K476" s="283"/>
      <c r="L476" s="283"/>
      <c r="M476" s="283"/>
      <c r="N476" s="283"/>
      <c r="O476" s="283"/>
      <c r="P476" s="283"/>
      <c r="Q476" s="283"/>
      <c r="R476" s="283"/>
      <c r="S476" s="283"/>
      <c r="T476" s="283"/>
      <c r="U476" s="283"/>
      <c r="V476" s="283"/>
      <c r="W476" s="283"/>
      <c r="X476" s="283"/>
      <c r="Y476" s="283"/>
      <c r="Z476" s="283"/>
    </row>
    <row r="477" spans="1:26" ht="15.3">
      <c r="A477" s="283"/>
      <c r="B477" s="283"/>
      <c r="C477" s="283"/>
      <c r="D477" s="283"/>
      <c r="E477" s="283"/>
      <c r="F477" s="283"/>
      <c r="G477" s="283"/>
      <c r="H477" s="283"/>
      <c r="I477" s="283"/>
      <c r="J477" s="283"/>
      <c r="K477" s="283"/>
      <c r="L477" s="283"/>
      <c r="M477" s="283"/>
      <c r="N477" s="283"/>
      <c r="O477" s="283"/>
      <c r="P477" s="283"/>
      <c r="Q477" s="283"/>
      <c r="R477" s="283"/>
      <c r="S477" s="283"/>
      <c r="T477" s="283"/>
      <c r="U477" s="283"/>
      <c r="V477" s="283"/>
      <c r="W477" s="283"/>
      <c r="X477" s="283"/>
      <c r="Y477" s="283"/>
      <c r="Z477" s="283"/>
    </row>
    <row r="478" spans="1:26" ht="15.3">
      <c r="A478" s="283"/>
      <c r="B478" s="283"/>
      <c r="C478" s="283"/>
      <c r="D478" s="283"/>
      <c r="E478" s="283"/>
      <c r="F478" s="283"/>
      <c r="G478" s="283"/>
      <c r="H478" s="283"/>
      <c r="I478" s="283"/>
      <c r="J478" s="283"/>
      <c r="K478" s="283"/>
      <c r="L478" s="283"/>
      <c r="M478" s="283"/>
      <c r="N478" s="283"/>
      <c r="O478" s="283"/>
      <c r="P478" s="283"/>
      <c r="Q478" s="283"/>
      <c r="R478" s="283"/>
      <c r="S478" s="283"/>
      <c r="T478" s="283"/>
      <c r="U478" s="283"/>
      <c r="V478" s="283"/>
      <c r="W478" s="283"/>
      <c r="X478" s="283"/>
      <c r="Y478" s="283"/>
      <c r="Z478" s="283"/>
    </row>
    <row r="479" spans="1:26" ht="15.3">
      <c r="A479" s="283"/>
      <c r="B479" s="283"/>
      <c r="C479" s="283"/>
      <c r="D479" s="283"/>
      <c r="E479" s="283"/>
      <c r="F479" s="283"/>
      <c r="G479" s="283"/>
      <c r="H479" s="283"/>
      <c r="I479" s="283"/>
      <c r="J479" s="283"/>
      <c r="K479" s="283"/>
      <c r="L479" s="283"/>
      <c r="M479" s="283"/>
      <c r="N479" s="283"/>
      <c r="O479" s="283"/>
      <c r="P479" s="283"/>
      <c r="Q479" s="283"/>
      <c r="R479" s="283"/>
      <c r="S479" s="283"/>
      <c r="T479" s="283"/>
      <c r="U479" s="283"/>
      <c r="V479" s="283"/>
      <c r="W479" s="283"/>
      <c r="X479" s="283"/>
      <c r="Y479" s="283"/>
      <c r="Z479" s="283"/>
    </row>
    <row r="480" spans="1:26" ht="15.3">
      <c r="A480" s="283"/>
      <c r="B480" s="283"/>
      <c r="C480" s="283"/>
      <c r="D480" s="283"/>
      <c r="E480" s="283"/>
      <c r="F480" s="283"/>
      <c r="G480" s="283"/>
      <c r="H480" s="283"/>
      <c r="I480" s="283"/>
      <c r="J480" s="283"/>
      <c r="K480" s="283"/>
      <c r="L480" s="283"/>
      <c r="M480" s="283"/>
      <c r="N480" s="283"/>
      <c r="O480" s="283"/>
      <c r="P480" s="283"/>
      <c r="Q480" s="283"/>
      <c r="R480" s="283"/>
      <c r="S480" s="283"/>
      <c r="T480" s="283"/>
      <c r="U480" s="283"/>
      <c r="V480" s="283"/>
      <c r="W480" s="283"/>
      <c r="X480" s="283"/>
      <c r="Y480" s="283"/>
      <c r="Z480" s="283"/>
    </row>
    <row r="481" spans="1:26" ht="15.3">
      <c r="A481" s="283"/>
      <c r="B481" s="283"/>
      <c r="C481" s="283"/>
      <c r="D481" s="283"/>
      <c r="E481" s="283"/>
      <c r="F481" s="283"/>
      <c r="G481" s="283"/>
      <c r="H481" s="283"/>
      <c r="I481" s="283"/>
      <c r="J481" s="283"/>
      <c r="K481" s="283"/>
      <c r="L481" s="283"/>
      <c r="M481" s="283"/>
      <c r="N481" s="283"/>
      <c r="O481" s="283"/>
      <c r="P481" s="283"/>
      <c r="Q481" s="283"/>
      <c r="R481" s="283"/>
      <c r="S481" s="283"/>
      <c r="T481" s="283"/>
      <c r="U481" s="283"/>
      <c r="V481" s="283"/>
      <c r="W481" s="283"/>
      <c r="X481" s="283"/>
      <c r="Y481" s="283"/>
      <c r="Z481" s="283"/>
    </row>
    <row r="482" spans="1:26" ht="15.3">
      <c r="A482" s="283"/>
      <c r="B482" s="283"/>
      <c r="C482" s="283"/>
      <c r="D482" s="283"/>
      <c r="E482" s="283"/>
      <c r="F482" s="283"/>
      <c r="G482" s="283"/>
      <c r="H482" s="283"/>
      <c r="I482" s="283"/>
      <c r="J482" s="283"/>
      <c r="K482" s="283"/>
      <c r="L482" s="283"/>
      <c r="M482" s="283"/>
      <c r="N482" s="283"/>
      <c r="O482" s="283"/>
      <c r="P482" s="283"/>
      <c r="Q482" s="283"/>
      <c r="R482" s="283"/>
      <c r="S482" s="283"/>
      <c r="T482" s="283"/>
      <c r="U482" s="283"/>
      <c r="V482" s="283"/>
      <c r="W482" s="283"/>
      <c r="X482" s="283"/>
      <c r="Y482" s="283"/>
      <c r="Z482" s="283"/>
    </row>
    <row r="483" spans="1:26" ht="15.3">
      <c r="A483" s="283"/>
      <c r="B483" s="283"/>
      <c r="C483" s="283"/>
      <c r="D483" s="283"/>
      <c r="E483" s="283"/>
      <c r="F483" s="283"/>
      <c r="G483" s="283"/>
      <c r="H483" s="283"/>
      <c r="I483" s="283"/>
      <c r="J483" s="283"/>
      <c r="K483" s="283"/>
      <c r="L483" s="283"/>
      <c r="M483" s="283"/>
      <c r="N483" s="283"/>
      <c r="O483" s="283"/>
      <c r="P483" s="283"/>
      <c r="Q483" s="283"/>
      <c r="R483" s="283"/>
      <c r="S483" s="283"/>
      <c r="T483" s="283"/>
      <c r="U483" s="283"/>
      <c r="V483" s="283"/>
      <c r="W483" s="283"/>
      <c r="X483" s="283"/>
      <c r="Y483" s="283"/>
      <c r="Z483" s="283"/>
    </row>
    <row r="484" spans="1:26" ht="15.3">
      <c r="A484" s="283"/>
      <c r="B484" s="283"/>
      <c r="C484" s="283"/>
      <c r="D484" s="283"/>
      <c r="E484" s="283"/>
      <c r="F484" s="283"/>
      <c r="G484" s="283"/>
      <c r="H484" s="283"/>
      <c r="I484" s="283"/>
      <c r="J484" s="283"/>
      <c r="K484" s="283"/>
      <c r="L484" s="283"/>
      <c r="M484" s="283"/>
      <c r="N484" s="283"/>
      <c r="O484" s="283"/>
      <c r="P484" s="283"/>
      <c r="Q484" s="283"/>
      <c r="R484" s="283"/>
      <c r="S484" s="283"/>
      <c r="T484" s="283"/>
      <c r="U484" s="283"/>
      <c r="V484" s="283"/>
      <c r="W484" s="283"/>
      <c r="X484" s="283"/>
      <c r="Y484" s="283"/>
      <c r="Z484" s="283"/>
    </row>
    <row r="485" spans="1:26" ht="15.3">
      <c r="A485" s="283"/>
      <c r="B485" s="283"/>
      <c r="C485" s="283"/>
      <c r="D485" s="283"/>
      <c r="E485" s="283"/>
      <c r="F485" s="283"/>
      <c r="G485" s="283"/>
      <c r="H485" s="283"/>
      <c r="I485" s="283"/>
      <c r="J485" s="283"/>
      <c r="K485" s="283"/>
      <c r="L485" s="283"/>
      <c r="M485" s="283"/>
      <c r="N485" s="283"/>
      <c r="O485" s="283"/>
      <c r="P485" s="283"/>
      <c r="Q485" s="283"/>
      <c r="R485" s="283"/>
      <c r="S485" s="283"/>
      <c r="T485" s="283"/>
      <c r="U485" s="283"/>
      <c r="V485" s="283"/>
      <c r="W485" s="283"/>
      <c r="X485" s="283"/>
      <c r="Y485" s="283"/>
      <c r="Z485" s="283"/>
    </row>
    <row r="486" spans="1:26" ht="15.3">
      <c r="A486" s="283"/>
      <c r="B486" s="283"/>
      <c r="C486" s="283"/>
      <c r="D486" s="283"/>
      <c r="E486" s="283"/>
      <c r="F486" s="283"/>
      <c r="G486" s="283"/>
      <c r="H486" s="283"/>
      <c r="I486" s="283"/>
      <c r="J486" s="283"/>
      <c r="K486" s="283"/>
      <c r="L486" s="283"/>
      <c r="M486" s="283"/>
      <c r="N486" s="283"/>
      <c r="O486" s="283"/>
      <c r="P486" s="283"/>
      <c r="Q486" s="283"/>
      <c r="R486" s="283"/>
      <c r="S486" s="283"/>
      <c r="T486" s="283"/>
      <c r="U486" s="283"/>
      <c r="V486" s="283"/>
      <c r="W486" s="283"/>
      <c r="X486" s="283"/>
      <c r="Y486" s="283"/>
      <c r="Z486" s="283"/>
    </row>
    <row r="487" spans="1:26" ht="15.3">
      <c r="A487" s="283"/>
      <c r="B487" s="283"/>
      <c r="C487" s="283"/>
      <c r="D487" s="283"/>
      <c r="E487" s="283"/>
      <c r="F487" s="283"/>
      <c r="G487" s="283"/>
      <c r="H487" s="283"/>
      <c r="I487" s="283"/>
      <c r="J487" s="283"/>
      <c r="K487" s="283"/>
      <c r="L487" s="283"/>
      <c r="M487" s="283"/>
      <c r="N487" s="283"/>
      <c r="O487" s="283"/>
      <c r="P487" s="283"/>
      <c r="Q487" s="283"/>
      <c r="R487" s="283"/>
      <c r="S487" s="283"/>
      <c r="T487" s="283"/>
      <c r="U487" s="283"/>
      <c r="V487" s="283"/>
      <c r="W487" s="283"/>
      <c r="X487" s="283"/>
      <c r="Y487" s="283"/>
      <c r="Z487" s="283"/>
    </row>
    <row r="488" spans="1:26" ht="15.3">
      <c r="A488" s="283"/>
      <c r="B488" s="283"/>
      <c r="C488" s="283"/>
      <c r="D488" s="283"/>
      <c r="E488" s="283"/>
      <c r="F488" s="283"/>
      <c r="G488" s="283"/>
      <c r="H488" s="283"/>
      <c r="I488" s="283"/>
      <c r="J488" s="283"/>
      <c r="K488" s="283"/>
      <c r="L488" s="283"/>
      <c r="M488" s="283"/>
      <c r="N488" s="283"/>
      <c r="O488" s="283"/>
      <c r="P488" s="283"/>
      <c r="Q488" s="283"/>
      <c r="R488" s="283"/>
      <c r="S488" s="283"/>
      <c r="T488" s="283"/>
      <c r="U488" s="283"/>
      <c r="V488" s="283"/>
      <c r="W488" s="283"/>
      <c r="X488" s="283"/>
      <c r="Y488" s="283"/>
      <c r="Z488" s="283"/>
    </row>
    <row r="489" spans="1:26" ht="15.3">
      <c r="A489" s="283"/>
      <c r="B489" s="283"/>
      <c r="C489" s="283"/>
      <c r="D489" s="283"/>
      <c r="E489" s="283"/>
      <c r="F489" s="283"/>
      <c r="G489" s="283"/>
      <c r="H489" s="283"/>
      <c r="I489" s="283"/>
      <c r="J489" s="283"/>
      <c r="K489" s="283"/>
      <c r="L489" s="283"/>
      <c r="M489" s="283"/>
      <c r="N489" s="283"/>
      <c r="O489" s="283"/>
      <c r="P489" s="283"/>
      <c r="Q489" s="283"/>
      <c r="R489" s="283"/>
      <c r="S489" s="283"/>
      <c r="T489" s="283"/>
      <c r="U489" s="283"/>
      <c r="V489" s="283"/>
      <c r="W489" s="283"/>
      <c r="X489" s="283"/>
      <c r="Y489" s="283"/>
      <c r="Z489" s="283"/>
    </row>
    <row r="490" spans="1:26" ht="15.3">
      <c r="A490" s="283"/>
      <c r="B490" s="283"/>
      <c r="C490" s="283"/>
      <c r="D490" s="283"/>
      <c r="E490" s="283"/>
      <c r="F490" s="283"/>
      <c r="G490" s="283"/>
      <c r="H490" s="283"/>
      <c r="I490" s="283"/>
      <c r="J490" s="283"/>
      <c r="K490" s="283"/>
      <c r="L490" s="283"/>
      <c r="M490" s="283"/>
      <c r="N490" s="283"/>
      <c r="O490" s="283"/>
      <c r="P490" s="283"/>
      <c r="Q490" s="283"/>
      <c r="R490" s="283"/>
      <c r="S490" s="283"/>
      <c r="T490" s="283"/>
      <c r="U490" s="283"/>
      <c r="V490" s="283"/>
      <c r="W490" s="283"/>
      <c r="X490" s="283"/>
      <c r="Y490" s="283"/>
      <c r="Z490" s="283"/>
    </row>
    <row r="491" spans="1:26" ht="15.3">
      <c r="A491" s="283"/>
      <c r="B491" s="283"/>
      <c r="C491" s="283"/>
      <c r="D491" s="283"/>
      <c r="E491" s="283"/>
      <c r="F491" s="283"/>
      <c r="G491" s="283"/>
      <c r="H491" s="283"/>
      <c r="I491" s="283"/>
      <c r="J491" s="283"/>
      <c r="K491" s="283"/>
      <c r="L491" s="283"/>
      <c r="M491" s="283"/>
      <c r="N491" s="283"/>
      <c r="O491" s="283"/>
      <c r="P491" s="283"/>
      <c r="Q491" s="283"/>
      <c r="R491" s="283"/>
      <c r="S491" s="283"/>
      <c r="T491" s="283"/>
      <c r="U491" s="283"/>
      <c r="V491" s="283"/>
      <c r="W491" s="283"/>
      <c r="X491" s="283"/>
      <c r="Y491" s="283"/>
      <c r="Z491" s="283"/>
    </row>
    <row r="492" spans="1:26" ht="15.3">
      <c r="A492" s="283"/>
      <c r="B492" s="283"/>
      <c r="C492" s="283"/>
      <c r="D492" s="283"/>
      <c r="E492" s="283"/>
      <c r="F492" s="283"/>
      <c r="G492" s="283"/>
      <c r="H492" s="283"/>
      <c r="I492" s="283"/>
      <c r="J492" s="283"/>
      <c r="K492" s="283"/>
      <c r="L492" s="283"/>
      <c r="M492" s="283"/>
      <c r="N492" s="283"/>
      <c r="O492" s="283"/>
      <c r="P492" s="283"/>
      <c r="Q492" s="283"/>
      <c r="R492" s="283"/>
      <c r="S492" s="283"/>
      <c r="T492" s="283"/>
      <c r="U492" s="283"/>
      <c r="V492" s="283"/>
      <c r="W492" s="283"/>
      <c r="X492" s="283"/>
      <c r="Y492" s="283"/>
      <c r="Z492" s="283"/>
    </row>
    <row r="493" spans="1:26" ht="15.3">
      <c r="A493" s="283"/>
      <c r="B493" s="283"/>
      <c r="C493" s="283"/>
      <c r="D493" s="283"/>
      <c r="E493" s="283"/>
      <c r="F493" s="283"/>
      <c r="G493" s="283"/>
      <c r="H493" s="283"/>
      <c r="I493" s="283"/>
      <c r="J493" s="283"/>
      <c r="K493" s="283"/>
      <c r="L493" s="283"/>
      <c r="M493" s="283"/>
      <c r="N493" s="283"/>
      <c r="O493" s="283"/>
      <c r="P493" s="283"/>
      <c r="Q493" s="283"/>
      <c r="R493" s="283"/>
      <c r="S493" s="283"/>
      <c r="T493" s="283"/>
      <c r="U493" s="283"/>
      <c r="V493" s="283"/>
      <c r="W493" s="283"/>
      <c r="X493" s="283"/>
      <c r="Y493" s="283"/>
      <c r="Z493" s="283"/>
    </row>
    <row r="494" spans="1:26" ht="15.3">
      <c r="A494" s="283"/>
      <c r="B494" s="283"/>
      <c r="C494" s="283"/>
      <c r="D494" s="283"/>
      <c r="E494" s="283"/>
      <c r="F494" s="283"/>
      <c r="G494" s="283"/>
      <c r="H494" s="283"/>
      <c r="I494" s="283"/>
      <c r="J494" s="283"/>
      <c r="K494" s="283"/>
      <c r="L494" s="283"/>
      <c r="M494" s="283"/>
      <c r="N494" s="283"/>
      <c r="O494" s="283"/>
      <c r="P494" s="283"/>
      <c r="Q494" s="283"/>
      <c r="R494" s="283"/>
      <c r="S494" s="283"/>
      <c r="T494" s="283"/>
      <c r="U494" s="283"/>
      <c r="V494" s="283"/>
      <c r="W494" s="283"/>
      <c r="X494" s="283"/>
      <c r="Y494" s="283"/>
      <c r="Z494" s="283"/>
    </row>
    <row r="495" spans="1:26" ht="15.3">
      <c r="A495" s="283"/>
      <c r="B495" s="283"/>
      <c r="C495" s="283"/>
      <c r="D495" s="283"/>
      <c r="E495" s="283"/>
      <c r="F495" s="283"/>
      <c r="G495" s="283"/>
      <c r="H495" s="283"/>
      <c r="I495" s="283"/>
      <c r="J495" s="283"/>
      <c r="K495" s="283"/>
      <c r="L495" s="283"/>
      <c r="M495" s="283"/>
      <c r="N495" s="283"/>
      <c r="O495" s="283"/>
      <c r="P495" s="283"/>
      <c r="Q495" s="283"/>
      <c r="R495" s="283"/>
      <c r="S495" s="283"/>
      <c r="T495" s="283"/>
      <c r="U495" s="283"/>
      <c r="V495" s="283"/>
      <c r="W495" s="283"/>
      <c r="X495" s="283"/>
      <c r="Y495" s="283"/>
      <c r="Z495" s="283"/>
    </row>
    <row r="496" spans="1:26" ht="15.3">
      <c r="A496" s="283"/>
      <c r="B496" s="283"/>
      <c r="C496" s="283"/>
      <c r="D496" s="283"/>
      <c r="E496" s="283"/>
      <c r="F496" s="283"/>
      <c r="G496" s="283"/>
      <c r="H496" s="283"/>
      <c r="I496" s="283"/>
      <c r="J496" s="283"/>
      <c r="K496" s="283"/>
      <c r="L496" s="283"/>
      <c r="M496" s="283"/>
      <c r="N496" s="283"/>
      <c r="O496" s="283"/>
      <c r="P496" s="283"/>
      <c r="Q496" s="283"/>
      <c r="R496" s="283"/>
      <c r="S496" s="283"/>
      <c r="T496" s="283"/>
      <c r="U496" s="283"/>
      <c r="V496" s="283"/>
      <c r="W496" s="283"/>
      <c r="X496" s="283"/>
      <c r="Y496" s="283"/>
      <c r="Z496" s="283"/>
    </row>
    <row r="497" spans="1:26" ht="15.3">
      <c r="A497" s="283"/>
      <c r="B497" s="283"/>
      <c r="C497" s="283"/>
      <c r="D497" s="283"/>
      <c r="E497" s="283"/>
      <c r="F497" s="283"/>
      <c r="G497" s="283"/>
      <c r="H497" s="283"/>
      <c r="I497" s="283"/>
      <c r="J497" s="283"/>
      <c r="K497" s="283"/>
      <c r="L497" s="283"/>
      <c r="M497" s="283"/>
      <c r="N497" s="283"/>
      <c r="O497" s="283"/>
      <c r="P497" s="283"/>
      <c r="Q497" s="283"/>
      <c r="R497" s="283"/>
      <c r="S497" s="283"/>
      <c r="T497" s="283"/>
      <c r="U497" s="283"/>
      <c r="V497" s="283"/>
      <c r="W497" s="283"/>
      <c r="X497" s="283"/>
      <c r="Y497" s="283"/>
      <c r="Z497" s="283"/>
    </row>
    <row r="498" spans="1:26" ht="15.3">
      <c r="A498" s="283"/>
      <c r="B498" s="283"/>
      <c r="C498" s="283"/>
      <c r="D498" s="283"/>
      <c r="E498" s="283"/>
      <c r="F498" s="283"/>
      <c r="G498" s="283"/>
      <c r="H498" s="283"/>
      <c r="I498" s="283"/>
      <c r="J498" s="283"/>
      <c r="K498" s="283"/>
      <c r="L498" s="283"/>
      <c r="M498" s="283"/>
      <c r="N498" s="283"/>
      <c r="O498" s="283"/>
      <c r="P498" s="283"/>
      <c r="Q498" s="283"/>
      <c r="R498" s="283"/>
      <c r="S498" s="283"/>
      <c r="T498" s="283"/>
      <c r="U498" s="283"/>
      <c r="V498" s="283"/>
      <c r="W498" s="283"/>
      <c r="X498" s="283"/>
      <c r="Y498" s="283"/>
      <c r="Z498" s="283"/>
    </row>
    <row r="499" spans="1:26" ht="15.3">
      <c r="A499" s="283"/>
      <c r="B499" s="283"/>
      <c r="C499" s="283"/>
      <c r="D499" s="283"/>
      <c r="E499" s="283"/>
      <c r="F499" s="283"/>
      <c r="G499" s="283"/>
      <c r="H499" s="283"/>
      <c r="I499" s="283"/>
      <c r="J499" s="283"/>
      <c r="K499" s="283"/>
      <c r="L499" s="283"/>
      <c r="M499" s="283"/>
      <c r="N499" s="283"/>
      <c r="O499" s="283"/>
      <c r="P499" s="283"/>
      <c r="Q499" s="283"/>
      <c r="R499" s="283"/>
      <c r="S499" s="283"/>
      <c r="T499" s="283"/>
      <c r="U499" s="283"/>
      <c r="V499" s="283"/>
      <c r="W499" s="283"/>
      <c r="X499" s="283"/>
      <c r="Y499" s="283"/>
      <c r="Z499" s="283"/>
    </row>
    <row r="500" spans="1:26" ht="15.3">
      <c r="A500" s="283"/>
      <c r="B500" s="283"/>
      <c r="C500" s="283"/>
      <c r="D500" s="283"/>
      <c r="E500" s="283"/>
      <c r="F500" s="283"/>
      <c r="G500" s="283"/>
      <c r="H500" s="283"/>
      <c r="I500" s="283"/>
      <c r="J500" s="283"/>
      <c r="K500" s="283"/>
      <c r="L500" s="283"/>
      <c r="M500" s="283"/>
      <c r="N500" s="283"/>
      <c r="O500" s="283"/>
      <c r="P500" s="283"/>
      <c r="Q500" s="283"/>
      <c r="R500" s="283"/>
      <c r="S500" s="283"/>
      <c r="T500" s="283"/>
      <c r="U500" s="283"/>
      <c r="V500" s="283"/>
      <c r="W500" s="283"/>
      <c r="X500" s="283"/>
      <c r="Y500" s="283"/>
      <c r="Z500" s="283"/>
    </row>
    <row r="501" spans="1:26" ht="15.3">
      <c r="A501" s="283"/>
      <c r="B501" s="283"/>
      <c r="C501" s="283"/>
      <c r="D501" s="283"/>
      <c r="E501" s="283"/>
      <c r="F501" s="283"/>
      <c r="G501" s="283"/>
      <c r="H501" s="283"/>
      <c r="I501" s="283"/>
      <c r="J501" s="283"/>
      <c r="K501" s="283"/>
      <c r="L501" s="283"/>
      <c r="M501" s="283"/>
      <c r="N501" s="283"/>
      <c r="O501" s="283"/>
      <c r="P501" s="283"/>
      <c r="Q501" s="283"/>
      <c r="R501" s="283"/>
      <c r="S501" s="283"/>
      <c r="T501" s="283"/>
      <c r="U501" s="283"/>
      <c r="V501" s="283"/>
      <c r="W501" s="283"/>
      <c r="X501" s="283"/>
      <c r="Y501" s="283"/>
      <c r="Z501" s="283"/>
    </row>
    <row r="502" spans="1:26" ht="15.3">
      <c r="A502" s="283"/>
      <c r="B502" s="283"/>
      <c r="C502" s="283"/>
      <c r="D502" s="283"/>
      <c r="E502" s="283"/>
      <c r="F502" s="283"/>
      <c r="G502" s="283"/>
      <c r="H502" s="283"/>
      <c r="I502" s="283"/>
      <c r="J502" s="283"/>
      <c r="K502" s="283"/>
      <c r="L502" s="283"/>
      <c r="M502" s="283"/>
      <c r="N502" s="283"/>
      <c r="O502" s="283"/>
      <c r="P502" s="283"/>
      <c r="Q502" s="283"/>
      <c r="R502" s="283"/>
      <c r="S502" s="283"/>
      <c r="T502" s="283"/>
      <c r="U502" s="283"/>
      <c r="V502" s="283"/>
      <c r="W502" s="283"/>
      <c r="X502" s="283"/>
      <c r="Y502" s="283"/>
      <c r="Z502" s="283"/>
    </row>
    <row r="503" spans="1:26" ht="15.3">
      <c r="A503" s="283"/>
      <c r="B503" s="283"/>
      <c r="C503" s="283"/>
      <c r="D503" s="283"/>
      <c r="E503" s="283"/>
      <c r="F503" s="283"/>
      <c r="G503" s="283"/>
      <c r="H503" s="283"/>
      <c r="I503" s="283"/>
      <c r="J503" s="283"/>
      <c r="K503" s="283"/>
      <c r="L503" s="283"/>
      <c r="M503" s="283"/>
      <c r="N503" s="283"/>
      <c r="O503" s="283"/>
      <c r="P503" s="283"/>
      <c r="Q503" s="283"/>
      <c r="R503" s="283"/>
      <c r="S503" s="283"/>
      <c r="T503" s="283"/>
      <c r="U503" s="283"/>
      <c r="V503" s="283"/>
      <c r="W503" s="283"/>
      <c r="X503" s="283"/>
      <c r="Y503" s="283"/>
      <c r="Z503" s="283"/>
    </row>
    <row r="504" spans="1:26" ht="15.3">
      <c r="A504" s="283"/>
      <c r="B504" s="283"/>
      <c r="C504" s="283"/>
      <c r="D504" s="283"/>
      <c r="E504" s="283"/>
      <c r="F504" s="283"/>
      <c r="G504" s="283"/>
      <c r="H504" s="283"/>
      <c r="I504" s="283"/>
      <c r="J504" s="283"/>
      <c r="K504" s="283"/>
      <c r="L504" s="283"/>
      <c r="M504" s="283"/>
      <c r="N504" s="283"/>
      <c r="O504" s="283"/>
      <c r="P504" s="283"/>
      <c r="Q504" s="283"/>
      <c r="R504" s="283"/>
      <c r="S504" s="283"/>
      <c r="T504" s="283"/>
      <c r="U504" s="283"/>
      <c r="V504" s="283"/>
      <c r="W504" s="283"/>
      <c r="X504" s="283"/>
      <c r="Y504" s="283"/>
      <c r="Z504" s="283"/>
    </row>
    <row r="505" spans="1:26" ht="15.3">
      <c r="A505" s="283"/>
      <c r="B505" s="283"/>
      <c r="C505" s="283"/>
      <c r="D505" s="283"/>
      <c r="E505" s="283"/>
      <c r="F505" s="283"/>
      <c r="G505" s="283"/>
      <c r="H505" s="283"/>
      <c r="I505" s="283"/>
      <c r="J505" s="283"/>
      <c r="K505" s="283"/>
      <c r="L505" s="283"/>
      <c r="M505" s="283"/>
      <c r="N505" s="283"/>
      <c r="O505" s="283"/>
      <c r="P505" s="283"/>
      <c r="Q505" s="283"/>
      <c r="R505" s="283"/>
      <c r="S505" s="283"/>
      <c r="T505" s="283"/>
      <c r="U505" s="283"/>
      <c r="V505" s="283"/>
      <c r="W505" s="283"/>
      <c r="X505" s="283"/>
      <c r="Y505" s="283"/>
      <c r="Z505" s="283"/>
    </row>
    <row r="506" spans="1:26" ht="15.3">
      <c r="A506" s="283"/>
      <c r="B506" s="283"/>
      <c r="C506" s="283"/>
      <c r="D506" s="283"/>
      <c r="E506" s="283"/>
      <c r="F506" s="283"/>
      <c r="G506" s="283"/>
      <c r="H506" s="283"/>
      <c r="I506" s="283"/>
      <c r="J506" s="283"/>
      <c r="K506" s="283"/>
      <c r="L506" s="283"/>
      <c r="M506" s="283"/>
      <c r="N506" s="283"/>
      <c r="O506" s="283"/>
      <c r="P506" s="283"/>
      <c r="Q506" s="283"/>
      <c r="R506" s="283"/>
      <c r="S506" s="283"/>
      <c r="T506" s="283"/>
      <c r="U506" s="283"/>
      <c r="V506" s="283"/>
      <c r="W506" s="283"/>
      <c r="X506" s="283"/>
      <c r="Y506" s="283"/>
      <c r="Z506" s="283"/>
    </row>
    <row r="507" spans="1:26" ht="15.3">
      <c r="A507" s="283"/>
      <c r="B507" s="283"/>
      <c r="C507" s="283"/>
      <c r="D507" s="283"/>
      <c r="E507" s="283"/>
      <c r="F507" s="283"/>
      <c r="G507" s="283"/>
      <c r="H507" s="283"/>
      <c r="I507" s="283"/>
      <c r="J507" s="283"/>
      <c r="K507" s="283"/>
      <c r="L507" s="283"/>
      <c r="M507" s="283"/>
      <c r="N507" s="283"/>
      <c r="O507" s="283"/>
      <c r="P507" s="283"/>
      <c r="Q507" s="283"/>
      <c r="R507" s="283"/>
      <c r="S507" s="283"/>
      <c r="T507" s="283"/>
      <c r="U507" s="283"/>
      <c r="V507" s="283"/>
      <c r="W507" s="283"/>
      <c r="X507" s="283"/>
      <c r="Y507" s="283"/>
      <c r="Z507" s="283"/>
    </row>
    <row r="508" spans="1:26" ht="15.3">
      <c r="A508" s="283"/>
      <c r="B508" s="283"/>
      <c r="C508" s="283"/>
      <c r="D508" s="283"/>
      <c r="E508" s="283"/>
      <c r="F508" s="283"/>
      <c r="G508" s="283"/>
      <c r="H508" s="283"/>
      <c r="I508" s="283"/>
      <c r="J508" s="283"/>
      <c r="K508" s="283"/>
      <c r="L508" s="283"/>
      <c r="M508" s="283"/>
      <c r="N508" s="283"/>
      <c r="O508" s="283"/>
      <c r="P508" s="283"/>
      <c r="Q508" s="283"/>
      <c r="R508" s="283"/>
      <c r="S508" s="283"/>
      <c r="T508" s="283"/>
      <c r="U508" s="283"/>
      <c r="V508" s="283"/>
      <c r="W508" s="283"/>
      <c r="X508" s="283"/>
      <c r="Y508" s="283"/>
      <c r="Z508" s="283"/>
    </row>
    <row r="509" spans="1:26" ht="15.3">
      <c r="A509" s="283"/>
      <c r="B509" s="283"/>
      <c r="C509" s="283"/>
      <c r="D509" s="283"/>
      <c r="E509" s="283"/>
      <c r="F509" s="283"/>
      <c r="G509" s="283"/>
      <c r="H509" s="283"/>
      <c r="I509" s="283"/>
      <c r="J509" s="283"/>
      <c r="K509" s="283"/>
      <c r="L509" s="283"/>
      <c r="M509" s="283"/>
      <c r="N509" s="283"/>
      <c r="O509" s="283"/>
      <c r="P509" s="283"/>
      <c r="Q509" s="283"/>
      <c r="R509" s="283"/>
      <c r="S509" s="283"/>
      <c r="T509" s="283"/>
      <c r="U509" s="283"/>
      <c r="V509" s="283"/>
      <c r="W509" s="283"/>
      <c r="X509" s="283"/>
      <c r="Y509" s="283"/>
      <c r="Z509" s="283"/>
    </row>
    <row r="510" spans="1:26" ht="15.3">
      <c r="A510" s="283"/>
      <c r="B510" s="283"/>
      <c r="C510" s="283"/>
      <c r="D510" s="283"/>
      <c r="E510" s="283"/>
      <c r="F510" s="283"/>
      <c r="G510" s="283"/>
      <c r="H510" s="283"/>
      <c r="I510" s="283"/>
      <c r="J510" s="283"/>
      <c r="K510" s="283"/>
      <c r="L510" s="283"/>
      <c r="M510" s="283"/>
      <c r="N510" s="283"/>
      <c r="O510" s="283"/>
      <c r="P510" s="283"/>
      <c r="Q510" s="283"/>
      <c r="R510" s="283"/>
      <c r="S510" s="283"/>
      <c r="T510" s="283"/>
      <c r="U510" s="283"/>
      <c r="V510" s="283"/>
      <c r="W510" s="283"/>
      <c r="X510" s="283"/>
      <c r="Y510" s="283"/>
      <c r="Z510" s="283"/>
    </row>
    <row r="511" spans="1:26" ht="15.3">
      <c r="A511" s="283"/>
      <c r="B511" s="283"/>
      <c r="C511" s="283"/>
      <c r="D511" s="283"/>
      <c r="E511" s="283"/>
      <c r="F511" s="283"/>
      <c r="G511" s="283"/>
      <c r="H511" s="283"/>
      <c r="I511" s="283"/>
      <c r="J511" s="283"/>
      <c r="K511" s="283"/>
      <c r="L511" s="283"/>
      <c r="M511" s="283"/>
      <c r="N511" s="283"/>
      <c r="O511" s="283"/>
      <c r="P511" s="283"/>
      <c r="Q511" s="283"/>
      <c r="R511" s="283"/>
      <c r="S511" s="283"/>
      <c r="T511" s="283"/>
      <c r="U511" s="283"/>
      <c r="V511" s="283"/>
      <c r="W511" s="283"/>
      <c r="X511" s="283"/>
      <c r="Y511" s="283"/>
      <c r="Z511" s="283"/>
    </row>
    <row r="512" spans="1:26" ht="15.3">
      <c r="A512" s="283"/>
      <c r="B512" s="283"/>
      <c r="C512" s="283"/>
      <c r="D512" s="283"/>
      <c r="E512" s="283"/>
      <c r="F512" s="283"/>
      <c r="G512" s="283"/>
      <c r="H512" s="283"/>
      <c r="I512" s="283"/>
      <c r="J512" s="283"/>
      <c r="K512" s="283"/>
      <c r="L512" s="283"/>
      <c r="M512" s="283"/>
      <c r="N512" s="283"/>
      <c r="O512" s="283"/>
      <c r="P512" s="283"/>
      <c r="Q512" s="283"/>
      <c r="R512" s="283"/>
      <c r="S512" s="283"/>
      <c r="T512" s="283"/>
      <c r="U512" s="283"/>
      <c r="V512" s="283"/>
      <c r="W512" s="283"/>
      <c r="X512" s="283"/>
      <c r="Y512" s="283"/>
      <c r="Z512" s="283"/>
    </row>
    <row r="513" spans="1:26" ht="15.3">
      <c r="A513" s="283"/>
      <c r="B513" s="283"/>
      <c r="C513" s="283"/>
      <c r="D513" s="283"/>
      <c r="E513" s="283"/>
      <c r="F513" s="283"/>
      <c r="G513" s="283"/>
      <c r="H513" s="283"/>
      <c r="I513" s="283"/>
      <c r="J513" s="283"/>
      <c r="K513" s="283"/>
      <c r="L513" s="283"/>
      <c r="M513" s="283"/>
      <c r="N513" s="283"/>
      <c r="O513" s="283"/>
      <c r="P513" s="283"/>
      <c r="Q513" s="283"/>
      <c r="R513" s="283"/>
      <c r="S513" s="283"/>
      <c r="T513" s="283"/>
      <c r="U513" s="283"/>
      <c r="V513" s="283"/>
      <c r="W513" s="283"/>
      <c r="X513" s="283"/>
      <c r="Y513" s="283"/>
      <c r="Z513" s="283"/>
    </row>
    <row r="514" spans="1:26" ht="15.3">
      <c r="A514" s="283"/>
      <c r="B514" s="283"/>
      <c r="C514" s="283"/>
      <c r="D514" s="283"/>
      <c r="E514" s="283"/>
      <c r="F514" s="283"/>
      <c r="G514" s="283"/>
      <c r="H514" s="283"/>
      <c r="I514" s="283"/>
      <c r="J514" s="283"/>
      <c r="K514" s="283"/>
      <c r="L514" s="283"/>
      <c r="M514" s="283"/>
      <c r="N514" s="283"/>
      <c r="O514" s="283"/>
      <c r="P514" s="283"/>
      <c r="Q514" s="283"/>
      <c r="R514" s="283"/>
      <c r="S514" s="283"/>
      <c r="T514" s="283"/>
      <c r="U514" s="283"/>
      <c r="V514" s="283"/>
      <c r="W514" s="283"/>
      <c r="X514" s="283"/>
      <c r="Y514" s="283"/>
      <c r="Z514" s="283"/>
    </row>
    <row r="515" spans="1:26" ht="15.3">
      <c r="A515" s="283"/>
      <c r="B515" s="283"/>
      <c r="C515" s="283"/>
      <c r="D515" s="283"/>
      <c r="E515" s="283"/>
      <c r="F515" s="283"/>
      <c r="G515" s="283"/>
      <c r="H515" s="283"/>
      <c r="I515" s="283"/>
      <c r="J515" s="283"/>
      <c r="K515" s="283"/>
      <c r="L515" s="283"/>
      <c r="M515" s="283"/>
      <c r="N515" s="283"/>
      <c r="O515" s="283"/>
      <c r="P515" s="283"/>
      <c r="Q515" s="283"/>
      <c r="R515" s="283"/>
      <c r="S515" s="283"/>
      <c r="T515" s="283"/>
      <c r="U515" s="283"/>
      <c r="V515" s="283"/>
      <c r="W515" s="283"/>
      <c r="X515" s="283"/>
      <c r="Y515" s="283"/>
      <c r="Z515" s="283"/>
    </row>
    <row r="516" spans="1:26" ht="15.3">
      <c r="A516" s="283"/>
      <c r="B516" s="283"/>
      <c r="C516" s="283"/>
      <c r="D516" s="283"/>
      <c r="E516" s="283"/>
      <c r="F516" s="283"/>
      <c r="G516" s="283"/>
      <c r="H516" s="283"/>
      <c r="I516" s="283"/>
      <c r="J516" s="283"/>
      <c r="K516" s="283"/>
      <c r="L516" s="283"/>
      <c r="M516" s="283"/>
      <c r="N516" s="283"/>
      <c r="O516" s="283"/>
      <c r="P516" s="283"/>
      <c r="Q516" s="283"/>
      <c r="R516" s="283"/>
      <c r="S516" s="283"/>
      <c r="T516" s="283"/>
      <c r="U516" s="283"/>
      <c r="V516" s="283"/>
      <c r="W516" s="283"/>
      <c r="X516" s="283"/>
      <c r="Y516" s="283"/>
      <c r="Z516" s="283"/>
    </row>
    <row r="517" spans="1:26" ht="15.3">
      <c r="A517" s="283"/>
      <c r="B517" s="283"/>
      <c r="C517" s="283"/>
      <c r="D517" s="283"/>
      <c r="E517" s="283"/>
      <c r="F517" s="283"/>
      <c r="G517" s="283"/>
      <c r="H517" s="283"/>
      <c r="I517" s="283"/>
      <c r="J517" s="283"/>
      <c r="K517" s="283"/>
      <c r="L517" s="283"/>
      <c r="M517" s="283"/>
      <c r="N517" s="283"/>
      <c r="O517" s="283"/>
      <c r="P517" s="283"/>
      <c r="Q517" s="283"/>
      <c r="R517" s="283"/>
      <c r="S517" s="283"/>
      <c r="T517" s="283"/>
      <c r="U517" s="283"/>
      <c r="V517" s="283"/>
      <c r="W517" s="283"/>
      <c r="X517" s="283"/>
      <c r="Y517" s="283"/>
      <c r="Z517" s="283"/>
    </row>
    <row r="518" spans="1:26" ht="15.3">
      <c r="A518" s="283"/>
      <c r="B518" s="283"/>
      <c r="C518" s="283"/>
      <c r="D518" s="283"/>
      <c r="E518" s="283"/>
      <c r="F518" s="283"/>
      <c r="G518" s="283"/>
      <c r="H518" s="283"/>
      <c r="I518" s="283"/>
      <c r="J518" s="283"/>
      <c r="K518" s="283"/>
      <c r="L518" s="283"/>
      <c r="M518" s="283"/>
      <c r="N518" s="283"/>
      <c r="O518" s="283"/>
      <c r="P518" s="283"/>
      <c r="Q518" s="283"/>
      <c r="R518" s="283"/>
      <c r="S518" s="283"/>
      <c r="T518" s="283"/>
      <c r="U518" s="283"/>
      <c r="V518" s="283"/>
      <c r="W518" s="283"/>
      <c r="X518" s="283"/>
      <c r="Y518" s="283"/>
      <c r="Z518" s="283"/>
    </row>
    <row r="519" spans="1:26" ht="15.3">
      <c r="A519" s="283"/>
      <c r="B519" s="283"/>
      <c r="C519" s="283"/>
      <c r="D519" s="283"/>
      <c r="E519" s="283"/>
      <c r="F519" s="283"/>
      <c r="G519" s="283"/>
      <c r="H519" s="283"/>
      <c r="I519" s="283"/>
      <c r="J519" s="283"/>
      <c r="K519" s="283"/>
      <c r="L519" s="283"/>
      <c r="M519" s="283"/>
      <c r="N519" s="283"/>
      <c r="O519" s="283"/>
      <c r="P519" s="283"/>
      <c r="Q519" s="283"/>
      <c r="R519" s="283"/>
      <c r="S519" s="283"/>
      <c r="T519" s="283"/>
      <c r="U519" s="283"/>
      <c r="V519" s="283"/>
      <c r="W519" s="283"/>
      <c r="X519" s="283"/>
      <c r="Y519" s="283"/>
      <c r="Z519" s="283"/>
    </row>
    <row r="520" spans="1:26" ht="15.3">
      <c r="A520" s="283"/>
      <c r="B520" s="283"/>
      <c r="C520" s="283"/>
      <c r="D520" s="283"/>
      <c r="E520" s="283"/>
      <c r="F520" s="283"/>
      <c r="G520" s="283"/>
      <c r="H520" s="283"/>
      <c r="I520" s="283"/>
      <c r="J520" s="283"/>
      <c r="K520" s="283"/>
      <c r="L520" s="283"/>
      <c r="M520" s="283"/>
      <c r="N520" s="283"/>
      <c r="O520" s="283"/>
      <c r="P520" s="283"/>
      <c r="Q520" s="283"/>
      <c r="R520" s="283"/>
      <c r="S520" s="283"/>
      <c r="T520" s="283"/>
      <c r="U520" s="283"/>
      <c r="V520" s="283"/>
      <c r="W520" s="283"/>
      <c r="X520" s="283"/>
      <c r="Y520" s="283"/>
      <c r="Z520" s="283"/>
    </row>
    <row r="521" spans="1:26" ht="15.3">
      <c r="A521" s="283"/>
      <c r="B521" s="283"/>
      <c r="C521" s="283"/>
      <c r="D521" s="283"/>
      <c r="E521" s="283"/>
      <c r="F521" s="283"/>
      <c r="G521" s="283"/>
      <c r="H521" s="283"/>
      <c r="I521" s="283"/>
      <c r="J521" s="283"/>
      <c r="K521" s="283"/>
      <c r="L521" s="283"/>
      <c r="M521" s="283"/>
      <c r="N521" s="283"/>
      <c r="O521" s="283"/>
      <c r="P521" s="283"/>
      <c r="Q521" s="283"/>
      <c r="R521" s="283"/>
      <c r="S521" s="283"/>
      <c r="T521" s="283"/>
      <c r="U521" s="283"/>
      <c r="V521" s="283"/>
      <c r="W521" s="283"/>
      <c r="X521" s="283"/>
      <c r="Y521" s="283"/>
      <c r="Z521" s="283"/>
    </row>
    <row r="522" spans="1:26" ht="15.3">
      <c r="A522" s="283"/>
      <c r="B522" s="283"/>
      <c r="C522" s="283"/>
      <c r="D522" s="283"/>
      <c r="E522" s="283"/>
      <c r="F522" s="283"/>
      <c r="G522" s="283"/>
      <c r="H522" s="283"/>
      <c r="I522" s="283"/>
      <c r="J522" s="283"/>
      <c r="K522" s="283"/>
      <c r="L522" s="283"/>
      <c r="M522" s="283"/>
      <c r="N522" s="283"/>
      <c r="O522" s="283"/>
      <c r="P522" s="283"/>
      <c r="Q522" s="283"/>
      <c r="R522" s="283"/>
      <c r="S522" s="283"/>
      <c r="T522" s="283"/>
      <c r="U522" s="283"/>
      <c r="V522" s="283"/>
      <c r="W522" s="283"/>
      <c r="X522" s="283"/>
      <c r="Y522" s="283"/>
      <c r="Z522" s="283"/>
    </row>
    <row r="523" spans="1:26" ht="15.3">
      <c r="A523" s="283"/>
      <c r="B523" s="283"/>
      <c r="C523" s="283"/>
      <c r="D523" s="283"/>
      <c r="E523" s="283"/>
      <c r="F523" s="283"/>
      <c r="G523" s="283"/>
      <c r="H523" s="283"/>
      <c r="I523" s="283"/>
      <c r="J523" s="283"/>
      <c r="K523" s="283"/>
      <c r="L523" s="283"/>
      <c r="M523" s="283"/>
      <c r="N523" s="283"/>
      <c r="O523" s="283"/>
      <c r="P523" s="283"/>
      <c r="Q523" s="283"/>
      <c r="R523" s="283"/>
      <c r="S523" s="283"/>
      <c r="T523" s="283"/>
      <c r="U523" s="283"/>
      <c r="V523" s="283"/>
      <c r="W523" s="283"/>
      <c r="X523" s="283"/>
      <c r="Y523" s="283"/>
      <c r="Z523" s="283"/>
    </row>
    <row r="524" spans="1:26" ht="15.3">
      <c r="A524" s="283"/>
      <c r="B524" s="283"/>
      <c r="C524" s="283"/>
      <c r="D524" s="283"/>
      <c r="E524" s="283"/>
      <c r="F524" s="283"/>
      <c r="G524" s="283"/>
      <c r="H524" s="283"/>
      <c r="I524" s="283"/>
      <c r="J524" s="283"/>
      <c r="K524" s="283"/>
      <c r="L524" s="283"/>
      <c r="M524" s="283"/>
      <c r="N524" s="283"/>
      <c r="O524" s="283"/>
      <c r="P524" s="283"/>
      <c r="Q524" s="283"/>
      <c r="R524" s="283"/>
      <c r="S524" s="283"/>
      <c r="T524" s="283"/>
      <c r="U524" s="283"/>
      <c r="V524" s="283"/>
      <c r="W524" s="283"/>
      <c r="X524" s="283"/>
      <c r="Y524" s="283"/>
      <c r="Z524" s="283"/>
    </row>
    <row r="525" spans="1:26" ht="15.3">
      <c r="A525" s="283"/>
      <c r="B525" s="283"/>
      <c r="C525" s="283"/>
      <c r="D525" s="283"/>
      <c r="E525" s="283"/>
      <c r="F525" s="283"/>
      <c r="G525" s="283"/>
      <c r="H525" s="283"/>
      <c r="I525" s="283"/>
      <c r="J525" s="283"/>
      <c r="K525" s="283"/>
      <c r="L525" s="283"/>
      <c r="M525" s="283"/>
      <c r="N525" s="283"/>
      <c r="O525" s="283"/>
      <c r="P525" s="283"/>
      <c r="Q525" s="283"/>
      <c r="R525" s="283"/>
      <c r="S525" s="283"/>
      <c r="T525" s="283"/>
      <c r="U525" s="283"/>
      <c r="V525" s="283"/>
      <c r="W525" s="283"/>
      <c r="X525" s="283"/>
      <c r="Y525" s="283"/>
      <c r="Z525" s="283"/>
    </row>
    <row r="526" spans="1:26" ht="15.3">
      <c r="A526" s="283"/>
      <c r="B526" s="283"/>
      <c r="C526" s="283"/>
      <c r="D526" s="283"/>
      <c r="E526" s="283"/>
      <c r="F526" s="283"/>
      <c r="G526" s="283"/>
      <c r="H526" s="283"/>
      <c r="I526" s="283"/>
      <c r="J526" s="283"/>
      <c r="K526" s="283"/>
      <c r="L526" s="283"/>
      <c r="M526" s="283"/>
      <c r="N526" s="283"/>
      <c r="O526" s="283"/>
      <c r="P526" s="283"/>
      <c r="Q526" s="283"/>
      <c r="R526" s="283"/>
      <c r="S526" s="283"/>
      <c r="T526" s="283"/>
      <c r="U526" s="283"/>
      <c r="V526" s="283"/>
      <c r="W526" s="283"/>
      <c r="X526" s="283"/>
      <c r="Y526" s="283"/>
      <c r="Z526" s="283"/>
    </row>
    <row r="527" spans="1:26" ht="15.3">
      <c r="A527" s="283"/>
      <c r="B527" s="283"/>
      <c r="C527" s="283"/>
      <c r="D527" s="283"/>
      <c r="E527" s="283"/>
      <c r="F527" s="283"/>
      <c r="G527" s="283"/>
      <c r="H527" s="283"/>
      <c r="I527" s="283"/>
      <c r="J527" s="283"/>
      <c r="K527" s="283"/>
      <c r="L527" s="283"/>
      <c r="M527" s="283"/>
      <c r="N527" s="283"/>
      <c r="O527" s="283"/>
      <c r="P527" s="283"/>
      <c r="Q527" s="283"/>
      <c r="R527" s="283"/>
      <c r="S527" s="283"/>
      <c r="T527" s="283"/>
      <c r="U527" s="283"/>
      <c r="V527" s="283"/>
      <c r="W527" s="283"/>
      <c r="X527" s="283"/>
      <c r="Y527" s="283"/>
      <c r="Z527" s="283"/>
    </row>
    <row r="528" spans="1:26" ht="15.3">
      <c r="A528" s="283"/>
      <c r="B528" s="283"/>
      <c r="C528" s="283"/>
      <c r="D528" s="283"/>
      <c r="E528" s="283"/>
      <c r="F528" s="283"/>
      <c r="G528" s="283"/>
      <c r="H528" s="283"/>
      <c r="I528" s="283"/>
      <c r="J528" s="283"/>
      <c r="K528" s="283"/>
      <c r="L528" s="283"/>
      <c r="M528" s="283"/>
      <c r="N528" s="283"/>
      <c r="O528" s="283"/>
      <c r="P528" s="283"/>
      <c r="Q528" s="283"/>
      <c r="R528" s="283"/>
      <c r="S528" s="283"/>
      <c r="T528" s="283"/>
      <c r="U528" s="283"/>
      <c r="V528" s="283"/>
      <c r="W528" s="283"/>
      <c r="X528" s="283"/>
      <c r="Y528" s="283"/>
      <c r="Z528" s="283"/>
    </row>
    <row r="529" spans="1:26" ht="15.3">
      <c r="A529" s="283"/>
      <c r="B529" s="283"/>
      <c r="C529" s="283"/>
      <c r="D529" s="283"/>
      <c r="E529" s="283"/>
      <c r="F529" s="283"/>
      <c r="G529" s="283"/>
      <c r="H529" s="283"/>
      <c r="I529" s="283"/>
      <c r="J529" s="283"/>
      <c r="K529" s="283"/>
      <c r="L529" s="283"/>
      <c r="M529" s="283"/>
      <c r="N529" s="283"/>
      <c r="O529" s="283"/>
      <c r="P529" s="283"/>
      <c r="Q529" s="283"/>
      <c r="R529" s="283"/>
      <c r="S529" s="283"/>
      <c r="T529" s="283"/>
      <c r="U529" s="283"/>
      <c r="V529" s="283"/>
      <c r="W529" s="283"/>
      <c r="X529" s="283"/>
      <c r="Y529" s="283"/>
      <c r="Z529" s="283"/>
    </row>
    <row r="530" spans="1:26" ht="15.3">
      <c r="A530" s="283"/>
      <c r="B530" s="283"/>
      <c r="C530" s="283"/>
      <c r="D530" s="283"/>
      <c r="E530" s="283"/>
      <c r="F530" s="283"/>
      <c r="G530" s="283"/>
      <c r="H530" s="283"/>
      <c r="I530" s="283"/>
      <c r="J530" s="283"/>
      <c r="K530" s="283"/>
      <c r="L530" s="283"/>
      <c r="M530" s="283"/>
      <c r="N530" s="283"/>
      <c r="O530" s="283"/>
      <c r="P530" s="283"/>
      <c r="Q530" s="283"/>
      <c r="R530" s="283"/>
      <c r="S530" s="283"/>
      <c r="T530" s="283"/>
      <c r="U530" s="283"/>
      <c r="V530" s="283"/>
      <c r="W530" s="283"/>
      <c r="X530" s="283"/>
      <c r="Y530" s="283"/>
      <c r="Z530" s="283"/>
    </row>
    <row r="531" spans="1:26" ht="15.3">
      <c r="A531" s="283"/>
      <c r="B531" s="283"/>
      <c r="C531" s="283"/>
      <c r="D531" s="283"/>
      <c r="E531" s="283"/>
      <c r="F531" s="283"/>
      <c r="G531" s="283"/>
      <c r="H531" s="283"/>
      <c r="I531" s="283"/>
      <c r="J531" s="283"/>
      <c r="K531" s="283"/>
      <c r="L531" s="283"/>
      <c r="M531" s="283"/>
      <c r="N531" s="283"/>
      <c r="O531" s="283"/>
      <c r="P531" s="283"/>
      <c r="Q531" s="283"/>
      <c r="R531" s="283"/>
      <c r="S531" s="283"/>
      <c r="T531" s="283"/>
      <c r="U531" s="283"/>
      <c r="V531" s="283"/>
      <c r="W531" s="283"/>
      <c r="X531" s="283"/>
      <c r="Y531" s="283"/>
      <c r="Z531" s="283"/>
    </row>
    <row r="532" spans="1:26" ht="15.3">
      <c r="A532" s="283"/>
      <c r="B532" s="283"/>
      <c r="C532" s="283"/>
      <c r="D532" s="283"/>
      <c r="E532" s="283"/>
      <c r="F532" s="283"/>
      <c r="G532" s="283"/>
      <c r="H532" s="283"/>
      <c r="I532" s="283"/>
      <c r="J532" s="283"/>
      <c r="K532" s="283"/>
      <c r="L532" s="283"/>
      <c r="M532" s="283"/>
      <c r="N532" s="283"/>
      <c r="O532" s="283"/>
      <c r="P532" s="283"/>
      <c r="Q532" s="283"/>
      <c r="R532" s="283"/>
      <c r="S532" s="283"/>
      <c r="T532" s="283"/>
      <c r="U532" s="283"/>
      <c r="V532" s="283"/>
      <c r="W532" s="283"/>
      <c r="X532" s="283"/>
      <c r="Y532" s="283"/>
      <c r="Z532" s="283"/>
    </row>
    <row r="533" spans="1:26" ht="15.3">
      <c r="A533" s="283"/>
      <c r="B533" s="283"/>
      <c r="C533" s="283"/>
      <c r="D533" s="283"/>
      <c r="E533" s="283"/>
      <c r="F533" s="283"/>
      <c r="G533" s="283"/>
      <c r="H533" s="283"/>
      <c r="I533" s="283"/>
      <c r="J533" s="283"/>
      <c r="K533" s="283"/>
      <c r="L533" s="283"/>
      <c r="M533" s="283"/>
      <c r="N533" s="283"/>
      <c r="O533" s="283"/>
      <c r="P533" s="283"/>
      <c r="Q533" s="283"/>
      <c r="R533" s="283"/>
      <c r="S533" s="283"/>
      <c r="T533" s="283"/>
      <c r="U533" s="283"/>
      <c r="V533" s="283"/>
      <c r="W533" s="283"/>
      <c r="X533" s="283"/>
      <c r="Y533" s="283"/>
      <c r="Z533" s="283"/>
    </row>
    <row r="534" spans="1:26" ht="15.3">
      <c r="A534" s="283"/>
      <c r="B534" s="283"/>
      <c r="C534" s="283"/>
      <c r="D534" s="283"/>
      <c r="E534" s="283"/>
      <c r="F534" s="283"/>
      <c r="G534" s="283"/>
      <c r="H534" s="283"/>
      <c r="I534" s="283"/>
      <c r="J534" s="283"/>
      <c r="K534" s="283"/>
      <c r="L534" s="283"/>
      <c r="M534" s="283"/>
      <c r="N534" s="283"/>
      <c r="O534" s="283"/>
      <c r="P534" s="283"/>
      <c r="Q534" s="283"/>
      <c r="R534" s="283"/>
      <c r="S534" s="283"/>
      <c r="T534" s="283"/>
      <c r="U534" s="283"/>
      <c r="V534" s="283"/>
      <c r="W534" s="283"/>
      <c r="X534" s="283"/>
      <c r="Y534" s="283"/>
      <c r="Z534" s="283"/>
    </row>
    <row r="535" spans="1:26" ht="15.3">
      <c r="A535" s="283"/>
      <c r="B535" s="283"/>
      <c r="C535" s="283"/>
      <c r="D535" s="283"/>
      <c r="E535" s="283"/>
      <c r="F535" s="283"/>
      <c r="G535" s="283"/>
      <c r="H535" s="283"/>
      <c r="I535" s="283"/>
      <c r="J535" s="283"/>
      <c r="K535" s="283"/>
      <c r="L535" s="283"/>
      <c r="M535" s="283"/>
      <c r="N535" s="283"/>
      <c r="O535" s="283"/>
      <c r="P535" s="283"/>
      <c r="Q535" s="283"/>
      <c r="R535" s="283"/>
      <c r="S535" s="283"/>
      <c r="T535" s="283"/>
      <c r="U535" s="283"/>
      <c r="V535" s="283"/>
      <c r="W535" s="283"/>
      <c r="X535" s="283"/>
      <c r="Y535" s="283"/>
      <c r="Z535" s="283"/>
    </row>
    <row r="536" spans="1:26" ht="15.3">
      <c r="A536" s="283"/>
      <c r="B536" s="283"/>
      <c r="C536" s="283"/>
      <c r="D536" s="283"/>
      <c r="E536" s="283"/>
      <c r="F536" s="283"/>
      <c r="G536" s="283"/>
      <c r="H536" s="283"/>
      <c r="I536" s="283"/>
      <c r="J536" s="283"/>
      <c r="K536" s="283"/>
      <c r="L536" s="283"/>
      <c r="M536" s="283"/>
      <c r="N536" s="283"/>
      <c r="O536" s="283"/>
      <c r="P536" s="283"/>
      <c r="Q536" s="283"/>
      <c r="R536" s="283"/>
      <c r="S536" s="283"/>
      <c r="T536" s="283"/>
      <c r="U536" s="283"/>
      <c r="V536" s="283"/>
      <c r="W536" s="283"/>
      <c r="X536" s="283"/>
      <c r="Y536" s="283"/>
      <c r="Z536" s="283"/>
    </row>
    <row r="537" spans="1:26" ht="15.3">
      <c r="A537" s="283"/>
      <c r="B537" s="283"/>
      <c r="C537" s="283"/>
      <c r="D537" s="283"/>
      <c r="E537" s="283"/>
      <c r="F537" s="283"/>
      <c r="G537" s="283"/>
      <c r="H537" s="283"/>
      <c r="I537" s="283"/>
      <c r="J537" s="283"/>
      <c r="K537" s="283"/>
      <c r="L537" s="283"/>
      <c r="M537" s="283"/>
      <c r="N537" s="283"/>
      <c r="O537" s="283"/>
      <c r="P537" s="283"/>
      <c r="Q537" s="283"/>
      <c r="R537" s="283"/>
      <c r="S537" s="283"/>
      <c r="T537" s="283"/>
      <c r="U537" s="283"/>
      <c r="V537" s="283"/>
      <c r="W537" s="283"/>
      <c r="X537" s="283"/>
      <c r="Y537" s="283"/>
      <c r="Z537" s="283"/>
    </row>
    <row r="538" spans="1:26" ht="15.3">
      <c r="A538" s="283"/>
      <c r="B538" s="283"/>
      <c r="C538" s="283"/>
      <c r="D538" s="283"/>
      <c r="E538" s="283"/>
      <c r="F538" s="283"/>
      <c r="G538" s="283"/>
      <c r="H538" s="283"/>
      <c r="I538" s="283"/>
      <c r="J538" s="283"/>
      <c r="K538" s="283"/>
      <c r="L538" s="283"/>
      <c r="M538" s="283"/>
      <c r="N538" s="283"/>
      <c r="O538" s="283"/>
      <c r="P538" s="283"/>
      <c r="Q538" s="283"/>
      <c r="R538" s="283"/>
      <c r="S538" s="283"/>
      <c r="T538" s="283"/>
      <c r="U538" s="283"/>
      <c r="V538" s="283"/>
      <c r="W538" s="283"/>
      <c r="X538" s="283"/>
      <c r="Y538" s="283"/>
      <c r="Z538" s="283"/>
    </row>
    <row r="539" spans="1:26" ht="15.3">
      <c r="A539" s="283"/>
      <c r="B539" s="283"/>
      <c r="C539" s="283"/>
      <c r="D539" s="283"/>
      <c r="E539" s="283"/>
      <c r="F539" s="283"/>
      <c r="G539" s="283"/>
      <c r="H539" s="283"/>
      <c r="I539" s="283"/>
      <c r="J539" s="283"/>
      <c r="K539" s="283"/>
      <c r="L539" s="283"/>
      <c r="M539" s="283"/>
      <c r="N539" s="283"/>
      <c r="O539" s="283"/>
      <c r="P539" s="283"/>
      <c r="Q539" s="283"/>
      <c r="R539" s="283"/>
      <c r="S539" s="283"/>
      <c r="T539" s="283"/>
      <c r="U539" s="283"/>
      <c r="V539" s="283"/>
      <c r="W539" s="283"/>
      <c r="X539" s="283"/>
      <c r="Y539" s="283"/>
      <c r="Z539" s="283"/>
    </row>
    <row r="540" spans="1:26" ht="15.3">
      <c r="A540" s="283"/>
      <c r="B540" s="283"/>
      <c r="C540" s="283"/>
      <c r="D540" s="283"/>
      <c r="E540" s="283"/>
      <c r="F540" s="283"/>
      <c r="G540" s="283"/>
      <c r="H540" s="283"/>
      <c r="I540" s="283"/>
      <c r="J540" s="283"/>
      <c r="K540" s="283"/>
      <c r="L540" s="283"/>
      <c r="M540" s="283"/>
      <c r="N540" s="283"/>
      <c r="O540" s="283"/>
      <c r="P540" s="283"/>
      <c r="Q540" s="283"/>
      <c r="R540" s="283"/>
      <c r="S540" s="283"/>
      <c r="T540" s="283"/>
      <c r="U540" s="283"/>
      <c r="V540" s="283"/>
      <c r="W540" s="283"/>
      <c r="X540" s="283"/>
      <c r="Y540" s="283"/>
      <c r="Z540" s="283"/>
    </row>
    <row r="541" spans="1:26" ht="15.3">
      <c r="A541" s="283"/>
      <c r="B541" s="283"/>
      <c r="C541" s="283"/>
      <c r="D541" s="283"/>
      <c r="E541" s="283"/>
      <c r="F541" s="283"/>
      <c r="G541" s="283"/>
      <c r="H541" s="283"/>
      <c r="I541" s="283"/>
      <c r="J541" s="283"/>
      <c r="K541" s="283"/>
      <c r="L541" s="283"/>
      <c r="M541" s="283"/>
      <c r="N541" s="283"/>
      <c r="O541" s="283"/>
      <c r="P541" s="283"/>
      <c r="Q541" s="283"/>
      <c r="R541" s="283"/>
      <c r="S541" s="283"/>
      <c r="T541" s="283"/>
      <c r="U541" s="283"/>
      <c r="V541" s="283"/>
      <c r="W541" s="283"/>
      <c r="X541" s="283"/>
      <c r="Y541" s="283"/>
      <c r="Z541" s="283"/>
    </row>
    <row r="542" spans="1:26" ht="15.3">
      <c r="A542" s="283"/>
      <c r="B542" s="283"/>
      <c r="C542" s="283"/>
      <c r="D542" s="283"/>
      <c r="E542" s="283"/>
      <c r="F542" s="283"/>
      <c r="G542" s="283"/>
      <c r="H542" s="283"/>
      <c r="I542" s="283"/>
      <c r="J542" s="283"/>
      <c r="K542" s="283"/>
      <c r="L542" s="283"/>
      <c r="M542" s="283"/>
      <c r="N542" s="283"/>
      <c r="O542" s="283"/>
      <c r="P542" s="283"/>
      <c r="Q542" s="283"/>
      <c r="R542" s="283"/>
      <c r="S542" s="283"/>
      <c r="T542" s="283"/>
      <c r="U542" s="283"/>
      <c r="V542" s="283"/>
      <c r="W542" s="283"/>
      <c r="X542" s="283"/>
      <c r="Y542" s="283"/>
      <c r="Z542" s="283"/>
    </row>
    <row r="543" spans="1:26" ht="15.3">
      <c r="A543" s="283"/>
      <c r="B543" s="283"/>
      <c r="C543" s="283"/>
      <c r="D543" s="283"/>
      <c r="E543" s="283"/>
      <c r="F543" s="283"/>
      <c r="G543" s="283"/>
      <c r="H543" s="283"/>
      <c r="I543" s="283"/>
      <c r="J543" s="283"/>
      <c r="K543" s="283"/>
      <c r="L543" s="283"/>
      <c r="M543" s="283"/>
      <c r="N543" s="283"/>
      <c r="O543" s="283"/>
      <c r="P543" s="283"/>
      <c r="Q543" s="283"/>
      <c r="R543" s="283"/>
      <c r="S543" s="283"/>
      <c r="T543" s="283"/>
      <c r="U543" s="283"/>
      <c r="V543" s="283"/>
      <c r="W543" s="283"/>
      <c r="X543" s="283"/>
      <c r="Y543" s="283"/>
      <c r="Z543" s="283"/>
    </row>
    <row r="544" spans="1:26" ht="15.3">
      <c r="A544" s="283"/>
      <c r="B544" s="283"/>
      <c r="C544" s="283"/>
      <c r="D544" s="283"/>
      <c r="E544" s="283"/>
      <c r="F544" s="283"/>
      <c r="G544" s="283"/>
      <c r="H544" s="283"/>
      <c r="I544" s="283"/>
      <c r="J544" s="283"/>
      <c r="K544" s="283"/>
      <c r="L544" s="283"/>
      <c r="M544" s="283"/>
      <c r="N544" s="283"/>
      <c r="O544" s="283"/>
      <c r="P544" s="283"/>
      <c r="Q544" s="283"/>
      <c r="R544" s="283"/>
      <c r="S544" s="283"/>
      <c r="T544" s="283"/>
      <c r="U544" s="283"/>
      <c r="V544" s="283"/>
      <c r="W544" s="283"/>
      <c r="X544" s="283"/>
      <c r="Y544" s="283"/>
      <c r="Z544" s="283"/>
    </row>
    <row r="545" spans="1:26" ht="15.3">
      <c r="A545" s="283"/>
      <c r="B545" s="283"/>
      <c r="C545" s="283"/>
      <c r="D545" s="283"/>
      <c r="E545" s="283"/>
      <c r="F545" s="283"/>
      <c r="G545" s="283"/>
      <c r="H545" s="283"/>
      <c r="I545" s="283"/>
      <c r="J545" s="283"/>
      <c r="K545" s="283"/>
      <c r="L545" s="283"/>
      <c r="M545" s="283"/>
      <c r="N545" s="283"/>
      <c r="O545" s="283"/>
      <c r="P545" s="283"/>
      <c r="Q545" s="283"/>
      <c r="R545" s="283"/>
      <c r="S545" s="283"/>
      <c r="T545" s="283"/>
      <c r="U545" s="283"/>
      <c r="V545" s="283"/>
      <c r="W545" s="283"/>
      <c r="X545" s="283"/>
      <c r="Y545" s="283"/>
      <c r="Z545" s="283"/>
    </row>
    <row r="546" spans="1:26" ht="15.3">
      <c r="A546" s="283"/>
      <c r="B546" s="283"/>
      <c r="C546" s="283"/>
      <c r="D546" s="283"/>
      <c r="E546" s="283"/>
      <c r="F546" s="283"/>
      <c r="G546" s="283"/>
      <c r="H546" s="283"/>
      <c r="I546" s="283"/>
      <c r="J546" s="283"/>
      <c r="K546" s="283"/>
      <c r="L546" s="283"/>
      <c r="M546" s="283"/>
      <c r="N546" s="283"/>
      <c r="O546" s="283"/>
      <c r="P546" s="283"/>
      <c r="Q546" s="283"/>
      <c r="R546" s="283"/>
      <c r="S546" s="283"/>
      <c r="T546" s="283"/>
      <c r="U546" s="283"/>
      <c r="V546" s="283"/>
      <c r="W546" s="283"/>
      <c r="X546" s="283"/>
      <c r="Y546" s="283"/>
      <c r="Z546" s="283"/>
    </row>
    <row r="547" spans="1:26" ht="15.3">
      <c r="A547" s="283"/>
      <c r="B547" s="283"/>
      <c r="C547" s="283"/>
      <c r="D547" s="283"/>
      <c r="E547" s="283"/>
      <c r="F547" s="283"/>
      <c r="G547" s="283"/>
      <c r="H547" s="283"/>
      <c r="I547" s="283"/>
      <c r="J547" s="283"/>
      <c r="K547" s="283"/>
      <c r="L547" s="283"/>
      <c r="M547" s="283"/>
      <c r="N547" s="283"/>
      <c r="O547" s="283"/>
      <c r="P547" s="283"/>
      <c r="Q547" s="283"/>
      <c r="R547" s="283"/>
      <c r="S547" s="283"/>
      <c r="T547" s="283"/>
      <c r="U547" s="283"/>
      <c r="V547" s="283"/>
      <c r="W547" s="283"/>
      <c r="X547" s="283"/>
      <c r="Y547" s="283"/>
      <c r="Z547" s="283"/>
    </row>
    <row r="548" spans="1:26" ht="15.3">
      <c r="A548" s="283"/>
      <c r="B548" s="283"/>
      <c r="C548" s="283"/>
      <c r="D548" s="283"/>
      <c r="E548" s="283"/>
      <c r="F548" s="283"/>
      <c r="G548" s="283"/>
      <c r="H548" s="283"/>
      <c r="I548" s="283"/>
      <c r="J548" s="283"/>
      <c r="K548" s="283"/>
      <c r="L548" s="283"/>
      <c r="M548" s="283"/>
      <c r="N548" s="283"/>
      <c r="O548" s="283"/>
      <c r="P548" s="283"/>
      <c r="Q548" s="283"/>
      <c r="R548" s="283"/>
      <c r="S548" s="283"/>
      <c r="T548" s="283"/>
      <c r="U548" s="283"/>
      <c r="V548" s="283"/>
      <c r="W548" s="283"/>
      <c r="X548" s="283"/>
      <c r="Y548" s="283"/>
      <c r="Z548" s="283"/>
    </row>
    <row r="549" spans="1:26" ht="15.3">
      <c r="A549" s="283"/>
      <c r="B549" s="283"/>
      <c r="C549" s="283"/>
      <c r="D549" s="283"/>
      <c r="E549" s="283"/>
      <c r="F549" s="283"/>
      <c r="G549" s="283"/>
      <c r="H549" s="283"/>
      <c r="I549" s="283"/>
      <c r="J549" s="283"/>
      <c r="K549" s="283"/>
      <c r="L549" s="283"/>
      <c r="M549" s="283"/>
      <c r="N549" s="283"/>
      <c r="O549" s="283"/>
      <c r="P549" s="283"/>
      <c r="Q549" s="283"/>
      <c r="R549" s="283"/>
      <c r="S549" s="283"/>
      <c r="T549" s="283"/>
      <c r="U549" s="283"/>
      <c r="V549" s="283"/>
      <c r="W549" s="283"/>
      <c r="X549" s="283"/>
      <c r="Y549" s="283"/>
      <c r="Z549" s="283"/>
    </row>
    <row r="550" spans="1:26" ht="15.3">
      <c r="A550" s="283"/>
      <c r="B550" s="283"/>
      <c r="C550" s="283"/>
      <c r="D550" s="283"/>
      <c r="E550" s="283"/>
      <c r="F550" s="283"/>
      <c r="G550" s="283"/>
      <c r="H550" s="283"/>
      <c r="I550" s="283"/>
      <c r="J550" s="283"/>
      <c r="K550" s="283"/>
      <c r="L550" s="283"/>
      <c r="M550" s="283"/>
      <c r="N550" s="283"/>
      <c r="O550" s="283"/>
      <c r="P550" s="283"/>
      <c r="Q550" s="283"/>
      <c r="R550" s="283"/>
      <c r="S550" s="283"/>
      <c r="T550" s="283"/>
      <c r="U550" s="283"/>
      <c r="V550" s="283"/>
      <c r="W550" s="283"/>
      <c r="X550" s="283"/>
      <c r="Y550" s="283"/>
      <c r="Z550" s="283"/>
    </row>
    <row r="551" spans="1:26" ht="15.3">
      <c r="A551" s="283"/>
      <c r="B551" s="283"/>
      <c r="C551" s="283"/>
      <c r="D551" s="283"/>
      <c r="E551" s="283"/>
      <c r="F551" s="283"/>
      <c r="G551" s="283"/>
      <c r="H551" s="283"/>
      <c r="I551" s="283"/>
      <c r="J551" s="283"/>
      <c r="K551" s="283"/>
      <c r="L551" s="283"/>
      <c r="M551" s="283"/>
      <c r="N551" s="283"/>
      <c r="O551" s="283"/>
      <c r="P551" s="283"/>
      <c r="Q551" s="283"/>
      <c r="R551" s="283"/>
      <c r="S551" s="283"/>
      <c r="T551" s="283"/>
      <c r="U551" s="283"/>
      <c r="V551" s="283"/>
      <c r="W551" s="283"/>
      <c r="X551" s="283"/>
      <c r="Y551" s="283"/>
      <c r="Z551" s="283"/>
    </row>
    <row r="552" spans="1:26" ht="15.3">
      <c r="A552" s="283"/>
      <c r="B552" s="283"/>
      <c r="C552" s="283"/>
      <c r="D552" s="283"/>
      <c r="E552" s="283"/>
      <c r="F552" s="283"/>
      <c r="G552" s="283"/>
      <c r="H552" s="283"/>
      <c r="I552" s="283"/>
      <c r="J552" s="283"/>
      <c r="K552" s="283"/>
      <c r="L552" s="283"/>
      <c r="M552" s="283"/>
      <c r="N552" s="283"/>
      <c r="O552" s="283"/>
      <c r="P552" s="283"/>
      <c r="Q552" s="283"/>
      <c r="R552" s="283"/>
      <c r="S552" s="283"/>
      <c r="T552" s="283"/>
      <c r="U552" s="283"/>
      <c r="V552" s="283"/>
      <c r="W552" s="283"/>
      <c r="X552" s="283"/>
      <c r="Y552" s="283"/>
      <c r="Z552" s="283"/>
    </row>
    <row r="553" spans="1:26" ht="15.3">
      <c r="A553" s="283"/>
      <c r="B553" s="283"/>
      <c r="C553" s="283"/>
      <c r="D553" s="283"/>
      <c r="E553" s="283"/>
      <c r="F553" s="283"/>
      <c r="G553" s="283"/>
      <c r="H553" s="283"/>
      <c r="I553" s="283"/>
      <c r="J553" s="283"/>
      <c r="K553" s="283"/>
      <c r="L553" s="283"/>
      <c r="M553" s="283"/>
      <c r="N553" s="283"/>
      <c r="O553" s="283"/>
      <c r="P553" s="283"/>
      <c r="Q553" s="283"/>
      <c r="R553" s="283"/>
      <c r="S553" s="283"/>
      <c r="T553" s="283"/>
      <c r="U553" s="283"/>
      <c r="V553" s="283"/>
      <c r="W553" s="283"/>
      <c r="X553" s="283"/>
      <c r="Y553" s="283"/>
      <c r="Z553" s="283"/>
    </row>
    <row r="554" spans="1:26" ht="15.3">
      <c r="A554" s="283"/>
      <c r="B554" s="283"/>
      <c r="C554" s="283"/>
      <c r="D554" s="283"/>
      <c r="E554" s="283"/>
      <c r="F554" s="283"/>
      <c r="G554" s="283"/>
      <c r="H554" s="283"/>
      <c r="I554" s="283"/>
      <c r="J554" s="283"/>
      <c r="K554" s="283"/>
      <c r="L554" s="283"/>
      <c r="M554" s="283"/>
      <c r="N554" s="283"/>
      <c r="O554" s="283"/>
      <c r="P554" s="283"/>
      <c r="Q554" s="283"/>
      <c r="R554" s="283"/>
      <c r="S554" s="283"/>
      <c r="T554" s="283"/>
      <c r="U554" s="283"/>
      <c r="V554" s="283"/>
      <c r="W554" s="283"/>
      <c r="X554" s="283"/>
      <c r="Y554" s="283"/>
      <c r="Z554" s="283"/>
    </row>
    <row r="555" spans="1:26" ht="15.3">
      <c r="A555" s="283"/>
      <c r="B555" s="283"/>
      <c r="C555" s="283"/>
      <c r="D555" s="283"/>
      <c r="E555" s="283"/>
      <c r="F555" s="283"/>
      <c r="G555" s="283"/>
      <c r="H555" s="283"/>
      <c r="I555" s="283"/>
      <c r="J555" s="283"/>
      <c r="K555" s="283"/>
      <c r="L555" s="283"/>
      <c r="M555" s="283"/>
      <c r="N555" s="283"/>
      <c r="O555" s="283"/>
      <c r="P555" s="283"/>
      <c r="Q555" s="283"/>
      <c r="R555" s="283"/>
      <c r="S555" s="283"/>
      <c r="T555" s="283"/>
      <c r="U555" s="283"/>
      <c r="V555" s="283"/>
      <c r="W555" s="283"/>
      <c r="X555" s="283"/>
      <c r="Y555" s="283"/>
      <c r="Z555" s="283"/>
    </row>
    <row r="556" spans="1:26" ht="15.3">
      <c r="A556" s="283"/>
      <c r="B556" s="283"/>
      <c r="C556" s="283"/>
      <c r="D556" s="283"/>
      <c r="E556" s="283"/>
      <c r="F556" s="283"/>
      <c r="G556" s="283"/>
      <c r="H556" s="283"/>
      <c r="I556" s="283"/>
      <c r="J556" s="283"/>
      <c r="K556" s="283"/>
      <c r="L556" s="283"/>
      <c r="M556" s="283"/>
      <c r="N556" s="283"/>
      <c r="O556" s="283"/>
      <c r="P556" s="283"/>
      <c r="Q556" s="283"/>
      <c r="R556" s="283"/>
      <c r="S556" s="283"/>
      <c r="T556" s="283"/>
      <c r="U556" s="283"/>
      <c r="V556" s="283"/>
      <c r="W556" s="283"/>
      <c r="X556" s="283"/>
      <c r="Y556" s="283"/>
      <c r="Z556" s="283"/>
    </row>
    <row r="557" spans="1:26" ht="15.3">
      <c r="A557" s="283"/>
      <c r="B557" s="283"/>
      <c r="C557" s="283"/>
      <c r="D557" s="283"/>
      <c r="E557" s="283"/>
      <c r="F557" s="283"/>
      <c r="G557" s="283"/>
      <c r="H557" s="283"/>
      <c r="I557" s="283"/>
      <c r="J557" s="283"/>
      <c r="K557" s="283"/>
      <c r="L557" s="283"/>
      <c r="M557" s="283"/>
      <c r="N557" s="283"/>
      <c r="O557" s="283"/>
      <c r="P557" s="283"/>
      <c r="Q557" s="283"/>
      <c r="R557" s="283"/>
      <c r="S557" s="283"/>
      <c r="T557" s="283"/>
      <c r="U557" s="283"/>
      <c r="V557" s="283"/>
      <c r="W557" s="283"/>
      <c r="X557" s="283"/>
      <c r="Y557" s="283"/>
      <c r="Z557" s="283"/>
    </row>
    <row r="558" spans="1:26" ht="15.3">
      <c r="A558" s="283"/>
      <c r="B558" s="283"/>
      <c r="C558" s="283"/>
      <c r="D558" s="283"/>
      <c r="E558" s="283"/>
      <c r="F558" s="283"/>
      <c r="G558" s="283"/>
      <c r="H558" s="283"/>
      <c r="I558" s="283"/>
      <c r="J558" s="283"/>
      <c r="K558" s="283"/>
      <c r="L558" s="283"/>
      <c r="M558" s="283"/>
      <c r="N558" s="283"/>
      <c r="O558" s="283"/>
      <c r="P558" s="283"/>
      <c r="Q558" s="283"/>
      <c r="R558" s="283"/>
      <c r="S558" s="283"/>
      <c r="T558" s="283"/>
      <c r="U558" s="283"/>
      <c r="V558" s="283"/>
      <c r="W558" s="283"/>
      <c r="X558" s="283"/>
      <c r="Y558" s="283"/>
      <c r="Z558" s="283"/>
    </row>
    <row r="559" spans="1:26" ht="15.3">
      <c r="A559" s="283"/>
      <c r="B559" s="283"/>
      <c r="C559" s="283"/>
      <c r="D559" s="283"/>
      <c r="E559" s="283"/>
      <c r="F559" s="283"/>
      <c r="G559" s="283"/>
      <c r="H559" s="283"/>
      <c r="I559" s="283"/>
      <c r="J559" s="283"/>
      <c r="K559" s="283"/>
      <c r="L559" s="283"/>
      <c r="M559" s="283"/>
      <c r="N559" s="283"/>
      <c r="O559" s="283"/>
      <c r="P559" s="283"/>
      <c r="Q559" s="283"/>
      <c r="R559" s="283"/>
      <c r="S559" s="283"/>
      <c r="T559" s="283"/>
      <c r="U559" s="283"/>
      <c r="V559" s="283"/>
      <c r="W559" s="283"/>
      <c r="X559" s="283"/>
      <c r="Y559" s="283"/>
      <c r="Z559" s="283"/>
    </row>
    <row r="560" spans="1:26" ht="15.3">
      <c r="A560" s="283"/>
      <c r="B560" s="283"/>
      <c r="C560" s="283"/>
      <c r="D560" s="283"/>
      <c r="E560" s="283"/>
      <c r="F560" s="283"/>
      <c r="G560" s="283"/>
      <c r="H560" s="283"/>
      <c r="I560" s="283"/>
      <c r="J560" s="283"/>
      <c r="K560" s="283"/>
      <c r="L560" s="283"/>
      <c r="M560" s="283"/>
      <c r="N560" s="283"/>
      <c r="O560" s="283"/>
      <c r="P560" s="283"/>
      <c r="Q560" s="283"/>
      <c r="R560" s="283"/>
      <c r="S560" s="283"/>
      <c r="T560" s="283"/>
      <c r="U560" s="283"/>
      <c r="V560" s="283"/>
      <c r="W560" s="283"/>
      <c r="X560" s="283"/>
      <c r="Y560" s="283"/>
      <c r="Z560" s="283"/>
    </row>
    <row r="561" spans="1:26" ht="15.3">
      <c r="A561" s="283"/>
      <c r="B561" s="283"/>
      <c r="C561" s="283"/>
      <c r="D561" s="283"/>
      <c r="E561" s="283"/>
      <c r="F561" s="283"/>
      <c r="G561" s="283"/>
      <c r="H561" s="283"/>
      <c r="I561" s="283"/>
      <c r="J561" s="283"/>
      <c r="K561" s="283"/>
      <c r="L561" s="283"/>
      <c r="M561" s="283"/>
      <c r="N561" s="283"/>
      <c r="O561" s="283"/>
      <c r="P561" s="283"/>
      <c r="Q561" s="283"/>
      <c r="R561" s="283"/>
      <c r="S561" s="283"/>
      <c r="T561" s="283"/>
      <c r="U561" s="283"/>
      <c r="V561" s="283"/>
      <c r="W561" s="283"/>
      <c r="X561" s="283"/>
      <c r="Y561" s="283"/>
      <c r="Z561" s="283"/>
    </row>
    <row r="562" spans="1:26" ht="15.3">
      <c r="A562" s="283"/>
      <c r="B562" s="283"/>
      <c r="C562" s="283"/>
      <c r="D562" s="283"/>
      <c r="E562" s="283"/>
      <c r="F562" s="283"/>
      <c r="G562" s="283"/>
      <c r="H562" s="283"/>
      <c r="I562" s="283"/>
      <c r="J562" s="283"/>
      <c r="K562" s="283"/>
      <c r="L562" s="283"/>
      <c r="M562" s="283"/>
      <c r="N562" s="283"/>
      <c r="O562" s="283"/>
      <c r="P562" s="283"/>
      <c r="Q562" s="283"/>
      <c r="R562" s="283"/>
      <c r="S562" s="283"/>
      <c r="T562" s="283"/>
      <c r="U562" s="283"/>
      <c r="V562" s="283"/>
      <c r="W562" s="283"/>
      <c r="X562" s="283"/>
      <c r="Y562" s="283"/>
      <c r="Z562" s="283"/>
    </row>
    <row r="563" spans="1:26" ht="15.3">
      <c r="A563" s="283"/>
      <c r="B563" s="283"/>
      <c r="C563" s="283"/>
      <c r="D563" s="283"/>
      <c r="E563" s="283"/>
      <c r="F563" s="283"/>
      <c r="G563" s="283"/>
      <c r="H563" s="283"/>
      <c r="I563" s="283"/>
      <c r="J563" s="283"/>
      <c r="K563" s="283"/>
      <c r="L563" s="283"/>
      <c r="M563" s="283"/>
      <c r="N563" s="283"/>
      <c r="O563" s="283"/>
      <c r="P563" s="283"/>
      <c r="Q563" s="283"/>
      <c r="R563" s="283"/>
      <c r="S563" s="283"/>
      <c r="T563" s="283"/>
      <c r="U563" s="283"/>
      <c r="V563" s="283"/>
      <c r="W563" s="283"/>
      <c r="X563" s="283"/>
      <c r="Y563" s="283"/>
      <c r="Z563" s="283"/>
    </row>
    <row r="564" spans="1:26" ht="15.3">
      <c r="A564" s="283"/>
      <c r="B564" s="283"/>
      <c r="C564" s="283"/>
      <c r="D564" s="283"/>
      <c r="E564" s="283"/>
      <c r="F564" s="283"/>
      <c r="G564" s="283"/>
      <c r="H564" s="283"/>
      <c r="I564" s="283"/>
      <c r="J564" s="283"/>
      <c r="K564" s="283"/>
      <c r="L564" s="283"/>
      <c r="M564" s="283"/>
      <c r="N564" s="283"/>
      <c r="O564" s="283"/>
      <c r="P564" s="283"/>
      <c r="Q564" s="283"/>
      <c r="R564" s="283"/>
      <c r="S564" s="283"/>
      <c r="T564" s="283"/>
      <c r="U564" s="283"/>
      <c r="V564" s="283"/>
      <c r="W564" s="283"/>
      <c r="X564" s="283"/>
      <c r="Y564" s="283"/>
      <c r="Z564" s="283"/>
    </row>
    <row r="565" spans="1:26" ht="15.3">
      <c r="A565" s="283"/>
      <c r="B565" s="283"/>
      <c r="C565" s="283"/>
      <c r="D565" s="283"/>
      <c r="E565" s="283"/>
      <c r="F565" s="283"/>
      <c r="G565" s="283"/>
      <c r="H565" s="283"/>
      <c r="I565" s="283"/>
      <c r="J565" s="283"/>
      <c r="K565" s="283"/>
      <c r="L565" s="283"/>
      <c r="M565" s="283"/>
      <c r="N565" s="283"/>
      <c r="O565" s="283"/>
      <c r="P565" s="283"/>
      <c r="Q565" s="283"/>
      <c r="R565" s="283"/>
      <c r="S565" s="283"/>
      <c r="T565" s="283"/>
      <c r="U565" s="283"/>
      <c r="V565" s="283"/>
      <c r="W565" s="283"/>
      <c r="X565" s="283"/>
      <c r="Y565" s="283"/>
      <c r="Z565" s="283"/>
    </row>
    <row r="566" spans="1:26" ht="15.3">
      <c r="A566" s="283"/>
      <c r="B566" s="283"/>
      <c r="C566" s="283"/>
      <c r="D566" s="283"/>
      <c r="E566" s="283"/>
      <c r="F566" s="283"/>
      <c r="G566" s="283"/>
      <c r="H566" s="283"/>
      <c r="I566" s="283"/>
      <c r="J566" s="283"/>
      <c r="K566" s="283"/>
      <c r="L566" s="283"/>
      <c r="M566" s="283"/>
      <c r="N566" s="283"/>
      <c r="O566" s="283"/>
      <c r="P566" s="283"/>
      <c r="Q566" s="283"/>
      <c r="R566" s="283"/>
      <c r="S566" s="283"/>
      <c r="T566" s="283"/>
      <c r="U566" s="283"/>
      <c r="V566" s="283"/>
      <c r="W566" s="283"/>
      <c r="X566" s="283"/>
      <c r="Y566" s="283"/>
      <c r="Z566" s="283"/>
    </row>
    <row r="567" spans="1:26" ht="15.3">
      <c r="A567" s="283"/>
      <c r="B567" s="283"/>
      <c r="C567" s="283"/>
      <c r="D567" s="283"/>
      <c r="E567" s="283"/>
      <c r="F567" s="283"/>
      <c r="G567" s="283"/>
      <c r="H567" s="283"/>
      <c r="I567" s="283"/>
      <c r="J567" s="283"/>
      <c r="K567" s="283"/>
      <c r="L567" s="283"/>
      <c r="M567" s="283"/>
      <c r="N567" s="283"/>
      <c r="O567" s="283"/>
      <c r="P567" s="283"/>
      <c r="Q567" s="283"/>
      <c r="R567" s="283"/>
      <c r="S567" s="283"/>
      <c r="T567" s="283"/>
      <c r="U567" s="283"/>
      <c r="V567" s="283"/>
      <c r="W567" s="283"/>
      <c r="X567" s="283"/>
      <c r="Y567" s="283"/>
      <c r="Z567" s="283"/>
    </row>
    <row r="568" spans="1:26" ht="15.3">
      <c r="A568" s="283"/>
      <c r="B568" s="283"/>
      <c r="C568" s="283"/>
      <c r="D568" s="283"/>
      <c r="E568" s="283"/>
      <c r="F568" s="283"/>
      <c r="G568" s="283"/>
      <c r="H568" s="283"/>
      <c r="I568" s="283"/>
      <c r="J568" s="283"/>
      <c r="K568" s="283"/>
      <c r="L568" s="283"/>
      <c r="M568" s="283"/>
      <c r="N568" s="283"/>
      <c r="O568" s="283"/>
      <c r="P568" s="283"/>
      <c r="Q568" s="283"/>
      <c r="R568" s="283"/>
      <c r="S568" s="283"/>
      <c r="T568" s="283"/>
      <c r="U568" s="283"/>
      <c r="V568" s="283"/>
      <c r="W568" s="283"/>
      <c r="X568" s="283"/>
      <c r="Y568" s="283"/>
      <c r="Z568" s="283"/>
    </row>
    <row r="569" spans="1:26" ht="15.3">
      <c r="A569" s="283"/>
      <c r="B569" s="283"/>
      <c r="C569" s="283"/>
      <c r="D569" s="283"/>
      <c r="E569" s="283"/>
      <c r="F569" s="283"/>
      <c r="G569" s="283"/>
      <c r="H569" s="283"/>
      <c r="I569" s="283"/>
      <c r="J569" s="283"/>
      <c r="K569" s="283"/>
      <c r="L569" s="283"/>
      <c r="M569" s="283"/>
      <c r="N569" s="283"/>
      <c r="O569" s="283"/>
      <c r="P569" s="283"/>
      <c r="Q569" s="283"/>
      <c r="R569" s="283"/>
      <c r="S569" s="283"/>
      <c r="T569" s="283"/>
      <c r="U569" s="283"/>
      <c r="V569" s="283"/>
      <c r="W569" s="283"/>
      <c r="X569" s="283"/>
      <c r="Y569" s="283"/>
      <c r="Z569" s="283"/>
    </row>
    <row r="570" spans="1:26" ht="15.3">
      <c r="A570" s="283"/>
      <c r="B570" s="283"/>
      <c r="C570" s="283"/>
      <c r="D570" s="283"/>
      <c r="E570" s="283"/>
      <c r="F570" s="283"/>
      <c r="G570" s="283"/>
      <c r="H570" s="283"/>
      <c r="I570" s="283"/>
      <c r="J570" s="283"/>
      <c r="K570" s="283"/>
      <c r="L570" s="283"/>
      <c r="M570" s="283"/>
      <c r="N570" s="283"/>
      <c r="O570" s="283"/>
      <c r="P570" s="283"/>
      <c r="Q570" s="283"/>
      <c r="R570" s="283"/>
      <c r="S570" s="283"/>
      <c r="T570" s="283"/>
      <c r="U570" s="283"/>
      <c r="V570" s="283"/>
      <c r="W570" s="283"/>
      <c r="X570" s="283"/>
      <c r="Y570" s="283"/>
      <c r="Z570" s="283"/>
    </row>
    <row r="571" spans="1:26" ht="15.3">
      <c r="A571" s="283"/>
      <c r="B571" s="283"/>
      <c r="C571" s="283"/>
      <c r="D571" s="283"/>
      <c r="E571" s="283"/>
      <c r="F571" s="283"/>
      <c r="G571" s="283"/>
      <c r="H571" s="283"/>
      <c r="I571" s="283"/>
      <c r="J571" s="283"/>
      <c r="K571" s="283"/>
      <c r="L571" s="283"/>
      <c r="M571" s="283"/>
      <c r="N571" s="283"/>
      <c r="O571" s="283"/>
      <c r="P571" s="283"/>
      <c r="Q571" s="283"/>
      <c r="R571" s="283"/>
      <c r="S571" s="283"/>
      <c r="T571" s="283"/>
      <c r="U571" s="283"/>
      <c r="V571" s="283"/>
      <c r="W571" s="283"/>
      <c r="X571" s="283"/>
      <c r="Y571" s="283"/>
      <c r="Z571" s="283"/>
    </row>
    <row r="572" spans="1:26" ht="15.3">
      <c r="A572" s="283"/>
      <c r="B572" s="283"/>
      <c r="C572" s="283"/>
      <c r="D572" s="283"/>
      <c r="E572" s="283"/>
      <c r="F572" s="283"/>
      <c r="G572" s="283"/>
      <c r="H572" s="283"/>
      <c r="I572" s="283"/>
      <c r="J572" s="283"/>
      <c r="K572" s="283"/>
      <c r="L572" s="283"/>
      <c r="M572" s="283"/>
      <c r="N572" s="283"/>
      <c r="O572" s="283"/>
      <c r="P572" s="283"/>
      <c r="Q572" s="283"/>
      <c r="R572" s="283"/>
      <c r="S572" s="283"/>
      <c r="T572" s="283"/>
      <c r="U572" s="283"/>
      <c r="V572" s="283"/>
      <c r="W572" s="283"/>
      <c r="X572" s="283"/>
      <c r="Y572" s="283"/>
      <c r="Z572" s="283"/>
    </row>
    <row r="573" spans="1:26" ht="15.3">
      <c r="A573" s="283"/>
      <c r="B573" s="283"/>
      <c r="C573" s="283"/>
      <c r="D573" s="283"/>
      <c r="E573" s="283"/>
      <c r="F573" s="283"/>
      <c r="G573" s="283"/>
      <c r="H573" s="283"/>
      <c r="I573" s="283"/>
      <c r="J573" s="283"/>
      <c r="K573" s="283"/>
      <c r="L573" s="283"/>
      <c r="M573" s="283"/>
      <c r="N573" s="283"/>
      <c r="O573" s="283"/>
      <c r="P573" s="283"/>
      <c r="Q573" s="283"/>
      <c r="R573" s="283"/>
      <c r="S573" s="283"/>
      <c r="T573" s="283"/>
      <c r="U573" s="283"/>
      <c r="V573" s="283"/>
      <c r="W573" s="283"/>
      <c r="X573" s="283"/>
      <c r="Y573" s="283"/>
      <c r="Z573" s="283"/>
    </row>
    <row r="574" spans="1:26" ht="15.3">
      <c r="A574" s="283"/>
      <c r="B574" s="283"/>
      <c r="C574" s="283"/>
      <c r="D574" s="283"/>
      <c r="E574" s="283"/>
      <c r="F574" s="283"/>
      <c r="G574" s="283"/>
      <c r="H574" s="283"/>
      <c r="I574" s="283"/>
      <c r="J574" s="283"/>
      <c r="K574" s="283"/>
      <c r="L574" s="283"/>
      <c r="M574" s="283"/>
      <c r="N574" s="283"/>
      <c r="O574" s="283"/>
      <c r="P574" s="283"/>
      <c r="Q574" s="283"/>
      <c r="R574" s="283"/>
      <c r="S574" s="283"/>
      <c r="T574" s="283"/>
      <c r="U574" s="283"/>
      <c r="V574" s="283"/>
      <c r="W574" s="283"/>
      <c r="X574" s="283"/>
      <c r="Y574" s="283"/>
      <c r="Z574" s="283"/>
    </row>
    <row r="575" spans="1:26" ht="15.3">
      <c r="A575" s="283"/>
      <c r="B575" s="283"/>
      <c r="C575" s="283"/>
      <c r="D575" s="283"/>
      <c r="E575" s="283"/>
      <c r="F575" s="283"/>
      <c r="G575" s="283"/>
      <c r="H575" s="283"/>
      <c r="I575" s="283"/>
      <c r="J575" s="283"/>
      <c r="K575" s="283"/>
      <c r="L575" s="283"/>
      <c r="M575" s="283"/>
      <c r="N575" s="283"/>
      <c r="O575" s="283"/>
      <c r="P575" s="283"/>
      <c r="Q575" s="283"/>
      <c r="R575" s="283"/>
      <c r="S575" s="283"/>
      <c r="T575" s="283"/>
      <c r="U575" s="283"/>
      <c r="V575" s="283"/>
      <c r="W575" s="283"/>
      <c r="X575" s="283"/>
      <c r="Y575" s="283"/>
      <c r="Z575" s="283"/>
    </row>
    <row r="576" spans="1:26" ht="15.3">
      <c r="A576" s="283"/>
      <c r="B576" s="283"/>
      <c r="C576" s="283"/>
      <c r="D576" s="283"/>
      <c r="E576" s="283"/>
      <c r="F576" s="283"/>
      <c r="G576" s="283"/>
      <c r="H576" s="283"/>
      <c r="I576" s="283"/>
      <c r="J576" s="283"/>
      <c r="K576" s="283"/>
      <c r="L576" s="283"/>
      <c r="M576" s="283"/>
      <c r="N576" s="283"/>
      <c r="O576" s="283"/>
      <c r="P576" s="283"/>
      <c r="Q576" s="283"/>
      <c r="R576" s="283"/>
      <c r="S576" s="283"/>
      <c r="T576" s="283"/>
      <c r="U576" s="283"/>
      <c r="V576" s="283"/>
      <c r="W576" s="283"/>
      <c r="X576" s="283"/>
      <c r="Y576" s="283"/>
      <c r="Z576" s="283"/>
    </row>
    <row r="577" spans="1:26" ht="15.3">
      <c r="A577" s="283"/>
      <c r="B577" s="283"/>
      <c r="C577" s="283"/>
      <c r="D577" s="283"/>
      <c r="E577" s="283"/>
      <c r="F577" s="283"/>
      <c r="G577" s="283"/>
      <c r="H577" s="283"/>
      <c r="I577" s="283"/>
      <c r="J577" s="283"/>
      <c r="K577" s="283"/>
      <c r="L577" s="283"/>
      <c r="M577" s="283"/>
      <c r="N577" s="283"/>
      <c r="O577" s="283"/>
      <c r="P577" s="283"/>
      <c r="Q577" s="283"/>
      <c r="R577" s="283"/>
      <c r="S577" s="283"/>
      <c r="T577" s="283"/>
      <c r="U577" s="283"/>
      <c r="V577" s="283"/>
      <c r="W577" s="283"/>
      <c r="X577" s="283"/>
      <c r="Y577" s="283"/>
      <c r="Z577" s="283"/>
    </row>
    <row r="578" spans="1:26" ht="15.3">
      <c r="A578" s="283"/>
      <c r="B578" s="283"/>
      <c r="C578" s="283"/>
      <c r="D578" s="283"/>
      <c r="E578" s="283"/>
      <c r="F578" s="283"/>
      <c r="G578" s="283"/>
      <c r="H578" s="283"/>
      <c r="I578" s="283"/>
      <c r="J578" s="283"/>
      <c r="K578" s="283"/>
      <c r="L578" s="283"/>
      <c r="M578" s="283"/>
      <c r="N578" s="283"/>
      <c r="O578" s="283"/>
      <c r="P578" s="283"/>
      <c r="Q578" s="283"/>
      <c r="R578" s="283"/>
      <c r="S578" s="283"/>
      <c r="T578" s="283"/>
      <c r="U578" s="283"/>
      <c r="V578" s="283"/>
      <c r="W578" s="283"/>
      <c r="X578" s="283"/>
      <c r="Y578" s="283"/>
      <c r="Z578" s="283"/>
    </row>
    <row r="579" spans="1:26" ht="15.3">
      <c r="A579" s="283"/>
      <c r="B579" s="283"/>
      <c r="C579" s="283"/>
      <c r="D579" s="283"/>
      <c r="E579" s="283"/>
      <c r="F579" s="283"/>
      <c r="G579" s="283"/>
      <c r="H579" s="283"/>
      <c r="I579" s="283"/>
      <c r="J579" s="283"/>
      <c r="K579" s="283"/>
      <c r="L579" s="283"/>
      <c r="M579" s="283"/>
      <c r="N579" s="283"/>
      <c r="O579" s="283"/>
      <c r="P579" s="283"/>
      <c r="Q579" s="283"/>
      <c r="R579" s="283"/>
      <c r="S579" s="283"/>
      <c r="T579" s="283"/>
      <c r="U579" s="283"/>
      <c r="V579" s="283"/>
      <c r="W579" s="283"/>
      <c r="X579" s="283"/>
      <c r="Y579" s="283"/>
      <c r="Z579" s="283"/>
    </row>
    <row r="580" spans="1:26" ht="15.3">
      <c r="A580" s="283"/>
      <c r="B580" s="283"/>
      <c r="C580" s="283"/>
      <c r="D580" s="283"/>
      <c r="E580" s="283"/>
      <c r="F580" s="283"/>
      <c r="G580" s="283"/>
      <c r="H580" s="283"/>
      <c r="I580" s="283"/>
      <c r="J580" s="283"/>
      <c r="K580" s="283"/>
      <c r="L580" s="283"/>
      <c r="M580" s="283"/>
      <c r="N580" s="283"/>
      <c r="O580" s="283"/>
      <c r="P580" s="283"/>
      <c r="Q580" s="283"/>
      <c r="R580" s="283"/>
      <c r="S580" s="283"/>
      <c r="T580" s="283"/>
      <c r="U580" s="283"/>
      <c r="V580" s="283"/>
      <c r="W580" s="283"/>
      <c r="X580" s="283"/>
      <c r="Y580" s="283"/>
      <c r="Z580" s="283"/>
    </row>
    <row r="581" spans="1:26" ht="15.3">
      <c r="A581" s="283"/>
      <c r="B581" s="283"/>
      <c r="C581" s="283"/>
      <c r="D581" s="283"/>
      <c r="E581" s="283"/>
      <c r="F581" s="283"/>
      <c r="G581" s="283"/>
      <c r="H581" s="283"/>
      <c r="I581" s="283"/>
      <c r="J581" s="283"/>
      <c r="K581" s="283"/>
      <c r="L581" s="283"/>
      <c r="M581" s="283"/>
      <c r="N581" s="283"/>
      <c r="O581" s="283"/>
      <c r="P581" s="283"/>
      <c r="Q581" s="283"/>
      <c r="R581" s="283"/>
      <c r="S581" s="283"/>
      <c r="T581" s="283"/>
      <c r="U581" s="283"/>
      <c r="V581" s="283"/>
      <c r="W581" s="283"/>
      <c r="X581" s="283"/>
      <c r="Y581" s="283"/>
      <c r="Z581" s="283"/>
    </row>
    <row r="582" spans="1:26" ht="15.3">
      <c r="A582" s="283"/>
      <c r="B582" s="283"/>
      <c r="C582" s="283"/>
      <c r="D582" s="283"/>
      <c r="E582" s="283"/>
      <c r="F582" s="283"/>
      <c r="G582" s="283"/>
      <c r="H582" s="283"/>
      <c r="I582" s="283"/>
      <c r="J582" s="283"/>
      <c r="K582" s="283"/>
      <c r="L582" s="283"/>
      <c r="M582" s="283"/>
      <c r="N582" s="283"/>
      <c r="O582" s="283"/>
      <c r="P582" s="283"/>
      <c r="Q582" s="283"/>
      <c r="R582" s="283"/>
      <c r="S582" s="283"/>
      <c r="T582" s="283"/>
      <c r="U582" s="283"/>
      <c r="V582" s="283"/>
      <c r="W582" s="283"/>
      <c r="X582" s="283"/>
      <c r="Y582" s="283"/>
      <c r="Z582" s="283"/>
    </row>
    <row r="583" spans="1:26" ht="15.3">
      <c r="A583" s="283"/>
      <c r="B583" s="283"/>
      <c r="C583" s="283"/>
      <c r="D583" s="283"/>
      <c r="E583" s="283"/>
      <c r="F583" s="283"/>
      <c r="G583" s="283"/>
      <c r="H583" s="283"/>
      <c r="I583" s="283"/>
      <c r="J583" s="283"/>
      <c r="K583" s="283"/>
      <c r="L583" s="283"/>
      <c r="M583" s="283"/>
      <c r="N583" s="283"/>
      <c r="O583" s="283"/>
      <c r="P583" s="283"/>
      <c r="Q583" s="283"/>
      <c r="R583" s="283"/>
      <c r="S583" s="283"/>
      <c r="T583" s="283"/>
      <c r="U583" s="283"/>
      <c r="V583" s="283"/>
      <c r="W583" s="283"/>
      <c r="X583" s="283"/>
      <c r="Y583" s="283"/>
      <c r="Z583" s="283"/>
    </row>
    <row r="584" spans="1:26" ht="15.3">
      <c r="A584" s="283"/>
      <c r="B584" s="283"/>
      <c r="C584" s="283"/>
      <c r="D584" s="283"/>
      <c r="E584" s="283"/>
      <c r="F584" s="283"/>
      <c r="G584" s="283"/>
      <c r="H584" s="283"/>
      <c r="I584" s="283"/>
      <c r="J584" s="283"/>
      <c r="K584" s="283"/>
      <c r="L584" s="283"/>
      <c r="M584" s="283"/>
      <c r="N584" s="283"/>
      <c r="O584" s="283"/>
      <c r="P584" s="283"/>
      <c r="Q584" s="283"/>
      <c r="R584" s="283"/>
      <c r="S584" s="283"/>
      <c r="T584" s="283"/>
      <c r="U584" s="283"/>
      <c r="V584" s="283"/>
      <c r="W584" s="283"/>
      <c r="X584" s="283"/>
      <c r="Y584" s="283"/>
      <c r="Z584" s="283"/>
    </row>
    <row r="585" spans="1:26" ht="15.3">
      <c r="A585" s="283"/>
      <c r="B585" s="283"/>
      <c r="C585" s="283"/>
      <c r="D585" s="283"/>
      <c r="E585" s="283"/>
      <c r="F585" s="283"/>
      <c r="G585" s="283"/>
      <c r="H585" s="283"/>
      <c r="I585" s="283"/>
      <c r="J585" s="283"/>
      <c r="K585" s="283"/>
      <c r="L585" s="283"/>
      <c r="M585" s="283"/>
      <c r="N585" s="283"/>
      <c r="O585" s="283"/>
      <c r="P585" s="283"/>
      <c r="Q585" s="283"/>
      <c r="R585" s="283"/>
      <c r="S585" s="283"/>
      <c r="T585" s="283"/>
      <c r="U585" s="283"/>
      <c r="V585" s="283"/>
      <c r="W585" s="283"/>
      <c r="X585" s="283"/>
      <c r="Y585" s="283"/>
      <c r="Z585" s="283"/>
    </row>
    <row r="586" spans="1:26" ht="15.3">
      <c r="A586" s="283"/>
      <c r="B586" s="283"/>
      <c r="C586" s="283"/>
      <c r="D586" s="283"/>
      <c r="E586" s="283"/>
      <c r="F586" s="283"/>
      <c r="G586" s="283"/>
      <c r="H586" s="283"/>
      <c r="I586" s="283"/>
      <c r="J586" s="283"/>
      <c r="K586" s="283"/>
      <c r="L586" s="283"/>
      <c r="M586" s="283"/>
      <c r="N586" s="283"/>
      <c r="O586" s="283"/>
      <c r="P586" s="283"/>
      <c r="Q586" s="283"/>
      <c r="R586" s="283"/>
      <c r="S586" s="283"/>
      <c r="T586" s="283"/>
      <c r="U586" s="283"/>
      <c r="V586" s="283"/>
      <c r="W586" s="283"/>
      <c r="X586" s="283"/>
      <c r="Y586" s="283"/>
      <c r="Z586" s="283"/>
    </row>
    <row r="587" spans="1:26" ht="15.3">
      <c r="A587" s="283"/>
      <c r="B587" s="283"/>
      <c r="C587" s="283"/>
      <c r="D587" s="283"/>
      <c r="E587" s="283"/>
      <c r="F587" s="283"/>
      <c r="G587" s="283"/>
      <c r="H587" s="283"/>
      <c r="I587" s="283"/>
      <c r="J587" s="283"/>
      <c r="K587" s="283"/>
      <c r="L587" s="283"/>
      <c r="M587" s="283"/>
      <c r="N587" s="283"/>
      <c r="O587" s="283"/>
      <c r="P587" s="283"/>
      <c r="Q587" s="283"/>
      <c r="R587" s="283"/>
      <c r="S587" s="283"/>
      <c r="T587" s="283"/>
      <c r="U587" s="283"/>
      <c r="V587" s="283"/>
      <c r="W587" s="283"/>
      <c r="X587" s="283"/>
      <c r="Y587" s="283"/>
      <c r="Z587" s="283"/>
    </row>
    <row r="588" spans="1:26" ht="15.3">
      <c r="A588" s="283"/>
      <c r="B588" s="283"/>
      <c r="C588" s="283"/>
      <c r="D588" s="283"/>
      <c r="E588" s="283"/>
      <c r="F588" s="283"/>
      <c r="G588" s="283"/>
      <c r="H588" s="283"/>
      <c r="I588" s="283"/>
      <c r="J588" s="283"/>
      <c r="K588" s="283"/>
      <c r="L588" s="283"/>
      <c r="M588" s="283"/>
      <c r="N588" s="283"/>
      <c r="O588" s="283"/>
      <c r="P588" s="283"/>
      <c r="Q588" s="283"/>
      <c r="R588" s="283"/>
      <c r="S588" s="283"/>
      <c r="T588" s="283"/>
      <c r="U588" s="283"/>
      <c r="V588" s="283"/>
      <c r="W588" s="283"/>
      <c r="X588" s="283"/>
      <c r="Y588" s="283"/>
      <c r="Z588" s="283"/>
    </row>
    <row r="589" spans="1:26" ht="15.3">
      <c r="A589" s="283"/>
      <c r="B589" s="283"/>
      <c r="C589" s="283"/>
      <c r="D589" s="283"/>
      <c r="E589" s="283"/>
      <c r="F589" s="283"/>
      <c r="G589" s="283"/>
      <c r="H589" s="283"/>
      <c r="I589" s="283"/>
      <c r="J589" s="283"/>
      <c r="K589" s="283"/>
      <c r="L589" s="283"/>
      <c r="M589" s="283"/>
      <c r="N589" s="283"/>
      <c r="O589" s="283"/>
      <c r="P589" s="283"/>
      <c r="Q589" s="283"/>
      <c r="R589" s="283"/>
      <c r="S589" s="283"/>
      <c r="T589" s="283"/>
      <c r="U589" s="283"/>
      <c r="V589" s="283"/>
      <c r="W589" s="283"/>
      <c r="X589" s="283"/>
      <c r="Y589" s="283"/>
      <c r="Z589" s="283"/>
    </row>
    <row r="590" spans="1:26" ht="15.3">
      <c r="A590" s="283"/>
      <c r="B590" s="283"/>
      <c r="C590" s="283"/>
      <c r="D590" s="283"/>
      <c r="E590" s="283"/>
      <c r="F590" s="283"/>
      <c r="G590" s="283"/>
      <c r="H590" s="283"/>
      <c r="I590" s="283"/>
      <c r="J590" s="283"/>
      <c r="K590" s="283"/>
      <c r="L590" s="283"/>
      <c r="M590" s="283"/>
      <c r="N590" s="283"/>
      <c r="O590" s="283"/>
      <c r="P590" s="283"/>
      <c r="Q590" s="283"/>
      <c r="R590" s="283"/>
      <c r="S590" s="283"/>
      <c r="T590" s="283"/>
      <c r="U590" s="283"/>
      <c r="V590" s="283"/>
      <c r="W590" s="283"/>
      <c r="X590" s="283"/>
      <c r="Y590" s="283"/>
      <c r="Z590" s="283"/>
    </row>
    <row r="591" spans="1:26" ht="15.3">
      <c r="A591" s="283"/>
      <c r="B591" s="283"/>
      <c r="C591" s="283"/>
      <c r="D591" s="283"/>
      <c r="E591" s="283"/>
      <c r="F591" s="283"/>
      <c r="G591" s="283"/>
      <c r="H591" s="283"/>
      <c r="I591" s="283"/>
      <c r="J591" s="283"/>
      <c r="K591" s="283"/>
      <c r="L591" s="283"/>
      <c r="M591" s="283"/>
      <c r="N591" s="283"/>
      <c r="O591" s="283"/>
      <c r="P591" s="283"/>
      <c r="Q591" s="283"/>
      <c r="R591" s="283"/>
      <c r="S591" s="283"/>
      <c r="T591" s="283"/>
      <c r="U591" s="283"/>
      <c r="V591" s="283"/>
      <c r="W591" s="283"/>
      <c r="X591" s="283"/>
      <c r="Y591" s="283"/>
      <c r="Z591" s="283"/>
    </row>
    <row r="592" spans="1:26" ht="15.3">
      <c r="A592" s="283"/>
      <c r="B592" s="283"/>
      <c r="C592" s="283"/>
      <c r="D592" s="283"/>
      <c r="E592" s="283"/>
      <c r="F592" s="283"/>
      <c r="G592" s="283"/>
      <c r="H592" s="283"/>
      <c r="I592" s="283"/>
      <c r="J592" s="283"/>
      <c r="K592" s="283"/>
      <c r="L592" s="283"/>
      <c r="M592" s="283"/>
      <c r="N592" s="283"/>
      <c r="O592" s="283"/>
      <c r="P592" s="283"/>
      <c r="Q592" s="283"/>
      <c r="R592" s="283"/>
      <c r="S592" s="283"/>
      <c r="T592" s="283"/>
      <c r="U592" s="283"/>
      <c r="V592" s="283"/>
      <c r="W592" s="283"/>
      <c r="X592" s="283"/>
      <c r="Y592" s="283"/>
      <c r="Z592" s="283"/>
    </row>
    <row r="593" spans="1:26" ht="15.3">
      <c r="A593" s="283"/>
      <c r="B593" s="283"/>
      <c r="C593" s="283"/>
      <c r="D593" s="283"/>
      <c r="E593" s="283"/>
      <c r="F593" s="283"/>
      <c r="G593" s="283"/>
      <c r="H593" s="283"/>
      <c r="I593" s="283"/>
      <c r="J593" s="283"/>
      <c r="K593" s="283"/>
      <c r="L593" s="283"/>
      <c r="M593" s="283"/>
      <c r="N593" s="283"/>
      <c r="O593" s="283"/>
      <c r="P593" s="283"/>
      <c r="Q593" s="283"/>
      <c r="R593" s="283"/>
      <c r="S593" s="283"/>
      <c r="T593" s="283"/>
      <c r="U593" s="283"/>
      <c r="V593" s="283"/>
      <c r="W593" s="283"/>
      <c r="X593" s="283"/>
      <c r="Y593" s="283"/>
      <c r="Z593" s="283"/>
    </row>
    <row r="594" spans="1:26" ht="15.3">
      <c r="A594" s="283"/>
      <c r="B594" s="283"/>
      <c r="C594" s="283"/>
      <c r="D594" s="283"/>
      <c r="E594" s="283"/>
      <c r="F594" s="283"/>
      <c r="G594" s="283"/>
      <c r="H594" s="283"/>
      <c r="I594" s="283"/>
      <c r="J594" s="283"/>
      <c r="K594" s="283"/>
      <c r="L594" s="283"/>
      <c r="M594" s="283"/>
      <c r="N594" s="283"/>
      <c r="O594" s="283"/>
      <c r="P594" s="283"/>
      <c r="Q594" s="283"/>
      <c r="R594" s="283"/>
      <c r="S594" s="283"/>
      <c r="T594" s="283"/>
      <c r="U594" s="283"/>
      <c r="V594" s="283"/>
      <c r="W594" s="283"/>
      <c r="X594" s="283"/>
      <c r="Y594" s="283"/>
      <c r="Z594" s="283"/>
    </row>
    <row r="595" spans="1:26" ht="15.3">
      <c r="A595" s="283"/>
      <c r="B595" s="283"/>
      <c r="C595" s="283"/>
      <c r="D595" s="283"/>
      <c r="E595" s="283"/>
      <c r="F595" s="283"/>
      <c r="G595" s="283"/>
      <c r="H595" s="283"/>
      <c r="I595" s="283"/>
      <c r="J595" s="283"/>
      <c r="K595" s="283"/>
      <c r="L595" s="283"/>
      <c r="M595" s="283"/>
      <c r="N595" s="283"/>
      <c r="O595" s="283"/>
      <c r="P595" s="283"/>
      <c r="Q595" s="283"/>
      <c r="R595" s="283"/>
      <c r="S595" s="283"/>
      <c r="T595" s="283"/>
      <c r="U595" s="283"/>
      <c r="V595" s="283"/>
      <c r="W595" s="283"/>
      <c r="X595" s="283"/>
      <c r="Y595" s="283"/>
      <c r="Z595" s="283"/>
    </row>
    <row r="596" spans="1:26" ht="15.3">
      <c r="A596" s="283"/>
      <c r="B596" s="283"/>
      <c r="C596" s="283"/>
      <c r="D596" s="283"/>
      <c r="E596" s="283"/>
      <c r="F596" s="283"/>
      <c r="G596" s="283"/>
      <c r="H596" s="283"/>
      <c r="I596" s="283"/>
      <c r="J596" s="283"/>
      <c r="K596" s="283"/>
      <c r="L596" s="283"/>
      <c r="M596" s="283"/>
      <c r="N596" s="283"/>
      <c r="O596" s="283"/>
      <c r="P596" s="283"/>
      <c r="Q596" s="283"/>
      <c r="R596" s="283"/>
      <c r="S596" s="283"/>
      <c r="T596" s="283"/>
      <c r="U596" s="283"/>
      <c r="V596" s="283"/>
      <c r="W596" s="283"/>
      <c r="X596" s="283"/>
      <c r="Y596" s="283"/>
      <c r="Z596" s="283"/>
    </row>
    <row r="597" spans="1:26" ht="15.3">
      <c r="A597" s="283"/>
      <c r="B597" s="283"/>
      <c r="C597" s="283"/>
      <c r="D597" s="283"/>
      <c r="E597" s="283"/>
      <c r="F597" s="283"/>
      <c r="G597" s="283"/>
      <c r="H597" s="283"/>
      <c r="I597" s="283"/>
      <c r="J597" s="283"/>
      <c r="K597" s="283"/>
      <c r="L597" s="283"/>
      <c r="M597" s="283"/>
      <c r="N597" s="283"/>
      <c r="O597" s="283"/>
      <c r="P597" s="283"/>
      <c r="Q597" s="283"/>
      <c r="R597" s="283"/>
      <c r="S597" s="283"/>
      <c r="T597" s="283"/>
      <c r="U597" s="283"/>
      <c r="V597" s="283"/>
      <c r="W597" s="283"/>
      <c r="X597" s="283"/>
      <c r="Y597" s="283"/>
      <c r="Z597" s="283"/>
    </row>
    <row r="598" spans="1:26" ht="15.3">
      <c r="A598" s="283"/>
      <c r="B598" s="283"/>
      <c r="C598" s="283"/>
      <c r="D598" s="283"/>
      <c r="E598" s="283"/>
      <c r="F598" s="283"/>
      <c r="G598" s="283"/>
      <c r="H598" s="283"/>
      <c r="I598" s="283"/>
      <c r="J598" s="283"/>
      <c r="K598" s="283"/>
      <c r="L598" s="283"/>
      <c r="M598" s="283"/>
      <c r="N598" s="283"/>
      <c r="O598" s="283"/>
      <c r="P598" s="283"/>
      <c r="Q598" s="283"/>
      <c r="R598" s="283"/>
      <c r="S598" s="283"/>
      <c r="T598" s="283"/>
      <c r="U598" s="283"/>
      <c r="V598" s="283"/>
      <c r="W598" s="283"/>
      <c r="X598" s="283"/>
      <c r="Y598" s="283"/>
      <c r="Z598" s="283"/>
    </row>
    <row r="599" spans="1:26" ht="15.3">
      <c r="A599" s="283"/>
      <c r="B599" s="283"/>
      <c r="C599" s="283"/>
      <c r="D599" s="283"/>
      <c r="E599" s="283"/>
      <c r="F599" s="283"/>
      <c r="G599" s="283"/>
      <c r="H599" s="283"/>
      <c r="I599" s="283"/>
      <c r="J599" s="283"/>
      <c r="K599" s="283"/>
      <c r="L599" s="283"/>
      <c r="M599" s="283"/>
      <c r="N599" s="283"/>
      <c r="O599" s="283"/>
      <c r="P599" s="283"/>
      <c r="Q599" s="283"/>
      <c r="R599" s="283"/>
      <c r="S599" s="283"/>
      <c r="T599" s="283"/>
      <c r="U599" s="283"/>
      <c r="V599" s="283"/>
      <c r="W599" s="283"/>
      <c r="X599" s="283"/>
      <c r="Y599" s="283"/>
      <c r="Z599" s="283"/>
    </row>
    <row r="600" spans="1:26" ht="15.3">
      <c r="A600" s="283"/>
      <c r="B600" s="283"/>
      <c r="C600" s="283"/>
      <c r="D600" s="283"/>
      <c r="E600" s="283"/>
      <c r="F600" s="283"/>
      <c r="G600" s="283"/>
      <c r="H600" s="283"/>
      <c r="I600" s="283"/>
      <c r="J600" s="283"/>
      <c r="K600" s="283"/>
      <c r="L600" s="283"/>
      <c r="M600" s="283"/>
      <c r="N600" s="283"/>
      <c r="O600" s="283"/>
      <c r="P600" s="283"/>
      <c r="Q600" s="283"/>
      <c r="R600" s="283"/>
      <c r="S600" s="283"/>
      <c r="T600" s="283"/>
      <c r="U600" s="283"/>
      <c r="V600" s="283"/>
      <c r="W600" s="283"/>
      <c r="X600" s="283"/>
      <c r="Y600" s="283"/>
      <c r="Z600" s="283"/>
    </row>
    <row r="601" spans="1:26" ht="15.3">
      <c r="A601" s="283"/>
      <c r="B601" s="283"/>
      <c r="C601" s="283"/>
      <c r="D601" s="283"/>
      <c r="E601" s="283"/>
      <c r="F601" s="283"/>
      <c r="G601" s="283"/>
      <c r="H601" s="283"/>
      <c r="I601" s="283"/>
      <c r="J601" s="283"/>
      <c r="K601" s="283"/>
      <c r="L601" s="283"/>
      <c r="M601" s="283"/>
      <c r="N601" s="283"/>
      <c r="O601" s="283"/>
      <c r="P601" s="283"/>
      <c r="Q601" s="283"/>
      <c r="R601" s="283"/>
      <c r="S601" s="283"/>
      <c r="T601" s="283"/>
      <c r="U601" s="283"/>
      <c r="V601" s="283"/>
      <c r="W601" s="283"/>
      <c r="X601" s="283"/>
      <c r="Y601" s="283"/>
      <c r="Z601" s="283"/>
    </row>
    <row r="602" spans="1:26" ht="15.3">
      <c r="A602" s="283"/>
      <c r="B602" s="283"/>
      <c r="C602" s="283"/>
      <c r="D602" s="283"/>
      <c r="E602" s="283"/>
      <c r="F602" s="283"/>
      <c r="G602" s="283"/>
      <c r="H602" s="283"/>
      <c r="I602" s="283"/>
      <c r="J602" s="283"/>
      <c r="K602" s="283"/>
      <c r="L602" s="283"/>
      <c r="M602" s="283"/>
      <c r="N602" s="283"/>
      <c r="O602" s="283"/>
      <c r="P602" s="283"/>
      <c r="Q602" s="283"/>
      <c r="R602" s="283"/>
      <c r="S602" s="283"/>
      <c r="T602" s="283"/>
      <c r="U602" s="283"/>
      <c r="V602" s="283"/>
      <c r="W602" s="283"/>
      <c r="X602" s="283"/>
      <c r="Y602" s="283"/>
      <c r="Z602" s="283"/>
    </row>
    <row r="603" spans="1:26" ht="15.3">
      <c r="A603" s="283"/>
      <c r="B603" s="283"/>
      <c r="C603" s="283"/>
      <c r="D603" s="283"/>
      <c r="E603" s="283"/>
      <c r="F603" s="283"/>
      <c r="G603" s="283"/>
      <c r="H603" s="283"/>
      <c r="I603" s="283"/>
      <c r="J603" s="283"/>
      <c r="K603" s="283"/>
      <c r="L603" s="283"/>
      <c r="M603" s="283"/>
      <c r="N603" s="283"/>
      <c r="O603" s="283"/>
      <c r="P603" s="283"/>
      <c r="Q603" s="283"/>
      <c r="R603" s="283"/>
      <c r="S603" s="283"/>
      <c r="T603" s="283"/>
      <c r="U603" s="283"/>
      <c r="V603" s="283"/>
      <c r="W603" s="283"/>
      <c r="X603" s="283"/>
      <c r="Y603" s="283"/>
      <c r="Z603" s="283"/>
    </row>
    <row r="604" spans="1:26" ht="15.3">
      <c r="A604" s="283"/>
      <c r="B604" s="283"/>
      <c r="C604" s="283"/>
      <c r="D604" s="283"/>
      <c r="E604" s="283"/>
      <c r="F604" s="283"/>
      <c r="G604" s="283"/>
      <c r="H604" s="283"/>
      <c r="I604" s="283"/>
      <c r="J604" s="283"/>
      <c r="K604" s="283"/>
      <c r="L604" s="283"/>
      <c r="M604" s="283"/>
      <c r="N604" s="283"/>
      <c r="O604" s="283"/>
      <c r="P604" s="283"/>
      <c r="Q604" s="283"/>
      <c r="R604" s="283"/>
      <c r="S604" s="283"/>
      <c r="T604" s="283"/>
      <c r="U604" s="283"/>
      <c r="V604" s="283"/>
      <c r="W604" s="283"/>
      <c r="X604" s="283"/>
      <c r="Y604" s="283"/>
      <c r="Z604" s="283"/>
    </row>
    <row r="605" spans="1:26" ht="15.3">
      <c r="A605" s="283"/>
      <c r="B605" s="283"/>
      <c r="C605" s="283"/>
      <c r="D605" s="283"/>
      <c r="E605" s="283"/>
      <c r="F605" s="283"/>
      <c r="G605" s="283"/>
      <c r="H605" s="283"/>
      <c r="I605" s="283"/>
      <c r="J605" s="283"/>
      <c r="K605" s="283"/>
      <c r="L605" s="283"/>
      <c r="M605" s="283"/>
      <c r="N605" s="283"/>
      <c r="O605" s="283"/>
      <c r="P605" s="283"/>
      <c r="Q605" s="283"/>
      <c r="R605" s="283"/>
      <c r="S605" s="283"/>
      <c r="T605" s="283"/>
      <c r="U605" s="283"/>
      <c r="V605" s="283"/>
      <c r="W605" s="283"/>
      <c r="X605" s="283"/>
      <c r="Y605" s="283"/>
      <c r="Z605" s="283"/>
    </row>
    <row r="606" spans="1:26" ht="15.3">
      <c r="A606" s="283"/>
      <c r="B606" s="283"/>
      <c r="C606" s="283"/>
      <c r="D606" s="283"/>
      <c r="E606" s="283"/>
      <c r="F606" s="283"/>
      <c r="G606" s="283"/>
      <c r="H606" s="283"/>
      <c r="I606" s="283"/>
      <c r="J606" s="283"/>
      <c r="K606" s="283"/>
      <c r="L606" s="283"/>
      <c r="M606" s="283"/>
      <c r="N606" s="283"/>
      <c r="O606" s="283"/>
      <c r="P606" s="283"/>
      <c r="Q606" s="283"/>
      <c r="R606" s="283"/>
      <c r="S606" s="283"/>
      <c r="T606" s="283"/>
      <c r="U606" s="283"/>
      <c r="V606" s="283"/>
      <c r="W606" s="283"/>
      <c r="X606" s="283"/>
      <c r="Y606" s="283"/>
      <c r="Z606" s="283"/>
    </row>
    <row r="607" spans="1:26" ht="15.3">
      <c r="A607" s="283"/>
      <c r="B607" s="283"/>
      <c r="C607" s="283"/>
      <c r="D607" s="283"/>
      <c r="E607" s="283"/>
      <c r="F607" s="283"/>
      <c r="G607" s="283"/>
      <c r="H607" s="283"/>
      <c r="I607" s="283"/>
      <c r="J607" s="283"/>
      <c r="K607" s="283"/>
      <c r="L607" s="283"/>
      <c r="M607" s="283"/>
      <c r="N607" s="283"/>
      <c r="O607" s="283"/>
      <c r="P607" s="283"/>
      <c r="Q607" s="283"/>
      <c r="R607" s="283"/>
      <c r="S607" s="283"/>
      <c r="T607" s="283"/>
      <c r="U607" s="283"/>
      <c r="V607" s="283"/>
      <c r="W607" s="283"/>
      <c r="X607" s="283"/>
      <c r="Y607" s="283"/>
      <c r="Z607" s="283"/>
    </row>
    <row r="608" spans="1:26" ht="15.3">
      <c r="A608" s="283"/>
      <c r="B608" s="283"/>
      <c r="C608" s="283"/>
      <c r="D608" s="283"/>
      <c r="E608" s="283"/>
      <c r="F608" s="283"/>
      <c r="G608" s="283"/>
      <c r="H608" s="283"/>
      <c r="I608" s="283"/>
      <c r="J608" s="283"/>
      <c r="K608" s="283"/>
      <c r="L608" s="283"/>
      <c r="M608" s="283"/>
      <c r="N608" s="283"/>
      <c r="O608" s="283"/>
      <c r="P608" s="283"/>
      <c r="Q608" s="283"/>
      <c r="R608" s="283"/>
      <c r="S608" s="283"/>
      <c r="T608" s="283"/>
      <c r="U608" s="283"/>
      <c r="V608" s="283"/>
      <c r="W608" s="283"/>
      <c r="X608" s="283"/>
      <c r="Y608" s="283"/>
      <c r="Z608" s="283"/>
    </row>
    <row r="609" spans="1:26" ht="15.3">
      <c r="A609" s="283"/>
      <c r="B609" s="283"/>
      <c r="C609" s="283"/>
      <c r="D609" s="283"/>
      <c r="E609" s="283"/>
      <c r="F609" s="283"/>
      <c r="G609" s="283"/>
      <c r="H609" s="283"/>
      <c r="I609" s="283"/>
      <c r="J609" s="283"/>
      <c r="K609" s="283"/>
      <c r="L609" s="283"/>
      <c r="M609" s="283"/>
      <c r="N609" s="283"/>
      <c r="O609" s="283"/>
      <c r="P609" s="283"/>
      <c r="Q609" s="283"/>
      <c r="R609" s="283"/>
      <c r="S609" s="283"/>
      <c r="T609" s="283"/>
      <c r="U609" s="283"/>
      <c r="V609" s="283"/>
      <c r="W609" s="283"/>
      <c r="X609" s="283"/>
      <c r="Y609" s="283"/>
      <c r="Z609" s="283"/>
    </row>
    <row r="610" spans="1:26" ht="15.3">
      <c r="A610" s="283"/>
      <c r="B610" s="283"/>
      <c r="C610" s="283"/>
      <c r="D610" s="283"/>
      <c r="E610" s="283"/>
      <c r="F610" s="283"/>
      <c r="G610" s="283"/>
      <c r="H610" s="283"/>
      <c r="I610" s="283"/>
      <c r="J610" s="283"/>
      <c r="K610" s="283"/>
      <c r="L610" s="283"/>
      <c r="M610" s="283"/>
      <c r="N610" s="283"/>
      <c r="O610" s="283"/>
      <c r="P610" s="283"/>
      <c r="Q610" s="283"/>
      <c r="R610" s="283"/>
      <c r="S610" s="283"/>
      <c r="T610" s="283"/>
      <c r="U610" s="283"/>
      <c r="V610" s="283"/>
      <c r="W610" s="283"/>
      <c r="X610" s="283"/>
      <c r="Y610" s="283"/>
      <c r="Z610" s="283"/>
    </row>
    <row r="611" spans="1:26" ht="15.3">
      <c r="A611" s="283"/>
      <c r="B611" s="283"/>
      <c r="C611" s="283"/>
      <c r="D611" s="283"/>
      <c r="E611" s="283"/>
      <c r="F611" s="283"/>
      <c r="G611" s="283"/>
      <c r="H611" s="283"/>
      <c r="I611" s="283"/>
      <c r="J611" s="283"/>
      <c r="K611" s="283"/>
      <c r="L611" s="283"/>
      <c r="M611" s="283"/>
      <c r="N611" s="283"/>
      <c r="O611" s="283"/>
      <c r="P611" s="283"/>
      <c r="Q611" s="283"/>
      <c r="R611" s="283"/>
      <c r="S611" s="283"/>
      <c r="T611" s="283"/>
      <c r="U611" s="283"/>
      <c r="V611" s="283"/>
      <c r="W611" s="283"/>
      <c r="X611" s="283"/>
      <c r="Y611" s="283"/>
      <c r="Z611" s="283"/>
    </row>
    <row r="612" spans="1:26" ht="15.3">
      <c r="A612" s="283"/>
      <c r="B612" s="283"/>
      <c r="C612" s="283"/>
      <c r="D612" s="283"/>
      <c r="E612" s="283"/>
      <c r="F612" s="283"/>
      <c r="G612" s="283"/>
      <c r="H612" s="283"/>
      <c r="I612" s="283"/>
      <c r="J612" s="283"/>
      <c r="K612" s="283"/>
      <c r="L612" s="283"/>
      <c r="M612" s="283"/>
      <c r="N612" s="283"/>
      <c r="O612" s="283"/>
      <c r="P612" s="283"/>
      <c r="Q612" s="283"/>
      <c r="R612" s="283"/>
      <c r="S612" s="283"/>
      <c r="T612" s="283"/>
      <c r="U612" s="283"/>
      <c r="V612" s="283"/>
      <c r="W612" s="283"/>
      <c r="X612" s="283"/>
      <c r="Y612" s="283"/>
      <c r="Z612" s="283"/>
    </row>
    <row r="613" spans="1:26" ht="15.3">
      <c r="A613" s="283"/>
      <c r="B613" s="283"/>
      <c r="C613" s="283"/>
      <c r="D613" s="283"/>
      <c r="E613" s="283"/>
      <c r="F613" s="283"/>
      <c r="G613" s="283"/>
      <c r="H613" s="283"/>
      <c r="I613" s="283"/>
      <c r="J613" s="283"/>
      <c r="K613" s="283"/>
      <c r="L613" s="283"/>
      <c r="M613" s="283"/>
      <c r="N613" s="283"/>
      <c r="O613" s="283"/>
      <c r="P613" s="283"/>
      <c r="Q613" s="283"/>
      <c r="R613" s="283"/>
      <c r="S613" s="283"/>
      <c r="T613" s="283"/>
      <c r="U613" s="283"/>
      <c r="V613" s="283"/>
      <c r="W613" s="283"/>
      <c r="X613" s="283"/>
      <c r="Y613" s="283"/>
      <c r="Z613" s="283"/>
    </row>
    <row r="614" spans="1:26" ht="15.3">
      <c r="A614" s="283"/>
      <c r="B614" s="283"/>
      <c r="C614" s="283"/>
      <c r="D614" s="283"/>
      <c r="E614" s="283"/>
      <c r="F614" s="283"/>
      <c r="G614" s="283"/>
      <c r="H614" s="283"/>
      <c r="I614" s="283"/>
      <c r="J614" s="283"/>
      <c r="K614" s="283"/>
      <c r="L614" s="283"/>
      <c r="M614" s="283"/>
      <c r="N614" s="283"/>
      <c r="O614" s="283"/>
      <c r="P614" s="283"/>
      <c r="Q614" s="283"/>
      <c r="R614" s="283"/>
      <c r="S614" s="283"/>
      <c r="T614" s="283"/>
      <c r="U614" s="283"/>
      <c r="V614" s="283"/>
      <c r="W614" s="283"/>
      <c r="X614" s="283"/>
      <c r="Y614" s="283"/>
      <c r="Z614" s="283"/>
    </row>
    <row r="615" spans="1:26" ht="15.3">
      <c r="A615" s="283"/>
      <c r="B615" s="283"/>
      <c r="C615" s="283"/>
      <c r="D615" s="283"/>
      <c r="E615" s="283"/>
      <c r="F615" s="283"/>
      <c r="G615" s="283"/>
      <c r="H615" s="283"/>
      <c r="I615" s="283"/>
      <c r="J615" s="283"/>
      <c r="K615" s="283"/>
      <c r="L615" s="283"/>
      <c r="M615" s="283"/>
      <c r="N615" s="283"/>
      <c r="O615" s="283"/>
      <c r="P615" s="283"/>
      <c r="Q615" s="283"/>
      <c r="R615" s="283"/>
      <c r="S615" s="283"/>
      <c r="T615" s="283"/>
      <c r="U615" s="283"/>
      <c r="V615" s="283"/>
      <c r="W615" s="283"/>
      <c r="X615" s="283"/>
      <c r="Y615" s="283"/>
      <c r="Z615" s="283"/>
    </row>
    <row r="616" spans="1:26" ht="15.3">
      <c r="A616" s="283"/>
      <c r="B616" s="283"/>
      <c r="C616" s="283"/>
      <c r="D616" s="283"/>
      <c r="E616" s="283"/>
      <c r="F616" s="283"/>
      <c r="G616" s="283"/>
      <c r="H616" s="283"/>
      <c r="I616" s="283"/>
      <c r="J616" s="283"/>
      <c r="K616" s="283"/>
      <c r="L616" s="283"/>
      <c r="M616" s="283"/>
      <c r="N616" s="283"/>
      <c r="O616" s="283"/>
      <c r="P616" s="283"/>
      <c r="Q616" s="283"/>
      <c r="R616" s="283"/>
      <c r="S616" s="283"/>
      <c r="T616" s="283"/>
      <c r="U616" s="283"/>
      <c r="V616" s="283"/>
      <c r="W616" s="283"/>
      <c r="X616" s="283"/>
      <c r="Y616" s="283"/>
      <c r="Z616" s="283"/>
    </row>
    <row r="617" spans="1:26" ht="15.3">
      <c r="A617" s="283"/>
      <c r="B617" s="283"/>
      <c r="C617" s="283"/>
      <c r="D617" s="283"/>
      <c r="E617" s="283"/>
      <c r="F617" s="283"/>
      <c r="G617" s="283"/>
      <c r="H617" s="283"/>
      <c r="I617" s="283"/>
      <c r="J617" s="283"/>
      <c r="K617" s="283"/>
      <c r="L617" s="283"/>
      <c r="M617" s="283"/>
      <c r="N617" s="283"/>
      <c r="O617" s="283"/>
      <c r="P617" s="283"/>
      <c r="Q617" s="283"/>
      <c r="R617" s="283"/>
      <c r="S617" s="283"/>
      <c r="T617" s="283"/>
      <c r="U617" s="283"/>
      <c r="V617" s="283"/>
      <c r="W617" s="283"/>
      <c r="X617" s="283"/>
      <c r="Y617" s="283"/>
      <c r="Z617" s="283"/>
    </row>
    <row r="618" spans="1:26" ht="15.3">
      <c r="A618" s="283"/>
      <c r="B618" s="283"/>
      <c r="C618" s="283"/>
      <c r="D618" s="283"/>
      <c r="E618" s="283"/>
      <c r="F618" s="283"/>
      <c r="G618" s="283"/>
      <c r="H618" s="283"/>
      <c r="I618" s="283"/>
      <c r="J618" s="283"/>
      <c r="K618" s="283"/>
      <c r="L618" s="283"/>
      <c r="M618" s="283"/>
      <c r="N618" s="283"/>
      <c r="O618" s="283"/>
      <c r="P618" s="283"/>
      <c r="Q618" s="283"/>
      <c r="R618" s="283"/>
      <c r="S618" s="283"/>
      <c r="T618" s="283"/>
      <c r="U618" s="283"/>
      <c r="V618" s="283"/>
      <c r="W618" s="283"/>
      <c r="X618" s="283"/>
      <c r="Y618" s="283"/>
      <c r="Z618" s="283"/>
    </row>
    <row r="619" spans="1:26" ht="15.3">
      <c r="A619" s="283"/>
      <c r="B619" s="283"/>
      <c r="C619" s="283"/>
      <c r="D619" s="283"/>
      <c r="E619" s="283"/>
      <c r="F619" s="283"/>
      <c r="G619" s="283"/>
      <c r="H619" s="283"/>
      <c r="I619" s="283"/>
      <c r="J619" s="283"/>
      <c r="K619" s="283"/>
      <c r="L619" s="283"/>
      <c r="M619" s="283"/>
      <c r="N619" s="283"/>
      <c r="O619" s="283"/>
      <c r="P619" s="283"/>
      <c r="Q619" s="283"/>
      <c r="R619" s="283"/>
      <c r="S619" s="283"/>
      <c r="T619" s="283"/>
      <c r="U619" s="283"/>
      <c r="V619" s="283"/>
      <c r="W619" s="283"/>
      <c r="X619" s="283"/>
      <c r="Y619" s="283"/>
      <c r="Z619" s="283"/>
    </row>
    <row r="620" spans="1:26" ht="15.3">
      <c r="A620" s="283"/>
      <c r="B620" s="283"/>
      <c r="C620" s="283"/>
      <c r="D620" s="283"/>
      <c r="E620" s="283"/>
      <c r="F620" s="283"/>
      <c r="G620" s="283"/>
      <c r="H620" s="283"/>
      <c r="I620" s="283"/>
      <c r="J620" s="283"/>
      <c r="K620" s="283"/>
      <c r="L620" s="283"/>
      <c r="M620" s="283"/>
      <c r="N620" s="283"/>
      <c r="O620" s="283"/>
      <c r="P620" s="283"/>
      <c r="Q620" s="283"/>
      <c r="R620" s="283"/>
      <c r="S620" s="283"/>
      <c r="T620" s="283"/>
      <c r="U620" s="283"/>
      <c r="V620" s="283"/>
      <c r="W620" s="283"/>
      <c r="X620" s="283"/>
      <c r="Y620" s="283"/>
      <c r="Z620" s="283"/>
    </row>
    <row r="621" spans="1:26" ht="15.3">
      <c r="A621" s="283"/>
      <c r="B621" s="283"/>
      <c r="C621" s="283"/>
      <c r="D621" s="283"/>
      <c r="E621" s="283"/>
      <c r="F621" s="283"/>
      <c r="G621" s="283"/>
      <c r="H621" s="283"/>
      <c r="I621" s="283"/>
      <c r="J621" s="283"/>
      <c r="K621" s="283"/>
      <c r="L621" s="283"/>
      <c r="M621" s="283"/>
      <c r="N621" s="283"/>
      <c r="O621" s="283"/>
      <c r="P621" s="283"/>
      <c r="Q621" s="283"/>
      <c r="R621" s="283"/>
      <c r="S621" s="283"/>
      <c r="T621" s="283"/>
      <c r="U621" s="283"/>
      <c r="V621" s="283"/>
      <c r="W621" s="283"/>
      <c r="X621" s="283"/>
      <c r="Y621" s="283"/>
      <c r="Z621" s="283"/>
    </row>
    <row r="622" spans="1:26" ht="15.3">
      <c r="A622" s="283"/>
      <c r="B622" s="283"/>
      <c r="C622" s="283"/>
      <c r="D622" s="283"/>
      <c r="E622" s="283"/>
      <c r="F622" s="283"/>
      <c r="G622" s="283"/>
      <c r="H622" s="283"/>
      <c r="I622" s="283"/>
      <c r="J622" s="283"/>
      <c r="K622" s="283"/>
      <c r="L622" s="283"/>
      <c r="M622" s="283"/>
      <c r="N622" s="283"/>
      <c r="O622" s="283"/>
      <c r="P622" s="283"/>
      <c r="Q622" s="283"/>
      <c r="R622" s="283"/>
      <c r="S622" s="283"/>
      <c r="T622" s="283"/>
      <c r="U622" s="283"/>
      <c r="V622" s="283"/>
      <c r="W622" s="283"/>
      <c r="X622" s="283"/>
      <c r="Y622" s="283"/>
      <c r="Z622" s="283"/>
    </row>
    <row r="623" spans="1:26" ht="15.3">
      <c r="A623" s="283"/>
      <c r="B623" s="283"/>
      <c r="C623" s="283"/>
      <c r="D623" s="283"/>
      <c r="E623" s="283"/>
      <c r="F623" s="283"/>
      <c r="G623" s="283"/>
      <c r="H623" s="283"/>
      <c r="I623" s="283"/>
      <c r="J623" s="283"/>
      <c r="K623" s="283"/>
      <c r="L623" s="283"/>
      <c r="M623" s="283"/>
      <c r="N623" s="283"/>
      <c r="O623" s="283"/>
      <c r="P623" s="283"/>
      <c r="Q623" s="283"/>
      <c r="R623" s="283"/>
      <c r="S623" s="283"/>
      <c r="T623" s="283"/>
      <c r="U623" s="283"/>
      <c r="V623" s="283"/>
      <c r="W623" s="283"/>
      <c r="X623" s="283"/>
      <c r="Y623" s="283"/>
      <c r="Z623" s="283"/>
    </row>
    <row r="624" spans="1:26" ht="15.3">
      <c r="A624" s="283"/>
      <c r="B624" s="283"/>
      <c r="C624" s="283"/>
      <c r="D624" s="283"/>
      <c r="E624" s="283"/>
      <c r="F624" s="283"/>
      <c r="G624" s="283"/>
      <c r="H624" s="283"/>
      <c r="I624" s="283"/>
      <c r="J624" s="283"/>
      <c r="K624" s="283"/>
      <c r="L624" s="283"/>
      <c r="M624" s="283"/>
      <c r="N624" s="283"/>
      <c r="O624" s="283"/>
      <c r="P624" s="283"/>
      <c r="Q624" s="283"/>
      <c r="R624" s="283"/>
      <c r="S624" s="283"/>
      <c r="T624" s="283"/>
      <c r="U624" s="283"/>
      <c r="V624" s="283"/>
      <c r="W624" s="283"/>
      <c r="X624" s="283"/>
      <c r="Y624" s="283"/>
      <c r="Z624" s="283"/>
    </row>
    <row r="625" spans="1:26" ht="15.3">
      <c r="A625" s="283"/>
      <c r="B625" s="283"/>
      <c r="C625" s="283"/>
      <c r="D625" s="283"/>
      <c r="E625" s="283"/>
      <c r="F625" s="283"/>
      <c r="G625" s="283"/>
      <c r="H625" s="283"/>
      <c r="I625" s="283"/>
      <c r="J625" s="283"/>
      <c r="K625" s="283"/>
      <c r="L625" s="283"/>
      <c r="M625" s="283"/>
      <c r="N625" s="283"/>
      <c r="O625" s="283"/>
      <c r="P625" s="283"/>
      <c r="Q625" s="283"/>
      <c r="R625" s="283"/>
      <c r="S625" s="283"/>
      <c r="T625" s="283"/>
      <c r="U625" s="283"/>
      <c r="V625" s="283"/>
      <c r="W625" s="283"/>
      <c r="X625" s="283"/>
      <c r="Y625" s="283"/>
      <c r="Z625" s="283"/>
    </row>
    <row r="626" spans="1:26" ht="15.3">
      <c r="A626" s="283"/>
      <c r="B626" s="283"/>
      <c r="C626" s="283"/>
      <c r="D626" s="283"/>
      <c r="E626" s="283"/>
      <c r="F626" s="283"/>
      <c r="G626" s="283"/>
      <c r="H626" s="283"/>
      <c r="I626" s="283"/>
      <c r="J626" s="283"/>
      <c r="K626" s="283"/>
      <c r="L626" s="283"/>
      <c r="M626" s="283"/>
      <c r="N626" s="283"/>
      <c r="O626" s="283"/>
      <c r="P626" s="283"/>
      <c r="Q626" s="283"/>
      <c r="R626" s="283"/>
      <c r="S626" s="283"/>
      <c r="T626" s="283"/>
      <c r="U626" s="283"/>
      <c r="V626" s="283"/>
      <c r="W626" s="283"/>
      <c r="X626" s="283"/>
      <c r="Y626" s="283"/>
      <c r="Z626" s="283"/>
    </row>
    <row r="627" spans="1:26" ht="15.3">
      <c r="A627" s="283"/>
      <c r="B627" s="283"/>
      <c r="C627" s="283"/>
      <c r="D627" s="283"/>
      <c r="E627" s="283"/>
      <c r="F627" s="283"/>
      <c r="G627" s="283"/>
      <c r="H627" s="283"/>
      <c r="I627" s="283"/>
      <c r="J627" s="283"/>
      <c r="K627" s="283"/>
      <c r="L627" s="283"/>
      <c r="M627" s="283"/>
      <c r="N627" s="283"/>
      <c r="O627" s="283"/>
      <c r="P627" s="283"/>
      <c r="Q627" s="283"/>
      <c r="R627" s="283"/>
      <c r="S627" s="283"/>
      <c r="T627" s="283"/>
      <c r="U627" s="283"/>
      <c r="V627" s="283"/>
      <c r="W627" s="283"/>
      <c r="X627" s="283"/>
      <c r="Y627" s="283"/>
      <c r="Z627" s="283"/>
    </row>
    <row r="628" spans="1:26" ht="15.3">
      <c r="A628" s="283"/>
      <c r="B628" s="283"/>
      <c r="C628" s="283"/>
      <c r="D628" s="283"/>
      <c r="E628" s="283"/>
      <c r="F628" s="283"/>
      <c r="G628" s="283"/>
      <c r="H628" s="283"/>
      <c r="I628" s="283"/>
      <c r="J628" s="283"/>
      <c r="K628" s="283"/>
      <c r="L628" s="283"/>
      <c r="M628" s="283"/>
      <c r="N628" s="283"/>
      <c r="O628" s="283"/>
      <c r="P628" s="283"/>
      <c r="Q628" s="283"/>
      <c r="R628" s="283"/>
      <c r="S628" s="283"/>
      <c r="T628" s="283"/>
      <c r="U628" s="283"/>
      <c r="V628" s="283"/>
      <c r="W628" s="283"/>
      <c r="X628" s="283"/>
      <c r="Y628" s="283"/>
      <c r="Z628" s="283"/>
    </row>
    <row r="629" spans="1:26" ht="15.3">
      <c r="A629" s="283"/>
      <c r="B629" s="283"/>
      <c r="C629" s="283"/>
      <c r="D629" s="283"/>
      <c r="E629" s="283"/>
      <c r="F629" s="283"/>
      <c r="G629" s="283"/>
      <c r="H629" s="283"/>
      <c r="I629" s="283"/>
      <c r="J629" s="283"/>
      <c r="K629" s="283"/>
      <c r="L629" s="283"/>
      <c r="M629" s="283"/>
      <c r="N629" s="283"/>
      <c r="O629" s="283"/>
      <c r="P629" s="283"/>
      <c r="Q629" s="283"/>
      <c r="R629" s="283"/>
      <c r="S629" s="283"/>
      <c r="T629" s="283"/>
      <c r="U629" s="283"/>
      <c r="V629" s="283"/>
      <c r="W629" s="283"/>
      <c r="X629" s="283"/>
      <c r="Y629" s="283"/>
      <c r="Z629" s="283"/>
    </row>
    <row r="630" spans="1:26" ht="15.3">
      <c r="A630" s="283"/>
      <c r="B630" s="283"/>
      <c r="C630" s="283"/>
      <c r="D630" s="283"/>
      <c r="E630" s="283"/>
      <c r="F630" s="283"/>
      <c r="G630" s="283"/>
      <c r="H630" s="283"/>
      <c r="I630" s="283"/>
      <c r="J630" s="283"/>
      <c r="K630" s="283"/>
      <c r="L630" s="283"/>
      <c r="M630" s="283"/>
      <c r="N630" s="283"/>
      <c r="O630" s="283"/>
      <c r="P630" s="283"/>
      <c r="Q630" s="283"/>
      <c r="R630" s="283"/>
      <c r="S630" s="283"/>
      <c r="T630" s="283"/>
      <c r="U630" s="283"/>
      <c r="V630" s="283"/>
      <c r="W630" s="283"/>
      <c r="X630" s="283"/>
      <c r="Y630" s="283"/>
      <c r="Z630" s="283"/>
    </row>
    <row r="631" spans="1:26" ht="15.3">
      <c r="A631" s="283"/>
      <c r="B631" s="283"/>
      <c r="C631" s="283"/>
      <c r="D631" s="283"/>
      <c r="E631" s="283"/>
      <c r="F631" s="283"/>
      <c r="G631" s="283"/>
      <c r="H631" s="283"/>
      <c r="I631" s="283"/>
      <c r="J631" s="283"/>
      <c r="K631" s="283"/>
      <c r="L631" s="283"/>
      <c r="M631" s="283"/>
      <c r="N631" s="283"/>
      <c r="O631" s="283"/>
      <c r="P631" s="283"/>
      <c r="Q631" s="283"/>
      <c r="R631" s="283"/>
      <c r="S631" s="283"/>
      <c r="T631" s="283"/>
      <c r="U631" s="283"/>
      <c r="V631" s="283"/>
      <c r="W631" s="283"/>
      <c r="X631" s="283"/>
      <c r="Y631" s="283"/>
      <c r="Z631" s="283"/>
    </row>
    <row r="632" spans="1:26" ht="15.3">
      <c r="A632" s="283"/>
      <c r="B632" s="283"/>
      <c r="C632" s="283"/>
      <c r="D632" s="283"/>
      <c r="E632" s="283"/>
      <c r="F632" s="283"/>
      <c r="G632" s="283"/>
      <c r="H632" s="283"/>
      <c r="I632" s="283"/>
      <c r="J632" s="283"/>
      <c r="K632" s="283"/>
      <c r="L632" s="283"/>
      <c r="M632" s="283"/>
      <c r="N632" s="283"/>
      <c r="O632" s="283"/>
      <c r="P632" s="283"/>
      <c r="Q632" s="283"/>
      <c r="R632" s="283"/>
      <c r="S632" s="283"/>
      <c r="T632" s="283"/>
      <c r="U632" s="283"/>
      <c r="V632" s="283"/>
      <c r="W632" s="283"/>
      <c r="X632" s="283"/>
      <c r="Y632" s="283"/>
      <c r="Z632" s="283"/>
    </row>
    <row r="633" spans="1:26" ht="15.3">
      <c r="A633" s="283"/>
      <c r="B633" s="283"/>
      <c r="C633" s="283"/>
      <c r="D633" s="283"/>
      <c r="E633" s="283"/>
      <c r="F633" s="283"/>
      <c r="G633" s="283"/>
      <c r="H633" s="283"/>
      <c r="I633" s="283"/>
      <c r="J633" s="283"/>
      <c r="K633" s="283"/>
      <c r="L633" s="283"/>
      <c r="M633" s="283"/>
      <c r="N633" s="283"/>
      <c r="O633" s="283"/>
      <c r="P633" s="283"/>
      <c r="Q633" s="283"/>
      <c r="R633" s="283"/>
      <c r="S633" s="283"/>
      <c r="T633" s="283"/>
      <c r="U633" s="283"/>
      <c r="V633" s="283"/>
      <c r="W633" s="283"/>
      <c r="X633" s="283"/>
      <c r="Y633" s="283"/>
      <c r="Z633" s="283"/>
    </row>
    <row r="634" spans="1:26" ht="15.3">
      <c r="A634" s="283"/>
      <c r="B634" s="283"/>
      <c r="C634" s="283"/>
      <c r="D634" s="283"/>
      <c r="E634" s="283"/>
      <c r="F634" s="283"/>
      <c r="G634" s="283"/>
      <c r="H634" s="283"/>
      <c r="I634" s="283"/>
      <c r="J634" s="283"/>
      <c r="K634" s="283"/>
      <c r="L634" s="283"/>
      <c r="M634" s="283"/>
      <c r="N634" s="283"/>
      <c r="O634" s="283"/>
      <c r="P634" s="283"/>
      <c r="Q634" s="283"/>
      <c r="R634" s="283"/>
      <c r="S634" s="283"/>
      <c r="T634" s="283"/>
      <c r="U634" s="283"/>
      <c r="V634" s="283"/>
      <c r="W634" s="283"/>
      <c r="X634" s="283"/>
      <c r="Y634" s="283"/>
      <c r="Z634" s="283"/>
    </row>
    <row r="635" spans="1:26" ht="15.3">
      <c r="A635" s="283"/>
      <c r="B635" s="283"/>
      <c r="C635" s="283"/>
      <c r="D635" s="283"/>
      <c r="E635" s="283"/>
      <c r="F635" s="283"/>
      <c r="G635" s="283"/>
      <c r="H635" s="283"/>
      <c r="I635" s="283"/>
      <c r="J635" s="283"/>
      <c r="K635" s="283"/>
      <c r="L635" s="283"/>
      <c r="M635" s="283"/>
      <c r="N635" s="283"/>
      <c r="O635" s="283"/>
      <c r="P635" s="283"/>
      <c r="Q635" s="283"/>
      <c r="R635" s="283"/>
      <c r="S635" s="283"/>
      <c r="T635" s="283"/>
      <c r="U635" s="283"/>
      <c r="V635" s="283"/>
      <c r="W635" s="283"/>
      <c r="X635" s="283"/>
      <c r="Y635" s="283"/>
      <c r="Z635" s="283"/>
    </row>
    <row r="636" spans="1:26" ht="15.3">
      <c r="A636" s="283"/>
      <c r="B636" s="283"/>
      <c r="C636" s="283"/>
      <c r="D636" s="283"/>
      <c r="E636" s="283"/>
      <c r="F636" s="283"/>
      <c r="G636" s="283"/>
      <c r="H636" s="283"/>
      <c r="I636" s="283"/>
      <c r="J636" s="283"/>
      <c r="K636" s="283"/>
      <c r="L636" s="283"/>
      <c r="M636" s="283"/>
      <c r="N636" s="283"/>
      <c r="O636" s="283"/>
      <c r="P636" s="283"/>
      <c r="Q636" s="283"/>
      <c r="R636" s="283"/>
      <c r="S636" s="283"/>
      <c r="T636" s="283"/>
      <c r="U636" s="283"/>
      <c r="V636" s="283"/>
      <c r="W636" s="283"/>
      <c r="X636" s="283"/>
      <c r="Y636" s="283"/>
      <c r="Z636" s="283"/>
    </row>
    <row r="637" spans="1:26" ht="15.3">
      <c r="A637" s="283"/>
      <c r="B637" s="283"/>
      <c r="C637" s="283"/>
      <c r="D637" s="283"/>
      <c r="E637" s="283"/>
      <c r="F637" s="283"/>
      <c r="G637" s="283"/>
      <c r="H637" s="283"/>
      <c r="I637" s="283"/>
      <c r="J637" s="283"/>
      <c r="K637" s="283"/>
      <c r="L637" s="283"/>
      <c r="M637" s="283"/>
      <c r="N637" s="283"/>
      <c r="O637" s="283"/>
      <c r="P637" s="283"/>
      <c r="Q637" s="283"/>
      <c r="R637" s="283"/>
      <c r="S637" s="283"/>
      <c r="T637" s="283"/>
      <c r="U637" s="283"/>
      <c r="V637" s="283"/>
      <c r="W637" s="283"/>
      <c r="X637" s="283"/>
      <c r="Y637" s="283"/>
      <c r="Z637" s="283"/>
    </row>
    <row r="638" spans="1:26" ht="15.3">
      <c r="A638" s="283"/>
      <c r="B638" s="283"/>
      <c r="C638" s="283"/>
      <c r="D638" s="283"/>
      <c r="E638" s="283"/>
      <c r="F638" s="283"/>
      <c r="G638" s="283"/>
      <c r="H638" s="283"/>
      <c r="I638" s="283"/>
      <c r="J638" s="283"/>
      <c r="K638" s="283"/>
      <c r="L638" s="283"/>
      <c r="M638" s="283"/>
      <c r="N638" s="283"/>
      <c r="O638" s="283"/>
      <c r="P638" s="283"/>
      <c r="Q638" s="283"/>
      <c r="R638" s="283"/>
      <c r="S638" s="283"/>
      <c r="T638" s="283"/>
      <c r="U638" s="283"/>
      <c r="V638" s="283"/>
      <c r="W638" s="283"/>
      <c r="X638" s="283"/>
      <c r="Y638" s="283"/>
      <c r="Z638" s="283"/>
    </row>
    <row r="639" spans="1:26" ht="15.3">
      <c r="A639" s="283"/>
      <c r="B639" s="283"/>
      <c r="C639" s="283"/>
      <c r="D639" s="283"/>
      <c r="E639" s="283"/>
      <c r="F639" s="283"/>
      <c r="G639" s="283"/>
      <c r="H639" s="283"/>
      <c r="I639" s="283"/>
      <c r="J639" s="283"/>
      <c r="K639" s="283"/>
      <c r="L639" s="283"/>
      <c r="M639" s="283"/>
      <c r="N639" s="283"/>
      <c r="O639" s="283"/>
      <c r="P639" s="283"/>
      <c r="Q639" s="283"/>
      <c r="R639" s="283"/>
      <c r="S639" s="283"/>
      <c r="T639" s="283"/>
      <c r="U639" s="283"/>
      <c r="V639" s="283"/>
      <c r="W639" s="283"/>
      <c r="X639" s="283"/>
      <c r="Y639" s="283"/>
      <c r="Z639" s="283"/>
    </row>
    <row r="640" spans="1:26" ht="15.3">
      <c r="A640" s="283"/>
      <c r="B640" s="283"/>
      <c r="C640" s="283"/>
      <c r="D640" s="283"/>
      <c r="E640" s="283"/>
      <c r="F640" s="283"/>
      <c r="G640" s="283"/>
      <c r="H640" s="283"/>
      <c r="I640" s="283"/>
      <c r="J640" s="283"/>
      <c r="K640" s="283"/>
      <c r="L640" s="283"/>
      <c r="M640" s="283"/>
      <c r="N640" s="283"/>
      <c r="O640" s="283"/>
      <c r="P640" s="283"/>
      <c r="Q640" s="283"/>
      <c r="R640" s="283"/>
      <c r="S640" s="283"/>
      <c r="T640" s="283"/>
      <c r="U640" s="283"/>
      <c r="V640" s="283"/>
      <c r="W640" s="283"/>
      <c r="X640" s="283"/>
      <c r="Y640" s="283"/>
      <c r="Z640" s="283"/>
    </row>
    <row r="641" spans="1:26" ht="15.3">
      <c r="A641" s="283"/>
      <c r="B641" s="283"/>
      <c r="C641" s="283"/>
      <c r="D641" s="283"/>
      <c r="E641" s="283"/>
      <c r="F641" s="283"/>
      <c r="G641" s="283"/>
      <c r="H641" s="283"/>
      <c r="I641" s="283"/>
      <c r="J641" s="283"/>
      <c r="K641" s="283"/>
      <c r="L641" s="283"/>
      <c r="M641" s="283"/>
      <c r="N641" s="283"/>
      <c r="O641" s="283"/>
      <c r="P641" s="283"/>
      <c r="Q641" s="283"/>
      <c r="R641" s="283"/>
      <c r="S641" s="283"/>
      <c r="T641" s="283"/>
      <c r="U641" s="283"/>
      <c r="V641" s="283"/>
      <c r="W641" s="283"/>
      <c r="X641" s="283"/>
      <c r="Y641" s="283"/>
      <c r="Z641" s="283"/>
    </row>
    <row r="642" spans="1:26" ht="15.3">
      <c r="A642" s="283"/>
      <c r="B642" s="283"/>
      <c r="C642" s="283"/>
      <c r="D642" s="283"/>
      <c r="E642" s="283"/>
      <c r="F642" s="283"/>
      <c r="G642" s="283"/>
      <c r="H642" s="283"/>
      <c r="I642" s="283"/>
      <c r="J642" s="283"/>
      <c r="K642" s="283"/>
      <c r="L642" s="283"/>
      <c r="M642" s="283"/>
      <c r="N642" s="283"/>
      <c r="O642" s="283"/>
      <c r="P642" s="283"/>
      <c r="Q642" s="283"/>
      <c r="R642" s="283"/>
      <c r="S642" s="283"/>
      <c r="T642" s="283"/>
      <c r="U642" s="283"/>
      <c r="V642" s="283"/>
      <c r="W642" s="283"/>
      <c r="X642" s="283"/>
      <c r="Y642" s="283"/>
      <c r="Z642" s="283"/>
    </row>
    <row r="643" spans="1:26" ht="15.3">
      <c r="A643" s="283"/>
      <c r="B643" s="283"/>
      <c r="C643" s="283"/>
      <c r="D643" s="283"/>
      <c r="E643" s="283"/>
      <c r="F643" s="283"/>
      <c r="G643" s="283"/>
      <c r="H643" s="283"/>
      <c r="I643" s="283"/>
      <c r="J643" s="283"/>
      <c r="K643" s="283"/>
      <c r="L643" s="283"/>
      <c r="M643" s="283"/>
      <c r="N643" s="283"/>
      <c r="O643" s="283"/>
      <c r="P643" s="283"/>
      <c r="Q643" s="283"/>
      <c r="R643" s="283"/>
      <c r="S643" s="283"/>
      <c r="T643" s="283"/>
      <c r="U643" s="283"/>
      <c r="V643" s="283"/>
      <c r="W643" s="283"/>
      <c r="X643" s="283"/>
      <c r="Y643" s="283"/>
      <c r="Z643" s="283"/>
    </row>
    <row r="644" spans="1:26" ht="15.3">
      <c r="A644" s="283"/>
      <c r="B644" s="283"/>
      <c r="C644" s="283"/>
      <c r="D644" s="283"/>
      <c r="E644" s="283"/>
      <c r="F644" s="283"/>
      <c r="G644" s="283"/>
      <c r="H644" s="283"/>
      <c r="I644" s="283"/>
      <c r="J644" s="283"/>
      <c r="K644" s="283"/>
      <c r="L644" s="283"/>
      <c r="M644" s="283"/>
      <c r="N644" s="283"/>
      <c r="O644" s="283"/>
      <c r="P644" s="283"/>
      <c r="Q644" s="283"/>
      <c r="R644" s="283"/>
      <c r="S644" s="283"/>
      <c r="T644" s="283"/>
      <c r="U644" s="283"/>
      <c r="V644" s="283"/>
      <c r="W644" s="283"/>
      <c r="X644" s="283"/>
      <c r="Y644" s="283"/>
      <c r="Z644" s="283"/>
    </row>
    <row r="645" spans="1:26" ht="15.3">
      <c r="A645" s="283"/>
      <c r="B645" s="283"/>
      <c r="C645" s="283"/>
      <c r="D645" s="283"/>
      <c r="E645" s="283"/>
      <c r="F645" s="283"/>
      <c r="G645" s="283"/>
      <c r="H645" s="283"/>
      <c r="I645" s="283"/>
      <c r="J645" s="283"/>
      <c r="K645" s="283"/>
      <c r="L645" s="283"/>
      <c r="M645" s="283"/>
      <c r="N645" s="283"/>
      <c r="O645" s="283"/>
      <c r="P645" s="283"/>
      <c r="Q645" s="283"/>
      <c r="R645" s="283"/>
      <c r="S645" s="283"/>
      <c r="T645" s="283"/>
      <c r="U645" s="283"/>
      <c r="V645" s="283"/>
      <c r="W645" s="283"/>
      <c r="X645" s="283"/>
      <c r="Y645" s="283"/>
      <c r="Z645" s="283"/>
    </row>
    <row r="646" spans="1:26" ht="15.3">
      <c r="A646" s="283"/>
      <c r="B646" s="283"/>
      <c r="C646" s="283"/>
      <c r="D646" s="283"/>
      <c r="E646" s="283"/>
      <c r="F646" s="283"/>
      <c r="G646" s="283"/>
      <c r="H646" s="283"/>
      <c r="I646" s="283"/>
      <c r="J646" s="283"/>
      <c r="K646" s="283"/>
      <c r="L646" s="283"/>
      <c r="M646" s="283"/>
      <c r="N646" s="283"/>
      <c r="O646" s="283"/>
      <c r="P646" s="283"/>
      <c r="Q646" s="283"/>
      <c r="R646" s="283"/>
      <c r="S646" s="283"/>
      <c r="T646" s="283"/>
      <c r="U646" s="283"/>
      <c r="V646" s="283"/>
      <c r="W646" s="283"/>
      <c r="X646" s="283"/>
      <c r="Y646" s="283"/>
      <c r="Z646" s="283"/>
    </row>
    <row r="647" spans="1:26" ht="15.3">
      <c r="A647" s="283"/>
      <c r="B647" s="283"/>
      <c r="C647" s="283"/>
      <c r="D647" s="283"/>
      <c r="E647" s="283"/>
      <c r="F647" s="283"/>
      <c r="G647" s="283"/>
      <c r="H647" s="283"/>
      <c r="I647" s="283"/>
      <c r="J647" s="283"/>
      <c r="K647" s="283"/>
      <c r="L647" s="283"/>
      <c r="M647" s="283"/>
      <c r="N647" s="283"/>
      <c r="O647" s="283"/>
      <c r="P647" s="283"/>
      <c r="Q647" s="283"/>
      <c r="R647" s="283"/>
      <c r="S647" s="283"/>
      <c r="T647" s="283"/>
      <c r="U647" s="283"/>
      <c r="V647" s="283"/>
      <c r="W647" s="283"/>
      <c r="X647" s="283"/>
      <c r="Y647" s="283"/>
      <c r="Z647" s="283"/>
    </row>
    <row r="648" spans="1:26" ht="15.3">
      <c r="A648" s="283"/>
      <c r="B648" s="283"/>
      <c r="C648" s="283"/>
      <c r="D648" s="283"/>
      <c r="E648" s="283"/>
      <c r="F648" s="283"/>
      <c r="G648" s="283"/>
      <c r="H648" s="283"/>
      <c r="I648" s="283"/>
      <c r="J648" s="283"/>
      <c r="K648" s="283"/>
      <c r="L648" s="283"/>
      <c r="M648" s="283"/>
      <c r="N648" s="283"/>
      <c r="O648" s="283"/>
      <c r="P648" s="283"/>
      <c r="Q648" s="283"/>
      <c r="R648" s="283"/>
      <c r="S648" s="283"/>
      <c r="T648" s="283"/>
      <c r="U648" s="283"/>
      <c r="V648" s="283"/>
      <c r="W648" s="283"/>
      <c r="X648" s="283"/>
      <c r="Y648" s="283"/>
      <c r="Z648" s="283"/>
    </row>
    <row r="649" spans="1:26" ht="15.3">
      <c r="A649" s="283"/>
      <c r="B649" s="283"/>
      <c r="C649" s="283"/>
      <c r="D649" s="283"/>
      <c r="E649" s="283"/>
      <c r="F649" s="283"/>
      <c r="G649" s="283"/>
      <c r="H649" s="283"/>
      <c r="I649" s="283"/>
      <c r="J649" s="283"/>
      <c r="K649" s="283"/>
      <c r="L649" s="283"/>
      <c r="M649" s="283"/>
      <c r="N649" s="283"/>
      <c r="O649" s="283"/>
      <c r="P649" s="283"/>
      <c r="Q649" s="283"/>
      <c r="R649" s="283"/>
      <c r="S649" s="283"/>
      <c r="T649" s="283"/>
      <c r="U649" s="283"/>
      <c r="V649" s="283"/>
      <c r="W649" s="283"/>
      <c r="X649" s="283"/>
      <c r="Y649" s="283"/>
      <c r="Z649" s="283"/>
    </row>
    <row r="650" spans="1:26" ht="15.3">
      <c r="A650" s="283"/>
      <c r="B650" s="283"/>
      <c r="C650" s="283"/>
      <c r="D650" s="283"/>
      <c r="E650" s="283"/>
      <c r="F650" s="283"/>
      <c r="G650" s="283"/>
      <c r="H650" s="283"/>
      <c r="I650" s="283"/>
      <c r="J650" s="283"/>
      <c r="K650" s="283"/>
      <c r="L650" s="283"/>
      <c r="M650" s="283"/>
      <c r="N650" s="283"/>
      <c r="O650" s="283"/>
      <c r="P650" s="283"/>
      <c r="Q650" s="283"/>
      <c r="R650" s="283"/>
      <c r="S650" s="283"/>
      <c r="T650" s="283"/>
      <c r="U650" s="283"/>
      <c r="V650" s="283"/>
      <c r="W650" s="283"/>
      <c r="X650" s="283"/>
      <c r="Y650" s="283"/>
      <c r="Z650" s="283"/>
    </row>
    <row r="651" spans="1:26" ht="15.3">
      <c r="A651" s="283"/>
      <c r="B651" s="283"/>
      <c r="C651" s="283"/>
      <c r="D651" s="283"/>
      <c r="E651" s="283"/>
      <c r="F651" s="283"/>
      <c r="G651" s="283"/>
      <c r="H651" s="283"/>
      <c r="I651" s="283"/>
      <c r="J651" s="283"/>
      <c r="K651" s="283"/>
      <c r="L651" s="283"/>
      <c r="M651" s="283"/>
      <c r="N651" s="283"/>
      <c r="O651" s="283"/>
      <c r="P651" s="283"/>
      <c r="Q651" s="283"/>
      <c r="R651" s="283"/>
      <c r="S651" s="283"/>
      <c r="T651" s="283"/>
      <c r="U651" s="283"/>
      <c r="V651" s="283"/>
      <c r="W651" s="283"/>
      <c r="X651" s="283"/>
      <c r="Y651" s="283"/>
      <c r="Z651" s="283"/>
    </row>
    <row r="652" spans="1:26" ht="15.3">
      <c r="A652" s="283"/>
      <c r="B652" s="283"/>
      <c r="C652" s="283"/>
      <c r="D652" s="283"/>
      <c r="E652" s="283"/>
      <c r="F652" s="283"/>
      <c r="G652" s="283"/>
      <c r="H652" s="283"/>
      <c r="I652" s="283"/>
      <c r="J652" s="283"/>
      <c r="K652" s="283"/>
      <c r="L652" s="283"/>
      <c r="M652" s="283"/>
      <c r="N652" s="283"/>
      <c r="O652" s="283"/>
      <c r="P652" s="283"/>
      <c r="Q652" s="283"/>
      <c r="R652" s="283"/>
      <c r="S652" s="283"/>
      <c r="T652" s="283"/>
      <c r="U652" s="283"/>
      <c r="V652" s="283"/>
      <c r="W652" s="283"/>
      <c r="X652" s="283"/>
      <c r="Y652" s="283"/>
      <c r="Z652" s="283"/>
    </row>
    <row r="653" spans="1:26" ht="15.3">
      <c r="A653" s="283"/>
      <c r="B653" s="283"/>
      <c r="C653" s="283"/>
      <c r="D653" s="283"/>
      <c r="E653" s="283"/>
      <c r="F653" s="283"/>
      <c r="G653" s="283"/>
      <c r="H653" s="283"/>
      <c r="I653" s="283"/>
      <c r="J653" s="283"/>
      <c r="K653" s="283"/>
      <c r="L653" s="283"/>
      <c r="M653" s="283"/>
      <c r="N653" s="283"/>
      <c r="O653" s="283"/>
      <c r="P653" s="283"/>
      <c r="Q653" s="283"/>
      <c r="R653" s="283"/>
      <c r="S653" s="283"/>
      <c r="T653" s="283"/>
      <c r="U653" s="283"/>
      <c r="V653" s="283"/>
      <c r="W653" s="283"/>
      <c r="X653" s="283"/>
      <c r="Y653" s="283"/>
      <c r="Z653" s="283"/>
    </row>
    <row r="654" spans="1:26" ht="15.3">
      <c r="A654" s="283"/>
      <c r="B654" s="283"/>
      <c r="C654" s="283"/>
      <c r="D654" s="283"/>
      <c r="E654" s="283"/>
      <c r="F654" s="283"/>
      <c r="G654" s="283"/>
      <c r="H654" s="283"/>
      <c r="I654" s="283"/>
      <c r="J654" s="283"/>
      <c r="K654" s="283"/>
      <c r="L654" s="283"/>
      <c r="M654" s="283"/>
      <c r="N654" s="283"/>
      <c r="O654" s="283"/>
      <c r="P654" s="283"/>
      <c r="Q654" s="283"/>
      <c r="R654" s="283"/>
      <c r="S654" s="283"/>
      <c r="T654" s="283"/>
      <c r="U654" s="283"/>
      <c r="V654" s="283"/>
      <c r="W654" s="283"/>
      <c r="X654" s="283"/>
      <c r="Y654" s="283"/>
      <c r="Z654" s="283"/>
    </row>
    <row r="655" spans="1:26" ht="15.3">
      <c r="A655" s="283"/>
      <c r="B655" s="283"/>
      <c r="C655" s="283"/>
      <c r="D655" s="283"/>
      <c r="E655" s="283"/>
      <c r="F655" s="283"/>
      <c r="G655" s="283"/>
      <c r="H655" s="283"/>
      <c r="I655" s="283"/>
      <c r="J655" s="283"/>
      <c r="K655" s="283"/>
      <c r="L655" s="283"/>
      <c r="M655" s="283"/>
      <c r="N655" s="283"/>
      <c r="O655" s="283"/>
      <c r="P655" s="283"/>
      <c r="Q655" s="283"/>
      <c r="R655" s="283"/>
      <c r="S655" s="283"/>
      <c r="T655" s="283"/>
      <c r="U655" s="283"/>
      <c r="V655" s="283"/>
      <c r="W655" s="283"/>
      <c r="X655" s="283"/>
      <c r="Y655" s="283"/>
      <c r="Z655" s="283"/>
    </row>
    <row r="656" spans="1:26" ht="15.3">
      <c r="A656" s="283"/>
      <c r="B656" s="283"/>
      <c r="C656" s="283"/>
      <c r="D656" s="283"/>
      <c r="E656" s="283"/>
      <c r="F656" s="283"/>
      <c r="G656" s="283"/>
      <c r="H656" s="283"/>
      <c r="I656" s="283"/>
      <c r="J656" s="283"/>
      <c r="K656" s="283"/>
      <c r="L656" s="283"/>
      <c r="M656" s="283"/>
      <c r="N656" s="283"/>
      <c r="O656" s="283"/>
      <c r="P656" s="283"/>
      <c r="Q656" s="283"/>
      <c r="R656" s="283"/>
      <c r="S656" s="283"/>
      <c r="T656" s="283"/>
      <c r="U656" s="283"/>
      <c r="V656" s="283"/>
      <c r="W656" s="283"/>
      <c r="X656" s="283"/>
      <c r="Y656" s="283"/>
      <c r="Z656" s="283"/>
    </row>
    <row r="657" spans="1:26" ht="15.3">
      <c r="A657" s="283"/>
      <c r="B657" s="283"/>
      <c r="C657" s="283"/>
      <c r="D657" s="283"/>
      <c r="E657" s="283"/>
      <c r="F657" s="283"/>
      <c r="G657" s="283"/>
      <c r="H657" s="283"/>
      <c r="I657" s="283"/>
      <c r="J657" s="283"/>
      <c r="K657" s="283"/>
      <c r="L657" s="283"/>
      <c r="M657" s="283"/>
      <c r="N657" s="283"/>
      <c r="O657" s="283"/>
      <c r="P657" s="283"/>
      <c r="Q657" s="283"/>
      <c r="R657" s="283"/>
      <c r="S657" s="283"/>
      <c r="T657" s="283"/>
      <c r="U657" s="283"/>
      <c r="V657" s="283"/>
      <c r="W657" s="283"/>
      <c r="X657" s="283"/>
      <c r="Y657" s="283"/>
      <c r="Z657" s="283"/>
    </row>
    <row r="658" spans="1:26" ht="15.3">
      <c r="A658" s="283"/>
      <c r="B658" s="283"/>
      <c r="C658" s="283"/>
      <c r="D658" s="283"/>
      <c r="E658" s="283"/>
      <c r="F658" s="283"/>
      <c r="G658" s="283"/>
      <c r="H658" s="283"/>
      <c r="I658" s="283"/>
      <c r="J658" s="283"/>
      <c r="K658" s="283"/>
      <c r="L658" s="283"/>
      <c r="M658" s="283"/>
      <c r="N658" s="283"/>
      <c r="O658" s="283"/>
      <c r="P658" s="283"/>
      <c r="Q658" s="283"/>
      <c r="R658" s="283"/>
      <c r="S658" s="283"/>
      <c r="T658" s="283"/>
      <c r="U658" s="283"/>
      <c r="V658" s="283"/>
      <c r="W658" s="283"/>
      <c r="X658" s="283"/>
      <c r="Y658" s="283"/>
      <c r="Z658" s="283"/>
    </row>
    <row r="659" spans="1:26" ht="15.3">
      <c r="A659" s="283"/>
      <c r="B659" s="283"/>
      <c r="C659" s="283"/>
      <c r="D659" s="283"/>
      <c r="E659" s="283"/>
      <c r="F659" s="283"/>
      <c r="G659" s="283"/>
      <c r="H659" s="283"/>
      <c r="I659" s="283"/>
      <c r="J659" s="283"/>
      <c r="K659" s="283"/>
      <c r="L659" s="283"/>
      <c r="M659" s="283"/>
      <c r="N659" s="283"/>
      <c r="O659" s="283"/>
      <c r="P659" s="283"/>
      <c r="Q659" s="283"/>
      <c r="R659" s="283"/>
      <c r="S659" s="283"/>
      <c r="T659" s="283"/>
      <c r="U659" s="283"/>
      <c r="V659" s="283"/>
      <c r="W659" s="283"/>
      <c r="X659" s="283"/>
      <c r="Y659" s="283"/>
      <c r="Z659" s="283"/>
    </row>
    <row r="660" spans="1:26" ht="15.3">
      <c r="A660" s="283"/>
      <c r="B660" s="283"/>
      <c r="C660" s="283"/>
      <c r="D660" s="283"/>
      <c r="E660" s="283"/>
      <c r="F660" s="283"/>
      <c r="G660" s="283"/>
      <c r="H660" s="283"/>
      <c r="I660" s="283"/>
      <c r="J660" s="283"/>
      <c r="K660" s="283"/>
      <c r="L660" s="283"/>
      <c r="M660" s="283"/>
      <c r="N660" s="283"/>
      <c r="O660" s="283"/>
      <c r="P660" s="283"/>
      <c r="Q660" s="283"/>
      <c r="R660" s="283"/>
      <c r="S660" s="283"/>
      <c r="T660" s="283"/>
      <c r="U660" s="283"/>
      <c r="V660" s="283"/>
      <c r="W660" s="283"/>
      <c r="X660" s="283"/>
      <c r="Y660" s="283"/>
      <c r="Z660" s="283"/>
    </row>
    <row r="661" spans="1:26" ht="15.3">
      <c r="A661" s="283"/>
      <c r="B661" s="283"/>
      <c r="C661" s="283"/>
      <c r="D661" s="283"/>
      <c r="E661" s="283"/>
      <c r="F661" s="283"/>
      <c r="G661" s="283"/>
      <c r="H661" s="283"/>
      <c r="I661" s="283"/>
      <c r="J661" s="283"/>
      <c r="K661" s="283"/>
      <c r="L661" s="283"/>
      <c r="M661" s="283"/>
      <c r="N661" s="283"/>
      <c r="O661" s="283"/>
      <c r="P661" s="283"/>
      <c r="Q661" s="283"/>
      <c r="R661" s="283"/>
      <c r="S661" s="283"/>
      <c r="T661" s="283"/>
      <c r="U661" s="283"/>
      <c r="V661" s="283"/>
      <c r="W661" s="283"/>
      <c r="X661" s="283"/>
      <c r="Y661" s="283"/>
      <c r="Z661" s="283"/>
    </row>
    <row r="662" spans="1:26" ht="15.3">
      <c r="A662" s="283"/>
      <c r="B662" s="283"/>
      <c r="C662" s="283"/>
      <c r="D662" s="283"/>
      <c r="E662" s="283"/>
      <c r="F662" s="283"/>
      <c r="G662" s="283"/>
      <c r="H662" s="283"/>
      <c r="I662" s="283"/>
      <c r="J662" s="283"/>
      <c r="K662" s="283"/>
      <c r="L662" s="283"/>
      <c r="M662" s="283"/>
      <c r="N662" s="283"/>
      <c r="O662" s="283"/>
      <c r="P662" s="283"/>
      <c r="Q662" s="283"/>
      <c r="R662" s="283"/>
      <c r="S662" s="283"/>
      <c r="T662" s="283"/>
      <c r="U662" s="283"/>
      <c r="V662" s="283"/>
      <c r="W662" s="283"/>
      <c r="X662" s="283"/>
      <c r="Y662" s="283"/>
      <c r="Z662" s="283"/>
    </row>
    <row r="663" spans="1:26" ht="15.3">
      <c r="A663" s="283"/>
      <c r="B663" s="283"/>
      <c r="C663" s="283"/>
      <c r="D663" s="283"/>
      <c r="E663" s="283"/>
      <c r="F663" s="283"/>
      <c r="G663" s="283"/>
      <c r="H663" s="283"/>
      <c r="I663" s="283"/>
      <c r="J663" s="283"/>
      <c r="K663" s="283"/>
      <c r="L663" s="283"/>
      <c r="M663" s="283"/>
      <c r="N663" s="283"/>
      <c r="O663" s="283"/>
      <c r="P663" s="283"/>
      <c r="Q663" s="283"/>
      <c r="R663" s="283"/>
      <c r="S663" s="283"/>
      <c r="T663" s="283"/>
      <c r="U663" s="283"/>
      <c r="V663" s="283"/>
      <c r="W663" s="283"/>
      <c r="X663" s="283"/>
      <c r="Y663" s="283"/>
      <c r="Z663" s="283"/>
    </row>
    <row r="664" spans="1:26" ht="15.3">
      <c r="A664" s="283"/>
      <c r="B664" s="283"/>
      <c r="C664" s="283"/>
      <c r="D664" s="283"/>
      <c r="E664" s="283"/>
      <c r="F664" s="283"/>
      <c r="G664" s="283"/>
      <c r="H664" s="283"/>
      <c r="I664" s="283"/>
      <c r="J664" s="283"/>
      <c r="K664" s="283"/>
      <c r="L664" s="283"/>
      <c r="M664" s="283"/>
      <c r="N664" s="283"/>
      <c r="O664" s="283"/>
      <c r="P664" s="283"/>
      <c r="Q664" s="283"/>
      <c r="R664" s="283"/>
      <c r="S664" s="283"/>
      <c r="T664" s="283"/>
      <c r="U664" s="283"/>
      <c r="V664" s="283"/>
      <c r="W664" s="283"/>
      <c r="X664" s="283"/>
      <c r="Y664" s="283"/>
      <c r="Z664" s="283"/>
    </row>
    <row r="665" spans="1:26" ht="15.3">
      <c r="A665" s="283"/>
      <c r="B665" s="283"/>
      <c r="C665" s="283"/>
      <c r="D665" s="283"/>
      <c r="E665" s="283"/>
      <c r="F665" s="283"/>
      <c r="G665" s="283"/>
      <c r="H665" s="283"/>
      <c r="I665" s="283"/>
      <c r="J665" s="283"/>
      <c r="K665" s="283"/>
      <c r="L665" s="283"/>
      <c r="M665" s="283"/>
      <c r="N665" s="283"/>
      <c r="O665" s="283"/>
      <c r="P665" s="283"/>
      <c r="Q665" s="283"/>
      <c r="R665" s="283"/>
      <c r="S665" s="283"/>
      <c r="T665" s="283"/>
      <c r="U665" s="283"/>
      <c r="V665" s="283"/>
      <c r="W665" s="283"/>
      <c r="X665" s="283"/>
      <c r="Y665" s="283"/>
      <c r="Z665" s="283"/>
    </row>
    <row r="666" spans="1:26" ht="15.3">
      <c r="A666" s="283"/>
      <c r="B666" s="283"/>
      <c r="C666" s="283"/>
      <c r="D666" s="283"/>
      <c r="E666" s="283"/>
      <c r="F666" s="283"/>
      <c r="G666" s="283"/>
      <c r="H666" s="283"/>
      <c r="I666" s="283"/>
      <c r="J666" s="283"/>
      <c r="K666" s="283"/>
      <c r="L666" s="283"/>
      <c r="M666" s="283"/>
      <c r="N666" s="283"/>
      <c r="O666" s="283"/>
      <c r="P666" s="283"/>
      <c r="Q666" s="283"/>
      <c r="R666" s="283"/>
      <c r="S666" s="283"/>
      <c r="T666" s="283"/>
      <c r="U666" s="283"/>
      <c r="V666" s="283"/>
      <c r="W666" s="283"/>
      <c r="X666" s="283"/>
      <c r="Y666" s="283"/>
      <c r="Z666" s="283"/>
    </row>
    <row r="667" spans="1:26" ht="15.3">
      <c r="A667" s="283"/>
      <c r="B667" s="283"/>
      <c r="C667" s="283"/>
      <c r="D667" s="283"/>
      <c r="E667" s="283"/>
      <c r="F667" s="283"/>
      <c r="G667" s="283"/>
      <c r="H667" s="283"/>
      <c r="I667" s="283"/>
      <c r="J667" s="283"/>
      <c r="K667" s="283"/>
      <c r="L667" s="283"/>
      <c r="M667" s="283"/>
      <c r="N667" s="283"/>
      <c r="O667" s="283"/>
      <c r="P667" s="283"/>
      <c r="Q667" s="283"/>
      <c r="R667" s="283"/>
      <c r="S667" s="283"/>
      <c r="T667" s="283"/>
      <c r="U667" s="283"/>
      <c r="V667" s="283"/>
      <c r="W667" s="283"/>
      <c r="X667" s="283"/>
      <c r="Y667" s="283"/>
      <c r="Z667" s="283"/>
    </row>
    <row r="668" spans="1:26" ht="15.3">
      <c r="A668" s="283"/>
      <c r="B668" s="283"/>
      <c r="C668" s="283"/>
      <c r="D668" s="283"/>
      <c r="E668" s="283"/>
      <c r="F668" s="283"/>
      <c r="G668" s="283"/>
      <c r="H668" s="283"/>
      <c r="I668" s="283"/>
      <c r="J668" s="283"/>
      <c r="K668" s="283"/>
      <c r="L668" s="283"/>
      <c r="M668" s="283"/>
      <c r="N668" s="283"/>
      <c r="O668" s="283"/>
      <c r="P668" s="283"/>
      <c r="Q668" s="283"/>
      <c r="R668" s="283"/>
      <c r="S668" s="283"/>
      <c r="T668" s="283"/>
      <c r="U668" s="283"/>
      <c r="V668" s="283"/>
      <c r="W668" s="283"/>
      <c r="X668" s="283"/>
      <c r="Y668" s="283"/>
      <c r="Z668" s="283"/>
    </row>
    <row r="669" spans="1:26" ht="15.3">
      <c r="A669" s="283"/>
      <c r="B669" s="283"/>
      <c r="C669" s="283"/>
      <c r="D669" s="283"/>
      <c r="E669" s="283"/>
      <c r="F669" s="283"/>
      <c r="G669" s="283"/>
      <c r="H669" s="283"/>
      <c r="I669" s="283"/>
      <c r="J669" s="283"/>
      <c r="K669" s="283"/>
      <c r="L669" s="283"/>
      <c r="M669" s="283"/>
      <c r="N669" s="283"/>
      <c r="O669" s="283"/>
      <c r="P669" s="283"/>
      <c r="Q669" s="283"/>
      <c r="R669" s="283"/>
      <c r="S669" s="283"/>
      <c r="T669" s="283"/>
      <c r="U669" s="283"/>
      <c r="V669" s="283"/>
      <c r="W669" s="283"/>
      <c r="X669" s="283"/>
      <c r="Y669" s="283"/>
      <c r="Z669" s="283"/>
    </row>
    <row r="670" spans="1:26" ht="15.3">
      <c r="A670" s="283"/>
      <c r="B670" s="283"/>
      <c r="C670" s="283"/>
      <c r="D670" s="283"/>
      <c r="E670" s="283"/>
      <c r="F670" s="283"/>
      <c r="G670" s="283"/>
      <c r="H670" s="283"/>
      <c r="I670" s="283"/>
      <c r="J670" s="283"/>
      <c r="K670" s="283"/>
      <c r="L670" s="283"/>
      <c r="M670" s="283"/>
      <c r="N670" s="283"/>
      <c r="O670" s="283"/>
      <c r="P670" s="283"/>
      <c r="Q670" s="283"/>
      <c r="R670" s="283"/>
      <c r="S670" s="283"/>
      <c r="T670" s="283"/>
      <c r="U670" s="283"/>
      <c r="V670" s="283"/>
      <c r="W670" s="283"/>
      <c r="X670" s="283"/>
      <c r="Y670" s="283"/>
      <c r="Z670" s="283"/>
    </row>
    <row r="671" spans="1:26" ht="15.3">
      <c r="A671" s="283"/>
      <c r="B671" s="283"/>
      <c r="C671" s="283"/>
      <c r="D671" s="283"/>
      <c r="E671" s="283"/>
      <c r="F671" s="283"/>
      <c r="G671" s="283"/>
      <c r="H671" s="283"/>
      <c r="I671" s="283"/>
      <c r="J671" s="283"/>
      <c r="K671" s="283"/>
      <c r="L671" s="283"/>
      <c r="M671" s="283"/>
      <c r="N671" s="283"/>
      <c r="O671" s="283"/>
      <c r="P671" s="283"/>
      <c r="Q671" s="283"/>
      <c r="R671" s="283"/>
      <c r="S671" s="283"/>
      <c r="T671" s="283"/>
      <c r="U671" s="283"/>
      <c r="V671" s="283"/>
      <c r="W671" s="283"/>
      <c r="X671" s="283"/>
      <c r="Y671" s="283"/>
      <c r="Z671" s="283"/>
    </row>
    <row r="672" spans="1:26" ht="15.3">
      <c r="A672" s="283"/>
      <c r="B672" s="283"/>
      <c r="C672" s="283"/>
      <c r="D672" s="283"/>
      <c r="E672" s="283"/>
      <c r="F672" s="283"/>
      <c r="G672" s="283"/>
      <c r="H672" s="283"/>
      <c r="I672" s="283"/>
      <c r="J672" s="283"/>
      <c r="K672" s="283"/>
      <c r="L672" s="283"/>
      <c r="M672" s="283"/>
      <c r="N672" s="283"/>
      <c r="O672" s="283"/>
      <c r="P672" s="283"/>
      <c r="Q672" s="283"/>
      <c r="R672" s="283"/>
      <c r="S672" s="283"/>
      <c r="T672" s="283"/>
      <c r="U672" s="283"/>
      <c r="V672" s="283"/>
      <c r="W672" s="283"/>
      <c r="X672" s="283"/>
      <c r="Y672" s="283"/>
      <c r="Z672" s="283"/>
    </row>
    <row r="673" spans="1:26" ht="15.3">
      <c r="A673" s="283"/>
      <c r="B673" s="283"/>
      <c r="C673" s="283"/>
      <c r="D673" s="283"/>
      <c r="E673" s="283"/>
      <c r="F673" s="283"/>
      <c r="G673" s="283"/>
      <c r="H673" s="283"/>
      <c r="I673" s="283"/>
      <c r="J673" s="283"/>
      <c r="K673" s="283"/>
      <c r="L673" s="283"/>
      <c r="M673" s="283"/>
      <c r="N673" s="283"/>
      <c r="O673" s="283"/>
      <c r="P673" s="283"/>
      <c r="Q673" s="283"/>
      <c r="R673" s="283"/>
      <c r="S673" s="283"/>
      <c r="T673" s="283"/>
      <c r="U673" s="283"/>
      <c r="V673" s="283"/>
      <c r="W673" s="283"/>
      <c r="X673" s="283"/>
      <c r="Y673" s="283"/>
      <c r="Z673" s="283"/>
    </row>
    <row r="674" spans="1:26" ht="15.3">
      <c r="A674" s="283"/>
      <c r="B674" s="283"/>
      <c r="C674" s="283"/>
      <c r="D674" s="283"/>
      <c r="E674" s="283"/>
      <c r="F674" s="283"/>
      <c r="G674" s="283"/>
      <c r="H674" s="283"/>
      <c r="I674" s="283"/>
      <c r="J674" s="283"/>
      <c r="K674" s="283"/>
      <c r="L674" s="283"/>
      <c r="M674" s="283"/>
      <c r="N674" s="283"/>
      <c r="O674" s="283"/>
      <c r="P674" s="283"/>
      <c r="Q674" s="283"/>
      <c r="R674" s="283"/>
      <c r="S674" s="283"/>
      <c r="T674" s="283"/>
      <c r="U674" s="283"/>
      <c r="V674" s="283"/>
      <c r="W674" s="283"/>
      <c r="X674" s="283"/>
      <c r="Y674" s="283"/>
      <c r="Z674" s="283"/>
    </row>
    <row r="675" spans="1:26" ht="15.3">
      <c r="A675" s="283"/>
      <c r="B675" s="283"/>
      <c r="C675" s="283"/>
      <c r="D675" s="283"/>
      <c r="E675" s="283"/>
      <c r="F675" s="283"/>
      <c r="G675" s="283"/>
      <c r="H675" s="283"/>
      <c r="I675" s="283"/>
      <c r="J675" s="283"/>
      <c r="K675" s="283"/>
      <c r="L675" s="283"/>
      <c r="M675" s="283"/>
      <c r="N675" s="283"/>
      <c r="O675" s="283"/>
      <c r="P675" s="283"/>
      <c r="Q675" s="283"/>
      <c r="R675" s="283"/>
      <c r="S675" s="283"/>
      <c r="T675" s="283"/>
      <c r="U675" s="283"/>
      <c r="V675" s="283"/>
      <c r="W675" s="283"/>
      <c r="X675" s="283"/>
      <c r="Y675" s="283"/>
      <c r="Z675" s="283"/>
    </row>
    <row r="676" spans="1:26" ht="15.3">
      <c r="A676" s="283"/>
      <c r="B676" s="283"/>
      <c r="C676" s="283"/>
      <c r="D676" s="283"/>
      <c r="E676" s="283"/>
      <c r="F676" s="283"/>
      <c r="G676" s="283"/>
      <c r="H676" s="283"/>
      <c r="I676" s="283"/>
      <c r="J676" s="283"/>
      <c r="K676" s="283"/>
      <c r="L676" s="283"/>
      <c r="M676" s="283"/>
      <c r="N676" s="283"/>
      <c r="O676" s="283"/>
      <c r="P676" s="283"/>
      <c r="Q676" s="283"/>
      <c r="R676" s="283"/>
      <c r="S676" s="283"/>
      <c r="T676" s="283"/>
      <c r="U676" s="283"/>
      <c r="V676" s="283"/>
      <c r="W676" s="283"/>
      <c r="X676" s="283"/>
      <c r="Y676" s="283"/>
      <c r="Z676" s="283"/>
    </row>
    <row r="677" spans="1:26" ht="15.3">
      <c r="A677" s="283"/>
      <c r="B677" s="283"/>
      <c r="C677" s="283"/>
      <c r="D677" s="283"/>
      <c r="E677" s="283"/>
      <c r="F677" s="283"/>
      <c r="G677" s="283"/>
      <c r="H677" s="283"/>
      <c r="I677" s="283"/>
      <c r="J677" s="283"/>
      <c r="K677" s="283"/>
      <c r="L677" s="283"/>
      <c r="M677" s="283"/>
      <c r="N677" s="283"/>
      <c r="O677" s="283"/>
      <c r="P677" s="283"/>
      <c r="Q677" s="283"/>
      <c r="R677" s="283"/>
      <c r="S677" s="283"/>
      <c r="T677" s="283"/>
      <c r="U677" s="283"/>
      <c r="V677" s="283"/>
      <c r="W677" s="283"/>
      <c r="X677" s="283"/>
      <c r="Y677" s="283"/>
      <c r="Z677" s="283"/>
    </row>
    <row r="678" spans="1:26" ht="15.3">
      <c r="A678" s="283"/>
      <c r="B678" s="283"/>
      <c r="C678" s="283"/>
      <c r="D678" s="283"/>
      <c r="E678" s="283"/>
      <c r="F678" s="283"/>
      <c r="G678" s="283"/>
      <c r="H678" s="283"/>
      <c r="I678" s="283"/>
      <c r="J678" s="283"/>
      <c r="K678" s="283"/>
      <c r="L678" s="283"/>
      <c r="M678" s="283"/>
      <c r="N678" s="283"/>
      <c r="O678" s="283"/>
      <c r="P678" s="283"/>
      <c r="Q678" s="283"/>
      <c r="R678" s="283"/>
      <c r="S678" s="283"/>
      <c r="T678" s="283"/>
      <c r="U678" s="283"/>
      <c r="V678" s="283"/>
      <c r="W678" s="283"/>
      <c r="X678" s="283"/>
      <c r="Y678" s="283"/>
      <c r="Z678" s="283"/>
    </row>
    <row r="679" spans="1:26" ht="15.3">
      <c r="A679" s="283"/>
      <c r="B679" s="283"/>
      <c r="C679" s="283"/>
      <c r="D679" s="283"/>
      <c r="E679" s="283"/>
      <c r="F679" s="283"/>
      <c r="G679" s="283"/>
      <c r="H679" s="283"/>
      <c r="I679" s="283"/>
      <c r="J679" s="283"/>
      <c r="K679" s="283"/>
      <c r="L679" s="283"/>
      <c r="M679" s="283"/>
      <c r="N679" s="283"/>
      <c r="O679" s="283"/>
      <c r="P679" s="283"/>
      <c r="Q679" s="283"/>
      <c r="R679" s="283"/>
      <c r="S679" s="283"/>
      <c r="T679" s="283"/>
      <c r="U679" s="283"/>
      <c r="V679" s="283"/>
      <c r="W679" s="283"/>
      <c r="X679" s="283"/>
      <c r="Y679" s="283"/>
      <c r="Z679" s="283"/>
    </row>
    <row r="680" spans="1:26" ht="15.3">
      <c r="A680" s="283"/>
      <c r="B680" s="283"/>
      <c r="C680" s="283"/>
      <c r="D680" s="283"/>
      <c r="E680" s="283"/>
      <c r="F680" s="283"/>
      <c r="G680" s="283"/>
      <c r="H680" s="283"/>
      <c r="I680" s="283"/>
      <c r="J680" s="283"/>
      <c r="K680" s="283"/>
      <c r="L680" s="283"/>
      <c r="M680" s="283"/>
      <c r="N680" s="283"/>
      <c r="O680" s="283"/>
      <c r="P680" s="283"/>
      <c r="Q680" s="283"/>
      <c r="R680" s="283"/>
      <c r="S680" s="283"/>
      <c r="T680" s="283"/>
      <c r="U680" s="283"/>
      <c r="V680" s="283"/>
      <c r="W680" s="283"/>
      <c r="X680" s="283"/>
      <c r="Y680" s="283"/>
      <c r="Z680" s="283"/>
    </row>
    <row r="681" spans="1:26" ht="15.3">
      <c r="A681" s="283"/>
      <c r="B681" s="283"/>
      <c r="C681" s="283"/>
      <c r="D681" s="283"/>
      <c r="E681" s="283"/>
      <c r="F681" s="283"/>
      <c r="G681" s="283"/>
      <c r="H681" s="283"/>
      <c r="I681" s="283"/>
      <c r="J681" s="283"/>
      <c r="K681" s="283"/>
      <c r="L681" s="283"/>
      <c r="M681" s="283"/>
      <c r="N681" s="283"/>
      <c r="O681" s="283"/>
      <c r="P681" s="283"/>
      <c r="Q681" s="283"/>
      <c r="R681" s="283"/>
      <c r="S681" s="283"/>
      <c r="T681" s="283"/>
      <c r="U681" s="283"/>
      <c r="V681" s="283"/>
      <c r="W681" s="283"/>
      <c r="X681" s="283"/>
      <c r="Y681" s="283"/>
      <c r="Z681" s="283"/>
    </row>
    <row r="682" spans="1:26" ht="15.3">
      <c r="A682" s="283"/>
      <c r="B682" s="283"/>
      <c r="C682" s="283"/>
      <c r="D682" s="283"/>
      <c r="E682" s="283"/>
      <c r="F682" s="283"/>
      <c r="G682" s="283"/>
      <c r="H682" s="283"/>
      <c r="I682" s="283"/>
      <c r="J682" s="283"/>
      <c r="K682" s="283"/>
      <c r="L682" s="283"/>
      <c r="M682" s="283"/>
      <c r="N682" s="283"/>
      <c r="O682" s="283"/>
      <c r="P682" s="283"/>
      <c r="Q682" s="283"/>
      <c r="R682" s="283"/>
      <c r="S682" s="283"/>
      <c r="T682" s="283"/>
      <c r="U682" s="283"/>
      <c r="V682" s="283"/>
      <c r="W682" s="283"/>
      <c r="X682" s="283"/>
      <c r="Y682" s="283"/>
      <c r="Z682" s="283"/>
    </row>
    <row r="683" spans="1:26" ht="15.3">
      <c r="A683" s="283"/>
      <c r="B683" s="283"/>
      <c r="C683" s="283"/>
      <c r="D683" s="283"/>
      <c r="E683" s="283"/>
      <c r="F683" s="283"/>
      <c r="G683" s="283"/>
      <c r="H683" s="283"/>
      <c r="I683" s="283"/>
      <c r="J683" s="283"/>
      <c r="K683" s="283"/>
      <c r="L683" s="283"/>
      <c r="M683" s="283"/>
      <c r="N683" s="283"/>
      <c r="O683" s="283"/>
      <c r="P683" s="283"/>
      <c r="Q683" s="283"/>
      <c r="R683" s="283"/>
      <c r="S683" s="283"/>
      <c r="T683" s="283"/>
      <c r="U683" s="283"/>
      <c r="V683" s="283"/>
      <c r="W683" s="283"/>
      <c r="X683" s="283"/>
      <c r="Y683" s="283"/>
      <c r="Z683" s="283"/>
    </row>
    <row r="684" spans="1:26" ht="15.3">
      <c r="A684" s="283"/>
      <c r="B684" s="283"/>
      <c r="C684" s="283"/>
      <c r="D684" s="283"/>
      <c r="E684" s="283"/>
      <c r="F684" s="283"/>
      <c r="G684" s="283"/>
      <c r="H684" s="283"/>
      <c r="I684" s="283"/>
      <c r="J684" s="283"/>
      <c r="K684" s="283"/>
      <c r="L684" s="283"/>
      <c r="M684" s="283"/>
      <c r="N684" s="283"/>
      <c r="O684" s="283"/>
      <c r="P684" s="283"/>
      <c r="Q684" s="283"/>
      <c r="R684" s="283"/>
      <c r="S684" s="283"/>
      <c r="T684" s="283"/>
      <c r="U684" s="283"/>
      <c r="V684" s="283"/>
      <c r="W684" s="283"/>
      <c r="X684" s="283"/>
      <c r="Y684" s="283"/>
      <c r="Z684" s="283"/>
    </row>
    <row r="685" spans="1:26" ht="15.3">
      <c r="A685" s="283"/>
      <c r="B685" s="283"/>
      <c r="C685" s="283"/>
      <c r="D685" s="283"/>
      <c r="E685" s="283"/>
      <c r="F685" s="283"/>
      <c r="G685" s="283"/>
      <c r="H685" s="283"/>
      <c r="I685" s="283"/>
      <c r="J685" s="283"/>
      <c r="K685" s="283"/>
      <c r="L685" s="283"/>
      <c r="M685" s="283"/>
      <c r="N685" s="283"/>
      <c r="O685" s="283"/>
      <c r="P685" s="283"/>
      <c r="Q685" s="283"/>
      <c r="R685" s="283"/>
      <c r="S685" s="283"/>
      <c r="T685" s="283"/>
      <c r="U685" s="283"/>
      <c r="V685" s="283"/>
      <c r="W685" s="283"/>
      <c r="X685" s="283"/>
      <c r="Y685" s="283"/>
      <c r="Z685" s="283"/>
    </row>
    <row r="686" spans="1:26" ht="15.3">
      <c r="A686" s="283"/>
      <c r="B686" s="283"/>
      <c r="C686" s="283"/>
      <c r="D686" s="283"/>
      <c r="E686" s="283"/>
      <c r="F686" s="283"/>
      <c r="G686" s="283"/>
      <c r="H686" s="283"/>
      <c r="I686" s="283"/>
      <c r="J686" s="283"/>
      <c r="K686" s="283"/>
      <c r="L686" s="283"/>
      <c r="M686" s="283"/>
      <c r="N686" s="283"/>
      <c r="O686" s="283"/>
      <c r="P686" s="283"/>
      <c r="Q686" s="283"/>
      <c r="R686" s="283"/>
      <c r="S686" s="283"/>
      <c r="T686" s="283"/>
      <c r="U686" s="283"/>
      <c r="V686" s="283"/>
      <c r="W686" s="283"/>
      <c r="X686" s="283"/>
      <c r="Y686" s="283"/>
      <c r="Z686" s="283"/>
    </row>
    <row r="687" spans="1:26" ht="15.3">
      <c r="A687" s="283"/>
      <c r="B687" s="283"/>
      <c r="C687" s="283"/>
      <c r="D687" s="283"/>
      <c r="E687" s="283"/>
      <c r="F687" s="283"/>
      <c r="G687" s="283"/>
      <c r="H687" s="283"/>
      <c r="I687" s="283"/>
      <c r="J687" s="283"/>
      <c r="K687" s="283"/>
      <c r="L687" s="283"/>
      <c r="M687" s="283"/>
      <c r="N687" s="283"/>
      <c r="O687" s="283"/>
      <c r="P687" s="283"/>
      <c r="Q687" s="283"/>
      <c r="R687" s="283"/>
      <c r="S687" s="283"/>
      <c r="T687" s="283"/>
      <c r="U687" s="283"/>
      <c r="V687" s="283"/>
      <c r="W687" s="283"/>
      <c r="X687" s="283"/>
      <c r="Y687" s="283"/>
      <c r="Z687" s="283"/>
    </row>
    <row r="688" spans="1:26" ht="15.3">
      <c r="A688" s="283"/>
      <c r="B688" s="283"/>
      <c r="C688" s="283"/>
      <c r="D688" s="283"/>
      <c r="E688" s="283"/>
      <c r="F688" s="283"/>
      <c r="G688" s="283"/>
      <c r="H688" s="283"/>
      <c r="I688" s="283"/>
      <c r="J688" s="283"/>
      <c r="K688" s="283"/>
      <c r="L688" s="283"/>
      <c r="M688" s="283"/>
      <c r="N688" s="283"/>
      <c r="O688" s="283"/>
      <c r="P688" s="283"/>
      <c r="Q688" s="283"/>
      <c r="R688" s="283"/>
      <c r="S688" s="283"/>
      <c r="T688" s="283"/>
      <c r="U688" s="283"/>
      <c r="V688" s="283"/>
      <c r="W688" s="283"/>
      <c r="X688" s="283"/>
      <c r="Y688" s="283"/>
      <c r="Z688" s="283"/>
    </row>
    <row r="689" spans="1:26" ht="15.3">
      <c r="A689" s="283"/>
      <c r="B689" s="283"/>
      <c r="C689" s="283"/>
      <c r="D689" s="283"/>
      <c r="E689" s="283"/>
      <c r="F689" s="283"/>
      <c r="G689" s="283"/>
      <c r="H689" s="283"/>
      <c r="I689" s="283"/>
      <c r="J689" s="283"/>
      <c r="K689" s="283"/>
      <c r="L689" s="283"/>
      <c r="M689" s="283"/>
      <c r="N689" s="283"/>
      <c r="O689" s="283"/>
      <c r="P689" s="283"/>
      <c r="Q689" s="283"/>
      <c r="R689" s="283"/>
      <c r="S689" s="283"/>
      <c r="T689" s="283"/>
      <c r="U689" s="283"/>
      <c r="V689" s="283"/>
      <c r="W689" s="283"/>
      <c r="X689" s="283"/>
      <c r="Y689" s="283"/>
      <c r="Z689" s="283"/>
    </row>
    <row r="690" spans="1:26" ht="15.3">
      <c r="A690" s="283"/>
      <c r="B690" s="283"/>
      <c r="C690" s="283"/>
      <c r="D690" s="283"/>
      <c r="E690" s="283"/>
      <c r="F690" s="283"/>
      <c r="G690" s="283"/>
      <c r="H690" s="283"/>
      <c r="I690" s="283"/>
      <c r="J690" s="283"/>
      <c r="K690" s="283"/>
      <c r="L690" s="283"/>
      <c r="M690" s="283"/>
      <c r="N690" s="283"/>
      <c r="O690" s="283"/>
      <c r="P690" s="283"/>
      <c r="Q690" s="283"/>
      <c r="R690" s="283"/>
      <c r="S690" s="283"/>
      <c r="T690" s="283"/>
      <c r="U690" s="283"/>
      <c r="V690" s="283"/>
      <c r="W690" s="283"/>
      <c r="X690" s="283"/>
      <c r="Y690" s="283"/>
      <c r="Z690" s="283"/>
    </row>
    <row r="691" spans="1:26" ht="15.3">
      <c r="A691" s="283"/>
      <c r="B691" s="283"/>
      <c r="C691" s="283"/>
      <c r="D691" s="283"/>
      <c r="E691" s="283"/>
      <c r="F691" s="283"/>
      <c r="G691" s="283"/>
      <c r="H691" s="283"/>
      <c r="I691" s="283"/>
      <c r="J691" s="283"/>
      <c r="K691" s="283"/>
      <c r="L691" s="283"/>
      <c r="M691" s="283"/>
      <c r="N691" s="283"/>
      <c r="O691" s="283"/>
      <c r="P691" s="283"/>
      <c r="Q691" s="283"/>
      <c r="R691" s="283"/>
      <c r="S691" s="283"/>
      <c r="T691" s="283"/>
      <c r="U691" s="283"/>
      <c r="V691" s="283"/>
      <c r="W691" s="283"/>
      <c r="X691" s="283"/>
      <c r="Y691" s="283"/>
      <c r="Z691" s="283"/>
    </row>
    <row r="692" spans="1:26" ht="15.3">
      <c r="A692" s="283"/>
      <c r="B692" s="283"/>
      <c r="C692" s="283"/>
      <c r="D692" s="283"/>
      <c r="E692" s="283"/>
      <c r="F692" s="283"/>
      <c r="G692" s="283"/>
      <c r="H692" s="283"/>
      <c r="I692" s="283"/>
      <c r="J692" s="283"/>
      <c r="K692" s="283"/>
      <c r="L692" s="283"/>
      <c r="M692" s="283"/>
      <c r="N692" s="283"/>
      <c r="O692" s="283"/>
      <c r="P692" s="283"/>
      <c r="Q692" s="283"/>
      <c r="R692" s="283"/>
      <c r="S692" s="283"/>
      <c r="T692" s="283"/>
      <c r="U692" s="283"/>
      <c r="V692" s="283"/>
      <c r="W692" s="283"/>
      <c r="X692" s="283"/>
      <c r="Y692" s="283"/>
      <c r="Z692" s="283"/>
    </row>
    <row r="693" spans="1:26" ht="15.3">
      <c r="A693" s="283"/>
      <c r="B693" s="283"/>
      <c r="C693" s="283"/>
      <c r="D693" s="283"/>
      <c r="E693" s="283"/>
      <c r="F693" s="283"/>
      <c r="G693" s="283"/>
      <c r="H693" s="283"/>
      <c r="I693" s="283"/>
      <c r="J693" s="283"/>
      <c r="K693" s="283"/>
      <c r="L693" s="283"/>
      <c r="M693" s="283"/>
      <c r="N693" s="283"/>
      <c r="O693" s="283"/>
      <c r="P693" s="283"/>
      <c r="Q693" s="283"/>
      <c r="R693" s="283"/>
      <c r="S693" s="283"/>
      <c r="T693" s="283"/>
      <c r="U693" s="283"/>
      <c r="V693" s="283"/>
      <c r="W693" s="283"/>
      <c r="X693" s="283"/>
      <c r="Y693" s="283"/>
      <c r="Z693" s="283"/>
    </row>
    <row r="694" spans="1:26" ht="15.3">
      <c r="A694" s="283"/>
      <c r="B694" s="283"/>
      <c r="C694" s="283"/>
      <c r="D694" s="283"/>
      <c r="E694" s="283"/>
      <c r="F694" s="283"/>
      <c r="G694" s="283"/>
      <c r="H694" s="283"/>
      <c r="I694" s="283"/>
      <c r="J694" s="283"/>
      <c r="K694" s="283"/>
      <c r="L694" s="283"/>
      <c r="M694" s="283"/>
      <c r="N694" s="283"/>
      <c r="O694" s="283"/>
      <c r="P694" s="283"/>
      <c r="Q694" s="283"/>
      <c r="R694" s="283"/>
      <c r="S694" s="283"/>
      <c r="T694" s="283"/>
      <c r="U694" s="283"/>
      <c r="V694" s="283"/>
      <c r="W694" s="283"/>
      <c r="X694" s="283"/>
      <c r="Y694" s="283"/>
      <c r="Z694" s="283"/>
    </row>
    <row r="695" spans="1:26" ht="15.3">
      <c r="A695" s="283"/>
      <c r="B695" s="283"/>
      <c r="C695" s="283"/>
      <c r="D695" s="283"/>
      <c r="E695" s="283"/>
      <c r="F695" s="283"/>
      <c r="G695" s="283"/>
      <c r="H695" s="283"/>
      <c r="I695" s="283"/>
      <c r="J695" s="283"/>
      <c r="K695" s="283"/>
      <c r="L695" s="283"/>
      <c r="M695" s="283"/>
      <c r="N695" s="283"/>
      <c r="O695" s="283"/>
      <c r="P695" s="283"/>
      <c r="Q695" s="283"/>
      <c r="R695" s="283"/>
      <c r="S695" s="283"/>
      <c r="T695" s="283"/>
      <c r="U695" s="283"/>
      <c r="V695" s="283"/>
      <c r="W695" s="283"/>
      <c r="X695" s="283"/>
      <c r="Y695" s="283"/>
      <c r="Z695" s="283"/>
    </row>
    <row r="696" spans="1:26" ht="15.3">
      <c r="A696" s="283"/>
      <c r="B696" s="283"/>
      <c r="C696" s="283"/>
      <c r="D696" s="283"/>
      <c r="E696" s="283"/>
      <c r="F696" s="283"/>
      <c r="G696" s="283"/>
      <c r="H696" s="283"/>
      <c r="I696" s="283"/>
      <c r="J696" s="283"/>
      <c r="K696" s="283"/>
      <c r="L696" s="283"/>
      <c r="M696" s="283"/>
      <c r="N696" s="283"/>
      <c r="O696" s="283"/>
      <c r="P696" s="283"/>
      <c r="Q696" s="283"/>
      <c r="R696" s="283"/>
      <c r="S696" s="283"/>
      <c r="T696" s="283"/>
      <c r="U696" s="283"/>
      <c r="V696" s="283"/>
      <c r="W696" s="283"/>
      <c r="X696" s="283"/>
      <c r="Y696" s="283"/>
      <c r="Z696" s="283"/>
    </row>
    <row r="697" spans="1:26" ht="15.3">
      <c r="A697" s="283"/>
      <c r="B697" s="283"/>
      <c r="C697" s="283"/>
      <c r="D697" s="283"/>
      <c r="E697" s="283"/>
      <c r="F697" s="283"/>
      <c r="G697" s="283"/>
      <c r="H697" s="283"/>
      <c r="I697" s="283"/>
      <c r="J697" s="283"/>
      <c r="K697" s="283"/>
      <c r="L697" s="283"/>
      <c r="M697" s="283"/>
      <c r="N697" s="283"/>
      <c r="O697" s="283"/>
      <c r="P697" s="283"/>
      <c r="Q697" s="283"/>
      <c r="R697" s="283"/>
      <c r="S697" s="283"/>
      <c r="T697" s="283"/>
      <c r="U697" s="283"/>
      <c r="V697" s="283"/>
      <c r="W697" s="283"/>
      <c r="X697" s="283"/>
      <c r="Y697" s="283"/>
      <c r="Z697" s="283"/>
    </row>
    <row r="698" spans="1:26" ht="15.3">
      <c r="A698" s="283"/>
      <c r="B698" s="283"/>
      <c r="C698" s="283"/>
      <c r="D698" s="283"/>
      <c r="E698" s="283"/>
      <c r="F698" s="283"/>
      <c r="G698" s="283"/>
      <c r="H698" s="283"/>
      <c r="I698" s="283"/>
      <c r="J698" s="283"/>
      <c r="K698" s="283"/>
      <c r="L698" s="283"/>
      <c r="M698" s="283"/>
      <c r="N698" s="283"/>
      <c r="O698" s="283"/>
      <c r="P698" s="283"/>
      <c r="Q698" s="283"/>
      <c r="R698" s="283"/>
      <c r="S698" s="283"/>
      <c r="T698" s="283"/>
      <c r="U698" s="283"/>
      <c r="V698" s="283"/>
      <c r="W698" s="283"/>
      <c r="X698" s="283"/>
      <c r="Y698" s="283"/>
      <c r="Z698" s="283"/>
    </row>
    <row r="699" spans="1:26" ht="15.3">
      <c r="A699" s="283"/>
      <c r="B699" s="283"/>
      <c r="C699" s="283"/>
      <c r="D699" s="283"/>
      <c r="E699" s="283"/>
      <c r="F699" s="283"/>
      <c r="G699" s="283"/>
      <c r="H699" s="283"/>
      <c r="I699" s="283"/>
      <c r="J699" s="283"/>
      <c r="K699" s="283"/>
      <c r="L699" s="283"/>
      <c r="M699" s="283"/>
      <c r="N699" s="283"/>
      <c r="O699" s="283"/>
      <c r="P699" s="283"/>
      <c r="Q699" s="283"/>
      <c r="R699" s="283"/>
      <c r="S699" s="283"/>
      <c r="T699" s="283"/>
      <c r="U699" s="283"/>
      <c r="V699" s="283"/>
      <c r="W699" s="283"/>
      <c r="X699" s="283"/>
      <c r="Y699" s="283"/>
      <c r="Z699" s="283"/>
    </row>
    <row r="700" spans="1:26" ht="15.3">
      <c r="A700" s="283"/>
      <c r="B700" s="283"/>
      <c r="C700" s="283"/>
      <c r="D700" s="283"/>
      <c r="E700" s="283"/>
      <c r="F700" s="283"/>
      <c r="G700" s="283"/>
      <c r="H700" s="283"/>
      <c r="I700" s="283"/>
      <c r="J700" s="283"/>
      <c r="K700" s="283"/>
      <c r="L700" s="283"/>
      <c r="M700" s="283"/>
      <c r="N700" s="283"/>
      <c r="O700" s="283"/>
      <c r="P700" s="283"/>
      <c r="Q700" s="283"/>
      <c r="R700" s="283"/>
      <c r="S700" s="283"/>
      <c r="T700" s="283"/>
      <c r="U700" s="283"/>
      <c r="V700" s="283"/>
      <c r="W700" s="283"/>
      <c r="X700" s="283"/>
      <c r="Y700" s="283"/>
      <c r="Z700" s="283"/>
    </row>
    <row r="701" spans="1:26" ht="15.3">
      <c r="A701" s="283"/>
      <c r="B701" s="283"/>
      <c r="C701" s="283"/>
      <c r="D701" s="283"/>
      <c r="E701" s="283"/>
      <c r="F701" s="283"/>
      <c r="G701" s="283"/>
      <c r="H701" s="283"/>
      <c r="I701" s="283"/>
      <c r="J701" s="283"/>
      <c r="K701" s="283"/>
      <c r="L701" s="283"/>
      <c r="M701" s="283"/>
      <c r="N701" s="283"/>
      <c r="O701" s="283"/>
      <c r="P701" s="283"/>
      <c r="Q701" s="283"/>
      <c r="R701" s="283"/>
      <c r="S701" s="283"/>
      <c r="T701" s="283"/>
      <c r="U701" s="283"/>
      <c r="V701" s="283"/>
      <c r="W701" s="283"/>
      <c r="X701" s="283"/>
      <c r="Y701" s="283"/>
      <c r="Z701" s="283"/>
    </row>
    <row r="702" spans="1:26" ht="15.3">
      <c r="A702" s="283"/>
      <c r="B702" s="283"/>
      <c r="C702" s="283"/>
      <c r="D702" s="283"/>
      <c r="E702" s="283"/>
      <c r="F702" s="283"/>
      <c r="G702" s="283"/>
      <c r="H702" s="283"/>
      <c r="I702" s="283"/>
      <c r="J702" s="283"/>
      <c r="K702" s="283"/>
      <c r="L702" s="283"/>
      <c r="M702" s="283"/>
      <c r="N702" s="283"/>
      <c r="O702" s="283"/>
      <c r="P702" s="283"/>
      <c r="Q702" s="283"/>
      <c r="R702" s="283"/>
      <c r="S702" s="283"/>
      <c r="T702" s="283"/>
      <c r="U702" s="283"/>
      <c r="V702" s="283"/>
      <c r="W702" s="283"/>
      <c r="X702" s="283"/>
      <c r="Y702" s="283"/>
      <c r="Z702" s="283"/>
    </row>
    <row r="703" spans="1:26" ht="15.3">
      <c r="A703" s="283"/>
      <c r="B703" s="283"/>
      <c r="C703" s="283"/>
      <c r="D703" s="283"/>
      <c r="E703" s="283"/>
      <c r="F703" s="283"/>
      <c r="G703" s="283"/>
      <c r="H703" s="283"/>
      <c r="I703" s="283"/>
      <c r="J703" s="283"/>
      <c r="K703" s="283"/>
      <c r="L703" s="283"/>
      <c r="M703" s="283"/>
      <c r="N703" s="283"/>
      <c r="O703" s="283"/>
      <c r="P703" s="283"/>
      <c r="Q703" s="283"/>
      <c r="R703" s="283"/>
      <c r="S703" s="283"/>
      <c r="T703" s="283"/>
      <c r="U703" s="283"/>
      <c r="V703" s="283"/>
      <c r="W703" s="283"/>
      <c r="X703" s="283"/>
      <c r="Y703" s="283"/>
      <c r="Z703" s="283"/>
    </row>
    <row r="704" spans="1:26" ht="15.3">
      <c r="A704" s="283"/>
      <c r="B704" s="283"/>
      <c r="C704" s="283"/>
      <c r="D704" s="283"/>
      <c r="E704" s="283"/>
      <c r="F704" s="283"/>
      <c r="G704" s="283"/>
      <c r="H704" s="283"/>
      <c r="I704" s="283"/>
      <c r="J704" s="283"/>
      <c r="K704" s="283"/>
      <c r="L704" s="283"/>
      <c r="M704" s="283"/>
      <c r="N704" s="283"/>
      <c r="O704" s="283"/>
      <c r="P704" s="283"/>
      <c r="Q704" s="283"/>
      <c r="R704" s="283"/>
      <c r="S704" s="283"/>
      <c r="T704" s="283"/>
      <c r="U704" s="283"/>
      <c r="V704" s="283"/>
      <c r="W704" s="283"/>
      <c r="X704" s="283"/>
      <c r="Y704" s="283"/>
      <c r="Z704" s="283"/>
    </row>
    <row r="705" spans="1:26" ht="15.3">
      <c r="A705" s="283"/>
      <c r="B705" s="283"/>
      <c r="C705" s="283"/>
      <c r="D705" s="283"/>
      <c r="E705" s="283"/>
      <c r="F705" s="283"/>
      <c r="G705" s="283"/>
      <c r="H705" s="283"/>
      <c r="I705" s="283"/>
      <c r="J705" s="283"/>
      <c r="K705" s="283"/>
      <c r="L705" s="283"/>
      <c r="M705" s="283"/>
      <c r="N705" s="283"/>
      <c r="O705" s="283"/>
      <c r="P705" s="283"/>
      <c r="Q705" s="283"/>
      <c r="R705" s="283"/>
      <c r="S705" s="283"/>
      <c r="T705" s="283"/>
      <c r="U705" s="283"/>
      <c r="V705" s="283"/>
      <c r="W705" s="283"/>
      <c r="X705" s="283"/>
      <c r="Y705" s="283"/>
      <c r="Z705" s="283"/>
    </row>
    <row r="706" spans="1:26" ht="15.3">
      <c r="A706" s="283"/>
      <c r="B706" s="283"/>
      <c r="C706" s="283"/>
      <c r="D706" s="283"/>
      <c r="E706" s="283"/>
      <c r="F706" s="283"/>
      <c r="G706" s="283"/>
      <c r="H706" s="283"/>
      <c r="I706" s="283"/>
      <c r="J706" s="283"/>
      <c r="K706" s="283"/>
      <c r="L706" s="283"/>
      <c r="M706" s="283"/>
      <c r="N706" s="283"/>
      <c r="O706" s="283"/>
      <c r="P706" s="283"/>
      <c r="Q706" s="283"/>
      <c r="R706" s="283"/>
      <c r="S706" s="283"/>
      <c r="T706" s="283"/>
      <c r="U706" s="283"/>
      <c r="V706" s="283"/>
      <c r="W706" s="283"/>
      <c r="X706" s="283"/>
      <c r="Y706" s="283"/>
      <c r="Z706" s="283"/>
    </row>
    <row r="707" spans="1:26" ht="15.3">
      <c r="A707" s="283"/>
      <c r="B707" s="283"/>
      <c r="C707" s="283"/>
      <c r="D707" s="283"/>
      <c r="E707" s="283"/>
      <c r="F707" s="283"/>
      <c r="G707" s="283"/>
      <c r="H707" s="283"/>
      <c r="I707" s="283"/>
      <c r="J707" s="283"/>
      <c r="K707" s="283"/>
      <c r="L707" s="283"/>
      <c r="M707" s="283"/>
      <c r="N707" s="283"/>
      <c r="O707" s="283"/>
      <c r="P707" s="283"/>
      <c r="Q707" s="283"/>
      <c r="R707" s="283"/>
      <c r="S707" s="283"/>
      <c r="T707" s="283"/>
      <c r="U707" s="283"/>
      <c r="V707" s="283"/>
      <c r="W707" s="283"/>
      <c r="X707" s="283"/>
      <c r="Y707" s="283"/>
      <c r="Z707" s="283"/>
    </row>
    <row r="708" spans="1:26" ht="15.3">
      <c r="A708" s="283"/>
      <c r="B708" s="283"/>
      <c r="C708" s="283"/>
      <c r="D708" s="283"/>
      <c r="E708" s="283"/>
      <c r="F708" s="283"/>
      <c r="G708" s="283"/>
      <c r="H708" s="283"/>
      <c r="I708" s="283"/>
      <c r="J708" s="283"/>
      <c r="K708" s="283"/>
      <c r="L708" s="283"/>
      <c r="M708" s="283"/>
      <c r="N708" s="283"/>
      <c r="O708" s="283"/>
      <c r="P708" s="283"/>
      <c r="Q708" s="283"/>
      <c r="R708" s="283"/>
      <c r="S708" s="283"/>
      <c r="T708" s="283"/>
      <c r="U708" s="283"/>
      <c r="V708" s="283"/>
      <c r="W708" s="283"/>
      <c r="X708" s="283"/>
      <c r="Y708" s="283"/>
      <c r="Z708" s="283"/>
    </row>
    <row r="709" spans="1:26" ht="15.3">
      <c r="A709" s="283"/>
      <c r="B709" s="283"/>
      <c r="C709" s="283"/>
      <c r="D709" s="283"/>
      <c r="E709" s="283"/>
      <c r="F709" s="283"/>
      <c r="G709" s="283"/>
      <c r="H709" s="283"/>
      <c r="I709" s="283"/>
      <c r="J709" s="283"/>
      <c r="K709" s="283"/>
      <c r="L709" s="283"/>
      <c r="M709" s="283"/>
      <c r="N709" s="283"/>
      <c r="O709" s="283"/>
      <c r="P709" s="283"/>
      <c r="Q709" s="283"/>
      <c r="R709" s="283"/>
      <c r="S709" s="283"/>
      <c r="T709" s="283"/>
      <c r="U709" s="283"/>
      <c r="V709" s="283"/>
      <c r="W709" s="283"/>
      <c r="X709" s="283"/>
      <c r="Y709" s="283"/>
      <c r="Z709" s="283"/>
    </row>
    <row r="710" spans="1:26" ht="15.3">
      <c r="A710" s="283"/>
      <c r="B710" s="283"/>
      <c r="C710" s="283"/>
      <c r="D710" s="283"/>
      <c r="E710" s="283"/>
      <c r="F710" s="283"/>
      <c r="G710" s="283"/>
      <c r="H710" s="283"/>
      <c r="I710" s="283"/>
      <c r="J710" s="283"/>
      <c r="K710" s="283"/>
      <c r="L710" s="283"/>
      <c r="M710" s="283"/>
      <c r="N710" s="283"/>
      <c r="O710" s="283"/>
      <c r="P710" s="283"/>
      <c r="Q710" s="283"/>
      <c r="R710" s="283"/>
      <c r="S710" s="283"/>
      <c r="T710" s="283"/>
      <c r="U710" s="283"/>
      <c r="V710" s="283"/>
      <c r="W710" s="283"/>
      <c r="X710" s="283"/>
      <c r="Y710" s="283"/>
      <c r="Z710" s="283"/>
    </row>
    <row r="711" spans="1:26" ht="15.3">
      <c r="A711" s="283"/>
      <c r="B711" s="283"/>
      <c r="C711" s="283"/>
      <c r="D711" s="283"/>
      <c r="E711" s="283"/>
      <c r="F711" s="283"/>
      <c r="G711" s="283"/>
      <c r="H711" s="283"/>
      <c r="I711" s="283"/>
      <c r="J711" s="283"/>
      <c r="K711" s="283"/>
      <c r="L711" s="283"/>
      <c r="M711" s="283"/>
      <c r="N711" s="283"/>
      <c r="O711" s="283"/>
      <c r="P711" s="283"/>
      <c r="Q711" s="283"/>
      <c r="R711" s="283"/>
      <c r="S711" s="283"/>
      <c r="T711" s="283"/>
      <c r="U711" s="283"/>
      <c r="V711" s="283"/>
      <c r="W711" s="283"/>
      <c r="X711" s="283"/>
      <c r="Y711" s="283"/>
      <c r="Z711" s="283"/>
    </row>
    <row r="712" spans="1:26" ht="15.3">
      <c r="A712" s="283"/>
      <c r="B712" s="283"/>
      <c r="C712" s="283"/>
      <c r="D712" s="283"/>
      <c r="E712" s="283"/>
      <c r="F712" s="283"/>
      <c r="G712" s="283"/>
      <c r="H712" s="283"/>
      <c r="I712" s="283"/>
      <c r="J712" s="283"/>
      <c r="K712" s="283"/>
      <c r="L712" s="283"/>
      <c r="M712" s="283"/>
      <c r="N712" s="283"/>
      <c r="O712" s="283"/>
      <c r="P712" s="283"/>
      <c r="Q712" s="283"/>
      <c r="R712" s="283"/>
      <c r="S712" s="283"/>
      <c r="T712" s="283"/>
      <c r="U712" s="283"/>
      <c r="V712" s="283"/>
      <c r="W712" s="283"/>
      <c r="X712" s="283"/>
      <c r="Y712" s="283"/>
      <c r="Z712" s="283"/>
    </row>
    <row r="713" spans="1:26" ht="15.3">
      <c r="A713" s="283"/>
      <c r="B713" s="283"/>
      <c r="C713" s="283"/>
      <c r="D713" s="283"/>
      <c r="E713" s="283"/>
      <c r="F713" s="283"/>
      <c r="G713" s="283"/>
      <c r="H713" s="283"/>
      <c r="I713" s="283"/>
      <c r="J713" s="283"/>
      <c r="K713" s="283"/>
      <c r="L713" s="283"/>
      <c r="M713" s="283"/>
      <c r="N713" s="283"/>
      <c r="O713" s="283"/>
      <c r="P713" s="283"/>
      <c r="Q713" s="283"/>
      <c r="R713" s="283"/>
      <c r="S713" s="283"/>
      <c r="T713" s="283"/>
      <c r="U713" s="283"/>
      <c r="V713" s="283"/>
      <c r="W713" s="283"/>
      <c r="X713" s="283"/>
      <c r="Y713" s="283"/>
      <c r="Z713" s="283"/>
    </row>
    <row r="714" spans="1:26" ht="15.3">
      <c r="A714" s="283"/>
      <c r="B714" s="283"/>
      <c r="C714" s="283"/>
      <c r="D714" s="283"/>
      <c r="E714" s="283"/>
      <c r="F714" s="283"/>
      <c r="G714" s="283"/>
      <c r="H714" s="283"/>
      <c r="I714" s="283"/>
      <c r="J714" s="283"/>
      <c r="K714" s="283"/>
      <c r="L714" s="283"/>
      <c r="M714" s="283"/>
      <c r="N714" s="283"/>
      <c r="O714" s="283"/>
      <c r="P714" s="283"/>
      <c r="Q714" s="283"/>
      <c r="R714" s="283"/>
      <c r="S714" s="283"/>
      <c r="T714" s="283"/>
      <c r="U714" s="283"/>
      <c r="V714" s="283"/>
      <c r="W714" s="283"/>
      <c r="X714" s="283"/>
      <c r="Y714" s="283"/>
      <c r="Z714" s="283"/>
    </row>
    <row r="715" spans="1:26" ht="15.3">
      <c r="A715" s="283"/>
      <c r="B715" s="283"/>
      <c r="C715" s="283"/>
      <c r="D715" s="283"/>
      <c r="E715" s="283"/>
      <c r="F715" s="283"/>
      <c r="G715" s="283"/>
      <c r="H715" s="283"/>
      <c r="I715" s="283"/>
      <c r="J715" s="283"/>
      <c r="K715" s="283"/>
      <c r="L715" s="283"/>
      <c r="M715" s="283"/>
      <c r="N715" s="283"/>
      <c r="O715" s="283"/>
      <c r="P715" s="283"/>
      <c r="Q715" s="283"/>
      <c r="R715" s="283"/>
      <c r="S715" s="283"/>
      <c r="T715" s="283"/>
      <c r="U715" s="283"/>
      <c r="V715" s="283"/>
      <c r="W715" s="283"/>
      <c r="X715" s="283"/>
      <c r="Y715" s="283"/>
      <c r="Z715" s="283"/>
    </row>
    <row r="716" spans="1:26" ht="15.3">
      <c r="A716" s="283"/>
      <c r="B716" s="283"/>
      <c r="C716" s="283"/>
      <c r="D716" s="283"/>
      <c r="E716" s="283"/>
      <c r="F716" s="283"/>
      <c r="G716" s="283"/>
      <c r="H716" s="283"/>
      <c r="I716" s="283"/>
      <c r="J716" s="283"/>
      <c r="K716" s="283"/>
      <c r="L716" s="283"/>
      <c r="M716" s="283"/>
      <c r="N716" s="283"/>
      <c r="O716" s="283"/>
      <c r="P716" s="283"/>
      <c r="Q716" s="283"/>
      <c r="R716" s="283"/>
      <c r="S716" s="283"/>
      <c r="T716" s="283"/>
      <c r="U716" s="283"/>
      <c r="V716" s="283"/>
      <c r="W716" s="283"/>
      <c r="X716" s="283"/>
      <c r="Y716" s="283"/>
      <c r="Z716" s="283"/>
    </row>
    <row r="717" spans="1:26" ht="15.3">
      <c r="A717" s="283"/>
      <c r="B717" s="283"/>
      <c r="C717" s="283"/>
      <c r="D717" s="283"/>
      <c r="E717" s="283"/>
      <c r="F717" s="283"/>
      <c r="G717" s="283"/>
      <c r="H717" s="283"/>
      <c r="I717" s="283"/>
      <c r="J717" s="283"/>
      <c r="K717" s="283"/>
      <c r="L717" s="283"/>
      <c r="M717" s="283"/>
      <c r="N717" s="283"/>
      <c r="O717" s="283"/>
      <c r="P717" s="283"/>
      <c r="Q717" s="283"/>
      <c r="R717" s="283"/>
      <c r="S717" s="283"/>
      <c r="T717" s="283"/>
      <c r="U717" s="283"/>
      <c r="V717" s="283"/>
      <c r="W717" s="283"/>
      <c r="X717" s="283"/>
      <c r="Y717" s="283"/>
      <c r="Z717" s="283"/>
    </row>
    <row r="718" spans="1:26" ht="15.3">
      <c r="A718" s="283"/>
      <c r="B718" s="283"/>
      <c r="C718" s="283"/>
      <c r="D718" s="283"/>
      <c r="E718" s="283"/>
      <c r="F718" s="283"/>
      <c r="G718" s="283"/>
      <c r="H718" s="283"/>
      <c r="I718" s="283"/>
      <c r="J718" s="283"/>
      <c r="K718" s="283"/>
      <c r="L718" s="283"/>
      <c r="M718" s="283"/>
      <c r="N718" s="283"/>
      <c r="O718" s="283"/>
      <c r="P718" s="283"/>
      <c r="Q718" s="283"/>
      <c r="R718" s="283"/>
      <c r="S718" s="283"/>
      <c r="T718" s="283"/>
      <c r="U718" s="283"/>
      <c r="V718" s="283"/>
      <c r="W718" s="283"/>
      <c r="X718" s="283"/>
      <c r="Y718" s="283"/>
      <c r="Z718" s="283"/>
    </row>
    <row r="719" spans="1:26" ht="15.3">
      <c r="A719" s="283"/>
      <c r="B719" s="283"/>
      <c r="C719" s="283"/>
      <c r="D719" s="283"/>
      <c r="E719" s="283"/>
      <c r="F719" s="283"/>
      <c r="G719" s="283"/>
      <c r="H719" s="283"/>
      <c r="I719" s="283"/>
      <c r="J719" s="283"/>
      <c r="K719" s="283"/>
      <c r="L719" s="283"/>
      <c r="M719" s="283"/>
      <c r="N719" s="283"/>
      <c r="O719" s="283"/>
      <c r="P719" s="283"/>
      <c r="Q719" s="283"/>
      <c r="R719" s="283"/>
      <c r="S719" s="283"/>
      <c r="T719" s="283"/>
      <c r="U719" s="283"/>
      <c r="V719" s="283"/>
      <c r="W719" s="283"/>
      <c r="X719" s="283"/>
      <c r="Y719" s="283"/>
      <c r="Z719" s="283"/>
    </row>
    <row r="720" spans="1:26" ht="15.3">
      <c r="A720" s="283"/>
      <c r="B720" s="283"/>
      <c r="C720" s="283"/>
      <c r="D720" s="283"/>
      <c r="E720" s="283"/>
      <c r="F720" s="283"/>
      <c r="G720" s="283"/>
      <c r="H720" s="283"/>
      <c r="I720" s="283"/>
      <c r="J720" s="283"/>
      <c r="K720" s="283"/>
      <c r="L720" s="283"/>
      <c r="M720" s="283"/>
      <c r="N720" s="283"/>
      <c r="O720" s="283"/>
      <c r="P720" s="283"/>
      <c r="Q720" s="283"/>
      <c r="R720" s="283"/>
      <c r="S720" s="283"/>
      <c r="T720" s="283"/>
      <c r="U720" s="283"/>
      <c r="V720" s="283"/>
      <c r="W720" s="283"/>
      <c r="X720" s="283"/>
      <c r="Y720" s="283"/>
      <c r="Z720" s="283"/>
    </row>
    <row r="721" spans="1:26" ht="15.3">
      <c r="A721" s="283"/>
      <c r="B721" s="283"/>
      <c r="C721" s="283"/>
      <c r="D721" s="283"/>
      <c r="E721" s="283"/>
      <c r="F721" s="283"/>
      <c r="G721" s="283"/>
      <c r="H721" s="283"/>
      <c r="I721" s="283"/>
      <c r="J721" s="283"/>
      <c r="K721" s="283"/>
      <c r="L721" s="283"/>
      <c r="M721" s="283"/>
      <c r="N721" s="283"/>
      <c r="O721" s="283"/>
      <c r="P721" s="283"/>
      <c r="Q721" s="283"/>
      <c r="R721" s="283"/>
      <c r="S721" s="283"/>
      <c r="T721" s="283"/>
      <c r="U721" s="283"/>
      <c r="V721" s="283"/>
      <c r="W721" s="283"/>
      <c r="X721" s="283"/>
      <c r="Y721" s="283"/>
      <c r="Z721" s="283"/>
    </row>
    <row r="722" spans="1:26" ht="15.3">
      <c r="A722" s="283"/>
      <c r="B722" s="283"/>
      <c r="C722" s="283"/>
      <c r="D722" s="283"/>
      <c r="E722" s="283"/>
      <c r="F722" s="283"/>
      <c r="G722" s="283"/>
      <c r="H722" s="283"/>
      <c r="I722" s="283"/>
      <c r="J722" s="283"/>
      <c r="K722" s="283"/>
      <c r="L722" s="283"/>
      <c r="M722" s="283"/>
      <c r="N722" s="283"/>
      <c r="O722" s="283"/>
      <c r="P722" s="283"/>
      <c r="Q722" s="283"/>
      <c r="R722" s="283"/>
      <c r="S722" s="283"/>
      <c r="T722" s="283"/>
      <c r="U722" s="283"/>
      <c r="V722" s="283"/>
      <c r="W722" s="283"/>
      <c r="X722" s="283"/>
      <c r="Y722" s="283"/>
      <c r="Z722" s="283"/>
    </row>
    <row r="723" spans="1:26" ht="15.3">
      <c r="A723" s="283"/>
      <c r="B723" s="283"/>
      <c r="C723" s="283"/>
      <c r="D723" s="283"/>
      <c r="E723" s="283"/>
      <c r="F723" s="283"/>
      <c r="G723" s="283"/>
      <c r="H723" s="283"/>
      <c r="I723" s="283"/>
      <c r="J723" s="283"/>
      <c r="K723" s="283"/>
      <c r="L723" s="283"/>
      <c r="M723" s="283"/>
      <c r="N723" s="283"/>
      <c r="O723" s="283"/>
      <c r="P723" s="283"/>
      <c r="Q723" s="283"/>
      <c r="R723" s="283"/>
      <c r="S723" s="283"/>
      <c r="T723" s="283"/>
      <c r="U723" s="283"/>
      <c r="V723" s="283"/>
      <c r="W723" s="283"/>
      <c r="X723" s="283"/>
      <c r="Y723" s="283"/>
      <c r="Z723" s="283"/>
    </row>
    <row r="724" spans="1:26" ht="15.3">
      <c r="A724" s="283"/>
      <c r="B724" s="283"/>
      <c r="C724" s="283"/>
      <c r="D724" s="283"/>
      <c r="E724" s="283"/>
      <c r="F724" s="283"/>
      <c r="G724" s="283"/>
      <c r="H724" s="283"/>
      <c r="I724" s="283"/>
      <c r="J724" s="283"/>
      <c r="K724" s="283"/>
      <c r="L724" s="283"/>
      <c r="M724" s="283"/>
      <c r="N724" s="283"/>
      <c r="O724" s="283"/>
      <c r="P724" s="283"/>
      <c r="Q724" s="283"/>
      <c r="R724" s="283"/>
      <c r="S724" s="283"/>
      <c r="T724" s="283"/>
      <c r="U724" s="283"/>
      <c r="V724" s="283"/>
      <c r="W724" s="283"/>
      <c r="X724" s="283"/>
      <c r="Y724" s="283"/>
      <c r="Z724" s="283"/>
    </row>
    <row r="725" spans="1:26" ht="15.3">
      <c r="A725" s="283"/>
      <c r="B725" s="283"/>
      <c r="C725" s="283"/>
      <c r="D725" s="283"/>
      <c r="E725" s="283"/>
      <c r="F725" s="283"/>
      <c r="G725" s="283"/>
      <c r="H725" s="283"/>
      <c r="I725" s="283"/>
      <c r="J725" s="283"/>
      <c r="K725" s="283"/>
      <c r="L725" s="283"/>
      <c r="M725" s="283"/>
      <c r="N725" s="283"/>
      <c r="O725" s="283"/>
      <c r="P725" s="283"/>
      <c r="Q725" s="283"/>
      <c r="R725" s="283"/>
      <c r="S725" s="283"/>
      <c r="T725" s="283"/>
      <c r="U725" s="283"/>
      <c r="V725" s="283"/>
      <c r="W725" s="283"/>
      <c r="X725" s="283"/>
      <c r="Y725" s="283"/>
      <c r="Z725" s="283"/>
    </row>
    <row r="726" spans="1:26" ht="15.3">
      <c r="A726" s="283"/>
      <c r="B726" s="283"/>
      <c r="C726" s="283"/>
      <c r="D726" s="283"/>
      <c r="E726" s="283"/>
      <c r="F726" s="283"/>
      <c r="G726" s="283"/>
      <c r="H726" s="283"/>
      <c r="I726" s="283"/>
      <c r="J726" s="283"/>
      <c r="K726" s="283"/>
      <c r="L726" s="283"/>
      <c r="M726" s="283"/>
      <c r="N726" s="283"/>
      <c r="O726" s="283"/>
      <c r="P726" s="283"/>
      <c r="Q726" s="283"/>
      <c r="R726" s="283"/>
      <c r="S726" s="283"/>
      <c r="T726" s="283"/>
      <c r="U726" s="283"/>
      <c r="V726" s="283"/>
      <c r="W726" s="283"/>
      <c r="X726" s="283"/>
      <c r="Y726" s="283"/>
      <c r="Z726" s="283"/>
    </row>
    <row r="727" spans="1:26" ht="15.3">
      <c r="A727" s="283"/>
      <c r="B727" s="283"/>
      <c r="C727" s="283"/>
      <c r="D727" s="283"/>
      <c r="E727" s="283"/>
      <c r="F727" s="283"/>
      <c r="G727" s="283"/>
      <c r="H727" s="283"/>
      <c r="I727" s="283"/>
      <c r="J727" s="283"/>
      <c r="K727" s="283"/>
      <c r="L727" s="283"/>
      <c r="M727" s="283"/>
      <c r="N727" s="283"/>
      <c r="O727" s="283"/>
      <c r="P727" s="283"/>
      <c r="Q727" s="283"/>
      <c r="R727" s="283"/>
      <c r="S727" s="283"/>
      <c r="T727" s="283"/>
      <c r="U727" s="283"/>
      <c r="V727" s="283"/>
      <c r="W727" s="283"/>
      <c r="X727" s="283"/>
      <c r="Y727" s="283"/>
      <c r="Z727" s="283"/>
    </row>
    <row r="728" spans="1:26" ht="15.3">
      <c r="A728" s="283"/>
      <c r="B728" s="283"/>
      <c r="C728" s="283"/>
      <c r="D728" s="283"/>
      <c r="E728" s="283"/>
      <c r="F728" s="283"/>
      <c r="G728" s="283"/>
      <c r="H728" s="283"/>
      <c r="I728" s="283"/>
      <c r="J728" s="283"/>
      <c r="K728" s="283"/>
      <c r="L728" s="283"/>
      <c r="M728" s="283"/>
      <c r="N728" s="283"/>
      <c r="O728" s="283"/>
      <c r="P728" s="283"/>
      <c r="Q728" s="283"/>
      <c r="R728" s="283"/>
      <c r="S728" s="283"/>
      <c r="T728" s="283"/>
      <c r="U728" s="283"/>
      <c r="V728" s="283"/>
      <c r="W728" s="283"/>
      <c r="X728" s="283"/>
      <c r="Y728" s="283"/>
      <c r="Z728" s="283"/>
    </row>
    <row r="729" spans="1:26" ht="15.3">
      <c r="A729" s="283"/>
      <c r="B729" s="283"/>
      <c r="C729" s="283"/>
      <c r="D729" s="283"/>
      <c r="E729" s="283"/>
      <c r="F729" s="283"/>
      <c r="G729" s="283"/>
      <c r="H729" s="283"/>
      <c r="I729" s="283"/>
      <c r="J729" s="283"/>
      <c r="K729" s="283"/>
      <c r="L729" s="283"/>
      <c r="M729" s="283"/>
      <c r="N729" s="283"/>
      <c r="O729" s="283"/>
      <c r="P729" s="283"/>
      <c r="Q729" s="283"/>
      <c r="R729" s="283"/>
      <c r="S729" s="283"/>
      <c r="T729" s="283"/>
      <c r="U729" s="283"/>
      <c r="V729" s="283"/>
      <c r="W729" s="283"/>
      <c r="X729" s="283"/>
      <c r="Y729" s="283"/>
      <c r="Z729" s="283"/>
    </row>
    <row r="730" spans="1:26" ht="15.3">
      <c r="A730" s="283"/>
      <c r="B730" s="283"/>
      <c r="C730" s="283"/>
      <c r="D730" s="283"/>
      <c r="E730" s="283"/>
      <c r="F730" s="283"/>
      <c r="G730" s="283"/>
      <c r="H730" s="283"/>
      <c r="I730" s="283"/>
      <c r="J730" s="283"/>
      <c r="K730" s="283"/>
      <c r="L730" s="283"/>
      <c r="M730" s="283"/>
      <c r="N730" s="283"/>
      <c r="O730" s="283"/>
      <c r="P730" s="283"/>
      <c r="Q730" s="283"/>
      <c r="R730" s="283"/>
      <c r="S730" s="283"/>
      <c r="T730" s="283"/>
      <c r="U730" s="283"/>
      <c r="V730" s="283"/>
      <c r="W730" s="283"/>
      <c r="X730" s="283"/>
      <c r="Y730" s="283"/>
      <c r="Z730" s="283"/>
    </row>
    <row r="731" spans="1:26" ht="15.3">
      <c r="A731" s="283"/>
      <c r="B731" s="283"/>
      <c r="C731" s="283"/>
      <c r="D731" s="283"/>
      <c r="E731" s="283"/>
      <c r="F731" s="283"/>
      <c r="G731" s="283"/>
      <c r="H731" s="283"/>
      <c r="I731" s="283"/>
      <c r="J731" s="283"/>
      <c r="K731" s="283"/>
      <c r="L731" s="283"/>
      <c r="M731" s="283"/>
      <c r="N731" s="283"/>
      <c r="O731" s="283"/>
      <c r="P731" s="283"/>
      <c r="Q731" s="283"/>
      <c r="R731" s="283"/>
      <c r="S731" s="283"/>
      <c r="T731" s="283"/>
      <c r="U731" s="283"/>
      <c r="V731" s="283"/>
      <c r="W731" s="283"/>
      <c r="X731" s="283"/>
      <c r="Y731" s="283"/>
      <c r="Z731" s="283"/>
    </row>
    <row r="732" spans="1:26" ht="15.3">
      <c r="A732" s="283"/>
      <c r="B732" s="283"/>
      <c r="C732" s="283"/>
      <c r="D732" s="283"/>
      <c r="E732" s="283"/>
      <c r="F732" s="283"/>
      <c r="G732" s="283"/>
      <c r="H732" s="283"/>
      <c r="I732" s="283"/>
      <c r="J732" s="283"/>
      <c r="K732" s="283"/>
      <c r="L732" s="283"/>
      <c r="M732" s="283"/>
      <c r="N732" s="283"/>
      <c r="O732" s="283"/>
      <c r="P732" s="283"/>
      <c r="Q732" s="283"/>
      <c r="R732" s="283"/>
      <c r="S732" s="283"/>
      <c r="T732" s="283"/>
      <c r="U732" s="283"/>
      <c r="V732" s="283"/>
      <c r="W732" s="283"/>
      <c r="X732" s="283"/>
      <c r="Y732" s="283"/>
      <c r="Z732" s="283"/>
    </row>
    <row r="733" spans="1:26" ht="15.3">
      <c r="A733" s="283"/>
      <c r="B733" s="283"/>
      <c r="C733" s="283"/>
      <c r="D733" s="283"/>
      <c r="E733" s="283"/>
      <c r="F733" s="283"/>
      <c r="G733" s="283"/>
      <c r="H733" s="283"/>
      <c r="I733" s="283"/>
      <c r="J733" s="283"/>
      <c r="K733" s="283"/>
      <c r="L733" s="283"/>
      <c r="M733" s="283"/>
      <c r="N733" s="283"/>
      <c r="O733" s="283"/>
      <c r="P733" s="283"/>
      <c r="Q733" s="283"/>
      <c r="R733" s="283"/>
      <c r="S733" s="283"/>
      <c r="T733" s="283"/>
      <c r="U733" s="283"/>
      <c r="V733" s="283"/>
      <c r="W733" s="283"/>
      <c r="X733" s="283"/>
      <c r="Y733" s="283"/>
      <c r="Z733" s="283"/>
    </row>
    <row r="734" spans="1:26" ht="15.3">
      <c r="A734" s="283"/>
      <c r="B734" s="283"/>
      <c r="C734" s="283"/>
      <c r="D734" s="283"/>
      <c r="E734" s="283"/>
      <c r="F734" s="283"/>
      <c r="G734" s="283"/>
      <c r="H734" s="283"/>
      <c r="I734" s="283"/>
      <c r="J734" s="283"/>
      <c r="K734" s="283"/>
      <c r="L734" s="283"/>
      <c r="M734" s="283"/>
      <c r="N734" s="283"/>
      <c r="O734" s="283"/>
      <c r="P734" s="283"/>
      <c r="Q734" s="283"/>
      <c r="R734" s="283"/>
      <c r="S734" s="283"/>
      <c r="T734" s="283"/>
      <c r="U734" s="283"/>
      <c r="V734" s="283"/>
      <c r="W734" s="283"/>
      <c r="X734" s="283"/>
      <c r="Y734" s="283"/>
      <c r="Z734" s="283"/>
    </row>
    <row r="735" spans="1:26" ht="15.3">
      <c r="A735" s="283"/>
      <c r="B735" s="283"/>
      <c r="C735" s="283"/>
      <c r="D735" s="283"/>
      <c r="E735" s="283"/>
      <c r="F735" s="283"/>
      <c r="G735" s="283"/>
      <c r="H735" s="283"/>
      <c r="I735" s="283"/>
      <c r="J735" s="283"/>
      <c r="K735" s="283"/>
      <c r="L735" s="283"/>
      <c r="M735" s="283"/>
      <c r="N735" s="283"/>
      <c r="O735" s="283"/>
      <c r="P735" s="283"/>
      <c r="Q735" s="283"/>
      <c r="R735" s="283"/>
      <c r="S735" s="283"/>
      <c r="T735" s="283"/>
      <c r="U735" s="283"/>
      <c r="V735" s="283"/>
      <c r="W735" s="283"/>
      <c r="X735" s="283"/>
      <c r="Y735" s="283"/>
      <c r="Z735" s="283"/>
    </row>
    <row r="736" spans="1:26" ht="15.3">
      <c r="A736" s="283"/>
      <c r="B736" s="283"/>
      <c r="C736" s="283"/>
      <c r="D736" s="283"/>
      <c r="E736" s="283"/>
      <c r="F736" s="283"/>
      <c r="G736" s="283"/>
      <c r="H736" s="283"/>
      <c r="I736" s="283"/>
      <c r="J736" s="283"/>
      <c r="K736" s="283"/>
      <c r="L736" s="283"/>
      <c r="M736" s="283"/>
      <c r="N736" s="283"/>
      <c r="O736" s="283"/>
      <c r="P736" s="283"/>
      <c r="Q736" s="283"/>
      <c r="R736" s="283"/>
      <c r="S736" s="283"/>
      <c r="T736" s="283"/>
      <c r="U736" s="283"/>
      <c r="V736" s="283"/>
      <c r="W736" s="283"/>
      <c r="X736" s="283"/>
      <c r="Y736" s="283"/>
      <c r="Z736" s="283"/>
    </row>
    <row r="737" spans="1:26" ht="15.3">
      <c r="A737" s="283"/>
      <c r="B737" s="283"/>
      <c r="C737" s="283"/>
      <c r="D737" s="283"/>
      <c r="E737" s="283"/>
      <c r="F737" s="283"/>
      <c r="G737" s="283"/>
      <c r="H737" s="283"/>
      <c r="I737" s="283"/>
      <c r="J737" s="283"/>
      <c r="K737" s="283"/>
      <c r="L737" s="283"/>
      <c r="M737" s="283"/>
      <c r="N737" s="283"/>
      <c r="O737" s="283"/>
      <c r="P737" s="283"/>
      <c r="Q737" s="283"/>
      <c r="R737" s="283"/>
      <c r="S737" s="283"/>
      <c r="T737" s="283"/>
      <c r="U737" s="283"/>
      <c r="V737" s="283"/>
      <c r="W737" s="283"/>
      <c r="X737" s="283"/>
      <c r="Y737" s="283"/>
      <c r="Z737" s="283"/>
    </row>
    <row r="738" spans="1:26" ht="15.3">
      <c r="A738" s="283"/>
      <c r="B738" s="283"/>
      <c r="C738" s="283"/>
      <c r="D738" s="283"/>
      <c r="E738" s="283"/>
      <c r="F738" s="283"/>
      <c r="G738" s="283"/>
      <c r="H738" s="283"/>
      <c r="I738" s="283"/>
      <c r="J738" s="283"/>
      <c r="K738" s="283"/>
      <c r="L738" s="283"/>
      <c r="M738" s="283"/>
      <c r="N738" s="283"/>
      <c r="O738" s="283"/>
      <c r="P738" s="283"/>
      <c r="Q738" s="283"/>
      <c r="R738" s="283"/>
      <c r="S738" s="283"/>
      <c r="T738" s="283"/>
      <c r="U738" s="283"/>
      <c r="V738" s="283"/>
      <c r="W738" s="283"/>
      <c r="X738" s="283"/>
      <c r="Y738" s="283"/>
      <c r="Z738" s="283"/>
    </row>
    <row r="739" spans="1:26" ht="15.3">
      <c r="A739" s="283"/>
      <c r="B739" s="283"/>
      <c r="C739" s="283"/>
      <c r="D739" s="283"/>
      <c r="E739" s="283"/>
      <c r="F739" s="283"/>
      <c r="G739" s="283"/>
      <c r="H739" s="283"/>
      <c r="I739" s="283"/>
      <c r="J739" s="283"/>
      <c r="K739" s="283"/>
      <c r="L739" s="283"/>
      <c r="M739" s="283"/>
      <c r="N739" s="283"/>
      <c r="O739" s="283"/>
      <c r="P739" s="283"/>
      <c r="Q739" s="283"/>
      <c r="R739" s="283"/>
      <c r="S739" s="283"/>
      <c r="T739" s="283"/>
      <c r="U739" s="283"/>
      <c r="V739" s="283"/>
      <c r="W739" s="283"/>
      <c r="X739" s="283"/>
      <c r="Y739" s="283"/>
      <c r="Z739" s="283"/>
    </row>
    <row r="740" spans="1:26" ht="15.3">
      <c r="A740" s="283"/>
      <c r="B740" s="283"/>
      <c r="C740" s="283"/>
      <c r="D740" s="283"/>
      <c r="E740" s="283"/>
      <c r="F740" s="283"/>
      <c r="G740" s="283"/>
      <c r="H740" s="283"/>
      <c r="I740" s="283"/>
      <c r="J740" s="283"/>
      <c r="K740" s="283"/>
      <c r="L740" s="283"/>
      <c r="M740" s="283"/>
      <c r="N740" s="283"/>
      <c r="O740" s="283"/>
      <c r="P740" s="283"/>
      <c r="Q740" s="283"/>
      <c r="R740" s="283"/>
      <c r="S740" s="283"/>
      <c r="T740" s="283"/>
      <c r="U740" s="283"/>
      <c r="V740" s="283"/>
      <c r="W740" s="283"/>
      <c r="X740" s="283"/>
      <c r="Y740" s="283"/>
      <c r="Z740" s="283"/>
    </row>
    <row r="741" spans="1:26" ht="15.3">
      <c r="A741" s="283"/>
      <c r="B741" s="283"/>
      <c r="C741" s="283"/>
      <c r="D741" s="283"/>
      <c r="E741" s="283"/>
      <c r="F741" s="283"/>
      <c r="G741" s="283"/>
      <c r="H741" s="283"/>
      <c r="I741" s="283"/>
      <c r="J741" s="283"/>
      <c r="K741" s="283"/>
      <c r="L741" s="283"/>
      <c r="M741" s="283"/>
      <c r="N741" s="283"/>
      <c r="O741" s="283"/>
      <c r="P741" s="283"/>
      <c r="Q741" s="283"/>
      <c r="R741" s="283"/>
      <c r="S741" s="283"/>
      <c r="T741" s="283"/>
      <c r="U741" s="283"/>
      <c r="V741" s="283"/>
      <c r="W741" s="283"/>
      <c r="X741" s="283"/>
      <c r="Y741" s="283"/>
      <c r="Z741" s="283"/>
    </row>
    <row r="742" spans="1:26" ht="15.3">
      <c r="A742" s="283"/>
      <c r="B742" s="283"/>
      <c r="C742" s="283"/>
      <c r="D742" s="283"/>
      <c r="E742" s="283"/>
      <c r="F742" s="283"/>
      <c r="G742" s="283"/>
      <c r="H742" s="283"/>
      <c r="I742" s="283"/>
      <c r="J742" s="283"/>
      <c r="K742" s="283"/>
      <c r="L742" s="283"/>
      <c r="M742" s="283"/>
      <c r="N742" s="283"/>
      <c r="O742" s="283"/>
      <c r="P742" s="283"/>
      <c r="Q742" s="283"/>
      <c r="R742" s="283"/>
      <c r="S742" s="283"/>
      <c r="T742" s="283"/>
      <c r="U742" s="283"/>
      <c r="V742" s="283"/>
      <c r="W742" s="283"/>
      <c r="X742" s="283"/>
      <c r="Y742" s="283"/>
      <c r="Z742" s="283"/>
    </row>
    <row r="743" spans="1:26" ht="15.3">
      <c r="A743" s="283"/>
      <c r="B743" s="283"/>
      <c r="C743" s="283"/>
      <c r="D743" s="283"/>
      <c r="E743" s="283"/>
      <c r="F743" s="283"/>
      <c r="G743" s="283"/>
      <c r="H743" s="283"/>
      <c r="I743" s="283"/>
      <c r="J743" s="283"/>
      <c r="K743" s="283"/>
      <c r="L743" s="283"/>
      <c r="M743" s="283"/>
      <c r="N743" s="283"/>
      <c r="O743" s="283"/>
      <c r="P743" s="283"/>
      <c r="Q743" s="283"/>
      <c r="R743" s="283"/>
      <c r="S743" s="283"/>
      <c r="T743" s="283"/>
      <c r="U743" s="283"/>
      <c r="V743" s="283"/>
      <c r="W743" s="283"/>
      <c r="X743" s="283"/>
      <c r="Y743" s="283"/>
      <c r="Z743" s="283"/>
    </row>
    <row r="744" spans="1:26" ht="15.3">
      <c r="A744" s="283"/>
      <c r="B744" s="283"/>
      <c r="C744" s="283"/>
      <c r="D744" s="283"/>
      <c r="E744" s="283"/>
      <c r="F744" s="283"/>
      <c r="G744" s="283"/>
      <c r="H744" s="283"/>
      <c r="I744" s="283"/>
      <c r="J744" s="283"/>
      <c r="K744" s="283"/>
      <c r="L744" s="283"/>
      <c r="M744" s="283"/>
      <c r="N744" s="283"/>
      <c r="O744" s="283"/>
      <c r="P744" s="283"/>
      <c r="Q744" s="283"/>
      <c r="R744" s="283"/>
      <c r="S744" s="283"/>
      <c r="T744" s="283"/>
      <c r="U744" s="283"/>
      <c r="V744" s="283"/>
      <c r="W744" s="283"/>
      <c r="X744" s="283"/>
      <c r="Y744" s="283"/>
      <c r="Z744" s="283"/>
    </row>
    <row r="745" spans="1:26" ht="15.3">
      <c r="A745" s="283"/>
      <c r="B745" s="283"/>
      <c r="C745" s="283"/>
      <c r="D745" s="283"/>
      <c r="E745" s="283"/>
      <c r="F745" s="283"/>
      <c r="G745" s="283"/>
      <c r="H745" s="283"/>
      <c r="I745" s="283"/>
      <c r="J745" s="283"/>
      <c r="K745" s="283"/>
      <c r="L745" s="283"/>
      <c r="M745" s="283"/>
      <c r="N745" s="283"/>
      <c r="O745" s="283"/>
      <c r="P745" s="283"/>
      <c r="Q745" s="283"/>
      <c r="R745" s="283"/>
      <c r="S745" s="283"/>
      <c r="T745" s="283"/>
      <c r="U745" s="283"/>
      <c r="V745" s="283"/>
      <c r="W745" s="283"/>
      <c r="X745" s="283"/>
      <c r="Y745" s="283"/>
      <c r="Z745" s="283"/>
    </row>
    <row r="746" spans="1:26" ht="15.3">
      <c r="A746" s="283"/>
      <c r="B746" s="283"/>
      <c r="C746" s="283"/>
      <c r="D746" s="283"/>
      <c r="E746" s="283"/>
      <c r="F746" s="283"/>
      <c r="G746" s="283"/>
      <c r="H746" s="283"/>
      <c r="I746" s="283"/>
      <c r="J746" s="283"/>
      <c r="K746" s="283"/>
      <c r="L746" s="283"/>
      <c r="M746" s="283"/>
      <c r="N746" s="283"/>
      <c r="O746" s="283"/>
      <c r="P746" s="283"/>
      <c r="Q746" s="283"/>
      <c r="R746" s="283"/>
      <c r="S746" s="283"/>
      <c r="T746" s="283"/>
      <c r="U746" s="283"/>
      <c r="V746" s="283"/>
      <c r="W746" s="283"/>
      <c r="X746" s="283"/>
      <c r="Y746" s="283"/>
      <c r="Z746" s="283"/>
    </row>
    <row r="747" spans="1:26" ht="15.3">
      <c r="A747" s="283"/>
      <c r="B747" s="283"/>
      <c r="C747" s="283"/>
      <c r="D747" s="283"/>
      <c r="E747" s="283"/>
      <c r="F747" s="283"/>
      <c r="G747" s="283"/>
      <c r="H747" s="283"/>
      <c r="I747" s="283"/>
      <c r="J747" s="283"/>
      <c r="K747" s="283"/>
      <c r="L747" s="283"/>
      <c r="M747" s="283"/>
      <c r="N747" s="283"/>
      <c r="O747" s="283"/>
      <c r="P747" s="283"/>
      <c r="Q747" s="283"/>
      <c r="R747" s="283"/>
      <c r="S747" s="283"/>
      <c r="T747" s="283"/>
      <c r="U747" s="283"/>
      <c r="V747" s="283"/>
      <c r="W747" s="283"/>
      <c r="X747" s="283"/>
      <c r="Y747" s="283"/>
      <c r="Z747" s="283"/>
    </row>
    <row r="748" spans="1:26" ht="15.3">
      <c r="A748" s="283"/>
      <c r="B748" s="283"/>
      <c r="C748" s="283"/>
      <c r="D748" s="283"/>
      <c r="E748" s="283"/>
      <c r="F748" s="283"/>
      <c r="G748" s="283"/>
      <c r="H748" s="283"/>
      <c r="I748" s="283"/>
      <c r="J748" s="283"/>
      <c r="K748" s="283"/>
      <c r="L748" s="283"/>
      <c r="M748" s="283"/>
      <c r="N748" s="283"/>
      <c r="O748" s="283"/>
      <c r="P748" s="283"/>
      <c r="Q748" s="283"/>
      <c r="R748" s="283"/>
      <c r="S748" s="283"/>
      <c r="T748" s="283"/>
      <c r="U748" s="283"/>
      <c r="V748" s="283"/>
      <c r="W748" s="283"/>
      <c r="X748" s="283"/>
      <c r="Y748" s="283"/>
      <c r="Z748" s="283"/>
    </row>
    <row r="749" spans="1:26" ht="15.3">
      <c r="A749" s="283"/>
      <c r="B749" s="283"/>
      <c r="C749" s="283"/>
      <c r="D749" s="283"/>
      <c r="E749" s="283"/>
      <c r="F749" s="283"/>
      <c r="G749" s="283"/>
      <c r="H749" s="283"/>
      <c r="I749" s="283"/>
      <c r="J749" s="283"/>
      <c r="K749" s="283"/>
      <c r="L749" s="283"/>
      <c r="M749" s="283"/>
      <c r="N749" s="283"/>
      <c r="O749" s="283"/>
      <c r="P749" s="283"/>
      <c r="Q749" s="283"/>
      <c r="R749" s="283"/>
      <c r="S749" s="283"/>
      <c r="T749" s="283"/>
      <c r="U749" s="283"/>
      <c r="V749" s="283"/>
      <c r="W749" s="283"/>
      <c r="X749" s="283"/>
      <c r="Y749" s="283"/>
      <c r="Z749" s="283"/>
    </row>
    <row r="750" spans="1:26" ht="15.3">
      <c r="A750" s="283"/>
      <c r="B750" s="283"/>
      <c r="C750" s="283"/>
      <c r="D750" s="283"/>
      <c r="E750" s="283"/>
      <c r="F750" s="283"/>
      <c r="G750" s="283"/>
      <c r="H750" s="283"/>
      <c r="I750" s="283"/>
      <c r="J750" s="283"/>
      <c r="K750" s="283"/>
      <c r="L750" s="283"/>
      <c r="M750" s="283"/>
      <c r="N750" s="283"/>
      <c r="O750" s="283"/>
      <c r="P750" s="283"/>
      <c r="Q750" s="283"/>
      <c r="R750" s="283"/>
      <c r="S750" s="283"/>
      <c r="T750" s="283"/>
      <c r="U750" s="283"/>
      <c r="V750" s="283"/>
      <c r="W750" s="283"/>
      <c r="X750" s="283"/>
      <c r="Y750" s="283"/>
      <c r="Z750" s="283"/>
    </row>
    <row r="751" spans="1:26" ht="15.3">
      <c r="A751" s="283"/>
      <c r="B751" s="283"/>
      <c r="C751" s="283"/>
      <c r="D751" s="283"/>
      <c r="E751" s="283"/>
      <c r="F751" s="283"/>
      <c r="G751" s="283"/>
      <c r="H751" s="283"/>
      <c r="I751" s="283"/>
      <c r="J751" s="283"/>
      <c r="K751" s="283"/>
      <c r="L751" s="283"/>
      <c r="M751" s="283"/>
      <c r="N751" s="283"/>
      <c r="O751" s="283"/>
      <c r="P751" s="283"/>
      <c r="Q751" s="283"/>
      <c r="R751" s="283"/>
      <c r="S751" s="283"/>
      <c r="T751" s="283"/>
      <c r="U751" s="283"/>
      <c r="V751" s="283"/>
      <c r="W751" s="283"/>
      <c r="X751" s="283"/>
      <c r="Y751" s="283"/>
      <c r="Z751" s="283"/>
    </row>
    <row r="752" spans="1:26" ht="15.3">
      <c r="A752" s="283"/>
      <c r="B752" s="283"/>
      <c r="C752" s="283"/>
      <c r="D752" s="283"/>
      <c r="E752" s="283"/>
      <c r="F752" s="283"/>
      <c r="G752" s="283"/>
      <c r="H752" s="283"/>
      <c r="I752" s="283"/>
      <c r="J752" s="283"/>
      <c r="K752" s="283"/>
      <c r="L752" s="283"/>
      <c r="M752" s="283"/>
      <c r="N752" s="283"/>
      <c r="O752" s="283"/>
      <c r="P752" s="283"/>
      <c r="Q752" s="283"/>
      <c r="R752" s="283"/>
      <c r="S752" s="283"/>
      <c r="T752" s="283"/>
      <c r="U752" s="283"/>
      <c r="V752" s="283"/>
      <c r="W752" s="283"/>
      <c r="X752" s="283"/>
      <c r="Y752" s="283"/>
      <c r="Z752" s="283"/>
    </row>
    <row r="753" spans="1:26" ht="15.3">
      <c r="A753" s="283"/>
      <c r="B753" s="283"/>
      <c r="C753" s="283"/>
      <c r="D753" s="283"/>
      <c r="E753" s="283"/>
      <c r="F753" s="283"/>
      <c r="G753" s="283"/>
      <c r="H753" s="283"/>
      <c r="I753" s="283"/>
      <c r="J753" s="283"/>
      <c r="K753" s="283"/>
      <c r="L753" s="283"/>
      <c r="M753" s="283"/>
      <c r="N753" s="283"/>
      <c r="O753" s="283"/>
      <c r="P753" s="283"/>
      <c r="Q753" s="283"/>
      <c r="R753" s="283"/>
      <c r="S753" s="283"/>
      <c r="T753" s="283"/>
      <c r="U753" s="283"/>
      <c r="V753" s="283"/>
      <c r="W753" s="283"/>
      <c r="X753" s="283"/>
      <c r="Y753" s="283"/>
      <c r="Z753" s="283"/>
    </row>
    <row r="754" spans="1:26" ht="15.3">
      <c r="A754" s="283"/>
      <c r="B754" s="283"/>
      <c r="C754" s="283"/>
      <c r="D754" s="283"/>
      <c r="E754" s="283"/>
      <c r="F754" s="283"/>
      <c r="G754" s="283"/>
      <c r="H754" s="283"/>
      <c r="I754" s="283"/>
      <c r="J754" s="283"/>
      <c r="K754" s="283"/>
      <c r="L754" s="283"/>
      <c r="M754" s="283"/>
      <c r="N754" s="283"/>
      <c r="O754" s="283"/>
      <c r="P754" s="283"/>
      <c r="Q754" s="283"/>
      <c r="R754" s="283"/>
      <c r="S754" s="283"/>
      <c r="T754" s="283"/>
      <c r="U754" s="283"/>
      <c r="V754" s="283"/>
      <c r="W754" s="283"/>
      <c r="X754" s="283"/>
      <c r="Y754" s="283"/>
      <c r="Z754" s="283"/>
    </row>
    <row r="755" spans="1:26" ht="15.3">
      <c r="A755" s="283"/>
      <c r="B755" s="283"/>
      <c r="C755" s="283"/>
      <c r="D755" s="283"/>
      <c r="E755" s="283"/>
      <c r="F755" s="283"/>
      <c r="G755" s="283"/>
      <c r="H755" s="283"/>
      <c r="I755" s="283"/>
      <c r="J755" s="283"/>
      <c r="K755" s="283"/>
      <c r="L755" s="283"/>
      <c r="M755" s="283"/>
      <c r="N755" s="283"/>
      <c r="O755" s="283"/>
      <c r="P755" s="283"/>
      <c r="Q755" s="283"/>
      <c r="R755" s="283"/>
      <c r="S755" s="283"/>
      <c r="T755" s="283"/>
      <c r="U755" s="283"/>
      <c r="V755" s="283"/>
      <c r="W755" s="283"/>
      <c r="X755" s="283"/>
      <c r="Y755" s="283"/>
      <c r="Z755" s="283"/>
    </row>
    <row r="756" spans="1:26" ht="15.3">
      <c r="A756" s="283"/>
      <c r="B756" s="283"/>
      <c r="C756" s="283"/>
      <c r="D756" s="283"/>
      <c r="E756" s="283"/>
      <c r="F756" s="283"/>
      <c r="G756" s="283"/>
      <c r="H756" s="283"/>
      <c r="I756" s="283"/>
      <c r="J756" s="283"/>
      <c r="K756" s="283"/>
      <c r="L756" s="283"/>
      <c r="M756" s="283"/>
      <c r="N756" s="283"/>
      <c r="O756" s="283"/>
      <c r="P756" s="283"/>
      <c r="Q756" s="283"/>
      <c r="R756" s="283"/>
      <c r="S756" s="283"/>
      <c r="T756" s="283"/>
      <c r="U756" s="283"/>
      <c r="V756" s="283"/>
      <c r="W756" s="283"/>
      <c r="X756" s="283"/>
      <c r="Y756" s="283"/>
      <c r="Z756" s="283"/>
    </row>
    <row r="757" spans="1:26" ht="15.3">
      <c r="A757" s="283"/>
      <c r="B757" s="283"/>
      <c r="C757" s="283"/>
      <c r="D757" s="283"/>
      <c r="E757" s="283"/>
      <c r="F757" s="283"/>
      <c r="G757" s="283"/>
      <c r="H757" s="283"/>
      <c r="I757" s="283"/>
      <c r="J757" s="283"/>
      <c r="K757" s="283"/>
      <c r="L757" s="283"/>
      <c r="M757" s="283"/>
      <c r="N757" s="283"/>
      <c r="O757" s="283"/>
      <c r="P757" s="283"/>
      <c r="Q757" s="283"/>
      <c r="R757" s="283"/>
      <c r="S757" s="283"/>
      <c r="T757" s="283"/>
      <c r="U757" s="283"/>
      <c r="V757" s="283"/>
      <c r="W757" s="283"/>
      <c r="X757" s="283"/>
      <c r="Y757" s="283"/>
      <c r="Z757" s="283"/>
    </row>
    <row r="758" spans="1:26" ht="15.3">
      <c r="A758" s="283"/>
      <c r="B758" s="283"/>
      <c r="C758" s="283"/>
      <c r="D758" s="283"/>
      <c r="E758" s="283"/>
      <c r="F758" s="283"/>
      <c r="G758" s="283"/>
      <c r="H758" s="283"/>
      <c r="I758" s="283"/>
      <c r="J758" s="283"/>
      <c r="K758" s="283"/>
      <c r="L758" s="283"/>
      <c r="M758" s="283"/>
      <c r="N758" s="283"/>
      <c r="O758" s="283"/>
      <c r="P758" s="283"/>
      <c r="Q758" s="283"/>
      <c r="R758" s="283"/>
      <c r="S758" s="283"/>
      <c r="T758" s="283"/>
      <c r="U758" s="283"/>
      <c r="V758" s="283"/>
      <c r="W758" s="283"/>
      <c r="X758" s="283"/>
      <c r="Y758" s="283"/>
      <c r="Z758" s="283"/>
    </row>
    <row r="759" spans="1:26" ht="15.3">
      <c r="A759" s="283"/>
      <c r="B759" s="283"/>
      <c r="C759" s="283"/>
      <c r="D759" s="283"/>
      <c r="E759" s="283"/>
      <c r="F759" s="283"/>
      <c r="G759" s="283"/>
      <c r="H759" s="283"/>
      <c r="I759" s="283"/>
      <c r="J759" s="283"/>
      <c r="K759" s="283"/>
      <c r="L759" s="283"/>
      <c r="M759" s="283"/>
      <c r="N759" s="283"/>
      <c r="O759" s="283"/>
      <c r="P759" s="283"/>
      <c r="Q759" s="283"/>
      <c r="R759" s="283"/>
      <c r="S759" s="283"/>
      <c r="T759" s="283"/>
      <c r="U759" s="283"/>
      <c r="V759" s="283"/>
      <c r="W759" s="283"/>
      <c r="X759" s="283"/>
      <c r="Y759" s="283"/>
      <c r="Z759" s="283"/>
    </row>
    <row r="760" spans="1:26" ht="15.3">
      <c r="A760" s="283"/>
      <c r="B760" s="283"/>
      <c r="C760" s="283"/>
      <c r="D760" s="283"/>
      <c r="E760" s="283"/>
      <c r="F760" s="283"/>
      <c r="G760" s="283"/>
      <c r="H760" s="283"/>
      <c r="I760" s="283"/>
      <c r="J760" s="283"/>
      <c r="K760" s="283"/>
      <c r="L760" s="283"/>
      <c r="M760" s="283"/>
      <c r="N760" s="283"/>
      <c r="O760" s="283"/>
      <c r="P760" s="283"/>
      <c r="Q760" s="283"/>
      <c r="R760" s="283"/>
      <c r="S760" s="283"/>
      <c r="T760" s="283"/>
      <c r="U760" s="283"/>
      <c r="V760" s="283"/>
      <c r="W760" s="283"/>
      <c r="X760" s="283"/>
      <c r="Y760" s="283"/>
      <c r="Z760" s="283"/>
    </row>
    <row r="761" spans="1:26" ht="15.3">
      <c r="A761" s="283"/>
      <c r="B761" s="283"/>
      <c r="C761" s="283"/>
      <c r="D761" s="283"/>
      <c r="E761" s="283"/>
      <c r="F761" s="283"/>
      <c r="G761" s="283"/>
      <c r="H761" s="283"/>
      <c r="I761" s="283"/>
      <c r="J761" s="283"/>
      <c r="K761" s="283"/>
      <c r="L761" s="283"/>
      <c r="M761" s="283"/>
      <c r="N761" s="283"/>
      <c r="O761" s="283"/>
      <c r="P761" s="283"/>
      <c r="Q761" s="283"/>
      <c r="R761" s="283"/>
      <c r="S761" s="283"/>
      <c r="T761" s="283"/>
      <c r="U761" s="283"/>
      <c r="V761" s="283"/>
      <c r="W761" s="283"/>
      <c r="X761" s="283"/>
      <c r="Y761" s="283"/>
      <c r="Z761" s="283"/>
    </row>
    <row r="762" spans="1:26" ht="15.3">
      <c r="A762" s="283"/>
      <c r="B762" s="283"/>
      <c r="C762" s="283"/>
      <c r="D762" s="283"/>
      <c r="E762" s="283"/>
      <c r="F762" s="283"/>
      <c r="G762" s="283"/>
      <c r="H762" s="283"/>
      <c r="I762" s="283"/>
      <c r="J762" s="283"/>
      <c r="K762" s="283"/>
      <c r="L762" s="283"/>
      <c r="M762" s="283"/>
      <c r="N762" s="283"/>
      <c r="O762" s="283"/>
      <c r="P762" s="283"/>
      <c r="Q762" s="283"/>
      <c r="R762" s="283"/>
      <c r="S762" s="283"/>
      <c r="T762" s="283"/>
      <c r="U762" s="283"/>
      <c r="V762" s="283"/>
      <c r="W762" s="283"/>
      <c r="X762" s="283"/>
      <c r="Y762" s="283"/>
      <c r="Z762" s="283"/>
    </row>
    <row r="763" spans="1:26" ht="15.3">
      <c r="A763" s="283"/>
      <c r="B763" s="283"/>
      <c r="C763" s="283"/>
      <c r="D763" s="283"/>
      <c r="E763" s="283"/>
      <c r="F763" s="283"/>
      <c r="G763" s="283"/>
      <c r="H763" s="283"/>
      <c r="I763" s="283"/>
      <c r="J763" s="283"/>
      <c r="K763" s="283"/>
      <c r="L763" s="283"/>
      <c r="M763" s="283"/>
      <c r="N763" s="283"/>
      <c r="O763" s="283"/>
      <c r="P763" s="283"/>
      <c r="Q763" s="283"/>
      <c r="R763" s="283"/>
      <c r="S763" s="283"/>
      <c r="T763" s="283"/>
      <c r="U763" s="283"/>
      <c r="V763" s="283"/>
      <c r="W763" s="283"/>
      <c r="X763" s="283"/>
      <c r="Y763" s="283"/>
      <c r="Z763" s="283"/>
    </row>
    <row r="764" spans="1:26" ht="15.3">
      <c r="A764" s="283"/>
      <c r="B764" s="283"/>
      <c r="C764" s="283"/>
      <c r="D764" s="283"/>
      <c r="E764" s="283"/>
      <c r="F764" s="283"/>
      <c r="G764" s="283"/>
      <c r="H764" s="283"/>
      <c r="I764" s="283"/>
      <c r="J764" s="283"/>
      <c r="K764" s="283"/>
      <c r="L764" s="283"/>
      <c r="M764" s="283"/>
      <c r="N764" s="283"/>
      <c r="O764" s="283"/>
      <c r="P764" s="283"/>
      <c r="Q764" s="283"/>
      <c r="R764" s="283"/>
      <c r="S764" s="283"/>
      <c r="T764" s="283"/>
      <c r="U764" s="283"/>
      <c r="V764" s="283"/>
      <c r="W764" s="283"/>
      <c r="X764" s="283"/>
      <c r="Y764" s="283"/>
      <c r="Z764" s="283"/>
    </row>
    <row r="765" spans="1:26" ht="15.3">
      <c r="A765" s="283"/>
      <c r="B765" s="283"/>
      <c r="C765" s="283"/>
      <c r="D765" s="283"/>
      <c r="E765" s="283"/>
      <c r="F765" s="283"/>
      <c r="G765" s="283"/>
      <c r="H765" s="283"/>
      <c r="I765" s="283"/>
      <c r="J765" s="283"/>
      <c r="K765" s="283"/>
      <c r="L765" s="283"/>
      <c r="M765" s="283"/>
      <c r="N765" s="283"/>
      <c r="O765" s="283"/>
      <c r="P765" s="283"/>
      <c r="Q765" s="283"/>
      <c r="R765" s="283"/>
      <c r="S765" s="283"/>
      <c r="T765" s="283"/>
      <c r="U765" s="283"/>
      <c r="V765" s="283"/>
      <c r="W765" s="283"/>
      <c r="X765" s="283"/>
      <c r="Y765" s="283"/>
      <c r="Z765" s="283"/>
    </row>
    <row r="766" spans="1:26" ht="15.3">
      <c r="A766" s="283"/>
      <c r="B766" s="283"/>
      <c r="C766" s="283"/>
      <c r="D766" s="283"/>
      <c r="E766" s="283"/>
      <c r="F766" s="283"/>
      <c r="G766" s="283"/>
      <c r="H766" s="283"/>
      <c r="I766" s="283"/>
      <c r="J766" s="283"/>
      <c r="K766" s="283"/>
      <c r="L766" s="283"/>
      <c r="M766" s="283"/>
      <c r="N766" s="283"/>
      <c r="O766" s="283"/>
      <c r="P766" s="283"/>
      <c r="Q766" s="283"/>
      <c r="R766" s="283"/>
      <c r="S766" s="283"/>
      <c r="T766" s="283"/>
      <c r="U766" s="283"/>
      <c r="V766" s="283"/>
      <c r="W766" s="283"/>
      <c r="X766" s="283"/>
      <c r="Y766" s="283"/>
      <c r="Z766" s="283"/>
    </row>
    <row r="767" spans="1:26" ht="15.3">
      <c r="A767" s="283"/>
      <c r="B767" s="283"/>
      <c r="C767" s="283"/>
      <c r="D767" s="283"/>
      <c r="E767" s="283"/>
      <c r="F767" s="283"/>
      <c r="G767" s="283"/>
      <c r="H767" s="283"/>
      <c r="I767" s="283"/>
      <c r="J767" s="283"/>
      <c r="K767" s="283"/>
      <c r="L767" s="283"/>
      <c r="M767" s="283"/>
      <c r="N767" s="283"/>
      <c r="O767" s="283"/>
      <c r="P767" s="283"/>
      <c r="Q767" s="283"/>
      <c r="R767" s="283"/>
      <c r="S767" s="283"/>
      <c r="T767" s="283"/>
      <c r="U767" s="283"/>
      <c r="V767" s="283"/>
      <c r="W767" s="283"/>
      <c r="X767" s="283"/>
      <c r="Y767" s="283"/>
      <c r="Z767" s="283"/>
    </row>
    <row r="768" spans="1:26" ht="15.3">
      <c r="A768" s="283"/>
      <c r="B768" s="283"/>
      <c r="C768" s="283"/>
      <c r="D768" s="283"/>
      <c r="E768" s="283"/>
      <c r="F768" s="283"/>
      <c r="G768" s="283"/>
      <c r="H768" s="283"/>
      <c r="I768" s="283"/>
      <c r="J768" s="283"/>
      <c r="K768" s="283"/>
      <c r="L768" s="283"/>
      <c r="M768" s="283"/>
      <c r="N768" s="283"/>
      <c r="O768" s="283"/>
      <c r="P768" s="283"/>
      <c r="Q768" s="283"/>
      <c r="R768" s="283"/>
      <c r="S768" s="283"/>
      <c r="T768" s="283"/>
      <c r="U768" s="283"/>
      <c r="V768" s="283"/>
      <c r="W768" s="283"/>
      <c r="X768" s="283"/>
      <c r="Y768" s="283"/>
      <c r="Z768" s="283"/>
    </row>
    <row r="769" spans="1:26" ht="15.3">
      <c r="A769" s="283"/>
      <c r="B769" s="283"/>
      <c r="C769" s="283"/>
      <c r="D769" s="283"/>
      <c r="E769" s="283"/>
      <c r="F769" s="283"/>
      <c r="G769" s="283"/>
      <c r="H769" s="283"/>
      <c r="I769" s="283"/>
      <c r="J769" s="283"/>
      <c r="K769" s="283"/>
      <c r="L769" s="283"/>
      <c r="M769" s="283"/>
      <c r="N769" s="283"/>
      <c r="O769" s="283"/>
      <c r="P769" s="283"/>
      <c r="Q769" s="283"/>
      <c r="R769" s="283"/>
      <c r="S769" s="283"/>
      <c r="T769" s="283"/>
      <c r="U769" s="283"/>
      <c r="V769" s="283"/>
      <c r="W769" s="283"/>
      <c r="X769" s="283"/>
      <c r="Y769" s="283"/>
      <c r="Z769" s="283"/>
    </row>
    <row r="770" spans="1:26" ht="15.3">
      <c r="A770" s="283"/>
      <c r="B770" s="283"/>
      <c r="C770" s="283"/>
      <c r="D770" s="283"/>
      <c r="E770" s="283"/>
      <c r="F770" s="283"/>
      <c r="G770" s="283"/>
      <c r="H770" s="283"/>
      <c r="I770" s="283"/>
      <c r="J770" s="283"/>
      <c r="K770" s="283"/>
      <c r="L770" s="283"/>
      <c r="M770" s="283"/>
      <c r="N770" s="283"/>
      <c r="O770" s="283"/>
      <c r="P770" s="283"/>
      <c r="Q770" s="283"/>
      <c r="R770" s="283"/>
      <c r="S770" s="283"/>
      <c r="T770" s="283"/>
      <c r="U770" s="283"/>
      <c r="V770" s="283"/>
      <c r="W770" s="283"/>
      <c r="X770" s="283"/>
      <c r="Y770" s="283"/>
      <c r="Z770" s="283"/>
    </row>
    <row r="771" spans="1:26" ht="15.3">
      <c r="A771" s="283"/>
      <c r="B771" s="283"/>
      <c r="C771" s="283"/>
      <c r="D771" s="283"/>
      <c r="E771" s="283"/>
      <c r="F771" s="283"/>
      <c r="G771" s="283"/>
      <c r="H771" s="283"/>
      <c r="I771" s="283"/>
      <c r="J771" s="283"/>
      <c r="K771" s="283"/>
      <c r="L771" s="283"/>
      <c r="M771" s="283"/>
      <c r="N771" s="283"/>
      <c r="O771" s="283"/>
      <c r="P771" s="283"/>
      <c r="Q771" s="283"/>
      <c r="R771" s="283"/>
      <c r="S771" s="283"/>
      <c r="T771" s="283"/>
      <c r="U771" s="283"/>
      <c r="V771" s="283"/>
      <c r="W771" s="283"/>
      <c r="X771" s="283"/>
      <c r="Y771" s="283"/>
      <c r="Z771" s="283"/>
    </row>
    <row r="772" spans="1:26" ht="15.3">
      <c r="A772" s="283"/>
      <c r="B772" s="283"/>
      <c r="C772" s="283"/>
      <c r="D772" s="283"/>
      <c r="E772" s="283"/>
      <c r="F772" s="283"/>
      <c r="G772" s="283"/>
      <c r="H772" s="283"/>
      <c r="I772" s="283"/>
      <c r="J772" s="283"/>
      <c r="K772" s="283"/>
      <c r="L772" s="283"/>
      <c r="M772" s="283"/>
      <c r="N772" s="283"/>
      <c r="O772" s="283"/>
      <c r="P772" s="283"/>
      <c r="Q772" s="283"/>
      <c r="R772" s="283"/>
      <c r="S772" s="283"/>
      <c r="T772" s="283"/>
      <c r="U772" s="283"/>
      <c r="V772" s="283"/>
      <c r="W772" s="283"/>
      <c r="X772" s="283"/>
      <c r="Y772" s="283"/>
      <c r="Z772" s="283"/>
    </row>
    <row r="773" spans="1:26" ht="15.3">
      <c r="A773" s="283"/>
      <c r="B773" s="283"/>
      <c r="C773" s="283"/>
      <c r="D773" s="283"/>
      <c r="E773" s="283"/>
      <c r="F773" s="283"/>
      <c r="G773" s="283"/>
      <c r="H773" s="283"/>
      <c r="I773" s="283"/>
      <c r="J773" s="283"/>
      <c r="K773" s="283"/>
      <c r="L773" s="283"/>
      <c r="M773" s="283"/>
      <c r="N773" s="283"/>
      <c r="O773" s="283"/>
      <c r="P773" s="283"/>
      <c r="Q773" s="283"/>
      <c r="R773" s="283"/>
      <c r="S773" s="283"/>
      <c r="T773" s="283"/>
      <c r="U773" s="283"/>
      <c r="V773" s="283"/>
      <c r="W773" s="283"/>
      <c r="X773" s="283"/>
      <c r="Y773" s="283"/>
      <c r="Z773" s="283"/>
    </row>
    <row r="774" spans="1:26" ht="15.3">
      <c r="A774" s="283"/>
      <c r="B774" s="283"/>
      <c r="C774" s="283"/>
      <c r="D774" s="283"/>
      <c r="E774" s="283"/>
      <c r="F774" s="283"/>
      <c r="G774" s="283"/>
      <c r="H774" s="283"/>
      <c r="I774" s="283"/>
      <c r="J774" s="283"/>
      <c r="K774" s="283"/>
      <c r="L774" s="283"/>
      <c r="M774" s="283"/>
      <c r="N774" s="283"/>
      <c r="O774" s="283"/>
      <c r="P774" s="283"/>
      <c r="Q774" s="283"/>
      <c r="R774" s="283"/>
      <c r="S774" s="283"/>
      <c r="T774" s="283"/>
      <c r="U774" s="283"/>
      <c r="V774" s="283"/>
      <c r="W774" s="283"/>
      <c r="X774" s="283"/>
      <c r="Y774" s="283"/>
      <c r="Z774" s="283"/>
    </row>
    <row r="775" spans="1:26" ht="15.3">
      <c r="A775" s="283"/>
      <c r="B775" s="283"/>
      <c r="C775" s="283"/>
      <c r="D775" s="283"/>
      <c r="E775" s="283"/>
      <c r="F775" s="283"/>
      <c r="G775" s="283"/>
      <c r="H775" s="283"/>
      <c r="I775" s="283"/>
      <c r="J775" s="283"/>
      <c r="K775" s="283"/>
      <c r="L775" s="283"/>
      <c r="M775" s="283"/>
      <c r="N775" s="283"/>
      <c r="O775" s="283"/>
      <c r="P775" s="283"/>
      <c r="Q775" s="283"/>
      <c r="R775" s="283"/>
      <c r="S775" s="283"/>
      <c r="T775" s="283"/>
      <c r="U775" s="283"/>
      <c r="V775" s="283"/>
      <c r="W775" s="283"/>
      <c r="X775" s="283"/>
      <c r="Y775" s="283"/>
      <c r="Z775" s="283"/>
    </row>
    <row r="776" spans="1:26" ht="15.3">
      <c r="A776" s="283"/>
      <c r="B776" s="283"/>
      <c r="C776" s="283"/>
      <c r="D776" s="283"/>
      <c r="E776" s="283"/>
      <c r="F776" s="283"/>
      <c r="G776" s="283"/>
      <c r="H776" s="283"/>
      <c r="I776" s="283"/>
      <c r="J776" s="283"/>
      <c r="K776" s="283"/>
      <c r="L776" s="283"/>
      <c r="M776" s="283"/>
      <c r="N776" s="283"/>
      <c r="O776" s="283"/>
      <c r="P776" s="283"/>
      <c r="Q776" s="283"/>
      <c r="R776" s="283"/>
      <c r="S776" s="283"/>
      <c r="T776" s="283"/>
      <c r="U776" s="283"/>
      <c r="V776" s="283"/>
      <c r="W776" s="283"/>
      <c r="X776" s="283"/>
      <c r="Y776" s="283"/>
      <c r="Z776" s="283"/>
    </row>
    <row r="777" spans="1:26" ht="15.3">
      <c r="A777" s="283"/>
      <c r="B777" s="283"/>
      <c r="C777" s="283"/>
      <c r="D777" s="283"/>
      <c r="E777" s="283"/>
      <c r="F777" s="283"/>
      <c r="G777" s="283"/>
      <c r="H777" s="283"/>
      <c r="I777" s="283"/>
      <c r="J777" s="283"/>
      <c r="K777" s="283"/>
      <c r="L777" s="283"/>
      <c r="M777" s="283"/>
      <c r="N777" s="283"/>
      <c r="O777" s="283"/>
      <c r="P777" s="283"/>
      <c r="Q777" s="283"/>
      <c r="R777" s="283"/>
      <c r="S777" s="283"/>
      <c r="T777" s="283"/>
      <c r="U777" s="283"/>
      <c r="V777" s="283"/>
      <c r="W777" s="283"/>
      <c r="X777" s="283"/>
      <c r="Y777" s="283"/>
      <c r="Z777" s="283"/>
    </row>
    <row r="778" spans="1:26" ht="15.3">
      <c r="A778" s="283"/>
      <c r="B778" s="283"/>
      <c r="C778" s="283"/>
      <c r="D778" s="283"/>
      <c r="E778" s="283"/>
      <c r="F778" s="283"/>
      <c r="G778" s="283"/>
      <c r="H778" s="283"/>
      <c r="I778" s="283"/>
      <c r="J778" s="283"/>
      <c r="K778" s="283"/>
      <c r="L778" s="283"/>
      <c r="M778" s="283"/>
      <c r="N778" s="283"/>
      <c r="O778" s="283"/>
      <c r="P778" s="283"/>
      <c r="Q778" s="283"/>
      <c r="R778" s="283"/>
      <c r="S778" s="283"/>
      <c r="T778" s="283"/>
      <c r="U778" s="283"/>
      <c r="V778" s="283"/>
      <c r="W778" s="283"/>
      <c r="X778" s="283"/>
      <c r="Y778" s="283"/>
      <c r="Z778" s="283"/>
    </row>
    <row r="779" spans="1:26" ht="15.3">
      <c r="A779" s="283"/>
      <c r="B779" s="283"/>
      <c r="C779" s="283"/>
      <c r="D779" s="283"/>
      <c r="E779" s="283"/>
      <c r="F779" s="283"/>
      <c r="G779" s="283"/>
      <c r="H779" s="283"/>
      <c r="I779" s="283"/>
      <c r="J779" s="283"/>
      <c r="K779" s="283"/>
      <c r="L779" s="283"/>
      <c r="M779" s="283"/>
      <c r="N779" s="283"/>
      <c r="O779" s="283"/>
      <c r="P779" s="283"/>
      <c r="Q779" s="283"/>
      <c r="R779" s="283"/>
      <c r="S779" s="283"/>
      <c r="T779" s="283"/>
      <c r="U779" s="283"/>
      <c r="V779" s="283"/>
      <c r="W779" s="283"/>
      <c r="X779" s="283"/>
      <c r="Y779" s="283"/>
      <c r="Z779" s="283"/>
    </row>
    <row r="780" spans="1:26" ht="15.3">
      <c r="A780" s="283"/>
      <c r="B780" s="283"/>
      <c r="C780" s="283"/>
      <c r="D780" s="283"/>
      <c r="E780" s="283"/>
      <c r="F780" s="283"/>
      <c r="G780" s="283"/>
      <c r="H780" s="283"/>
      <c r="I780" s="283"/>
      <c r="J780" s="283"/>
      <c r="K780" s="283"/>
      <c r="L780" s="283"/>
      <c r="M780" s="283"/>
      <c r="N780" s="283"/>
      <c r="O780" s="283"/>
      <c r="P780" s="283"/>
      <c r="Q780" s="283"/>
      <c r="R780" s="283"/>
      <c r="S780" s="283"/>
      <c r="T780" s="283"/>
      <c r="U780" s="283"/>
      <c r="V780" s="283"/>
      <c r="W780" s="283"/>
      <c r="X780" s="283"/>
      <c r="Y780" s="283"/>
      <c r="Z780" s="283"/>
    </row>
    <row r="781" spans="1:26" ht="15.3">
      <c r="A781" s="283"/>
      <c r="B781" s="283"/>
      <c r="C781" s="283"/>
      <c r="D781" s="283"/>
      <c r="E781" s="283"/>
      <c r="F781" s="283"/>
      <c r="G781" s="283"/>
      <c r="H781" s="283"/>
      <c r="I781" s="283"/>
      <c r="J781" s="283"/>
      <c r="K781" s="283"/>
      <c r="L781" s="283"/>
      <c r="M781" s="283"/>
      <c r="N781" s="283"/>
      <c r="O781" s="283"/>
      <c r="P781" s="283"/>
      <c r="Q781" s="283"/>
      <c r="R781" s="283"/>
      <c r="S781" s="283"/>
      <c r="T781" s="283"/>
      <c r="U781" s="283"/>
      <c r="V781" s="283"/>
      <c r="W781" s="283"/>
      <c r="X781" s="283"/>
      <c r="Y781" s="283"/>
      <c r="Z781" s="283"/>
    </row>
    <row r="782" spans="1:26" ht="15.3">
      <c r="A782" s="283"/>
      <c r="B782" s="283"/>
      <c r="C782" s="283"/>
      <c r="D782" s="283"/>
      <c r="E782" s="283"/>
      <c r="F782" s="283"/>
      <c r="G782" s="283"/>
      <c r="H782" s="283"/>
      <c r="I782" s="283"/>
      <c r="J782" s="283"/>
      <c r="K782" s="283"/>
      <c r="L782" s="283"/>
      <c r="M782" s="283"/>
      <c r="N782" s="283"/>
      <c r="O782" s="283"/>
      <c r="P782" s="283"/>
      <c r="Q782" s="283"/>
      <c r="R782" s="283"/>
      <c r="S782" s="283"/>
      <c r="T782" s="283"/>
      <c r="U782" s="283"/>
      <c r="V782" s="283"/>
      <c r="W782" s="283"/>
      <c r="X782" s="283"/>
      <c r="Y782" s="283"/>
      <c r="Z782" s="283"/>
    </row>
    <row r="783" spans="1:26" ht="15.3">
      <c r="A783" s="283"/>
      <c r="B783" s="283"/>
      <c r="C783" s="283"/>
      <c r="D783" s="283"/>
      <c r="E783" s="283"/>
      <c r="F783" s="283"/>
      <c r="G783" s="283"/>
      <c r="H783" s="283"/>
      <c r="I783" s="283"/>
      <c r="J783" s="283"/>
      <c r="K783" s="283"/>
      <c r="L783" s="283"/>
      <c r="M783" s="283"/>
      <c r="N783" s="283"/>
      <c r="O783" s="283"/>
      <c r="P783" s="283"/>
      <c r="Q783" s="283"/>
      <c r="R783" s="283"/>
      <c r="S783" s="283"/>
      <c r="T783" s="283"/>
      <c r="U783" s="283"/>
      <c r="V783" s="283"/>
      <c r="W783" s="283"/>
      <c r="X783" s="283"/>
      <c r="Y783" s="283"/>
      <c r="Z783" s="283"/>
    </row>
    <row r="784" spans="1:26" ht="15.3">
      <c r="A784" s="283"/>
      <c r="B784" s="283"/>
      <c r="C784" s="283"/>
      <c r="D784" s="283"/>
      <c r="E784" s="283"/>
      <c r="F784" s="283"/>
      <c r="G784" s="283"/>
      <c r="H784" s="283"/>
      <c r="I784" s="283"/>
      <c r="J784" s="283"/>
      <c r="K784" s="283"/>
      <c r="L784" s="283"/>
      <c r="M784" s="283"/>
      <c r="N784" s="283"/>
      <c r="O784" s="283"/>
      <c r="P784" s="283"/>
      <c r="Q784" s="283"/>
      <c r="R784" s="283"/>
      <c r="S784" s="283"/>
      <c r="T784" s="283"/>
      <c r="U784" s="283"/>
      <c r="V784" s="283"/>
      <c r="W784" s="283"/>
      <c r="X784" s="283"/>
      <c r="Y784" s="283"/>
      <c r="Z784" s="283"/>
    </row>
    <row r="785" spans="1:26" ht="15.3">
      <c r="A785" s="283"/>
      <c r="B785" s="283"/>
      <c r="C785" s="283"/>
      <c r="D785" s="283"/>
      <c r="E785" s="283"/>
      <c r="F785" s="283"/>
      <c r="G785" s="283"/>
      <c r="H785" s="283"/>
      <c r="I785" s="283"/>
      <c r="J785" s="283"/>
      <c r="K785" s="283"/>
      <c r="L785" s="283"/>
      <c r="M785" s="283"/>
      <c r="N785" s="283"/>
      <c r="O785" s="283"/>
      <c r="P785" s="283"/>
      <c r="Q785" s="283"/>
      <c r="R785" s="283"/>
      <c r="S785" s="283"/>
      <c r="T785" s="283"/>
      <c r="U785" s="283"/>
      <c r="V785" s="283"/>
      <c r="W785" s="283"/>
      <c r="X785" s="283"/>
      <c r="Y785" s="283"/>
      <c r="Z785" s="283"/>
    </row>
    <row r="786" spans="1:26" ht="15.3">
      <c r="A786" s="283"/>
      <c r="B786" s="283"/>
      <c r="C786" s="283"/>
      <c r="D786" s="283"/>
      <c r="E786" s="283"/>
      <c r="F786" s="283"/>
      <c r="G786" s="283"/>
      <c r="H786" s="283"/>
      <c r="I786" s="283"/>
      <c r="J786" s="283"/>
      <c r="K786" s="283"/>
      <c r="L786" s="283"/>
      <c r="M786" s="283"/>
      <c r="N786" s="283"/>
      <c r="O786" s="283"/>
      <c r="P786" s="283"/>
      <c r="Q786" s="283"/>
      <c r="R786" s="283"/>
      <c r="S786" s="283"/>
      <c r="T786" s="283"/>
      <c r="U786" s="283"/>
      <c r="V786" s="283"/>
      <c r="W786" s="283"/>
      <c r="X786" s="283"/>
      <c r="Y786" s="283"/>
      <c r="Z786" s="283"/>
    </row>
    <row r="787" spans="1:26" ht="15.3">
      <c r="A787" s="283"/>
      <c r="B787" s="283"/>
      <c r="C787" s="283"/>
      <c r="D787" s="283"/>
      <c r="E787" s="283"/>
      <c r="F787" s="283"/>
      <c r="G787" s="283"/>
      <c r="H787" s="283"/>
      <c r="I787" s="283"/>
      <c r="J787" s="283"/>
      <c r="K787" s="283"/>
      <c r="L787" s="283"/>
      <c r="M787" s="283"/>
      <c r="N787" s="283"/>
      <c r="O787" s="283"/>
      <c r="P787" s="283"/>
      <c r="Q787" s="283"/>
      <c r="R787" s="283"/>
      <c r="S787" s="283"/>
      <c r="T787" s="283"/>
      <c r="U787" s="283"/>
      <c r="V787" s="283"/>
      <c r="W787" s="283"/>
      <c r="X787" s="283"/>
      <c r="Y787" s="283"/>
      <c r="Z787" s="283"/>
    </row>
    <row r="788" spans="1:26" ht="15.3">
      <c r="A788" s="283"/>
      <c r="B788" s="283"/>
      <c r="C788" s="283"/>
      <c r="D788" s="283"/>
      <c r="E788" s="283"/>
      <c r="F788" s="283"/>
      <c r="G788" s="283"/>
      <c r="H788" s="283"/>
      <c r="I788" s="283"/>
      <c r="J788" s="283"/>
      <c r="K788" s="283"/>
      <c r="L788" s="283"/>
      <c r="M788" s="283"/>
      <c r="N788" s="283"/>
      <c r="O788" s="283"/>
      <c r="P788" s="283"/>
      <c r="Q788" s="283"/>
      <c r="R788" s="283"/>
      <c r="S788" s="283"/>
      <c r="T788" s="283"/>
      <c r="U788" s="283"/>
      <c r="V788" s="283"/>
      <c r="W788" s="283"/>
      <c r="X788" s="283"/>
      <c r="Y788" s="283"/>
      <c r="Z788" s="283"/>
    </row>
    <row r="789" spans="1:26" ht="15.3">
      <c r="A789" s="283"/>
      <c r="B789" s="283"/>
      <c r="C789" s="283"/>
      <c r="D789" s="283"/>
      <c r="E789" s="283"/>
      <c r="F789" s="283"/>
      <c r="G789" s="283"/>
      <c r="H789" s="283"/>
      <c r="I789" s="283"/>
      <c r="J789" s="283"/>
      <c r="K789" s="283"/>
      <c r="L789" s="283"/>
      <c r="M789" s="283"/>
      <c r="N789" s="283"/>
      <c r="O789" s="283"/>
      <c r="P789" s="283"/>
      <c r="Q789" s="283"/>
      <c r="R789" s="283"/>
      <c r="S789" s="283"/>
      <c r="T789" s="283"/>
      <c r="U789" s="283"/>
      <c r="V789" s="283"/>
      <c r="W789" s="283"/>
      <c r="X789" s="283"/>
      <c r="Y789" s="283"/>
      <c r="Z789" s="283"/>
    </row>
    <row r="790" spans="1:26" ht="15.3">
      <c r="A790" s="283"/>
      <c r="B790" s="283"/>
      <c r="C790" s="283"/>
      <c r="D790" s="283"/>
      <c r="E790" s="283"/>
      <c r="F790" s="283"/>
      <c r="G790" s="283"/>
      <c r="H790" s="283"/>
      <c r="I790" s="283"/>
      <c r="J790" s="283"/>
      <c r="K790" s="283"/>
      <c r="L790" s="283"/>
      <c r="M790" s="283"/>
      <c r="N790" s="283"/>
      <c r="O790" s="283"/>
      <c r="P790" s="283"/>
      <c r="Q790" s="283"/>
      <c r="R790" s="283"/>
      <c r="S790" s="283"/>
      <c r="T790" s="283"/>
      <c r="U790" s="283"/>
      <c r="V790" s="283"/>
      <c r="W790" s="283"/>
      <c r="X790" s="283"/>
      <c r="Y790" s="283"/>
      <c r="Z790" s="283"/>
    </row>
    <row r="791" spans="1:26" ht="15.3">
      <c r="A791" s="283"/>
      <c r="B791" s="283"/>
      <c r="C791" s="283"/>
      <c r="D791" s="283"/>
      <c r="E791" s="283"/>
      <c r="F791" s="283"/>
      <c r="G791" s="283"/>
      <c r="H791" s="283"/>
      <c r="I791" s="283"/>
      <c r="J791" s="283"/>
      <c r="K791" s="283"/>
      <c r="L791" s="283"/>
      <c r="M791" s="283"/>
      <c r="N791" s="283"/>
      <c r="O791" s="283"/>
      <c r="P791" s="283"/>
      <c r="Q791" s="283"/>
      <c r="R791" s="283"/>
      <c r="S791" s="283"/>
      <c r="T791" s="283"/>
      <c r="U791" s="283"/>
      <c r="V791" s="283"/>
      <c r="W791" s="283"/>
      <c r="X791" s="283"/>
      <c r="Y791" s="283"/>
      <c r="Z791" s="283"/>
    </row>
    <row r="792" spans="1:26" ht="15.3">
      <c r="A792" s="283"/>
      <c r="B792" s="283"/>
      <c r="C792" s="283"/>
      <c r="D792" s="283"/>
      <c r="E792" s="283"/>
      <c r="F792" s="283"/>
      <c r="G792" s="283"/>
      <c r="H792" s="283"/>
      <c r="I792" s="283"/>
      <c r="J792" s="283"/>
      <c r="K792" s="283"/>
      <c r="L792" s="283"/>
      <c r="M792" s="283"/>
      <c r="N792" s="283"/>
      <c r="O792" s="283"/>
      <c r="P792" s="283"/>
      <c r="Q792" s="283"/>
      <c r="R792" s="283"/>
      <c r="S792" s="283"/>
      <c r="T792" s="283"/>
      <c r="U792" s="283"/>
      <c r="V792" s="283"/>
      <c r="W792" s="283"/>
      <c r="X792" s="283"/>
      <c r="Y792" s="283"/>
      <c r="Z792" s="283"/>
    </row>
    <row r="793" spans="1:26" ht="15.3">
      <c r="A793" s="283"/>
      <c r="B793" s="283"/>
      <c r="C793" s="283"/>
      <c r="D793" s="283"/>
      <c r="E793" s="283"/>
      <c r="F793" s="283"/>
      <c r="G793" s="283"/>
      <c r="H793" s="283"/>
      <c r="I793" s="283"/>
      <c r="J793" s="283"/>
      <c r="K793" s="283"/>
      <c r="L793" s="283"/>
      <c r="M793" s="283"/>
      <c r="N793" s="283"/>
      <c r="O793" s="283"/>
      <c r="P793" s="283"/>
      <c r="Q793" s="283"/>
      <c r="R793" s="283"/>
      <c r="S793" s="283"/>
      <c r="T793" s="283"/>
      <c r="U793" s="283"/>
      <c r="V793" s="283"/>
      <c r="W793" s="283"/>
      <c r="X793" s="283"/>
      <c r="Y793" s="283"/>
      <c r="Z793" s="283"/>
    </row>
    <row r="794" spans="1:26" ht="15.3">
      <c r="A794" s="283"/>
      <c r="B794" s="283"/>
      <c r="C794" s="283"/>
      <c r="D794" s="283"/>
      <c r="E794" s="283"/>
      <c r="F794" s="283"/>
      <c r="G794" s="283"/>
      <c r="H794" s="283"/>
      <c r="I794" s="283"/>
      <c r="J794" s="283"/>
      <c r="K794" s="283"/>
      <c r="L794" s="283"/>
      <c r="M794" s="283"/>
      <c r="N794" s="283"/>
      <c r="O794" s="283"/>
      <c r="P794" s="283"/>
      <c r="Q794" s="283"/>
      <c r="R794" s="283"/>
      <c r="S794" s="283"/>
      <c r="T794" s="283"/>
      <c r="U794" s="283"/>
      <c r="V794" s="283"/>
      <c r="W794" s="283"/>
      <c r="X794" s="283"/>
      <c r="Y794" s="283"/>
      <c r="Z794" s="283"/>
    </row>
    <row r="795" spans="1:26" ht="15.3">
      <c r="A795" s="283"/>
      <c r="B795" s="283"/>
      <c r="C795" s="283"/>
      <c r="D795" s="283"/>
      <c r="E795" s="283"/>
      <c r="F795" s="283"/>
      <c r="G795" s="283"/>
      <c r="H795" s="283"/>
      <c r="I795" s="283"/>
      <c r="J795" s="283"/>
      <c r="K795" s="283"/>
      <c r="L795" s="283"/>
      <c r="M795" s="283"/>
      <c r="N795" s="283"/>
      <c r="O795" s="283"/>
      <c r="P795" s="283"/>
      <c r="Q795" s="283"/>
      <c r="R795" s="283"/>
      <c r="S795" s="283"/>
      <c r="T795" s="283"/>
      <c r="U795" s="283"/>
      <c r="V795" s="283"/>
      <c r="W795" s="283"/>
      <c r="X795" s="283"/>
      <c r="Y795" s="283"/>
      <c r="Z795" s="283"/>
    </row>
    <row r="796" spans="1:26" ht="15.3">
      <c r="A796" s="283"/>
      <c r="B796" s="283"/>
      <c r="C796" s="283"/>
      <c r="D796" s="283"/>
      <c r="E796" s="283"/>
      <c r="F796" s="283"/>
      <c r="G796" s="283"/>
      <c r="H796" s="283"/>
      <c r="I796" s="283"/>
      <c r="J796" s="283"/>
      <c r="K796" s="283"/>
      <c r="L796" s="283"/>
      <c r="M796" s="283"/>
      <c r="N796" s="283"/>
      <c r="O796" s="283"/>
      <c r="P796" s="283"/>
      <c r="Q796" s="283"/>
      <c r="R796" s="283"/>
      <c r="S796" s="283"/>
      <c r="T796" s="283"/>
      <c r="U796" s="283"/>
      <c r="V796" s="283"/>
      <c r="W796" s="283"/>
      <c r="X796" s="283"/>
      <c r="Y796" s="283"/>
      <c r="Z796" s="283"/>
    </row>
    <row r="797" spans="1:26" ht="15.3">
      <c r="A797" s="283"/>
      <c r="B797" s="283"/>
      <c r="C797" s="283"/>
      <c r="D797" s="283"/>
      <c r="E797" s="283"/>
      <c r="F797" s="283"/>
      <c r="G797" s="283"/>
      <c r="H797" s="283"/>
      <c r="I797" s="283"/>
      <c r="J797" s="283"/>
      <c r="K797" s="283"/>
      <c r="L797" s="283"/>
      <c r="M797" s="283"/>
      <c r="N797" s="283"/>
      <c r="O797" s="283"/>
      <c r="P797" s="283"/>
      <c r="Q797" s="283"/>
      <c r="R797" s="283"/>
      <c r="S797" s="283"/>
      <c r="T797" s="283"/>
      <c r="U797" s="283"/>
      <c r="V797" s="283"/>
      <c r="W797" s="283"/>
      <c r="X797" s="283"/>
      <c r="Y797" s="283"/>
      <c r="Z797" s="283"/>
    </row>
    <row r="798" spans="1:26" ht="15.3">
      <c r="A798" s="283"/>
      <c r="B798" s="283"/>
      <c r="C798" s="283"/>
      <c r="D798" s="283"/>
      <c r="E798" s="283"/>
      <c r="F798" s="283"/>
      <c r="G798" s="283"/>
      <c r="H798" s="283"/>
      <c r="I798" s="283"/>
      <c r="J798" s="283"/>
      <c r="K798" s="283"/>
      <c r="L798" s="283"/>
      <c r="M798" s="283"/>
      <c r="N798" s="283"/>
      <c r="O798" s="283"/>
      <c r="P798" s="283"/>
      <c r="Q798" s="283"/>
      <c r="R798" s="283"/>
      <c r="S798" s="283"/>
      <c r="T798" s="283"/>
      <c r="U798" s="283"/>
      <c r="V798" s="283"/>
      <c r="W798" s="283"/>
      <c r="X798" s="283"/>
      <c r="Y798" s="283"/>
      <c r="Z798" s="283"/>
    </row>
    <row r="799" spans="1:26" ht="15.3">
      <c r="A799" s="283"/>
      <c r="B799" s="283"/>
      <c r="C799" s="283"/>
      <c r="D799" s="283"/>
      <c r="E799" s="283"/>
      <c r="F799" s="283"/>
      <c r="G799" s="283"/>
      <c r="H799" s="283"/>
      <c r="I799" s="283"/>
      <c r="J799" s="283"/>
      <c r="K799" s="283"/>
      <c r="L799" s="283"/>
      <c r="M799" s="283"/>
      <c r="N799" s="283"/>
      <c r="O799" s="283"/>
      <c r="P799" s="283"/>
      <c r="Q799" s="283"/>
      <c r="R799" s="283"/>
      <c r="S799" s="283"/>
      <c r="T799" s="283"/>
      <c r="U799" s="283"/>
      <c r="V799" s="283"/>
      <c r="W799" s="283"/>
      <c r="X799" s="283"/>
      <c r="Y799" s="283"/>
      <c r="Z799" s="283"/>
    </row>
    <row r="800" spans="1:26" ht="15.3">
      <c r="A800" s="283"/>
      <c r="B800" s="283"/>
      <c r="C800" s="283"/>
      <c r="D800" s="283"/>
      <c r="E800" s="283"/>
      <c r="F800" s="283"/>
      <c r="G800" s="283"/>
      <c r="H800" s="283"/>
      <c r="I800" s="283"/>
      <c r="J800" s="283"/>
      <c r="K800" s="283"/>
      <c r="L800" s="283"/>
      <c r="M800" s="283"/>
      <c r="N800" s="283"/>
      <c r="O800" s="283"/>
      <c r="P800" s="283"/>
      <c r="Q800" s="283"/>
      <c r="R800" s="283"/>
      <c r="S800" s="283"/>
      <c r="T800" s="283"/>
      <c r="U800" s="283"/>
      <c r="V800" s="283"/>
      <c r="W800" s="283"/>
      <c r="X800" s="283"/>
      <c r="Y800" s="283"/>
      <c r="Z800" s="283"/>
    </row>
    <row r="801" spans="1:26" ht="15.3">
      <c r="A801" s="283"/>
      <c r="B801" s="283"/>
      <c r="C801" s="283"/>
      <c r="D801" s="283"/>
      <c r="E801" s="283"/>
      <c r="F801" s="283"/>
      <c r="G801" s="283"/>
      <c r="H801" s="283"/>
      <c r="I801" s="283"/>
      <c r="J801" s="283"/>
      <c r="K801" s="283"/>
      <c r="L801" s="283"/>
      <c r="M801" s="283"/>
      <c r="N801" s="283"/>
      <c r="O801" s="283"/>
      <c r="P801" s="283"/>
      <c r="Q801" s="283"/>
      <c r="R801" s="283"/>
      <c r="S801" s="283"/>
      <c r="T801" s="283"/>
      <c r="U801" s="283"/>
      <c r="V801" s="283"/>
      <c r="W801" s="283"/>
      <c r="X801" s="283"/>
      <c r="Y801" s="283"/>
      <c r="Z801" s="283"/>
    </row>
    <row r="802" spans="1:26" ht="15.3">
      <c r="A802" s="283"/>
      <c r="B802" s="283"/>
      <c r="C802" s="283"/>
      <c r="D802" s="283"/>
      <c r="E802" s="283"/>
      <c r="F802" s="283"/>
      <c r="G802" s="283"/>
      <c r="H802" s="283"/>
      <c r="I802" s="283"/>
      <c r="J802" s="283"/>
      <c r="K802" s="283"/>
      <c r="L802" s="283"/>
      <c r="M802" s="283"/>
      <c r="N802" s="283"/>
      <c r="O802" s="283"/>
      <c r="P802" s="283"/>
      <c r="Q802" s="283"/>
      <c r="R802" s="283"/>
      <c r="S802" s="283"/>
      <c r="T802" s="283"/>
      <c r="U802" s="283"/>
      <c r="V802" s="283"/>
      <c r="W802" s="283"/>
      <c r="X802" s="283"/>
      <c r="Y802" s="283"/>
      <c r="Z802" s="283"/>
    </row>
    <row r="803" spans="1:26" ht="15.3">
      <c r="A803" s="283"/>
      <c r="B803" s="283"/>
      <c r="C803" s="283"/>
      <c r="D803" s="283"/>
      <c r="E803" s="283"/>
      <c r="F803" s="283"/>
      <c r="G803" s="283"/>
      <c r="H803" s="283"/>
      <c r="I803" s="283"/>
      <c r="J803" s="283"/>
      <c r="K803" s="283"/>
      <c r="L803" s="283"/>
      <c r="M803" s="283"/>
      <c r="N803" s="283"/>
      <c r="O803" s="283"/>
      <c r="P803" s="283"/>
      <c r="Q803" s="283"/>
      <c r="R803" s="283"/>
      <c r="S803" s="283"/>
      <c r="T803" s="283"/>
      <c r="U803" s="283"/>
      <c r="V803" s="283"/>
      <c r="W803" s="283"/>
      <c r="X803" s="283"/>
      <c r="Y803" s="283"/>
      <c r="Z803" s="283"/>
    </row>
    <row r="804" spans="1:26" ht="15.3">
      <c r="A804" s="283"/>
      <c r="B804" s="283"/>
      <c r="C804" s="283"/>
      <c r="D804" s="283"/>
      <c r="E804" s="283"/>
      <c r="F804" s="283"/>
      <c r="G804" s="283"/>
      <c r="H804" s="283"/>
      <c r="I804" s="283"/>
      <c r="J804" s="283"/>
      <c r="K804" s="283"/>
      <c r="L804" s="283"/>
      <c r="M804" s="283"/>
      <c r="N804" s="283"/>
      <c r="O804" s="283"/>
      <c r="P804" s="283"/>
      <c r="Q804" s="283"/>
      <c r="R804" s="283"/>
      <c r="S804" s="283"/>
      <c r="T804" s="283"/>
      <c r="U804" s="283"/>
      <c r="V804" s="283"/>
      <c r="W804" s="283"/>
      <c r="X804" s="283"/>
      <c r="Y804" s="283"/>
      <c r="Z804" s="283"/>
    </row>
    <row r="805" spans="1:26" ht="15.3">
      <c r="A805" s="283"/>
      <c r="B805" s="283"/>
      <c r="C805" s="283"/>
      <c r="D805" s="283"/>
      <c r="E805" s="283"/>
      <c r="F805" s="283"/>
      <c r="G805" s="283"/>
      <c r="H805" s="283"/>
      <c r="I805" s="283"/>
      <c r="J805" s="283"/>
      <c r="K805" s="283"/>
      <c r="L805" s="283"/>
      <c r="M805" s="283"/>
      <c r="N805" s="283"/>
      <c r="O805" s="283"/>
      <c r="P805" s="283"/>
      <c r="Q805" s="283"/>
      <c r="R805" s="283"/>
      <c r="S805" s="283"/>
      <c r="T805" s="283"/>
      <c r="U805" s="283"/>
      <c r="V805" s="283"/>
      <c r="W805" s="283"/>
      <c r="X805" s="283"/>
      <c r="Y805" s="283"/>
      <c r="Z805" s="283"/>
    </row>
    <row r="806" spans="1:26" ht="15.3">
      <c r="A806" s="283"/>
      <c r="B806" s="283"/>
      <c r="C806" s="283"/>
      <c r="D806" s="283"/>
      <c r="E806" s="283"/>
      <c r="F806" s="283"/>
      <c r="G806" s="283"/>
      <c r="H806" s="283"/>
      <c r="I806" s="283"/>
      <c r="J806" s="283"/>
      <c r="K806" s="283"/>
      <c r="L806" s="283"/>
      <c r="M806" s="283"/>
      <c r="N806" s="283"/>
      <c r="O806" s="283"/>
      <c r="P806" s="283"/>
      <c r="Q806" s="283"/>
      <c r="R806" s="283"/>
      <c r="S806" s="283"/>
      <c r="T806" s="283"/>
      <c r="U806" s="283"/>
      <c r="V806" s="283"/>
      <c r="W806" s="283"/>
      <c r="X806" s="283"/>
      <c r="Y806" s="283"/>
      <c r="Z806" s="283"/>
    </row>
    <row r="807" spans="1:26" ht="15.3">
      <c r="A807" s="283"/>
      <c r="B807" s="283"/>
      <c r="C807" s="283"/>
      <c r="D807" s="283"/>
      <c r="E807" s="283"/>
      <c r="F807" s="283"/>
      <c r="G807" s="283"/>
      <c r="H807" s="283"/>
      <c r="I807" s="283"/>
      <c r="J807" s="283"/>
      <c r="K807" s="283"/>
      <c r="L807" s="283"/>
      <c r="M807" s="283"/>
      <c r="N807" s="283"/>
      <c r="O807" s="283"/>
      <c r="P807" s="283"/>
      <c r="Q807" s="283"/>
      <c r="R807" s="283"/>
      <c r="S807" s="283"/>
      <c r="T807" s="283"/>
      <c r="U807" s="283"/>
      <c r="V807" s="283"/>
      <c r="W807" s="283"/>
      <c r="X807" s="283"/>
      <c r="Y807" s="283"/>
      <c r="Z807" s="283"/>
    </row>
    <row r="808" spans="1:26" ht="15.3">
      <c r="A808" s="283"/>
      <c r="B808" s="283"/>
      <c r="C808" s="283"/>
      <c r="D808" s="283"/>
      <c r="E808" s="283"/>
      <c r="F808" s="283"/>
      <c r="G808" s="283"/>
      <c r="H808" s="283"/>
      <c r="I808" s="283"/>
      <c r="J808" s="283"/>
      <c r="K808" s="283"/>
      <c r="L808" s="283"/>
      <c r="M808" s="283"/>
      <c r="N808" s="283"/>
      <c r="O808" s="283"/>
      <c r="P808" s="283"/>
      <c r="Q808" s="283"/>
      <c r="R808" s="283"/>
      <c r="S808" s="283"/>
      <c r="T808" s="283"/>
      <c r="U808" s="283"/>
      <c r="V808" s="283"/>
      <c r="W808" s="283"/>
      <c r="X808" s="283"/>
      <c r="Y808" s="283"/>
      <c r="Z808" s="283"/>
    </row>
    <row r="809" spans="1:26" ht="15.3">
      <c r="A809" s="283"/>
      <c r="B809" s="283"/>
      <c r="C809" s="283"/>
      <c r="D809" s="283"/>
      <c r="E809" s="283"/>
      <c r="F809" s="283"/>
      <c r="G809" s="283"/>
      <c r="H809" s="283"/>
      <c r="I809" s="283"/>
      <c r="J809" s="283"/>
      <c r="K809" s="283"/>
      <c r="L809" s="283"/>
      <c r="M809" s="283"/>
      <c r="N809" s="283"/>
      <c r="O809" s="283"/>
      <c r="P809" s="283"/>
      <c r="Q809" s="283"/>
      <c r="R809" s="283"/>
      <c r="S809" s="283"/>
      <c r="T809" s="283"/>
      <c r="U809" s="283"/>
      <c r="V809" s="283"/>
      <c r="W809" s="283"/>
      <c r="X809" s="283"/>
      <c r="Y809" s="283"/>
      <c r="Z809" s="283"/>
    </row>
    <row r="810" spans="1:26" ht="15.3">
      <c r="A810" s="283"/>
      <c r="B810" s="283"/>
      <c r="C810" s="283"/>
      <c r="D810" s="283"/>
      <c r="E810" s="283"/>
      <c r="F810" s="283"/>
      <c r="G810" s="283"/>
      <c r="H810" s="283"/>
      <c r="I810" s="283"/>
      <c r="J810" s="283"/>
      <c r="K810" s="283"/>
      <c r="L810" s="283"/>
      <c r="M810" s="283"/>
      <c r="N810" s="283"/>
      <c r="O810" s="283"/>
      <c r="P810" s="283"/>
      <c r="Q810" s="283"/>
      <c r="R810" s="283"/>
      <c r="S810" s="283"/>
      <c r="T810" s="283"/>
      <c r="U810" s="283"/>
      <c r="V810" s="283"/>
      <c r="W810" s="283"/>
      <c r="X810" s="283"/>
      <c r="Y810" s="283"/>
      <c r="Z810" s="283"/>
    </row>
    <row r="811" spans="1:26" ht="15.3">
      <c r="A811" s="283"/>
      <c r="B811" s="283"/>
      <c r="C811" s="283"/>
      <c r="D811" s="283"/>
      <c r="E811" s="283"/>
      <c r="F811" s="283"/>
      <c r="G811" s="283"/>
      <c r="H811" s="283"/>
      <c r="I811" s="283"/>
      <c r="J811" s="283"/>
      <c r="K811" s="283"/>
      <c r="L811" s="283"/>
      <c r="M811" s="283"/>
      <c r="N811" s="283"/>
      <c r="O811" s="283"/>
      <c r="P811" s="283"/>
      <c r="Q811" s="283"/>
      <c r="R811" s="283"/>
      <c r="S811" s="283"/>
      <c r="T811" s="283"/>
      <c r="U811" s="283"/>
      <c r="V811" s="283"/>
      <c r="W811" s="283"/>
      <c r="X811" s="283"/>
      <c r="Y811" s="283"/>
      <c r="Z811" s="283"/>
    </row>
    <row r="812" spans="1:26" ht="15.3">
      <c r="A812" s="283"/>
      <c r="B812" s="283"/>
      <c r="C812" s="283"/>
      <c r="D812" s="283"/>
      <c r="E812" s="283"/>
      <c r="F812" s="283"/>
      <c r="G812" s="283"/>
      <c r="H812" s="283"/>
      <c r="I812" s="283"/>
      <c r="J812" s="283"/>
      <c r="K812" s="283"/>
      <c r="L812" s="283"/>
      <c r="M812" s="283"/>
      <c r="N812" s="283"/>
      <c r="O812" s="283"/>
      <c r="P812" s="283"/>
      <c r="Q812" s="283"/>
      <c r="R812" s="283"/>
      <c r="S812" s="283"/>
      <c r="T812" s="283"/>
      <c r="U812" s="283"/>
      <c r="V812" s="283"/>
      <c r="W812" s="283"/>
      <c r="X812" s="283"/>
      <c r="Y812" s="283"/>
      <c r="Z812" s="283"/>
    </row>
    <row r="813" spans="1:26" ht="15.3">
      <c r="A813" s="283"/>
      <c r="B813" s="283"/>
      <c r="C813" s="283"/>
      <c r="D813" s="283"/>
      <c r="E813" s="283"/>
      <c r="F813" s="283"/>
      <c r="G813" s="283"/>
      <c r="H813" s="283"/>
      <c r="I813" s="283"/>
      <c r="J813" s="283"/>
      <c r="K813" s="283"/>
      <c r="L813" s="283"/>
      <c r="M813" s="283"/>
      <c r="N813" s="283"/>
      <c r="O813" s="283"/>
      <c r="P813" s="283"/>
      <c r="Q813" s="283"/>
      <c r="R813" s="283"/>
      <c r="S813" s="283"/>
      <c r="T813" s="283"/>
      <c r="U813" s="283"/>
      <c r="V813" s="283"/>
      <c r="W813" s="283"/>
      <c r="X813" s="283"/>
      <c r="Y813" s="283"/>
      <c r="Z813" s="283"/>
    </row>
    <row r="814" spans="1:26" ht="15.3">
      <c r="A814" s="283"/>
      <c r="B814" s="283"/>
      <c r="C814" s="283"/>
      <c r="D814" s="283"/>
      <c r="E814" s="283"/>
      <c r="F814" s="283"/>
      <c r="G814" s="283"/>
      <c r="H814" s="283"/>
      <c r="I814" s="283"/>
      <c r="J814" s="283"/>
      <c r="K814" s="283"/>
      <c r="L814" s="283"/>
      <c r="M814" s="283"/>
      <c r="N814" s="283"/>
      <c r="O814" s="283"/>
      <c r="P814" s="283"/>
      <c r="Q814" s="283"/>
      <c r="R814" s="283"/>
      <c r="S814" s="283"/>
      <c r="T814" s="283"/>
      <c r="U814" s="283"/>
      <c r="V814" s="283"/>
      <c r="W814" s="283"/>
      <c r="X814" s="283"/>
      <c r="Y814" s="283"/>
      <c r="Z814" s="283"/>
    </row>
    <row r="815" spans="1:26" ht="15.3">
      <c r="A815" s="283"/>
      <c r="B815" s="283"/>
      <c r="C815" s="283"/>
      <c r="D815" s="283"/>
      <c r="E815" s="283"/>
      <c r="F815" s="283"/>
      <c r="G815" s="283"/>
      <c r="H815" s="283"/>
      <c r="I815" s="283"/>
      <c r="J815" s="283"/>
      <c r="K815" s="283"/>
      <c r="L815" s="283"/>
      <c r="M815" s="283"/>
      <c r="N815" s="283"/>
      <c r="O815" s="283"/>
      <c r="P815" s="283"/>
      <c r="Q815" s="283"/>
      <c r="R815" s="283"/>
      <c r="S815" s="283"/>
      <c r="T815" s="283"/>
      <c r="U815" s="283"/>
      <c r="V815" s="283"/>
      <c r="W815" s="283"/>
      <c r="X815" s="283"/>
      <c r="Y815" s="283"/>
      <c r="Z815" s="283"/>
    </row>
    <row r="816" spans="1:26" ht="15.3">
      <c r="A816" s="283"/>
      <c r="B816" s="283"/>
      <c r="C816" s="283"/>
      <c r="D816" s="283"/>
      <c r="E816" s="283"/>
      <c r="F816" s="283"/>
      <c r="G816" s="283"/>
      <c r="H816" s="283"/>
      <c r="I816" s="283"/>
      <c r="J816" s="283"/>
      <c r="K816" s="283"/>
      <c r="L816" s="283"/>
      <c r="M816" s="283"/>
      <c r="N816" s="283"/>
      <c r="O816" s="283"/>
      <c r="P816" s="283"/>
      <c r="Q816" s="283"/>
      <c r="R816" s="283"/>
      <c r="S816" s="283"/>
      <c r="T816" s="283"/>
      <c r="U816" s="283"/>
      <c r="V816" s="283"/>
      <c r="W816" s="283"/>
      <c r="X816" s="283"/>
      <c r="Y816" s="283"/>
      <c r="Z816" s="283"/>
    </row>
    <row r="817" spans="1:26" ht="15.3">
      <c r="A817" s="283"/>
      <c r="B817" s="283"/>
      <c r="C817" s="283"/>
      <c r="D817" s="283"/>
      <c r="E817" s="283"/>
      <c r="F817" s="283"/>
      <c r="G817" s="283"/>
      <c r="H817" s="283"/>
      <c r="I817" s="283"/>
      <c r="J817" s="283"/>
      <c r="K817" s="283"/>
      <c r="L817" s="283"/>
      <c r="M817" s="283"/>
      <c r="N817" s="283"/>
      <c r="O817" s="283"/>
      <c r="P817" s="283"/>
      <c r="Q817" s="283"/>
      <c r="R817" s="283"/>
      <c r="S817" s="283"/>
      <c r="T817" s="283"/>
      <c r="U817" s="283"/>
      <c r="V817" s="283"/>
      <c r="W817" s="283"/>
      <c r="X817" s="283"/>
      <c r="Y817" s="283"/>
      <c r="Z817" s="283"/>
    </row>
    <row r="818" spans="1:26" ht="15.3">
      <c r="A818" s="283"/>
      <c r="B818" s="283"/>
      <c r="C818" s="283"/>
      <c r="D818" s="283"/>
      <c r="E818" s="283"/>
      <c r="F818" s="283"/>
      <c r="G818" s="283"/>
      <c r="H818" s="283"/>
      <c r="I818" s="283"/>
      <c r="J818" s="283"/>
      <c r="K818" s="283"/>
      <c r="L818" s="283"/>
      <c r="M818" s="283"/>
      <c r="N818" s="283"/>
      <c r="O818" s="283"/>
      <c r="P818" s="283"/>
      <c r="Q818" s="283"/>
      <c r="R818" s="283"/>
      <c r="S818" s="283"/>
      <c r="T818" s="283"/>
      <c r="U818" s="283"/>
      <c r="V818" s="283"/>
      <c r="W818" s="283"/>
      <c r="X818" s="283"/>
      <c r="Y818" s="283"/>
      <c r="Z818" s="283"/>
    </row>
    <row r="819" spans="1:26" ht="15.3">
      <c r="A819" s="283"/>
      <c r="B819" s="283"/>
      <c r="C819" s="283"/>
      <c r="D819" s="283"/>
      <c r="E819" s="283"/>
      <c r="F819" s="283"/>
      <c r="G819" s="283"/>
      <c r="H819" s="283"/>
      <c r="I819" s="283"/>
      <c r="J819" s="283"/>
      <c r="K819" s="283"/>
      <c r="L819" s="283"/>
      <c r="M819" s="283"/>
      <c r="N819" s="283"/>
      <c r="O819" s="283"/>
      <c r="P819" s="283"/>
      <c r="Q819" s="283"/>
      <c r="R819" s="283"/>
      <c r="S819" s="283"/>
      <c r="T819" s="283"/>
      <c r="U819" s="283"/>
      <c r="V819" s="283"/>
      <c r="W819" s="283"/>
      <c r="X819" s="283"/>
      <c r="Y819" s="283"/>
      <c r="Z819" s="283"/>
    </row>
    <row r="820" spans="1:26" ht="15.3">
      <c r="A820" s="283"/>
      <c r="B820" s="283"/>
      <c r="C820" s="283"/>
      <c r="D820" s="283"/>
      <c r="E820" s="283"/>
      <c r="F820" s="283"/>
      <c r="G820" s="283"/>
      <c r="H820" s="283"/>
      <c r="I820" s="283"/>
      <c r="J820" s="283"/>
      <c r="K820" s="283"/>
      <c r="L820" s="283"/>
      <c r="M820" s="283"/>
      <c r="N820" s="283"/>
      <c r="O820" s="283"/>
      <c r="P820" s="283"/>
      <c r="Q820" s="283"/>
      <c r="R820" s="283"/>
      <c r="S820" s="283"/>
      <c r="T820" s="283"/>
      <c r="U820" s="283"/>
      <c r="V820" s="283"/>
      <c r="W820" s="283"/>
      <c r="X820" s="283"/>
      <c r="Y820" s="283"/>
      <c r="Z820" s="283"/>
    </row>
    <row r="821" spans="1:26" ht="15.3">
      <c r="A821" s="283"/>
      <c r="B821" s="283"/>
      <c r="C821" s="283"/>
      <c r="D821" s="283"/>
      <c r="E821" s="283"/>
      <c r="F821" s="283"/>
      <c r="G821" s="283"/>
      <c r="H821" s="283"/>
      <c r="I821" s="283"/>
      <c r="J821" s="283"/>
      <c r="K821" s="283"/>
      <c r="L821" s="283"/>
      <c r="M821" s="283"/>
      <c r="N821" s="283"/>
      <c r="O821" s="283"/>
      <c r="P821" s="283"/>
      <c r="Q821" s="283"/>
      <c r="R821" s="283"/>
      <c r="S821" s="283"/>
      <c r="T821" s="283"/>
      <c r="U821" s="283"/>
      <c r="V821" s="283"/>
      <c r="W821" s="283"/>
      <c r="X821" s="283"/>
      <c r="Y821" s="283"/>
      <c r="Z821" s="283"/>
    </row>
    <row r="822" spans="1:26" ht="15.3">
      <c r="A822" s="283"/>
      <c r="B822" s="283"/>
      <c r="C822" s="283"/>
      <c r="D822" s="283"/>
      <c r="E822" s="283"/>
      <c r="F822" s="283"/>
      <c r="G822" s="283"/>
      <c r="H822" s="283"/>
      <c r="I822" s="283"/>
      <c r="J822" s="283"/>
      <c r="K822" s="283"/>
      <c r="L822" s="283"/>
      <c r="M822" s="283"/>
      <c r="N822" s="283"/>
      <c r="O822" s="283"/>
      <c r="P822" s="283"/>
      <c r="Q822" s="283"/>
      <c r="R822" s="283"/>
      <c r="S822" s="283"/>
      <c r="T822" s="283"/>
      <c r="U822" s="283"/>
      <c r="V822" s="283"/>
      <c r="W822" s="283"/>
      <c r="X822" s="283"/>
      <c r="Y822" s="283"/>
      <c r="Z822" s="283"/>
    </row>
    <row r="823" spans="1:26" ht="15.3">
      <c r="A823" s="283"/>
      <c r="B823" s="283"/>
      <c r="C823" s="283"/>
      <c r="D823" s="283"/>
      <c r="E823" s="283"/>
      <c r="F823" s="283"/>
      <c r="G823" s="283"/>
      <c r="H823" s="283"/>
      <c r="I823" s="283"/>
      <c r="J823" s="283"/>
      <c r="K823" s="283"/>
      <c r="L823" s="283"/>
      <c r="M823" s="283"/>
      <c r="N823" s="283"/>
      <c r="O823" s="283"/>
      <c r="P823" s="283"/>
      <c r="Q823" s="283"/>
      <c r="R823" s="283"/>
      <c r="S823" s="283"/>
      <c r="T823" s="283"/>
      <c r="U823" s="283"/>
      <c r="V823" s="283"/>
      <c r="W823" s="283"/>
      <c r="X823" s="283"/>
      <c r="Y823" s="283"/>
      <c r="Z823" s="283"/>
    </row>
    <row r="824" spans="1:26" ht="15.3">
      <c r="A824" s="283"/>
      <c r="B824" s="283"/>
      <c r="C824" s="283"/>
      <c r="D824" s="283"/>
      <c r="E824" s="283"/>
      <c r="F824" s="283"/>
      <c r="G824" s="283"/>
      <c r="H824" s="283"/>
      <c r="I824" s="283"/>
      <c r="J824" s="283"/>
      <c r="K824" s="283"/>
      <c r="L824" s="283"/>
      <c r="M824" s="283"/>
      <c r="N824" s="283"/>
      <c r="O824" s="283"/>
      <c r="P824" s="283"/>
      <c r="Q824" s="283"/>
      <c r="R824" s="283"/>
      <c r="S824" s="283"/>
      <c r="T824" s="283"/>
      <c r="U824" s="283"/>
      <c r="V824" s="283"/>
      <c r="W824" s="283"/>
      <c r="X824" s="283"/>
      <c r="Y824" s="283"/>
      <c r="Z824" s="283"/>
    </row>
    <row r="825" spans="1:26" ht="15.3">
      <c r="A825" s="283"/>
      <c r="B825" s="283"/>
      <c r="C825" s="283"/>
      <c r="D825" s="283"/>
      <c r="E825" s="283"/>
      <c r="F825" s="283"/>
      <c r="G825" s="283"/>
      <c r="H825" s="283"/>
      <c r="I825" s="283"/>
      <c r="J825" s="283"/>
      <c r="K825" s="283"/>
      <c r="L825" s="283"/>
      <c r="M825" s="283"/>
      <c r="N825" s="283"/>
      <c r="O825" s="283"/>
      <c r="P825" s="283"/>
      <c r="Q825" s="283"/>
      <c r="R825" s="283"/>
      <c r="S825" s="283"/>
      <c r="T825" s="283"/>
      <c r="U825" s="283"/>
      <c r="V825" s="283"/>
      <c r="W825" s="283"/>
      <c r="X825" s="283"/>
      <c r="Y825" s="283"/>
      <c r="Z825" s="283"/>
    </row>
    <row r="826" spans="1:26" ht="15.3">
      <c r="A826" s="283"/>
      <c r="B826" s="283"/>
      <c r="C826" s="283"/>
      <c r="D826" s="283"/>
      <c r="E826" s="283"/>
      <c r="F826" s="283"/>
      <c r="G826" s="283"/>
      <c r="H826" s="283"/>
      <c r="I826" s="283"/>
      <c r="J826" s="283"/>
      <c r="K826" s="283"/>
      <c r="L826" s="283"/>
      <c r="M826" s="283"/>
      <c r="N826" s="283"/>
      <c r="O826" s="283"/>
      <c r="P826" s="283"/>
      <c r="Q826" s="283"/>
      <c r="R826" s="283"/>
      <c r="S826" s="283"/>
      <c r="T826" s="283"/>
      <c r="U826" s="283"/>
      <c r="V826" s="283"/>
      <c r="W826" s="283"/>
      <c r="X826" s="283"/>
      <c r="Y826" s="283"/>
      <c r="Z826" s="283"/>
    </row>
    <row r="827" spans="1:26" ht="15.3">
      <c r="A827" s="283"/>
      <c r="B827" s="283"/>
      <c r="C827" s="283"/>
      <c r="D827" s="283"/>
      <c r="E827" s="283"/>
      <c r="F827" s="283"/>
      <c r="G827" s="283"/>
      <c r="H827" s="283"/>
      <c r="I827" s="283"/>
      <c r="J827" s="283"/>
      <c r="K827" s="283"/>
      <c r="L827" s="283"/>
      <c r="M827" s="283"/>
      <c r="N827" s="283"/>
      <c r="O827" s="283"/>
      <c r="P827" s="283"/>
      <c r="Q827" s="283"/>
      <c r="R827" s="283"/>
      <c r="S827" s="283"/>
      <c r="T827" s="283"/>
      <c r="U827" s="283"/>
      <c r="V827" s="283"/>
      <c r="W827" s="283"/>
      <c r="X827" s="283"/>
      <c r="Y827" s="283"/>
      <c r="Z827" s="283"/>
    </row>
    <row r="828" spans="1:26" ht="15.3">
      <c r="A828" s="283"/>
      <c r="B828" s="283"/>
      <c r="C828" s="283"/>
      <c r="D828" s="283"/>
      <c r="E828" s="283"/>
      <c r="F828" s="283"/>
      <c r="G828" s="283"/>
      <c r="H828" s="283"/>
      <c r="I828" s="283"/>
      <c r="J828" s="283"/>
      <c r="K828" s="283"/>
      <c r="L828" s="283"/>
      <c r="M828" s="283"/>
      <c r="N828" s="283"/>
      <c r="O828" s="283"/>
      <c r="P828" s="283"/>
      <c r="Q828" s="283"/>
      <c r="R828" s="283"/>
      <c r="S828" s="283"/>
      <c r="T828" s="283"/>
      <c r="U828" s="283"/>
      <c r="V828" s="283"/>
      <c r="W828" s="283"/>
      <c r="X828" s="283"/>
      <c r="Y828" s="283"/>
      <c r="Z828" s="283"/>
    </row>
    <row r="829" spans="1:26" ht="15.3">
      <c r="A829" s="283"/>
      <c r="B829" s="283"/>
      <c r="C829" s="283"/>
      <c r="D829" s="283"/>
      <c r="E829" s="283"/>
      <c r="F829" s="283"/>
      <c r="G829" s="283"/>
      <c r="H829" s="283"/>
      <c r="I829" s="283"/>
      <c r="J829" s="283"/>
      <c r="K829" s="283"/>
      <c r="L829" s="283"/>
      <c r="M829" s="283"/>
      <c r="N829" s="283"/>
      <c r="O829" s="283"/>
      <c r="P829" s="283"/>
      <c r="Q829" s="283"/>
      <c r="R829" s="283"/>
      <c r="S829" s="283"/>
      <c r="T829" s="283"/>
      <c r="U829" s="283"/>
      <c r="V829" s="283"/>
      <c r="W829" s="283"/>
      <c r="X829" s="283"/>
      <c r="Y829" s="283"/>
      <c r="Z829" s="283"/>
    </row>
    <row r="830" spans="1:26" ht="15.3">
      <c r="A830" s="283"/>
      <c r="B830" s="283"/>
      <c r="C830" s="283"/>
      <c r="D830" s="283"/>
      <c r="E830" s="283"/>
      <c r="F830" s="283"/>
      <c r="G830" s="283"/>
      <c r="H830" s="283"/>
      <c r="I830" s="283"/>
      <c r="J830" s="283"/>
      <c r="K830" s="283"/>
      <c r="L830" s="283"/>
      <c r="M830" s="283"/>
      <c r="N830" s="283"/>
      <c r="O830" s="283"/>
      <c r="P830" s="283"/>
      <c r="Q830" s="283"/>
      <c r="R830" s="283"/>
      <c r="S830" s="283"/>
      <c r="T830" s="283"/>
      <c r="U830" s="283"/>
      <c r="V830" s="283"/>
      <c r="W830" s="283"/>
      <c r="X830" s="283"/>
      <c r="Y830" s="283"/>
      <c r="Z830" s="283"/>
    </row>
    <row r="831" spans="1:26" ht="15.3">
      <c r="A831" s="283"/>
      <c r="B831" s="283"/>
      <c r="C831" s="283"/>
      <c r="D831" s="283"/>
      <c r="E831" s="283"/>
      <c r="F831" s="283"/>
      <c r="G831" s="283"/>
      <c r="H831" s="283"/>
      <c r="I831" s="283"/>
      <c r="J831" s="283"/>
      <c r="K831" s="283"/>
      <c r="L831" s="283"/>
      <c r="M831" s="283"/>
      <c r="N831" s="283"/>
      <c r="O831" s="283"/>
      <c r="P831" s="283"/>
      <c r="Q831" s="283"/>
      <c r="R831" s="283"/>
      <c r="S831" s="283"/>
      <c r="T831" s="283"/>
      <c r="U831" s="283"/>
      <c r="V831" s="283"/>
      <c r="W831" s="283"/>
      <c r="X831" s="283"/>
      <c r="Y831" s="283"/>
      <c r="Z831" s="283"/>
    </row>
    <row r="832" spans="1:26" ht="15.3">
      <c r="A832" s="283"/>
      <c r="B832" s="283"/>
      <c r="C832" s="283"/>
      <c r="D832" s="283"/>
      <c r="E832" s="283"/>
      <c r="F832" s="283"/>
      <c r="G832" s="283"/>
      <c r="H832" s="283"/>
      <c r="I832" s="283"/>
      <c r="J832" s="283"/>
      <c r="K832" s="283"/>
      <c r="L832" s="283"/>
      <c r="M832" s="283"/>
      <c r="N832" s="283"/>
      <c r="O832" s="283"/>
      <c r="P832" s="283"/>
      <c r="Q832" s="283"/>
      <c r="R832" s="283"/>
      <c r="S832" s="283"/>
      <c r="T832" s="283"/>
      <c r="U832" s="283"/>
      <c r="V832" s="283"/>
      <c r="W832" s="283"/>
      <c r="X832" s="283"/>
      <c r="Y832" s="283"/>
      <c r="Z832" s="283"/>
    </row>
    <row r="833" spans="1:26" ht="15.3">
      <c r="A833" s="283"/>
      <c r="B833" s="283"/>
      <c r="C833" s="283"/>
      <c r="D833" s="283"/>
      <c r="E833" s="283"/>
      <c r="F833" s="283"/>
      <c r="G833" s="283"/>
      <c r="H833" s="283"/>
      <c r="I833" s="283"/>
      <c r="J833" s="283"/>
      <c r="K833" s="283"/>
      <c r="L833" s="283"/>
      <c r="M833" s="283"/>
      <c r="N833" s="283"/>
      <c r="O833" s="283"/>
      <c r="P833" s="283"/>
      <c r="Q833" s="283"/>
      <c r="R833" s="283"/>
      <c r="S833" s="283"/>
      <c r="T833" s="283"/>
      <c r="U833" s="283"/>
      <c r="V833" s="283"/>
      <c r="W833" s="283"/>
      <c r="X833" s="283"/>
      <c r="Y833" s="283"/>
      <c r="Z833" s="283"/>
    </row>
    <row r="834" spans="1:26" ht="15.3">
      <c r="A834" s="283"/>
      <c r="B834" s="283"/>
      <c r="C834" s="283"/>
      <c r="D834" s="283"/>
      <c r="E834" s="283"/>
      <c r="F834" s="283"/>
      <c r="G834" s="283"/>
      <c r="H834" s="283"/>
      <c r="I834" s="283"/>
      <c r="J834" s="283"/>
      <c r="K834" s="283"/>
      <c r="L834" s="283"/>
      <c r="M834" s="283"/>
      <c r="N834" s="283"/>
      <c r="O834" s="283"/>
      <c r="P834" s="283"/>
      <c r="Q834" s="283"/>
      <c r="R834" s="283"/>
      <c r="S834" s="283"/>
      <c r="T834" s="283"/>
      <c r="U834" s="283"/>
      <c r="V834" s="283"/>
      <c r="W834" s="283"/>
      <c r="X834" s="283"/>
      <c r="Y834" s="283"/>
      <c r="Z834" s="283"/>
    </row>
    <row r="835" spans="1:26" ht="15.3">
      <c r="A835" s="283"/>
      <c r="B835" s="283"/>
      <c r="C835" s="283"/>
      <c r="D835" s="283"/>
      <c r="E835" s="283"/>
      <c r="F835" s="283"/>
      <c r="G835" s="283"/>
      <c r="H835" s="283"/>
      <c r="I835" s="283"/>
      <c r="J835" s="283"/>
      <c r="K835" s="283"/>
      <c r="L835" s="283"/>
      <c r="M835" s="283"/>
      <c r="N835" s="283"/>
      <c r="O835" s="283"/>
      <c r="P835" s="283"/>
      <c r="Q835" s="283"/>
      <c r="R835" s="283"/>
      <c r="S835" s="283"/>
      <c r="T835" s="283"/>
      <c r="U835" s="283"/>
      <c r="V835" s="283"/>
      <c r="W835" s="283"/>
      <c r="X835" s="283"/>
      <c r="Y835" s="283"/>
      <c r="Z835" s="283"/>
    </row>
    <row r="836" spans="1:26" ht="15.3">
      <c r="A836" s="283"/>
      <c r="B836" s="283"/>
      <c r="C836" s="283"/>
      <c r="D836" s="283"/>
      <c r="E836" s="283"/>
      <c r="F836" s="283"/>
      <c r="G836" s="283"/>
      <c r="H836" s="283"/>
      <c r="I836" s="283"/>
      <c r="J836" s="283"/>
      <c r="K836" s="283"/>
      <c r="L836" s="283"/>
      <c r="M836" s="283"/>
      <c r="N836" s="283"/>
      <c r="O836" s="283"/>
      <c r="P836" s="283"/>
      <c r="Q836" s="283"/>
      <c r="R836" s="283"/>
      <c r="S836" s="283"/>
      <c r="T836" s="283"/>
      <c r="U836" s="283"/>
      <c r="V836" s="283"/>
      <c r="W836" s="283"/>
      <c r="X836" s="283"/>
      <c r="Y836" s="283"/>
      <c r="Z836" s="283"/>
    </row>
    <row r="837" spans="1:26" ht="15.3">
      <c r="A837" s="283"/>
      <c r="B837" s="283"/>
      <c r="C837" s="283"/>
      <c r="D837" s="283"/>
      <c r="E837" s="283"/>
      <c r="F837" s="283"/>
      <c r="G837" s="283"/>
      <c r="H837" s="283"/>
      <c r="I837" s="283"/>
      <c r="J837" s="283"/>
      <c r="K837" s="283"/>
      <c r="L837" s="283"/>
      <c r="M837" s="283"/>
      <c r="N837" s="283"/>
      <c r="O837" s="283"/>
      <c r="P837" s="283"/>
      <c r="Q837" s="283"/>
      <c r="R837" s="283"/>
      <c r="S837" s="283"/>
      <c r="T837" s="283"/>
      <c r="U837" s="283"/>
      <c r="V837" s="283"/>
      <c r="W837" s="283"/>
      <c r="X837" s="283"/>
      <c r="Y837" s="283"/>
      <c r="Z837" s="283"/>
    </row>
    <row r="838" spans="1:26" ht="15.3">
      <c r="A838" s="283"/>
      <c r="B838" s="283"/>
      <c r="C838" s="283"/>
      <c r="D838" s="283"/>
      <c r="E838" s="283"/>
      <c r="F838" s="283"/>
      <c r="G838" s="283"/>
      <c r="H838" s="283"/>
      <c r="I838" s="283"/>
      <c r="J838" s="283"/>
      <c r="K838" s="283"/>
      <c r="L838" s="283"/>
      <c r="M838" s="283"/>
      <c r="N838" s="283"/>
      <c r="O838" s="283"/>
      <c r="P838" s="283"/>
      <c r="Q838" s="283"/>
      <c r="R838" s="283"/>
      <c r="S838" s="283"/>
      <c r="T838" s="283"/>
      <c r="U838" s="283"/>
      <c r="V838" s="283"/>
      <c r="W838" s="283"/>
      <c r="X838" s="283"/>
      <c r="Y838" s="283"/>
      <c r="Z838" s="283"/>
    </row>
    <row r="839" spans="1:26" ht="15.3">
      <c r="A839" s="283"/>
      <c r="B839" s="283"/>
      <c r="C839" s="283"/>
      <c r="D839" s="283"/>
      <c r="E839" s="283"/>
      <c r="F839" s="283"/>
      <c r="G839" s="283"/>
      <c r="H839" s="283"/>
      <c r="I839" s="283"/>
      <c r="J839" s="283"/>
      <c r="K839" s="283"/>
      <c r="L839" s="283"/>
      <c r="M839" s="283"/>
      <c r="N839" s="283"/>
      <c r="O839" s="283"/>
      <c r="P839" s="283"/>
      <c r="Q839" s="283"/>
      <c r="R839" s="283"/>
      <c r="S839" s="283"/>
      <c r="T839" s="283"/>
      <c r="U839" s="283"/>
      <c r="V839" s="283"/>
      <c r="W839" s="283"/>
      <c r="X839" s="283"/>
      <c r="Y839" s="283"/>
      <c r="Z839" s="283"/>
    </row>
    <row r="840" spans="1:26" ht="15.3">
      <c r="A840" s="283"/>
      <c r="B840" s="283"/>
      <c r="C840" s="283"/>
      <c r="D840" s="283"/>
      <c r="E840" s="283"/>
      <c r="F840" s="283"/>
      <c r="G840" s="283"/>
      <c r="H840" s="283"/>
      <c r="I840" s="283"/>
      <c r="J840" s="283"/>
      <c r="K840" s="283"/>
      <c r="L840" s="283"/>
      <c r="M840" s="283"/>
      <c r="N840" s="283"/>
      <c r="O840" s="283"/>
      <c r="P840" s="283"/>
      <c r="Q840" s="283"/>
      <c r="R840" s="283"/>
      <c r="S840" s="283"/>
      <c r="T840" s="283"/>
      <c r="U840" s="283"/>
      <c r="V840" s="283"/>
      <c r="W840" s="283"/>
      <c r="X840" s="283"/>
      <c r="Y840" s="283"/>
      <c r="Z840" s="283"/>
    </row>
    <row r="841" spans="1:26" ht="15.3">
      <c r="A841" s="283"/>
      <c r="B841" s="283"/>
      <c r="C841" s="283"/>
      <c r="D841" s="283"/>
      <c r="E841" s="283"/>
      <c r="F841" s="283"/>
      <c r="G841" s="283"/>
      <c r="H841" s="283"/>
      <c r="I841" s="283"/>
      <c r="J841" s="283"/>
      <c r="K841" s="283"/>
      <c r="L841" s="283"/>
      <c r="M841" s="283"/>
      <c r="N841" s="283"/>
      <c r="O841" s="283"/>
      <c r="P841" s="283"/>
      <c r="Q841" s="283"/>
      <c r="R841" s="283"/>
      <c r="S841" s="283"/>
      <c r="T841" s="283"/>
      <c r="U841" s="283"/>
      <c r="V841" s="283"/>
      <c r="W841" s="283"/>
      <c r="X841" s="283"/>
      <c r="Y841" s="283"/>
      <c r="Z841" s="283"/>
    </row>
    <row r="842" spans="1:26" ht="15.3">
      <c r="A842" s="283"/>
      <c r="B842" s="283"/>
      <c r="C842" s="283"/>
      <c r="D842" s="283"/>
      <c r="E842" s="283"/>
      <c r="F842" s="283"/>
      <c r="G842" s="283"/>
      <c r="H842" s="283"/>
      <c r="I842" s="283"/>
      <c r="J842" s="283"/>
      <c r="K842" s="283"/>
      <c r="L842" s="283"/>
      <c r="M842" s="283"/>
      <c r="N842" s="283"/>
      <c r="O842" s="283"/>
      <c r="P842" s="283"/>
      <c r="Q842" s="283"/>
      <c r="R842" s="283"/>
      <c r="S842" s="283"/>
      <c r="T842" s="283"/>
      <c r="U842" s="283"/>
      <c r="V842" s="283"/>
      <c r="W842" s="283"/>
      <c r="X842" s="283"/>
      <c r="Y842" s="283"/>
      <c r="Z842" s="283"/>
    </row>
    <row r="843" spans="1:26" ht="15.3">
      <c r="A843" s="283"/>
      <c r="B843" s="283"/>
      <c r="C843" s="283"/>
      <c r="D843" s="283"/>
      <c r="E843" s="283"/>
      <c r="F843" s="283"/>
      <c r="G843" s="283"/>
      <c r="H843" s="283"/>
      <c r="I843" s="283"/>
      <c r="J843" s="283"/>
      <c r="K843" s="283"/>
      <c r="L843" s="283"/>
      <c r="M843" s="283"/>
      <c r="N843" s="283"/>
      <c r="O843" s="283"/>
      <c r="P843" s="283"/>
      <c r="Q843" s="283"/>
      <c r="R843" s="283"/>
      <c r="S843" s="283"/>
      <c r="T843" s="283"/>
      <c r="U843" s="283"/>
      <c r="V843" s="283"/>
      <c r="W843" s="283"/>
      <c r="X843" s="283"/>
      <c r="Y843" s="283"/>
      <c r="Z843" s="283"/>
    </row>
    <row r="844" spans="1:26" ht="15.3">
      <c r="A844" s="283"/>
      <c r="B844" s="283"/>
      <c r="C844" s="283"/>
      <c r="D844" s="283"/>
      <c r="E844" s="283"/>
      <c r="F844" s="283"/>
      <c r="G844" s="283"/>
      <c r="H844" s="283"/>
      <c r="I844" s="283"/>
      <c r="J844" s="283"/>
      <c r="K844" s="283"/>
      <c r="L844" s="283"/>
      <c r="M844" s="283"/>
      <c r="N844" s="283"/>
      <c r="O844" s="283"/>
      <c r="P844" s="283"/>
      <c r="Q844" s="283"/>
      <c r="R844" s="283"/>
      <c r="S844" s="283"/>
      <c r="T844" s="283"/>
      <c r="U844" s="283"/>
      <c r="V844" s="283"/>
      <c r="W844" s="283"/>
      <c r="X844" s="283"/>
      <c r="Y844" s="283"/>
      <c r="Z844" s="283"/>
    </row>
    <row r="845" spans="1:26" ht="15.3">
      <c r="A845" s="283"/>
      <c r="B845" s="283"/>
      <c r="C845" s="283"/>
      <c r="D845" s="283"/>
      <c r="E845" s="283"/>
      <c r="F845" s="283"/>
      <c r="G845" s="283"/>
      <c r="H845" s="283"/>
      <c r="I845" s="283"/>
      <c r="J845" s="283"/>
      <c r="K845" s="283"/>
      <c r="L845" s="283"/>
      <c r="M845" s="283"/>
      <c r="N845" s="283"/>
      <c r="O845" s="283"/>
      <c r="P845" s="283"/>
      <c r="Q845" s="283"/>
      <c r="R845" s="283"/>
      <c r="S845" s="283"/>
      <c r="T845" s="283"/>
      <c r="U845" s="283"/>
      <c r="V845" s="283"/>
      <c r="W845" s="283"/>
      <c r="X845" s="283"/>
      <c r="Y845" s="283"/>
      <c r="Z845" s="283"/>
    </row>
    <row r="846" spans="1:26" ht="15.3">
      <c r="A846" s="283"/>
      <c r="B846" s="283"/>
      <c r="C846" s="283"/>
      <c r="D846" s="283"/>
      <c r="E846" s="283"/>
      <c r="F846" s="283"/>
      <c r="G846" s="283"/>
      <c r="H846" s="283"/>
      <c r="I846" s="283"/>
      <c r="J846" s="283"/>
      <c r="K846" s="283"/>
      <c r="L846" s="283"/>
      <c r="M846" s="283"/>
      <c r="N846" s="283"/>
      <c r="O846" s="283"/>
      <c r="P846" s="283"/>
      <c r="Q846" s="283"/>
      <c r="R846" s="283"/>
      <c r="S846" s="283"/>
      <c r="T846" s="283"/>
      <c r="U846" s="283"/>
      <c r="V846" s="283"/>
      <c r="W846" s="283"/>
      <c r="X846" s="283"/>
      <c r="Y846" s="283"/>
      <c r="Z846" s="283"/>
    </row>
    <row r="847" spans="1:26" ht="15.3">
      <c r="A847" s="283"/>
      <c r="B847" s="283"/>
      <c r="C847" s="283"/>
      <c r="D847" s="283"/>
      <c r="E847" s="283"/>
      <c r="F847" s="283"/>
      <c r="G847" s="283"/>
      <c r="H847" s="283"/>
      <c r="I847" s="283"/>
      <c r="J847" s="283"/>
      <c r="K847" s="283"/>
      <c r="L847" s="283"/>
      <c r="M847" s="283"/>
      <c r="N847" s="283"/>
      <c r="O847" s="283"/>
      <c r="P847" s="283"/>
      <c r="Q847" s="283"/>
      <c r="R847" s="283"/>
      <c r="S847" s="283"/>
      <c r="T847" s="283"/>
      <c r="U847" s="283"/>
      <c r="V847" s="283"/>
      <c r="W847" s="283"/>
      <c r="X847" s="283"/>
      <c r="Y847" s="283"/>
      <c r="Z847" s="283"/>
    </row>
    <row r="848" spans="1:26" ht="15.3">
      <c r="A848" s="283"/>
      <c r="B848" s="283"/>
      <c r="C848" s="283"/>
      <c r="D848" s="283"/>
      <c r="E848" s="283"/>
      <c r="F848" s="283"/>
      <c r="G848" s="283"/>
      <c r="H848" s="283"/>
      <c r="I848" s="283"/>
      <c r="J848" s="283"/>
      <c r="K848" s="283"/>
      <c r="L848" s="283"/>
      <c r="M848" s="283"/>
      <c r="N848" s="283"/>
      <c r="O848" s="283"/>
      <c r="P848" s="283"/>
      <c r="Q848" s="283"/>
      <c r="R848" s="283"/>
      <c r="S848" s="283"/>
      <c r="T848" s="283"/>
      <c r="U848" s="283"/>
      <c r="V848" s="283"/>
      <c r="W848" s="283"/>
      <c r="X848" s="283"/>
      <c r="Y848" s="283"/>
      <c r="Z848" s="283"/>
    </row>
    <row r="849" spans="1:26" ht="15.3">
      <c r="A849" s="283"/>
      <c r="B849" s="283"/>
      <c r="C849" s="283"/>
      <c r="D849" s="283"/>
      <c r="E849" s="283"/>
      <c r="F849" s="283"/>
      <c r="G849" s="283"/>
      <c r="H849" s="283"/>
      <c r="I849" s="283"/>
      <c r="J849" s="283"/>
      <c r="K849" s="283"/>
      <c r="L849" s="283"/>
      <c r="M849" s="283"/>
      <c r="N849" s="283"/>
      <c r="O849" s="283"/>
      <c r="P849" s="283"/>
      <c r="Q849" s="283"/>
      <c r="R849" s="283"/>
      <c r="S849" s="283"/>
      <c r="T849" s="283"/>
      <c r="U849" s="283"/>
      <c r="V849" s="283"/>
      <c r="W849" s="283"/>
      <c r="X849" s="283"/>
      <c r="Y849" s="283"/>
      <c r="Z849" s="283"/>
    </row>
    <row r="850" spans="1:26" ht="15.3">
      <c r="A850" s="283"/>
      <c r="B850" s="283"/>
      <c r="C850" s="283"/>
      <c r="D850" s="283"/>
      <c r="E850" s="283"/>
      <c r="F850" s="283"/>
      <c r="G850" s="283"/>
      <c r="H850" s="283"/>
      <c r="I850" s="283"/>
      <c r="J850" s="283"/>
      <c r="K850" s="283"/>
      <c r="L850" s="283"/>
      <c r="M850" s="283"/>
      <c r="N850" s="283"/>
      <c r="O850" s="283"/>
      <c r="P850" s="283"/>
      <c r="Q850" s="283"/>
      <c r="R850" s="283"/>
      <c r="S850" s="283"/>
      <c r="T850" s="283"/>
      <c r="U850" s="283"/>
      <c r="V850" s="283"/>
      <c r="W850" s="283"/>
      <c r="X850" s="283"/>
      <c r="Y850" s="283"/>
      <c r="Z850" s="283"/>
    </row>
    <row r="851" spans="1:26" ht="15.3">
      <c r="A851" s="283"/>
      <c r="B851" s="283"/>
      <c r="C851" s="283"/>
      <c r="D851" s="283"/>
      <c r="E851" s="283"/>
      <c r="F851" s="283"/>
      <c r="G851" s="283"/>
      <c r="H851" s="283"/>
      <c r="I851" s="283"/>
      <c r="J851" s="283"/>
      <c r="K851" s="283"/>
      <c r="L851" s="283"/>
      <c r="M851" s="283"/>
      <c r="N851" s="283"/>
      <c r="O851" s="283"/>
      <c r="P851" s="283"/>
      <c r="Q851" s="283"/>
      <c r="R851" s="283"/>
      <c r="S851" s="283"/>
      <c r="T851" s="283"/>
      <c r="U851" s="283"/>
      <c r="V851" s="283"/>
      <c r="W851" s="283"/>
      <c r="X851" s="283"/>
      <c r="Y851" s="283"/>
      <c r="Z851" s="283"/>
    </row>
    <row r="852" spans="1:26" ht="15.3">
      <c r="A852" s="283"/>
      <c r="B852" s="283"/>
      <c r="C852" s="283"/>
      <c r="D852" s="283"/>
      <c r="E852" s="283"/>
      <c r="F852" s="283"/>
      <c r="G852" s="283"/>
      <c r="H852" s="283"/>
      <c r="I852" s="283"/>
      <c r="J852" s="283"/>
      <c r="K852" s="283"/>
      <c r="L852" s="283"/>
      <c r="M852" s="283"/>
      <c r="N852" s="283"/>
      <c r="O852" s="283"/>
      <c r="P852" s="283"/>
      <c r="Q852" s="283"/>
      <c r="R852" s="283"/>
      <c r="S852" s="283"/>
      <c r="T852" s="283"/>
      <c r="U852" s="283"/>
      <c r="V852" s="283"/>
      <c r="W852" s="283"/>
      <c r="X852" s="283"/>
      <c r="Y852" s="283"/>
      <c r="Z852" s="283"/>
    </row>
    <row r="853" spans="1:26" ht="15.3">
      <c r="A853" s="283"/>
      <c r="B853" s="283"/>
      <c r="C853" s="283"/>
      <c r="D853" s="283"/>
      <c r="E853" s="283"/>
      <c r="F853" s="283"/>
      <c r="G853" s="283"/>
      <c r="H853" s="283"/>
      <c r="I853" s="283"/>
      <c r="J853" s="283"/>
      <c r="K853" s="283"/>
      <c r="L853" s="283"/>
      <c r="M853" s="283"/>
      <c r="N853" s="283"/>
      <c r="O853" s="283"/>
      <c r="P853" s="283"/>
      <c r="Q853" s="283"/>
      <c r="R853" s="283"/>
      <c r="S853" s="283"/>
      <c r="T853" s="283"/>
      <c r="U853" s="283"/>
      <c r="V853" s="283"/>
      <c r="W853" s="283"/>
      <c r="X853" s="283"/>
      <c r="Y853" s="283"/>
      <c r="Z853" s="283"/>
    </row>
    <row r="854" spans="1:26" ht="15.3">
      <c r="A854" s="283"/>
      <c r="B854" s="283"/>
      <c r="C854" s="283"/>
      <c r="D854" s="283"/>
      <c r="E854" s="283"/>
      <c r="F854" s="283"/>
      <c r="G854" s="283"/>
      <c r="H854" s="283"/>
      <c r="I854" s="283"/>
      <c r="J854" s="283"/>
      <c r="K854" s="283"/>
      <c r="L854" s="283"/>
      <c r="M854" s="283"/>
      <c r="N854" s="283"/>
      <c r="O854" s="283"/>
      <c r="P854" s="283"/>
      <c r="Q854" s="283"/>
      <c r="R854" s="283"/>
      <c r="S854" s="283"/>
      <c r="T854" s="283"/>
      <c r="U854" s="283"/>
      <c r="V854" s="283"/>
      <c r="W854" s="283"/>
      <c r="X854" s="283"/>
      <c r="Y854" s="283"/>
      <c r="Z854" s="283"/>
    </row>
    <row r="855" spans="1:26" ht="15.3">
      <c r="A855" s="283"/>
      <c r="B855" s="283"/>
      <c r="C855" s="283"/>
      <c r="D855" s="283"/>
      <c r="E855" s="283"/>
      <c r="F855" s="283"/>
      <c r="G855" s="283"/>
      <c r="H855" s="283"/>
      <c r="I855" s="283"/>
      <c r="J855" s="283"/>
      <c r="K855" s="283"/>
      <c r="L855" s="283"/>
      <c r="M855" s="283"/>
      <c r="N855" s="283"/>
      <c r="O855" s="283"/>
      <c r="P855" s="283"/>
      <c r="Q855" s="283"/>
      <c r="R855" s="283"/>
      <c r="S855" s="283"/>
      <c r="T855" s="283"/>
      <c r="U855" s="283"/>
      <c r="V855" s="283"/>
      <c r="W855" s="283"/>
      <c r="X855" s="283"/>
      <c r="Y855" s="283"/>
      <c r="Z855" s="283"/>
    </row>
    <row r="856" spans="1:26" ht="15.3">
      <c r="A856" s="283"/>
      <c r="B856" s="283"/>
      <c r="C856" s="283"/>
      <c r="D856" s="283"/>
      <c r="E856" s="283"/>
      <c r="F856" s="283"/>
      <c r="G856" s="283"/>
      <c r="H856" s="283"/>
      <c r="I856" s="283"/>
      <c r="J856" s="283"/>
      <c r="K856" s="283"/>
      <c r="L856" s="283"/>
      <c r="M856" s="283"/>
      <c r="N856" s="283"/>
      <c r="O856" s="283"/>
      <c r="P856" s="283"/>
      <c r="Q856" s="283"/>
      <c r="R856" s="283"/>
      <c r="S856" s="283"/>
      <c r="T856" s="283"/>
      <c r="U856" s="283"/>
      <c r="V856" s="283"/>
      <c r="W856" s="283"/>
      <c r="X856" s="283"/>
      <c r="Y856" s="283"/>
      <c r="Z856" s="283"/>
    </row>
    <row r="857" spans="1:26" ht="15.3">
      <c r="A857" s="283"/>
      <c r="B857" s="283"/>
      <c r="C857" s="283"/>
      <c r="D857" s="283"/>
      <c r="E857" s="283"/>
      <c r="F857" s="283"/>
      <c r="G857" s="283"/>
      <c r="H857" s="283"/>
      <c r="I857" s="283"/>
      <c r="J857" s="283"/>
      <c r="K857" s="283"/>
      <c r="L857" s="283"/>
      <c r="M857" s="283"/>
      <c r="N857" s="283"/>
      <c r="O857" s="283"/>
      <c r="P857" s="283"/>
      <c r="Q857" s="283"/>
      <c r="R857" s="283"/>
      <c r="S857" s="283"/>
      <c r="T857" s="283"/>
      <c r="U857" s="283"/>
      <c r="V857" s="283"/>
      <c r="W857" s="283"/>
      <c r="X857" s="283"/>
      <c r="Y857" s="283"/>
      <c r="Z857" s="283"/>
    </row>
    <row r="858" spans="1:26" ht="15.3">
      <c r="A858" s="283"/>
      <c r="B858" s="283"/>
      <c r="C858" s="283"/>
      <c r="D858" s="283"/>
      <c r="E858" s="283"/>
      <c r="F858" s="283"/>
      <c r="G858" s="283"/>
      <c r="H858" s="283"/>
      <c r="I858" s="283"/>
      <c r="J858" s="283"/>
      <c r="K858" s="283"/>
      <c r="L858" s="283"/>
      <c r="M858" s="283"/>
      <c r="N858" s="283"/>
      <c r="O858" s="283"/>
      <c r="P858" s="283"/>
      <c r="Q858" s="283"/>
      <c r="R858" s="283"/>
      <c r="S858" s="283"/>
      <c r="T858" s="283"/>
      <c r="U858" s="283"/>
      <c r="V858" s="283"/>
      <c r="W858" s="283"/>
      <c r="X858" s="283"/>
      <c r="Y858" s="283"/>
      <c r="Z858" s="283"/>
    </row>
    <row r="859" spans="1:26" ht="15.3">
      <c r="A859" s="283"/>
      <c r="B859" s="283"/>
      <c r="C859" s="283"/>
      <c r="D859" s="283"/>
      <c r="E859" s="283"/>
      <c r="F859" s="283"/>
      <c r="G859" s="283"/>
      <c r="H859" s="283"/>
      <c r="I859" s="283"/>
      <c r="J859" s="283"/>
      <c r="K859" s="283"/>
      <c r="L859" s="283"/>
      <c r="M859" s="283"/>
      <c r="N859" s="283"/>
      <c r="O859" s="283"/>
      <c r="P859" s="283"/>
      <c r="Q859" s="283"/>
      <c r="R859" s="283"/>
      <c r="S859" s="283"/>
      <c r="T859" s="283"/>
      <c r="U859" s="283"/>
      <c r="V859" s="283"/>
      <c r="W859" s="283"/>
      <c r="X859" s="283"/>
      <c r="Y859" s="283"/>
      <c r="Z859" s="283"/>
    </row>
    <row r="860" spans="1:26" ht="15.3">
      <c r="A860" s="283"/>
      <c r="B860" s="283"/>
      <c r="C860" s="283"/>
      <c r="D860" s="283"/>
      <c r="E860" s="283"/>
      <c r="F860" s="283"/>
      <c r="G860" s="283"/>
      <c r="H860" s="283"/>
      <c r="I860" s="283"/>
      <c r="J860" s="283"/>
      <c r="K860" s="283"/>
      <c r="L860" s="283"/>
      <c r="M860" s="283"/>
      <c r="N860" s="283"/>
      <c r="O860" s="283"/>
      <c r="P860" s="283"/>
      <c r="Q860" s="283"/>
      <c r="R860" s="283"/>
      <c r="S860" s="283"/>
      <c r="T860" s="283"/>
      <c r="U860" s="283"/>
      <c r="V860" s="283"/>
      <c r="W860" s="283"/>
      <c r="X860" s="283"/>
      <c r="Y860" s="283"/>
      <c r="Z860" s="283"/>
    </row>
    <row r="861" spans="1:26" ht="15.3">
      <c r="A861" s="283"/>
      <c r="B861" s="283"/>
      <c r="C861" s="283"/>
      <c r="D861" s="283"/>
      <c r="E861" s="283"/>
      <c r="F861" s="283"/>
      <c r="G861" s="283"/>
      <c r="H861" s="283"/>
      <c r="I861" s="283"/>
      <c r="J861" s="283"/>
      <c r="K861" s="283"/>
      <c r="L861" s="283"/>
      <c r="M861" s="283"/>
      <c r="N861" s="283"/>
      <c r="O861" s="283"/>
      <c r="P861" s="283"/>
      <c r="Q861" s="283"/>
      <c r="R861" s="283"/>
      <c r="S861" s="283"/>
      <c r="T861" s="283"/>
      <c r="U861" s="283"/>
      <c r="V861" s="283"/>
      <c r="W861" s="283"/>
      <c r="X861" s="283"/>
      <c r="Y861" s="283"/>
      <c r="Z861" s="283"/>
    </row>
    <row r="862" spans="1:26" ht="15.3">
      <c r="A862" s="283"/>
      <c r="B862" s="283"/>
      <c r="C862" s="283"/>
      <c r="D862" s="283"/>
      <c r="E862" s="283"/>
      <c r="F862" s="283"/>
      <c r="G862" s="283"/>
      <c r="H862" s="283"/>
      <c r="I862" s="283"/>
      <c r="J862" s="283"/>
      <c r="K862" s="283"/>
      <c r="L862" s="283"/>
      <c r="M862" s="283"/>
      <c r="N862" s="283"/>
      <c r="O862" s="283"/>
      <c r="P862" s="283"/>
      <c r="Q862" s="283"/>
      <c r="R862" s="283"/>
      <c r="S862" s="283"/>
      <c r="T862" s="283"/>
      <c r="U862" s="283"/>
      <c r="V862" s="283"/>
      <c r="W862" s="283"/>
      <c r="X862" s="283"/>
      <c r="Y862" s="283"/>
      <c r="Z862" s="283"/>
    </row>
    <row r="863" spans="1:26" ht="15.3">
      <c r="A863" s="283"/>
      <c r="B863" s="283"/>
      <c r="C863" s="283"/>
      <c r="D863" s="283"/>
      <c r="E863" s="283"/>
      <c r="F863" s="283"/>
      <c r="G863" s="283"/>
      <c r="H863" s="283"/>
      <c r="I863" s="283"/>
      <c r="J863" s="283"/>
      <c r="K863" s="283"/>
      <c r="L863" s="283"/>
      <c r="M863" s="283"/>
      <c r="N863" s="283"/>
      <c r="O863" s="283"/>
      <c r="P863" s="283"/>
      <c r="Q863" s="283"/>
      <c r="R863" s="283"/>
      <c r="S863" s="283"/>
      <c r="T863" s="283"/>
      <c r="U863" s="283"/>
      <c r="V863" s="283"/>
      <c r="W863" s="283"/>
      <c r="X863" s="283"/>
      <c r="Y863" s="283"/>
      <c r="Z863" s="283"/>
    </row>
    <row r="864" spans="1:26" ht="15.3">
      <c r="A864" s="283"/>
      <c r="B864" s="283"/>
      <c r="C864" s="283"/>
      <c r="D864" s="283"/>
      <c r="E864" s="283"/>
      <c r="F864" s="283"/>
      <c r="G864" s="283"/>
      <c r="H864" s="283"/>
      <c r="I864" s="283"/>
      <c r="J864" s="283"/>
      <c r="K864" s="283"/>
      <c r="L864" s="283"/>
      <c r="M864" s="283"/>
      <c r="N864" s="283"/>
      <c r="O864" s="283"/>
      <c r="P864" s="283"/>
      <c r="Q864" s="283"/>
      <c r="R864" s="283"/>
      <c r="S864" s="283"/>
      <c r="T864" s="283"/>
      <c r="U864" s="283"/>
      <c r="V864" s="283"/>
      <c r="W864" s="283"/>
      <c r="X864" s="283"/>
      <c r="Y864" s="283"/>
      <c r="Z864" s="283"/>
    </row>
    <row r="865" spans="1:26" ht="15.3">
      <c r="A865" s="283"/>
      <c r="B865" s="283"/>
      <c r="C865" s="283"/>
      <c r="D865" s="283"/>
      <c r="E865" s="283"/>
      <c r="F865" s="283"/>
      <c r="G865" s="283"/>
      <c r="H865" s="283"/>
      <c r="I865" s="283"/>
      <c r="J865" s="283"/>
      <c r="K865" s="283"/>
      <c r="L865" s="283"/>
      <c r="M865" s="283"/>
      <c r="N865" s="283"/>
      <c r="O865" s="283"/>
      <c r="P865" s="283"/>
      <c r="Q865" s="283"/>
      <c r="R865" s="283"/>
      <c r="S865" s="283"/>
      <c r="T865" s="283"/>
      <c r="U865" s="283"/>
      <c r="V865" s="283"/>
      <c r="W865" s="283"/>
      <c r="X865" s="283"/>
      <c r="Y865" s="283"/>
      <c r="Z865" s="283"/>
    </row>
    <row r="866" spans="1:26" ht="15.3">
      <c r="A866" s="283"/>
      <c r="B866" s="283"/>
      <c r="C866" s="283"/>
      <c r="D866" s="283"/>
      <c r="E866" s="283"/>
      <c r="F866" s="283"/>
      <c r="G866" s="283"/>
      <c r="H866" s="283"/>
      <c r="I866" s="283"/>
      <c r="J866" s="283"/>
      <c r="K866" s="283"/>
      <c r="L866" s="283"/>
      <c r="M866" s="283"/>
      <c r="N866" s="283"/>
      <c r="O866" s="283"/>
      <c r="P866" s="283"/>
      <c r="Q866" s="283"/>
      <c r="R866" s="283"/>
      <c r="S866" s="283"/>
      <c r="T866" s="283"/>
      <c r="U866" s="283"/>
      <c r="V866" s="283"/>
      <c r="W866" s="283"/>
      <c r="X866" s="283"/>
      <c r="Y866" s="283"/>
      <c r="Z866" s="283"/>
    </row>
    <row r="867" spans="1:26" ht="15.3">
      <c r="A867" s="283"/>
      <c r="B867" s="283"/>
      <c r="C867" s="283"/>
      <c r="D867" s="283"/>
      <c r="E867" s="283"/>
      <c r="F867" s="283"/>
      <c r="G867" s="283"/>
      <c r="H867" s="283"/>
      <c r="I867" s="283"/>
      <c r="J867" s="283"/>
      <c r="K867" s="283"/>
      <c r="L867" s="283"/>
      <c r="M867" s="283"/>
      <c r="N867" s="283"/>
      <c r="O867" s="283"/>
      <c r="P867" s="283"/>
      <c r="Q867" s="283"/>
      <c r="R867" s="283"/>
      <c r="S867" s="283"/>
      <c r="T867" s="283"/>
      <c r="U867" s="283"/>
      <c r="V867" s="283"/>
      <c r="W867" s="283"/>
      <c r="X867" s="283"/>
      <c r="Y867" s="283"/>
      <c r="Z867" s="283"/>
    </row>
    <row r="868" spans="1:26" ht="15.3">
      <c r="A868" s="283"/>
      <c r="B868" s="283"/>
      <c r="C868" s="283"/>
      <c r="D868" s="283"/>
      <c r="E868" s="283"/>
      <c r="F868" s="283"/>
      <c r="G868" s="283"/>
      <c r="H868" s="283"/>
      <c r="I868" s="283"/>
      <c r="J868" s="283"/>
      <c r="K868" s="283"/>
      <c r="L868" s="283"/>
      <c r="M868" s="283"/>
      <c r="N868" s="283"/>
      <c r="O868" s="283"/>
      <c r="P868" s="283"/>
      <c r="Q868" s="283"/>
      <c r="R868" s="283"/>
      <c r="S868" s="283"/>
      <c r="T868" s="283"/>
      <c r="U868" s="283"/>
      <c r="V868" s="283"/>
      <c r="W868" s="283"/>
      <c r="X868" s="283"/>
      <c r="Y868" s="283"/>
      <c r="Z868" s="283"/>
    </row>
    <row r="869" spans="1:26" ht="15.3">
      <c r="A869" s="283"/>
      <c r="B869" s="283"/>
      <c r="C869" s="283"/>
      <c r="D869" s="283"/>
      <c r="E869" s="283"/>
      <c r="F869" s="283"/>
      <c r="G869" s="283"/>
      <c r="H869" s="283"/>
      <c r="I869" s="283"/>
      <c r="J869" s="283"/>
      <c r="K869" s="283"/>
      <c r="L869" s="283"/>
      <c r="M869" s="283"/>
      <c r="N869" s="283"/>
      <c r="O869" s="283"/>
      <c r="P869" s="283"/>
      <c r="Q869" s="283"/>
      <c r="R869" s="283"/>
      <c r="S869" s="283"/>
      <c r="T869" s="283"/>
      <c r="U869" s="283"/>
      <c r="V869" s="283"/>
      <c r="W869" s="283"/>
      <c r="X869" s="283"/>
      <c r="Y869" s="283"/>
      <c r="Z869" s="283"/>
    </row>
    <row r="870" spans="1:26" ht="15.3">
      <c r="A870" s="283"/>
      <c r="B870" s="283"/>
      <c r="C870" s="283"/>
      <c r="D870" s="283"/>
      <c r="E870" s="283"/>
      <c r="F870" s="283"/>
      <c r="G870" s="283"/>
      <c r="H870" s="283"/>
      <c r="I870" s="283"/>
      <c r="J870" s="283"/>
      <c r="K870" s="283"/>
      <c r="L870" s="283"/>
      <c r="M870" s="283"/>
      <c r="N870" s="283"/>
      <c r="O870" s="283"/>
      <c r="P870" s="283"/>
      <c r="Q870" s="283"/>
      <c r="R870" s="283"/>
      <c r="S870" s="283"/>
      <c r="T870" s="283"/>
      <c r="U870" s="283"/>
      <c r="V870" s="283"/>
      <c r="W870" s="283"/>
      <c r="X870" s="283"/>
      <c r="Y870" s="283"/>
      <c r="Z870" s="283"/>
    </row>
    <row r="871" spans="1:26" ht="15.3">
      <c r="A871" s="283"/>
      <c r="B871" s="283"/>
      <c r="C871" s="283"/>
      <c r="D871" s="283"/>
      <c r="E871" s="283"/>
      <c r="F871" s="283"/>
      <c r="G871" s="283"/>
      <c r="H871" s="283"/>
      <c r="I871" s="283"/>
      <c r="J871" s="283"/>
      <c r="K871" s="283"/>
      <c r="L871" s="283"/>
      <c r="M871" s="283"/>
      <c r="N871" s="283"/>
      <c r="O871" s="283"/>
      <c r="P871" s="283"/>
      <c r="Q871" s="283"/>
      <c r="R871" s="283"/>
      <c r="S871" s="283"/>
      <c r="T871" s="283"/>
      <c r="U871" s="283"/>
      <c r="V871" s="283"/>
      <c r="W871" s="283"/>
      <c r="X871" s="283"/>
      <c r="Y871" s="283"/>
      <c r="Z871" s="283"/>
    </row>
    <row r="872" spans="1:26" ht="15.3">
      <c r="A872" s="283"/>
      <c r="B872" s="283"/>
      <c r="C872" s="283"/>
      <c r="D872" s="283"/>
      <c r="E872" s="283"/>
      <c r="F872" s="283"/>
      <c r="G872" s="283"/>
      <c r="H872" s="283"/>
      <c r="I872" s="283"/>
      <c r="J872" s="283"/>
      <c r="K872" s="283"/>
      <c r="L872" s="283"/>
      <c r="M872" s="283"/>
      <c r="N872" s="283"/>
      <c r="O872" s="283"/>
      <c r="P872" s="283"/>
      <c r="Q872" s="283"/>
      <c r="R872" s="283"/>
      <c r="S872" s="283"/>
      <c r="T872" s="283"/>
      <c r="U872" s="283"/>
      <c r="V872" s="283"/>
      <c r="W872" s="283"/>
      <c r="X872" s="283"/>
      <c r="Y872" s="283"/>
      <c r="Z872" s="283"/>
    </row>
    <row r="873" spans="1:26" ht="15.3">
      <c r="A873" s="283"/>
      <c r="B873" s="283"/>
      <c r="C873" s="283"/>
      <c r="D873" s="283"/>
      <c r="E873" s="283"/>
      <c r="F873" s="283"/>
      <c r="G873" s="283"/>
      <c r="H873" s="283"/>
      <c r="I873" s="283"/>
      <c r="J873" s="283"/>
      <c r="K873" s="283"/>
      <c r="L873" s="283"/>
      <c r="M873" s="283"/>
      <c r="N873" s="283"/>
      <c r="O873" s="283"/>
      <c r="P873" s="283"/>
      <c r="Q873" s="283"/>
      <c r="R873" s="283"/>
      <c r="S873" s="283"/>
      <c r="T873" s="283"/>
      <c r="U873" s="283"/>
      <c r="V873" s="283"/>
      <c r="W873" s="283"/>
      <c r="X873" s="283"/>
      <c r="Y873" s="283"/>
      <c r="Z873" s="283"/>
    </row>
    <row r="874" spans="1:26" ht="15.3">
      <c r="A874" s="283"/>
      <c r="B874" s="283"/>
      <c r="C874" s="283"/>
      <c r="D874" s="283"/>
      <c r="E874" s="283"/>
      <c r="F874" s="283"/>
      <c r="G874" s="283"/>
      <c r="H874" s="283"/>
      <c r="I874" s="283"/>
      <c r="J874" s="283"/>
      <c r="K874" s="283"/>
      <c r="L874" s="283"/>
      <c r="M874" s="283"/>
      <c r="N874" s="283"/>
      <c r="O874" s="283"/>
      <c r="P874" s="283"/>
      <c r="Q874" s="283"/>
      <c r="R874" s="283"/>
      <c r="S874" s="283"/>
      <c r="T874" s="283"/>
      <c r="U874" s="283"/>
      <c r="V874" s="283"/>
      <c r="W874" s="283"/>
      <c r="X874" s="283"/>
      <c r="Y874" s="283"/>
      <c r="Z874" s="283"/>
    </row>
    <row r="875" spans="1:26" ht="15.3">
      <c r="A875" s="283"/>
      <c r="B875" s="283"/>
      <c r="C875" s="283"/>
      <c r="D875" s="283"/>
      <c r="E875" s="283"/>
      <c r="F875" s="283"/>
      <c r="G875" s="283"/>
      <c r="H875" s="283"/>
      <c r="I875" s="283"/>
      <c r="J875" s="283"/>
      <c r="K875" s="283"/>
      <c r="L875" s="283"/>
      <c r="M875" s="283"/>
      <c r="N875" s="283"/>
      <c r="O875" s="283"/>
      <c r="P875" s="283"/>
      <c r="Q875" s="283"/>
      <c r="R875" s="283"/>
      <c r="S875" s="283"/>
      <c r="T875" s="283"/>
      <c r="U875" s="283"/>
      <c r="V875" s="283"/>
      <c r="W875" s="283"/>
      <c r="X875" s="283"/>
      <c r="Y875" s="283"/>
      <c r="Z875" s="283"/>
    </row>
    <row r="876" spans="1:26" ht="15.3">
      <c r="A876" s="283"/>
      <c r="B876" s="283"/>
      <c r="C876" s="283"/>
      <c r="D876" s="283"/>
      <c r="E876" s="283"/>
      <c r="F876" s="283"/>
      <c r="G876" s="283"/>
      <c r="H876" s="283"/>
      <c r="I876" s="283"/>
      <c r="J876" s="283"/>
      <c r="K876" s="283"/>
      <c r="L876" s="283"/>
      <c r="M876" s="283"/>
      <c r="N876" s="283"/>
      <c r="O876" s="283"/>
      <c r="P876" s="283"/>
      <c r="Q876" s="283"/>
      <c r="R876" s="283"/>
      <c r="S876" s="283"/>
      <c r="T876" s="283"/>
      <c r="U876" s="283"/>
      <c r="V876" s="283"/>
      <c r="W876" s="283"/>
      <c r="X876" s="283"/>
      <c r="Y876" s="283"/>
      <c r="Z876" s="283"/>
    </row>
    <row r="877" spans="1:26" ht="15.3">
      <c r="A877" s="283"/>
      <c r="B877" s="283"/>
      <c r="C877" s="283"/>
      <c r="D877" s="283"/>
      <c r="E877" s="283"/>
      <c r="F877" s="283"/>
      <c r="G877" s="283"/>
      <c r="H877" s="283"/>
      <c r="I877" s="283"/>
      <c r="J877" s="283"/>
      <c r="K877" s="283"/>
      <c r="L877" s="283"/>
      <c r="M877" s="283"/>
      <c r="N877" s="283"/>
      <c r="O877" s="283"/>
      <c r="P877" s="283"/>
      <c r="Q877" s="283"/>
      <c r="R877" s="283"/>
      <c r="S877" s="283"/>
      <c r="T877" s="283"/>
      <c r="U877" s="283"/>
      <c r="V877" s="283"/>
      <c r="W877" s="283"/>
      <c r="X877" s="283"/>
      <c r="Y877" s="283"/>
      <c r="Z877" s="283"/>
    </row>
    <row r="878" spans="1:26" ht="15.3">
      <c r="A878" s="283"/>
      <c r="B878" s="283"/>
      <c r="C878" s="283"/>
      <c r="D878" s="283"/>
      <c r="E878" s="283"/>
      <c r="F878" s="283"/>
      <c r="G878" s="283"/>
      <c r="H878" s="283"/>
      <c r="I878" s="283"/>
      <c r="J878" s="283"/>
      <c r="K878" s="283"/>
      <c r="L878" s="283"/>
      <c r="M878" s="283"/>
      <c r="N878" s="283"/>
      <c r="O878" s="283"/>
      <c r="P878" s="283"/>
      <c r="Q878" s="283"/>
      <c r="R878" s="283"/>
      <c r="S878" s="283"/>
      <c r="T878" s="283"/>
      <c r="U878" s="283"/>
      <c r="V878" s="283"/>
      <c r="W878" s="283"/>
      <c r="X878" s="283"/>
      <c r="Y878" s="283"/>
      <c r="Z878" s="283"/>
    </row>
    <row r="879" spans="1:26" ht="15.3">
      <c r="A879" s="283"/>
      <c r="B879" s="283"/>
      <c r="C879" s="283"/>
      <c r="D879" s="283"/>
      <c r="E879" s="283"/>
      <c r="F879" s="283"/>
      <c r="G879" s="283"/>
      <c r="H879" s="283"/>
      <c r="I879" s="283"/>
      <c r="J879" s="283"/>
      <c r="K879" s="283"/>
      <c r="L879" s="283"/>
      <c r="M879" s="283"/>
      <c r="N879" s="283"/>
      <c r="O879" s="283"/>
      <c r="P879" s="283"/>
      <c r="Q879" s="283"/>
      <c r="R879" s="283"/>
      <c r="S879" s="283"/>
      <c r="T879" s="283"/>
      <c r="U879" s="283"/>
      <c r="V879" s="283"/>
      <c r="W879" s="283"/>
      <c r="X879" s="283"/>
      <c r="Y879" s="283"/>
      <c r="Z879" s="283"/>
    </row>
    <row r="880" spans="1:26" ht="15.3">
      <c r="A880" s="283"/>
      <c r="B880" s="283"/>
      <c r="C880" s="283"/>
      <c r="D880" s="283"/>
      <c r="E880" s="283"/>
      <c r="F880" s="283"/>
      <c r="G880" s="283"/>
      <c r="H880" s="283"/>
      <c r="I880" s="283"/>
      <c r="J880" s="283"/>
      <c r="K880" s="283"/>
      <c r="L880" s="283"/>
      <c r="M880" s="283"/>
      <c r="N880" s="283"/>
      <c r="O880" s="283"/>
      <c r="P880" s="283"/>
      <c r="Q880" s="283"/>
      <c r="R880" s="283"/>
      <c r="S880" s="283"/>
      <c r="T880" s="283"/>
      <c r="U880" s="283"/>
      <c r="V880" s="283"/>
      <c r="W880" s="283"/>
      <c r="X880" s="283"/>
      <c r="Y880" s="283"/>
      <c r="Z880" s="283"/>
    </row>
    <row r="881" spans="1:26" ht="15.3">
      <c r="A881" s="283"/>
      <c r="B881" s="283"/>
      <c r="C881" s="283"/>
      <c r="D881" s="283"/>
      <c r="E881" s="283"/>
      <c r="F881" s="283"/>
      <c r="G881" s="283"/>
      <c r="H881" s="283"/>
      <c r="I881" s="283"/>
      <c r="J881" s="283"/>
      <c r="K881" s="283"/>
      <c r="L881" s="283"/>
      <c r="M881" s="283"/>
      <c r="N881" s="283"/>
      <c r="O881" s="283"/>
      <c r="P881" s="283"/>
      <c r="Q881" s="283"/>
      <c r="R881" s="283"/>
      <c r="S881" s="283"/>
      <c r="T881" s="283"/>
      <c r="U881" s="283"/>
      <c r="V881" s="283"/>
      <c r="W881" s="283"/>
      <c r="X881" s="283"/>
      <c r="Y881" s="283"/>
      <c r="Z881" s="283"/>
    </row>
    <row r="882" spans="1:26" ht="15.3">
      <c r="A882" s="283"/>
      <c r="B882" s="283"/>
      <c r="C882" s="283"/>
      <c r="D882" s="283"/>
      <c r="E882" s="283"/>
      <c r="F882" s="283"/>
      <c r="G882" s="283"/>
      <c r="H882" s="283"/>
      <c r="I882" s="283"/>
      <c r="J882" s="283"/>
      <c r="K882" s="283"/>
      <c r="L882" s="283"/>
      <c r="M882" s="283"/>
      <c r="N882" s="283"/>
      <c r="O882" s="283"/>
      <c r="P882" s="283"/>
      <c r="Q882" s="283"/>
      <c r="R882" s="283"/>
      <c r="S882" s="283"/>
      <c r="T882" s="283"/>
      <c r="U882" s="283"/>
      <c r="V882" s="283"/>
      <c r="W882" s="283"/>
      <c r="X882" s="283"/>
      <c r="Y882" s="283"/>
      <c r="Z882" s="283"/>
    </row>
    <row r="883" spans="1:26" ht="15.3">
      <c r="A883" s="283"/>
      <c r="B883" s="283"/>
      <c r="C883" s="283"/>
      <c r="D883" s="283"/>
      <c r="E883" s="283"/>
      <c r="F883" s="283"/>
      <c r="G883" s="283"/>
      <c r="H883" s="283"/>
      <c r="I883" s="283"/>
      <c r="J883" s="283"/>
      <c r="K883" s="283"/>
      <c r="L883" s="283"/>
      <c r="M883" s="283"/>
      <c r="N883" s="283"/>
      <c r="O883" s="283"/>
      <c r="P883" s="283"/>
      <c r="Q883" s="283"/>
      <c r="R883" s="283"/>
      <c r="S883" s="283"/>
      <c r="T883" s="283"/>
      <c r="U883" s="283"/>
      <c r="V883" s="283"/>
      <c r="W883" s="283"/>
      <c r="X883" s="283"/>
      <c r="Y883" s="283"/>
      <c r="Z883" s="283"/>
    </row>
    <row r="884" spans="1:26" ht="15.3">
      <c r="A884" s="283"/>
      <c r="B884" s="283"/>
      <c r="C884" s="283"/>
      <c r="D884" s="283"/>
      <c r="E884" s="283"/>
      <c r="F884" s="283"/>
      <c r="G884" s="283"/>
      <c r="H884" s="283"/>
      <c r="I884" s="283"/>
      <c r="J884" s="283"/>
      <c r="K884" s="283"/>
      <c r="L884" s="283"/>
      <c r="M884" s="283"/>
      <c r="N884" s="283"/>
      <c r="O884" s="283"/>
      <c r="P884" s="283"/>
      <c r="Q884" s="283"/>
      <c r="R884" s="283"/>
      <c r="S884" s="283"/>
      <c r="T884" s="283"/>
      <c r="U884" s="283"/>
      <c r="V884" s="283"/>
      <c r="W884" s="283"/>
      <c r="X884" s="283"/>
      <c r="Y884" s="283"/>
      <c r="Z884" s="283"/>
    </row>
    <row r="885" spans="1:26" ht="15.3">
      <c r="A885" s="283"/>
      <c r="B885" s="283"/>
      <c r="C885" s="283"/>
      <c r="D885" s="283"/>
      <c r="E885" s="283"/>
      <c r="F885" s="283"/>
      <c r="G885" s="283"/>
      <c r="H885" s="283"/>
      <c r="I885" s="283"/>
      <c r="J885" s="283"/>
      <c r="K885" s="283"/>
      <c r="L885" s="283"/>
      <c r="M885" s="283"/>
      <c r="N885" s="283"/>
      <c r="O885" s="283"/>
      <c r="P885" s="283"/>
      <c r="Q885" s="283"/>
      <c r="R885" s="283"/>
      <c r="S885" s="283"/>
      <c r="T885" s="283"/>
      <c r="U885" s="283"/>
      <c r="V885" s="283"/>
      <c r="W885" s="283"/>
      <c r="X885" s="283"/>
      <c r="Y885" s="283"/>
      <c r="Z885" s="283"/>
    </row>
    <row r="886" spans="1:26" ht="15.3">
      <c r="A886" s="283"/>
      <c r="B886" s="283"/>
      <c r="C886" s="283"/>
      <c r="D886" s="283"/>
      <c r="E886" s="283"/>
      <c r="F886" s="283"/>
      <c r="G886" s="283"/>
      <c r="H886" s="283"/>
      <c r="I886" s="283"/>
      <c r="J886" s="283"/>
      <c r="K886" s="283"/>
      <c r="L886" s="283"/>
      <c r="M886" s="283"/>
      <c r="N886" s="283"/>
      <c r="O886" s="283"/>
      <c r="P886" s="283"/>
      <c r="Q886" s="283"/>
      <c r="R886" s="283"/>
      <c r="S886" s="283"/>
      <c r="T886" s="283"/>
      <c r="U886" s="283"/>
      <c r="V886" s="283"/>
      <c r="W886" s="283"/>
      <c r="X886" s="283"/>
      <c r="Y886" s="283"/>
      <c r="Z886" s="283"/>
    </row>
    <row r="887" spans="1:26" ht="15.3">
      <c r="A887" s="283"/>
      <c r="B887" s="283"/>
      <c r="C887" s="283"/>
      <c r="D887" s="283"/>
      <c r="E887" s="283"/>
      <c r="F887" s="283"/>
      <c r="G887" s="283"/>
      <c r="H887" s="283"/>
      <c r="I887" s="283"/>
      <c r="J887" s="283"/>
      <c r="K887" s="283"/>
      <c r="L887" s="283"/>
      <c r="M887" s="283"/>
      <c r="N887" s="283"/>
      <c r="O887" s="283"/>
      <c r="P887" s="283"/>
      <c r="Q887" s="283"/>
      <c r="R887" s="283"/>
      <c r="S887" s="283"/>
      <c r="T887" s="283"/>
      <c r="U887" s="283"/>
      <c r="V887" s="283"/>
      <c r="W887" s="283"/>
      <c r="X887" s="283"/>
      <c r="Y887" s="283"/>
      <c r="Z887" s="283"/>
    </row>
    <row r="888" spans="1:26" ht="15.3">
      <c r="A888" s="283"/>
      <c r="B888" s="283"/>
      <c r="C888" s="283"/>
      <c r="D888" s="283"/>
      <c r="E888" s="283"/>
      <c r="F888" s="283"/>
      <c r="G888" s="283"/>
      <c r="H888" s="283"/>
      <c r="I888" s="283"/>
      <c r="J888" s="283"/>
      <c r="K888" s="283"/>
      <c r="L888" s="283"/>
      <c r="M888" s="283"/>
      <c r="N888" s="283"/>
      <c r="O888" s="283"/>
      <c r="P888" s="283"/>
      <c r="Q888" s="283"/>
      <c r="R888" s="283"/>
      <c r="S888" s="283"/>
      <c r="T888" s="283"/>
      <c r="U888" s="283"/>
      <c r="V888" s="283"/>
      <c r="W888" s="283"/>
      <c r="X888" s="283"/>
      <c r="Y888" s="283"/>
      <c r="Z888" s="283"/>
    </row>
    <row r="889" spans="1:26" ht="15.3">
      <c r="A889" s="283"/>
      <c r="B889" s="283"/>
      <c r="C889" s="283"/>
      <c r="D889" s="283"/>
      <c r="E889" s="283"/>
      <c r="F889" s="283"/>
      <c r="G889" s="283"/>
      <c r="H889" s="283"/>
      <c r="I889" s="283"/>
      <c r="J889" s="283"/>
      <c r="K889" s="283"/>
      <c r="L889" s="283"/>
      <c r="M889" s="283"/>
      <c r="N889" s="283"/>
      <c r="O889" s="283"/>
      <c r="P889" s="283"/>
      <c r="Q889" s="283"/>
      <c r="R889" s="283"/>
      <c r="S889" s="283"/>
      <c r="T889" s="283"/>
      <c r="U889" s="283"/>
      <c r="V889" s="283"/>
      <c r="W889" s="283"/>
      <c r="X889" s="283"/>
      <c r="Y889" s="283"/>
      <c r="Z889" s="283"/>
    </row>
    <row r="890" spans="1:26" ht="15.3">
      <c r="A890" s="283"/>
      <c r="B890" s="283"/>
      <c r="C890" s="283"/>
      <c r="D890" s="283"/>
      <c r="E890" s="283"/>
      <c r="F890" s="283"/>
      <c r="G890" s="283"/>
      <c r="H890" s="283"/>
      <c r="I890" s="283"/>
      <c r="J890" s="283"/>
      <c r="K890" s="283"/>
      <c r="L890" s="283"/>
      <c r="M890" s="283"/>
      <c r="N890" s="283"/>
      <c r="O890" s="283"/>
      <c r="P890" s="283"/>
      <c r="Q890" s="283"/>
      <c r="R890" s="283"/>
      <c r="S890" s="283"/>
      <c r="T890" s="283"/>
      <c r="U890" s="283"/>
      <c r="V890" s="283"/>
      <c r="W890" s="283"/>
      <c r="X890" s="283"/>
      <c r="Y890" s="283"/>
      <c r="Z890" s="283"/>
    </row>
    <row r="891" spans="1:26" ht="15.3">
      <c r="A891" s="283"/>
      <c r="B891" s="283"/>
      <c r="C891" s="283"/>
      <c r="D891" s="283"/>
      <c r="E891" s="283"/>
      <c r="F891" s="283"/>
      <c r="G891" s="283"/>
      <c r="H891" s="283"/>
      <c r="I891" s="283"/>
      <c r="J891" s="283"/>
      <c r="K891" s="283"/>
      <c r="L891" s="283"/>
      <c r="M891" s="283"/>
      <c r="N891" s="283"/>
      <c r="O891" s="283"/>
      <c r="P891" s="283"/>
      <c r="Q891" s="283"/>
      <c r="R891" s="283"/>
      <c r="S891" s="283"/>
      <c r="T891" s="283"/>
      <c r="U891" s="283"/>
      <c r="V891" s="283"/>
      <c r="W891" s="283"/>
      <c r="X891" s="283"/>
      <c r="Y891" s="283"/>
      <c r="Z891" s="283"/>
    </row>
    <row r="892" spans="1:26" ht="15.3">
      <c r="A892" s="283"/>
      <c r="B892" s="283"/>
      <c r="C892" s="283"/>
      <c r="D892" s="283"/>
      <c r="E892" s="283"/>
      <c r="F892" s="283"/>
      <c r="G892" s="283"/>
      <c r="H892" s="283"/>
      <c r="I892" s="283"/>
      <c r="J892" s="283"/>
      <c r="K892" s="283"/>
      <c r="L892" s="283"/>
      <c r="M892" s="283"/>
      <c r="N892" s="283"/>
      <c r="O892" s="283"/>
      <c r="P892" s="283"/>
      <c r="Q892" s="283"/>
      <c r="R892" s="283"/>
      <c r="S892" s="283"/>
      <c r="T892" s="283"/>
      <c r="U892" s="283"/>
      <c r="V892" s="283"/>
      <c r="W892" s="283"/>
      <c r="X892" s="283"/>
      <c r="Y892" s="283"/>
      <c r="Z892" s="283"/>
    </row>
    <row r="893" spans="1:26" ht="15.3">
      <c r="A893" s="283"/>
      <c r="B893" s="283"/>
      <c r="C893" s="283"/>
      <c r="D893" s="283"/>
      <c r="E893" s="283"/>
      <c r="F893" s="283"/>
      <c r="G893" s="283"/>
      <c r="H893" s="283"/>
      <c r="I893" s="283"/>
      <c r="J893" s="283"/>
      <c r="K893" s="283"/>
      <c r="L893" s="283"/>
      <c r="M893" s="283"/>
      <c r="N893" s="283"/>
      <c r="O893" s="283"/>
      <c r="P893" s="283"/>
      <c r="Q893" s="283"/>
      <c r="R893" s="283"/>
      <c r="S893" s="283"/>
      <c r="T893" s="283"/>
      <c r="U893" s="283"/>
      <c r="V893" s="283"/>
      <c r="W893" s="283"/>
      <c r="X893" s="283"/>
      <c r="Y893" s="283"/>
      <c r="Z893" s="283"/>
    </row>
    <row r="894" spans="1:26" ht="15.3">
      <c r="A894" s="283"/>
      <c r="B894" s="283"/>
      <c r="C894" s="283"/>
      <c r="D894" s="283"/>
      <c r="E894" s="283"/>
      <c r="F894" s="283"/>
      <c r="G894" s="283"/>
      <c r="H894" s="283"/>
      <c r="I894" s="283"/>
      <c r="J894" s="283"/>
      <c r="K894" s="283"/>
      <c r="L894" s="283"/>
      <c r="M894" s="283"/>
      <c r="N894" s="283"/>
      <c r="O894" s="283"/>
      <c r="P894" s="283"/>
      <c r="Q894" s="283"/>
      <c r="R894" s="283"/>
      <c r="S894" s="283"/>
      <c r="T894" s="283"/>
      <c r="U894" s="283"/>
      <c r="V894" s="283"/>
      <c r="W894" s="283"/>
      <c r="X894" s="283"/>
      <c r="Y894" s="283"/>
      <c r="Z894" s="283"/>
    </row>
    <row r="895" spans="1:26" ht="15.3">
      <c r="A895" s="283"/>
      <c r="B895" s="283"/>
      <c r="C895" s="283"/>
      <c r="D895" s="283"/>
      <c r="E895" s="283"/>
      <c r="F895" s="283"/>
      <c r="G895" s="283"/>
      <c r="H895" s="283"/>
      <c r="I895" s="283"/>
      <c r="J895" s="283"/>
      <c r="K895" s="283"/>
      <c r="L895" s="283"/>
      <c r="M895" s="283"/>
      <c r="N895" s="283"/>
      <c r="O895" s="283"/>
      <c r="P895" s="283"/>
      <c r="Q895" s="283"/>
      <c r="R895" s="283"/>
      <c r="S895" s="283"/>
      <c r="T895" s="283"/>
      <c r="U895" s="283"/>
      <c r="V895" s="283"/>
      <c r="W895" s="283"/>
      <c r="X895" s="283"/>
      <c r="Y895" s="283"/>
      <c r="Z895" s="283"/>
    </row>
    <row r="896" spans="1:26" ht="15.3">
      <c r="A896" s="283"/>
      <c r="B896" s="283"/>
      <c r="C896" s="283"/>
      <c r="D896" s="283"/>
      <c r="E896" s="283"/>
      <c r="F896" s="283"/>
      <c r="G896" s="283"/>
      <c r="H896" s="283"/>
      <c r="I896" s="283"/>
      <c r="J896" s="283"/>
      <c r="K896" s="283"/>
      <c r="L896" s="283"/>
      <c r="M896" s="283"/>
      <c r="N896" s="283"/>
      <c r="O896" s="283"/>
      <c r="P896" s="283"/>
      <c r="Q896" s="283"/>
      <c r="R896" s="283"/>
      <c r="S896" s="283"/>
      <c r="T896" s="283"/>
      <c r="U896" s="283"/>
      <c r="V896" s="283"/>
      <c r="W896" s="283"/>
      <c r="X896" s="283"/>
      <c r="Y896" s="283"/>
      <c r="Z896" s="283"/>
    </row>
    <row r="897" spans="1:26" ht="15.3">
      <c r="A897" s="283"/>
      <c r="B897" s="283"/>
      <c r="C897" s="283"/>
      <c r="D897" s="283"/>
      <c r="E897" s="283"/>
      <c r="F897" s="283"/>
      <c r="G897" s="283"/>
      <c r="H897" s="283"/>
      <c r="I897" s="283"/>
      <c r="J897" s="283"/>
      <c r="K897" s="283"/>
      <c r="L897" s="283"/>
      <c r="M897" s="283"/>
      <c r="N897" s="283"/>
      <c r="O897" s="283"/>
      <c r="P897" s="283"/>
      <c r="Q897" s="283"/>
      <c r="R897" s="283"/>
      <c r="S897" s="283"/>
      <c r="T897" s="283"/>
      <c r="U897" s="283"/>
      <c r="V897" s="283"/>
      <c r="W897" s="283"/>
      <c r="X897" s="283"/>
      <c r="Y897" s="283"/>
      <c r="Z897" s="283"/>
    </row>
    <row r="898" spans="1:26" ht="15.3">
      <c r="A898" s="283"/>
      <c r="B898" s="283"/>
      <c r="C898" s="283"/>
      <c r="D898" s="283"/>
      <c r="E898" s="283"/>
      <c r="F898" s="283"/>
      <c r="G898" s="283"/>
      <c r="H898" s="283"/>
      <c r="I898" s="283"/>
      <c r="J898" s="283"/>
      <c r="K898" s="283"/>
      <c r="L898" s="283"/>
      <c r="M898" s="283"/>
      <c r="N898" s="283"/>
      <c r="O898" s="283"/>
      <c r="P898" s="283"/>
      <c r="Q898" s="283"/>
      <c r="R898" s="283"/>
      <c r="S898" s="283"/>
      <c r="T898" s="283"/>
      <c r="U898" s="283"/>
      <c r="V898" s="283"/>
      <c r="W898" s="283"/>
      <c r="X898" s="283"/>
      <c r="Y898" s="283"/>
      <c r="Z898" s="283"/>
    </row>
    <row r="899" spans="1:26" ht="15.3">
      <c r="A899" s="283"/>
      <c r="B899" s="283"/>
      <c r="C899" s="283"/>
      <c r="D899" s="283"/>
      <c r="E899" s="283"/>
      <c r="F899" s="283"/>
      <c r="G899" s="283"/>
      <c r="H899" s="283"/>
      <c r="I899" s="283"/>
      <c r="J899" s="283"/>
      <c r="K899" s="283"/>
      <c r="L899" s="283"/>
      <c r="M899" s="283"/>
      <c r="N899" s="283"/>
      <c r="O899" s="283"/>
      <c r="P899" s="283"/>
      <c r="Q899" s="283"/>
      <c r="R899" s="283"/>
      <c r="S899" s="283"/>
      <c r="T899" s="283"/>
      <c r="U899" s="283"/>
      <c r="V899" s="283"/>
      <c r="W899" s="283"/>
      <c r="X899" s="283"/>
      <c r="Y899" s="283"/>
      <c r="Z899" s="283"/>
    </row>
    <row r="900" spans="1:26" ht="15.3">
      <c r="A900" s="283"/>
      <c r="B900" s="283"/>
      <c r="C900" s="283"/>
      <c r="D900" s="283"/>
      <c r="E900" s="283"/>
      <c r="F900" s="283"/>
      <c r="G900" s="283"/>
      <c r="H900" s="283"/>
      <c r="I900" s="283"/>
      <c r="J900" s="283"/>
      <c r="K900" s="283"/>
      <c r="L900" s="283"/>
      <c r="M900" s="283"/>
      <c r="N900" s="283"/>
      <c r="O900" s="283"/>
      <c r="P900" s="283"/>
      <c r="Q900" s="283"/>
      <c r="R900" s="283"/>
      <c r="S900" s="283"/>
      <c r="T900" s="283"/>
      <c r="U900" s="283"/>
      <c r="V900" s="283"/>
      <c r="W900" s="283"/>
      <c r="X900" s="283"/>
      <c r="Y900" s="283"/>
      <c r="Z900" s="283"/>
    </row>
    <row r="901" spans="1:26" ht="15.3">
      <c r="A901" s="283"/>
      <c r="B901" s="283"/>
      <c r="C901" s="283"/>
      <c r="D901" s="283"/>
      <c r="E901" s="283"/>
      <c r="F901" s="283"/>
      <c r="G901" s="283"/>
      <c r="H901" s="283"/>
      <c r="I901" s="283"/>
      <c r="J901" s="283"/>
      <c r="K901" s="283"/>
      <c r="L901" s="283"/>
      <c r="M901" s="283"/>
      <c r="N901" s="283"/>
      <c r="O901" s="283"/>
      <c r="P901" s="283"/>
      <c r="Q901" s="283"/>
      <c r="R901" s="283"/>
      <c r="S901" s="283"/>
      <c r="T901" s="283"/>
      <c r="U901" s="283"/>
      <c r="V901" s="283"/>
      <c r="W901" s="283"/>
      <c r="X901" s="283"/>
      <c r="Y901" s="283"/>
      <c r="Z901" s="283"/>
    </row>
    <row r="902" spans="1:26" ht="15.3">
      <c r="A902" s="283"/>
      <c r="B902" s="283"/>
      <c r="C902" s="283"/>
      <c r="D902" s="283"/>
      <c r="E902" s="283"/>
      <c r="F902" s="283"/>
      <c r="G902" s="283"/>
      <c r="H902" s="283"/>
      <c r="I902" s="283"/>
      <c r="J902" s="283"/>
      <c r="K902" s="283"/>
      <c r="L902" s="283"/>
      <c r="M902" s="283"/>
      <c r="N902" s="283"/>
      <c r="O902" s="283"/>
      <c r="P902" s="283"/>
      <c r="Q902" s="283"/>
      <c r="R902" s="283"/>
      <c r="S902" s="283"/>
      <c r="T902" s="283"/>
      <c r="U902" s="283"/>
      <c r="V902" s="283"/>
      <c r="W902" s="283"/>
      <c r="X902" s="283"/>
      <c r="Y902" s="283"/>
      <c r="Z902" s="283"/>
    </row>
    <row r="903" spans="1:26" ht="15.3">
      <c r="A903" s="283"/>
      <c r="B903" s="283"/>
      <c r="C903" s="283"/>
      <c r="D903" s="283"/>
      <c r="E903" s="283"/>
      <c r="F903" s="283"/>
      <c r="G903" s="283"/>
      <c r="H903" s="283"/>
      <c r="I903" s="283"/>
      <c r="J903" s="283"/>
      <c r="K903" s="283"/>
      <c r="L903" s="283"/>
      <c r="M903" s="283"/>
      <c r="N903" s="283"/>
      <c r="O903" s="283"/>
      <c r="P903" s="283"/>
      <c r="Q903" s="283"/>
      <c r="R903" s="283"/>
      <c r="S903" s="283"/>
      <c r="T903" s="283"/>
      <c r="U903" s="283"/>
      <c r="V903" s="283"/>
      <c r="W903" s="283"/>
      <c r="X903" s="283"/>
      <c r="Y903" s="283"/>
      <c r="Z903" s="283"/>
    </row>
    <row r="904" spans="1:26" ht="15.3">
      <c r="A904" s="283"/>
      <c r="B904" s="283"/>
      <c r="C904" s="283"/>
      <c r="D904" s="283"/>
      <c r="E904" s="283"/>
      <c r="F904" s="283"/>
      <c r="G904" s="283"/>
      <c r="H904" s="283"/>
      <c r="I904" s="283"/>
      <c r="J904" s="283"/>
      <c r="K904" s="283"/>
      <c r="L904" s="283"/>
      <c r="M904" s="283"/>
      <c r="N904" s="283"/>
      <c r="O904" s="283"/>
      <c r="P904" s="283"/>
      <c r="Q904" s="283"/>
      <c r="R904" s="283"/>
      <c r="S904" s="283"/>
      <c r="T904" s="283"/>
      <c r="U904" s="283"/>
      <c r="V904" s="283"/>
      <c r="W904" s="283"/>
      <c r="X904" s="283"/>
      <c r="Y904" s="283"/>
      <c r="Z904" s="283"/>
    </row>
    <row r="905" spans="1:26" ht="15.3">
      <c r="A905" s="283"/>
      <c r="B905" s="283"/>
      <c r="C905" s="283"/>
      <c r="D905" s="283"/>
      <c r="E905" s="283"/>
      <c r="F905" s="283"/>
      <c r="G905" s="283"/>
      <c r="H905" s="283"/>
      <c r="I905" s="283"/>
      <c r="J905" s="283"/>
      <c r="K905" s="283"/>
      <c r="L905" s="283"/>
      <c r="M905" s="283"/>
      <c r="N905" s="283"/>
      <c r="O905" s="283"/>
      <c r="P905" s="283"/>
      <c r="Q905" s="283"/>
      <c r="R905" s="283"/>
      <c r="S905" s="283"/>
      <c r="T905" s="283"/>
      <c r="U905" s="283"/>
      <c r="V905" s="283"/>
      <c r="W905" s="283"/>
      <c r="X905" s="283"/>
      <c r="Y905" s="283"/>
      <c r="Z905" s="283"/>
    </row>
    <row r="906" spans="1:26" ht="15.3">
      <c r="A906" s="283"/>
      <c r="B906" s="283"/>
      <c r="C906" s="283"/>
      <c r="D906" s="283"/>
      <c r="E906" s="283"/>
      <c r="F906" s="283"/>
      <c r="G906" s="283"/>
      <c r="H906" s="283"/>
      <c r="I906" s="283"/>
      <c r="J906" s="283"/>
      <c r="K906" s="283"/>
      <c r="L906" s="283"/>
      <c r="M906" s="283"/>
      <c r="N906" s="283"/>
      <c r="O906" s="283"/>
      <c r="P906" s="283"/>
      <c r="Q906" s="283"/>
      <c r="R906" s="283"/>
      <c r="S906" s="283"/>
      <c r="T906" s="283"/>
      <c r="U906" s="283"/>
      <c r="V906" s="283"/>
      <c r="W906" s="283"/>
      <c r="X906" s="283"/>
      <c r="Y906" s="283"/>
      <c r="Z906" s="283"/>
    </row>
    <row r="907" spans="1:26" ht="15.3">
      <c r="A907" s="283"/>
      <c r="B907" s="283"/>
      <c r="C907" s="283"/>
      <c r="D907" s="283"/>
      <c r="E907" s="283"/>
      <c r="F907" s="283"/>
      <c r="G907" s="283"/>
      <c r="H907" s="283"/>
      <c r="I907" s="283"/>
      <c r="J907" s="283"/>
      <c r="K907" s="283"/>
      <c r="L907" s="283"/>
      <c r="M907" s="283"/>
      <c r="N907" s="283"/>
      <c r="O907" s="283"/>
      <c r="P907" s="283"/>
      <c r="Q907" s="283"/>
      <c r="R907" s="283"/>
      <c r="S907" s="283"/>
      <c r="T907" s="283"/>
      <c r="U907" s="283"/>
      <c r="V907" s="283"/>
      <c r="W907" s="283"/>
      <c r="X907" s="283"/>
      <c r="Y907" s="283"/>
      <c r="Z907" s="283"/>
    </row>
    <row r="908" spans="1:26" ht="15.3">
      <c r="A908" s="283"/>
      <c r="B908" s="283"/>
      <c r="C908" s="283"/>
      <c r="D908" s="283"/>
      <c r="E908" s="283"/>
      <c r="F908" s="283"/>
      <c r="G908" s="283"/>
      <c r="H908" s="283"/>
      <c r="I908" s="283"/>
      <c r="J908" s="283"/>
      <c r="K908" s="283"/>
      <c r="L908" s="283"/>
      <c r="M908" s="283"/>
      <c r="N908" s="283"/>
      <c r="O908" s="283"/>
      <c r="P908" s="283"/>
      <c r="Q908" s="283"/>
      <c r="R908" s="283"/>
      <c r="S908" s="283"/>
      <c r="T908" s="283"/>
      <c r="U908" s="283"/>
      <c r="V908" s="283"/>
      <c r="W908" s="283"/>
      <c r="X908" s="283"/>
      <c r="Y908" s="283"/>
      <c r="Z908" s="283"/>
    </row>
    <row r="909" spans="1:26" ht="15.3">
      <c r="A909" s="283"/>
      <c r="B909" s="283"/>
      <c r="C909" s="283"/>
      <c r="D909" s="283"/>
      <c r="E909" s="283"/>
      <c r="F909" s="283"/>
      <c r="G909" s="283"/>
      <c r="H909" s="283"/>
      <c r="I909" s="283"/>
      <c r="J909" s="283"/>
      <c r="K909" s="283"/>
      <c r="L909" s="283"/>
      <c r="M909" s="283"/>
      <c r="N909" s="283"/>
      <c r="O909" s="283"/>
      <c r="P909" s="283"/>
      <c r="Q909" s="283"/>
      <c r="R909" s="283"/>
      <c r="S909" s="283"/>
      <c r="T909" s="283"/>
      <c r="U909" s="283"/>
      <c r="V909" s="283"/>
      <c r="W909" s="283"/>
      <c r="X909" s="283"/>
      <c r="Y909" s="283"/>
      <c r="Z909" s="283"/>
    </row>
    <row r="910" spans="1:26" ht="15.3">
      <c r="A910" s="283"/>
      <c r="B910" s="283"/>
      <c r="C910" s="283"/>
      <c r="D910" s="283"/>
      <c r="E910" s="283"/>
      <c r="F910" s="283"/>
      <c r="G910" s="283"/>
      <c r="H910" s="283"/>
      <c r="I910" s="283"/>
      <c r="J910" s="283"/>
      <c r="K910" s="283"/>
      <c r="L910" s="283"/>
      <c r="M910" s="283"/>
      <c r="N910" s="283"/>
      <c r="O910" s="283"/>
      <c r="P910" s="283"/>
      <c r="Q910" s="283"/>
      <c r="R910" s="283"/>
      <c r="S910" s="283"/>
      <c r="T910" s="283"/>
      <c r="U910" s="283"/>
      <c r="V910" s="283"/>
      <c r="W910" s="283"/>
      <c r="X910" s="283"/>
      <c r="Y910" s="283"/>
      <c r="Z910" s="283"/>
    </row>
    <row r="911" spans="1:26" ht="15.3">
      <c r="A911" s="283"/>
      <c r="B911" s="283"/>
      <c r="C911" s="283"/>
      <c r="D911" s="283"/>
      <c r="E911" s="283"/>
      <c r="F911" s="283"/>
      <c r="G911" s="283"/>
      <c r="H911" s="283"/>
      <c r="I911" s="283"/>
      <c r="J911" s="283"/>
      <c r="K911" s="283"/>
      <c r="L911" s="283"/>
      <c r="M911" s="283"/>
      <c r="N911" s="283"/>
      <c r="O911" s="283"/>
      <c r="P911" s="283"/>
      <c r="Q911" s="283"/>
      <c r="R911" s="283"/>
      <c r="S911" s="283"/>
      <c r="T911" s="283"/>
      <c r="U911" s="283"/>
      <c r="V911" s="283"/>
      <c r="W911" s="283"/>
      <c r="X911" s="283"/>
      <c r="Y911" s="283"/>
      <c r="Z911" s="283"/>
    </row>
    <row r="912" spans="1:26" ht="15.3">
      <c r="A912" s="283"/>
      <c r="B912" s="283"/>
      <c r="C912" s="283"/>
      <c r="D912" s="283"/>
      <c r="E912" s="283"/>
      <c r="F912" s="283"/>
      <c r="G912" s="283"/>
      <c r="H912" s="283"/>
      <c r="I912" s="283"/>
      <c r="J912" s="283"/>
      <c r="K912" s="283"/>
      <c r="L912" s="283"/>
      <c r="M912" s="283"/>
      <c r="N912" s="283"/>
      <c r="O912" s="283"/>
      <c r="P912" s="283"/>
      <c r="Q912" s="283"/>
      <c r="R912" s="283"/>
      <c r="S912" s="283"/>
      <c r="T912" s="283"/>
      <c r="U912" s="283"/>
      <c r="V912" s="283"/>
      <c r="W912" s="283"/>
      <c r="X912" s="283"/>
      <c r="Y912" s="283"/>
      <c r="Z912" s="283"/>
    </row>
    <row r="913" spans="1:26" ht="15.3">
      <c r="A913" s="283"/>
      <c r="B913" s="283"/>
      <c r="C913" s="283"/>
      <c r="D913" s="283"/>
      <c r="E913" s="283"/>
      <c r="F913" s="283"/>
      <c r="G913" s="283"/>
      <c r="H913" s="283"/>
      <c r="I913" s="283"/>
      <c r="J913" s="283"/>
      <c r="K913" s="283"/>
      <c r="L913" s="283"/>
      <c r="M913" s="283"/>
      <c r="N913" s="283"/>
      <c r="O913" s="283"/>
      <c r="P913" s="283"/>
      <c r="Q913" s="283"/>
      <c r="R913" s="283"/>
      <c r="S913" s="283"/>
      <c r="T913" s="283"/>
      <c r="U913" s="283"/>
      <c r="V913" s="283"/>
      <c r="W913" s="283"/>
      <c r="X913" s="283"/>
      <c r="Y913" s="283"/>
      <c r="Z913" s="283"/>
    </row>
    <row r="914" spans="1:26" ht="15.3">
      <c r="A914" s="283"/>
      <c r="B914" s="283"/>
      <c r="C914" s="283"/>
      <c r="D914" s="283"/>
      <c r="E914" s="283"/>
      <c r="F914" s="283"/>
      <c r="G914" s="283"/>
      <c r="H914" s="283"/>
      <c r="I914" s="283"/>
      <c r="J914" s="283"/>
      <c r="K914" s="283"/>
      <c r="L914" s="283"/>
      <c r="M914" s="283"/>
      <c r="N914" s="283"/>
      <c r="O914" s="283"/>
      <c r="P914" s="283"/>
      <c r="Q914" s="283"/>
      <c r="R914" s="283"/>
      <c r="S914" s="283"/>
      <c r="T914" s="283"/>
      <c r="U914" s="283"/>
      <c r="V914" s="283"/>
      <c r="W914" s="283"/>
      <c r="X914" s="283"/>
      <c r="Y914" s="283"/>
      <c r="Z914" s="283"/>
    </row>
    <row r="915" spans="1:26" ht="15.3">
      <c r="A915" s="283"/>
      <c r="B915" s="283"/>
      <c r="C915" s="283"/>
      <c r="D915" s="283"/>
      <c r="E915" s="283"/>
      <c r="F915" s="283"/>
      <c r="G915" s="283"/>
      <c r="H915" s="283"/>
      <c r="I915" s="283"/>
      <c r="J915" s="283"/>
      <c r="K915" s="283"/>
      <c r="L915" s="283"/>
      <c r="M915" s="283"/>
      <c r="N915" s="283"/>
      <c r="O915" s="283"/>
      <c r="P915" s="283"/>
      <c r="Q915" s="283"/>
      <c r="R915" s="283"/>
      <c r="S915" s="283"/>
      <c r="T915" s="283"/>
      <c r="U915" s="283"/>
      <c r="V915" s="283"/>
      <c r="W915" s="283"/>
      <c r="X915" s="283"/>
      <c r="Y915" s="283"/>
      <c r="Z915" s="283"/>
    </row>
    <row r="916" spans="1:26" ht="15.3">
      <c r="A916" s="283"/>
      <c r="B916" s="283"/>
      <c r="C916" s="283"/>
      <c r="D916" s="283"/>
      <c r="E916" s="283"/>
      <c r="F916" s="283"/>
      <c r="G916" s="283"/>
      <c r="H916" s="283"/>
      <c r="I916" s="283"/>
      <c r="J916" s="283"/>
      <c r="K916" s="283"/>
      <c r="L916" s="283"/>
      <c r="M916" s="283"/>
      <c r="N916" s="283"/>
      <c r="O916" s="283"/>
      <c r="P916" s="283"/>
      <c r="Q916" s="283"/>
      <c r="R916" s="283"/>
      <c r="S916" s="283"/>
      <c r="T916" s="283"/>
      <c r="U916" s="283"/>
      <c r="V916" s="283"/>
      <c r="W916" s="283"/>
      <c r="X916" s="283"/>
      <c r="Y916" s="283"/>
      <c r="Z916" s="283"/>
    </row>
    <row r="917" spans="1:26" ht="15.3">
      <c r="A917" s="283"/>
      <c r="B917" s="283"/>
      <c r="C917" s="283"/>
      <c r="D917" s="283"/>
      <c r="E917" s="283"/>
      <c r="F917" s="283"/>
      <c r="G917" s="283"/>
      <c r="H917" s="283"/>
      <c r="I917" s="283"/>
      <c r="J917" s="283"/>
      <c r="K917" s="283"/>
      <c r="L917" s="283"/>
      <c r="M917" s="283"/>
      <c r="N917" s="283"/>
      <c r="O917" s="283"/>
      <c r="P917" s="283"/>
      <c r="Q917" s="283"/>
      <c r="R917" s="283"/>
      <c r="S917" s="283"/>
      <c r="T917" s="283"/>
      <c r="U917" s="283"/>
      <c r="V917" s="283"/>
      <c r="W917" s="283"/>
      <c r="X917" s="283"/>
      <c r="Y917" s="283"/>
      <c r="Z917" s="283"/>
    </row>
    <row r="918" spans="1:26" ht="15.3">
      <c r="A918" s="283"/>
      <c r="B918" s="283"/>
      <c r="C918" s="283"/>
      <c r="D918" s="283"/>
      <c r="E918" s="283"/>
      <c r="F918" s="283"/>
      <c r="G918" s="283"/>
      <c r="H918" s="283"/>
      <c r="I918" s="283"/>
      <c r="J918" s="283"/>
      <c r="K918" s="283"/>
      <c r="L918" s="283"/>
      <c r="M918" s="283"/>
      <c r="N918" s="283"/>
      <c r="O918" s="283"/>
      <c r="P918" s="283"/>
      <c r="Q918" s="283"/>
      <c r="R918" s="283"/>
      <c r="S918" s="283"/>
      <c r="T918" s="283"/>
      <c r="U918" s="283"/>
      <c r="V918" s="283"/>
      <c r="W918" s="283"/>
      <c r="X918" s="283"/>
      <c r="Y918" s="283"/>
      <c r="Z918" s="283"/>
    </row>
    <row r="919" spans="1:26" ht="15.3">
      <c r="A919" s="283"/>
      <c r="B919" s="283"/>
      <c r="C919" s="283"/>
      <c r="D919" s="283"/>
      <c r="E919" s="283"/>
      <c r="F919" s="283"/>
      <c r="G919" s="283"/>
      <c r="H919" s="283"/>
      <c r="I919" s="283"/>
      <c r="J919" s="283"/>
      <c r="K919" s="283"/>
      <c r="L919" s="283"/>
      <c r="M919" s="283"/>
      <c r="N919" s="283"/>
      <c r="O919" s="283"/>
      <c r="P919" s="283"/>
      <c r="Q919" s="283"/>
      <c r="R919" s="283"/>
      <c r="S919" s="283"/>
      <c r="T919" s="283"/>
      <c r="U919" s="283"/>
      <c r="V919" s="283"/>
      <c r="W919" s="283"/>
      <c r="X919" s="283"/>
      <c r="Y919" s="283"/>
      <c r="Z919" s="283"/>
    </row>
    <row r="920" spans="1:26" ht="15.3">
      <c r="A920" s="283"/>
      <c r="B920" s="283"/>
      <c r="C920" s="283"/>
      <c r="D920" s="283"/>
      <c r="E920" s="283"/>
      <c r="F920" s="283"/>
      <c r="G920" s="283"/>
      <c r="H920" s="283"/>
      <c r="I920" s="283"/>
      <c r="J920" s="283"/>
      <c r="K920" s="283"/>
      <c r="L920" s="283"/>
      <c r="M920" s="283"/>
      <c r="N920" s="283"/>
      <c r="O920" s="283"/>
      <c r="P920" s="283"/>
      <c r="Q920" s="283"/>
      <c r="R920" s="283"/>
      <c r="S920" s="283"/>
      <c r="T920" s="283"/>
      <c r="U920" s="283"/>
      <c r="V920" s="283"/>
      <c r="W920" s="283"/>
      <c r="X920" s="283"/>
      <c r="Y920" s="283"/>
      <c r="Z920" s="283"/>
    </row>
    <row r="921" spans="1:26" ht="15.3">
      <c r="A921" s="283"/>
      <c r="B921" s="283"/>
      <c r="C921" s="283"/>
      <c r="D921" s="283"/>
      <c r="E921" s="283"/>
      <c r="F921" s="283"/>
      <c r="G921" s="283"/>
      <c r="H921" s="283"/>
      <c r="I921" s="283"/>
      <c r="J921" s="283"/>
      <c r="K921" s="283"/>
      <c r="L921" s="283"/>
      <c r="M921" s="283"/>
      <c r="N921" s="283"/>
      <c r="O921" s="283"/>
      <c r="P921" s="283"/>
      <c r="Q921" s="283"/>
      <c r="R921" s="283"/>
      <c r="S921" s="283"/>
      <c r="T921" s="283"/>
      <c r="U921" s="283"/>
      <c r="V921" s="283"/>
      <c r="W921" s="283"/>
      <c r="X921" s="283"/>
      <c r="Y921" s="283"/>
      <c r="Z921" s="283"/>
    </row>
    <row r="922" spans="1:26" ht="15.3">
      <c r="A922" s="283"/>
      <c r="B922" s="283"/>
      <c r="C922" s="283"/>
      <c r="D922" s="283"/>
      <c r="E922" s="283"/>
      <c r="F922" s="283"/>
      <c r="G922" s="283"/>
      <c r="H922" s="283"/>
      <c r="I922" s="283"/>
      <c r="J922" s="283"/>
      <c r="K922" s="283"/>
      <c r="L922" s="283"/>
      <c r="M922" s="283"/>
      <c r="N922" s="283"/>
      <c r="O922" s="283"/>
      <c r="P922" s="283"/>
      <c r="Q922" s="283"/>
      <c r="R922" s="283"/>
      <c r="S922" s="283"/>
      <c r="T922" s="283"/>
      <c r="U922" s="283"/>
      <c r="V922" s="283"/>
      <c r="W922" s="283"/>
      <c r="X922" s="283"/>
      <c r="Y922" s="283"/>
      <c r="Z922" s="283"/>
    </row>
    <row r="923" spans="1:26" ht="15.3">
      <c r="A923" s="283"/>
      <c r="B923" s="283"/>
      <c r="C923" s="283"/>
      <c r="D923" s="283"/>
      <c r="E923" s="283"/>
      <c r="F923" s="283"/>
      <c r="G923" s="283"/>
      <c r="H923" s="283"/>
      <c r="I923" s="283"/>
      <c r="J923" s="283"/>
      <c r="K923" s="283"/>
      <c r="L923" s="283"/>
      <c r="M923" s="283"/>
      <c r="N923" s="283"/>
      <c r="O923" s="283"/>
      <c r="P923" s="283"/>
      <c r="Q923" s="283"/>
      <c r="R923" s="283"/>
      <c r="S923" s="283"/>
      <c r="T923" s="283"/>
      <c r="U923" s="283"/>
      <c r="V923" s="283"/>
      <c r="W923" s="283"/>
      <c r="X923" s="283"/>
      <c r="Y923" s="283"/>
      <c r="Z923" s="283"/>
    </row>
    <row r="924" spans="1:26" ht="15.3">
      <c r="A924" s="283"/>
      <c r="B924" s="283"/>
      <c r="C924" s="283"/>
      <c r="D924" s="283"/>
      <c r="E924" s="283"/>
      <c r="F924" s="283"/>
      <c r="G924" s="283"/>
      <c r="H924" s="283"/>
      <c r="I924" s="283"/>
      <c r="J924" s="283"/>
      <c r="K924" s="283"/>
      <c r="L924" s="283"/>
      <c r="M924" s="283"/>
      <c r="N924" s="283"/>
      <c r="O924" s="283"/>
      <c r="P924" s="283"/>
      <c r="Q924" s="283"/>
      <c r="R924" s="283"/>
      <c r="S924" s="283"/>
      <c r="T924" s="283"/>
      <c r="U924" s="283"/>
      <c r="V924" s="283"/>
      <c r="W924" s="283"/>
      <c r="X924" s="283"/>
      <c r="Y924" s="283"/>
      <c r="Z924" s="283"/>
    </row>
    <row r="925" spans="1:26" ht="15.3">
      <c r="A925" s="283"/>
      <c r="B925" s="283"/>
      <c r="C925" s="283"/>
      <c r="D925" s="283"/>
      <c r="E925" s="283"/>
      <c r="F925" s="283"/>
      <c r="G925" s="283"/>
      <c r="H925" s="283"/>
      <c r="I925" s="283"/>
      <c r="J925" s="283"/>
      <c r="K925" s="283"/>
      <c r="L925" s="283"/>
      <c r="M925" s="283"/>
      <c r="N925" s="283"/>
      <c r="O925" s="283"/>
      <c r="P925" s="283"/>
      <c r="Q925" s="283"/>
      <c r="R925" s="283"/>
      <c r="S925" s="283"/>
      <c r="T925" s="283"/>
      <c r="U925" s="283"/>
      <c r="V925" s="283"/>
      <c r="W925" s="283"/>
      <c r="X925" s="283"/>
      <c r="Y925" s="283"/>
      <c r="Z925" s="283"/>
    </row>
    <row r="926" spans="1:26" ht="15.3">
      <c r="A926" s="283"/>
      <c r="B926" s="283"/>
      <c r="C926" s="283"/>
      <c r="D926" s="283"/>
      <c r="E926" s="283"/>
      <c r="F926" s="283"/>
      <c r="G926" s="283"/>
      <c r="H926" s="283"/>
      <c r="I926" s="283"/>
      <c r="J926" s="283"/>
      <c r="K926" s="283"/>
      <c r="L926" s="283"/>
      <c r="M926" s="283"/>
      <c r="N926" s="283"/>
      <c r="O926" s="283"/>
      <c r="P926" s="283"/>
      <c r="Q926" s="283"/>
      <c r="R926" s="283"/>
      <c r="S926" s="283"/>
      <c r="T926" s="283"/>
      <c r="U926" s="283"/>
      <c r="V926" s="283"/>
      <c r="W926" s="283"/>
      <c r="X926" s="283"/>
      <c r="Y926" s="283"/>
      <c r="Z926" s="283"/>
    </row>
    <row r="927" spans="1:26" ht="15.3">
      <c r="A927" s="283"/>
      <c r="B927" s="283"/>
      <c r="C927" s="283"/>
      <c r="D927" s="283"/>
      <c r="E927" s="283"/>
      <c r="F927" s="283"/>
      <c r="G927" s="283"/>
      <c r="H927" s="283"/>
      <c r="I927" s="283"/>
      <c r="J927" s="283"/>
      <c r="K927" s="283"/>
      <c r="L927" s="283"/>
      <c r="M927" s="283"/>
      <c r="N927" s="283"/>
      <c r="O927" s="283"/>
      <c r="P927" s="283"/>
      <c r="Q927" s="283"/>
      <c r="R927" s="283"/>
      <c r="S927" s="283"/>
      <c r="T927" s="283"/>
      <c r="U927" s="283"/>
      <c r="V927" s="283"/>
      <c r="W927" s="283"/>
      <c r="X927" s="283"/>
      <c r="Y927" s="283"/>
      <c r="Z927" s="283"/>
    </row>
    <row r="928" spans="1:26" ht="15.3">
      <c r="A928" s="283"/>
      <c r="B928" s="283"/>
      <c r="C928" s="283"/>
      <c r="D928" s="283"/>
      <c r="E928" s="283"/>
      <c r="F928" s="283"/>
      <c r="G928" s="283"/>
      <c r="H928" s="283"/>
      <c r="I928" s="283"/>
      <c r="J928" s="283"/>
      <c r="K928" s="283"/>
      <c r="L928" s="283"/>
      <c r="M928" s="283"/>
      <c r="N928" s="283"/>
      <c r="O928" s="283"/>
      <c r="P928" s="283"/>
      <c r="Q928" s="283"/>
      <c r="R928" s="283"/>
      <c r="S928" s="283"/>
      <c r="T928" s="283"/>
      <c r="U928" s="283"/>
      <c r="V928" s="283"/>
      <c r="W928" s="283"/>
      <c r="X928" s="283"/>
      <c r="Y928" s="283"/>
      <c r="Z928" s="283"/>
    </row>
    <row r="929" spans="1:26" ht="15.3">
      <c r="A929" s="283"/>
      <c r="B929" s="283"/>
      <c r="C929" s="283"/>
      <c r="D929" s="283"/>
      <c r="E929" s="283"/>
      <c r="F929" s="283"/>
      <c r="G929" s="283"/>
      <c r="H929" s="283"/>
      <c r="I929" s="283"/>
      <c r="J929" s="283"/>
      <c r="K929" s="283"/>
      <c r="L929" s="283"/>
      <c r="M929" s="283"/>
      <c r="N929" s="283"/>
      <c r="O929" s="283"/>
      <c r="P929" s="283"/>
      <c r="Q929" s="283"/>
      <c r="R929" s="283"/>
      <c r="S929" s="283"/>
      <c r="T929" s="283"/>
      <c r="U929" s="283"/>
      <c r="V929" s="283"/>
      <c r="W929" s="283"/>
      <c r="X929" s="283"/>
      <c r="Y929" s="283"/>
      <c r="Z929" s="283"/>
    </row>
    <row r="930" spans="1:26" ht="15.3">
      <c r="A930" s="283"/>
      <c r="B930" s="283"/>
      <c r="C930" s="283"/>
      <c r="D930" s="283"/>
      <c r="E930" s="283"/>
      <c r="F930" s="283"/>
      <c r="G930" s="283"/>
      <c r="H930" s="283"/>
      <c r="I930" s="283"/>
      <c r="J930" s="283"/>
      <c r="K930" s="283"/>
      <c r="L930" s="283"/>
      <c r="M930" s="283"/>
      <c r="N930" s="283"/>
      <c r="O930" s="283"/>
      <c r="P930" s="283"/>
      <c r="Q930" s="283"/>
      <c r="R930" s="283"/>
      <c r="S930" s="283"/>
      <c r="T930" s="283"/>
      <c r="U930" s="283"/>
      <c r="V930" s="283"/>
      <c r="W930" s="283"/>
      <c r="X930" s="283"/>
      <c r="Y930" s="283"/>
      <c r="Z930" s="283"/>
    </row>
    <row r="931" spans="1:26" ht="15.3">
      <c r="A931" s="283"/>
      <c r="B931" s="283"/>
      <c r="C931" s="283"/>
      <c r="D931" s="283"/>
      <c r="E931" s="283"/>
      <c r="F931" s="283"/>
      <c r="G931" s="283"/>
      <c r="H931" s="283"/>
      <c r="I931" s="283"/>
      <c r="J931" s="283"/>
      <c r="K931" s="283"/>
      <c r="L931" s="283"/>
      <c r="M931" s="283"/>
      <c r="N931" s="283"/>
      <c r="O931" s="283"/>
      <c r="P931" s="283"/>
      <c r="Q931" s="283"/>
      <c r="R931" s="283"/>
      <c r="S931" s="283"/>
      <c r="T931" s="283"/>
      <c r="U931" s="283"/>
      <c r="V931" s="283"/>
      <c r="W931" s="283"/>
      <c r="X931" s="283"/>
      <c r="Y931" s="283"/>
      <c r="Z931" s="283"/>
    </row>
    <row r="932" spans="1:26" ht="15.3">
      <c r="A932" s="283"/>
      <c r="B932" s="283"/>
      <c r="C932" s="283"/>
      <c r="D932" s="283"/>
      <c r="E932" s="283"/>
      <c r="F932" s="283"/>
      <c r="G932" s="283"/>
      <c r="H932" s="283"/>
      <c r="I932" s="283"/>
      <c r="J932" s="283"/>
      <c r="K932" s="283"/>
      <c r="L932" s="283"/>
      <c r="M932" s="283"/>
      <c r="N932" s="283"/>
      <c r="O932" s="283"/>
      <c r="P932" s="283"/>
      <c r="Q932" s="283"/>
      <c r="R932" s="283"/>
      <c r="S932" s="283"/>
      <c r="T932" s="283"/>
      <c r="U932" s="283"/>
      <c r="V932" s="283"/>
      <c r="W932" s="283"/>
      <c r="X932" s="283"/>
      <c r="Y932" s="283"/>
      <c r="Z932" s="283"/>
    </row>
    <row r="933" spans="1:26" ht="15.3">
      <c r="A933" s="283"/>
      <c r="B933" s="283"/>
      <c r="C933" s="283"/>
      <c r="D933" s="283"/>
      <c r="E933" s="283"/>
      <c r="F933" s="283"/>
      <c r="G933" s="283"/>
      <c r="H933" s="283"/>
      <c r="I933" s="283"/>
      <c r="J933" s="283"/>
      <c r="K933" s="283"/>
      <c r="L933" s="283"/>
      <c r="M933" s="283"/>
      <c r="N933" s="283"/>
      <c r="O933" s="283"/>
      <c r="P933" s="283"/>
      <c r="Q933" s="283"/>
      <c r="R933" s="283"/>
      <c r="S933" s="283"/>
      <c r="T933" s="283"/>
      <c r="U933" s="283"/>
      <c r="V933" s="283"/>
      <c r="W933" s="283"/>
      <c r="X933" s="283"/>
      <c r="Y933" s="283"/>
      <c r="Z933" s="283"/>
    </row>
    <row r="934" spans="1:26" ht="15.3">
      <c r="A934" s="283"/>
      <c r="B934" s="283"/>
      <c r="C934" s="283"/>
      <c r="D934" s="283"/>
      <c r="E934" s="283"/>
      <c r="F934" s="283"/>
      <c r="G934" s="283"/>
      <c r="H934" s="283"/>
      <c r="I934" s="283"/>
      <c r="J934" s="283"/>
      <c r="K934" s="283"/>
      <c r="L934" s="283"/>
      <c r="M934" s="283"/>
      <c r="N934" s="283"/>
      <c r="O934" s="283"/>
      <c r="P934" s="283"/>
      <c r="Q934" s="283"/>
      <c r="R934" s="283"/>
      <c r="S934" s="283"/>
      <c r="T934" s="283"/>
      <c r="U934" s="283"/>
      <c r="V934" s="283"/>
      <c r="W934" s="283"/>
      <c r="X934" s="283"/>
      <c r="Y934" s="283"/>
      <c r="Z934" s="283"/>
    </row>
    <row r="935" spans="1:26" ht="15.3">
      <c r="A935" s="283"/>
      <c r="B935" s="283"/>
      <c r="C935" s="283"/>
      <c r="D935" s="283"/>
      <c r="E935" s="283"/>
      <c r="F935" s="283"/>
      <c r="G935" s="283"/>
      <c r="H935" s="283"/>
      <c r="I935" s="283"/>
      <c r="J935" s="283"/>
      <c r="K935" s="283"/>
      <c r="L935" s="283"/>
      <c r="M935" s="283"/>
      <c r="N935" s="283"/>
      <c r="O935" s="283"/>
      <c r="P935" s="283"/>
      <c r="Q935" s="283"/>
      <c r="R935" s="283"/>
      <c r="S935" s="283"/>
      <c r="T935" s="283"/>
      <c r="U935" s="283"/>
      <c r="V935" s="283"/>
      <c r="W935" s="283"/>
      <c r="X935" s="283"/>
      <c r="Y935" s="283"/>
      <c r="Z935" s="283"/>
    </row>
    <row r="936" spans="1:26" ht="15.3">
      <c r="A936" s="283"/>
      <c r="B936" s="283"/>
      <c r="C936" s="283"/>
      <c r="D936" s="283"/>
      <c r="E936" s="283"/>
      <c r="F936" s="283"/>
      <c r="G936" s="283"/>
      <c r="H936" s="283"/>
      <c r="I936" s="283"/>
      <c r="J936" s="283"/>
      <c r="K936" s="283"/>
      <c r="L936" s="283"/>
      <c r="M936" s="283"/>
      <c r="N936" s="283"/>
      <c r="O936" s="283"/>
      <c r="P936" s="283"/>
      <c r="Q936" s="283"/>
      <c r="R936" s="283"/>
      <c r="S936" s="283"/>
      <c r="T936" s="283"/>
      <c r="U936" s="283"/>
      <c r="V936" s="283"/>
      <c r="W936" s="283"/>
      <c r="X936" s="283"/>
      <c r="Y936" s="283"/>
      <c r="Z936" s="283"/>
    </row>
    <row r="937" spans="1:26" ht="15.3">
      <c r="A937" s="283"/>
      <c r="B937" s="283"/>
      <c r="C937" s="283"/>
      <c r="D937" s="283"/>
      <c r="E937" s="283"/>
      <c r="F937" s="283"/>
      <c r="G937" s="283"/>
      <c r="H937" s="283"/>
      <c r="I937" s="283"/>
      <c r="J937" s="283"/>
      <c r="K937" s="283"/>
      <c r="L937" s="283"/>
      <c r="M937" s="283"/>
      <c r="N937" s="283"/>
      <c r="O937" s="283"/>
      <c r="P937" s="283"/>
      <c r="Q937" s="283"/>
      <c r="R937" s="283"/>
      <c r="S937" s="283"/>
      <c r="T937" s="283"/>
      <c r="U937" s="283"/>
      <c r="V937" s="283"/>
      <c r="W937" s="283"/>
      <c r="X937" s="283"/>
      <c r="Y937" s="283"/>
      <c r="Z937" s="283"/>
    </row>
    <row r="938" spans="1:26" ht="15.3">
      <c r="A938" s="283"/>
      <c r="B938" s="283"/>
      <c r="C938" s="283"/>
      <c r="D938" s="283"/>
      <c r="E938" s="283"/>
      <c r="F938" s="283"/>
      <c r="G938" s="283"/>
      <c r="H938" s="283"/>
      <c r="I938" s="283"/>
      <c r="J938" s="283"/>
      <c r="K938" s="283"/>
      <c r="L938" s="283"/>
      <c r="M938" s="283"/>
      <c r="N938" s="283"/>
      <c r="O938" s="283"/>
      <c r="P938" s="283"/>
      <c r="Q938" s="283"/>
      <c r="R938" s="283"/>
      <c r="S938" s="283"/>
      <c r="T938" s="283"/>
      <c r="U938" s="283"/>
      <c r="V938" s="283"/>
      <c r="W938" s="283"/>
      <c r="X938" s="283"/>
      <c r="Y938" s="283"/>
      <c r="Z938" s="283"/>
    </row>
    <row r="939" spans="1:26" ht="15.3">
      <c r="A939" s="283"/>
      <c r="B939" s="283"/>
      <c r="C939" s="283"/>
      <c r="D939" s="283"/>
      <c r="E939" s="283"/>
      <c r="F939" s="283"/>
      <c r="G939" s="283"/>
      <c r="H939" s="283"/>
      <c r="I939" s="283"/>
      <c r="J939" s="283"/>
      <c r="K939" s="283"/>
      <c r="L939" s="283"/>
      <c r="M939" s="283"/>
      <c r="N939" s="283"/>
      <c r="O939" s="283"/>
      <c r="P939" s="283"/>
      <c r="Q939" s="283"/>
      <c r="R939" s="283"/>
      <c r="S939" s="283"/>
      <c r="T939" s="283"/>
      <c r="U939" s="283"/>
      <c r="V939" s="283"/>
      <c r="W939" s="283"/>
      <c r="X939" s="283"/>
      <c r="Y939" s="283"/>
      <c r="Z939" s="283"/>
    </row>
    <row r="940" spans="1:26" ht="15.3">
      <c r="A940" s="283"/>
      <c r="B940" s="283"/>
      <c r="C940" s="283"/>
      <c r="D940" s="283"/>
      <c r="E940" s="283"/>
      <c r="F940" s="283"/>
      <c r="G940" s="283"/>
      <c r="H940" s="283"/>
      <c r="I940" s="283"/>
      <c r="J940" s="283"/>
      <c r="K940" s="283"/>
      <c r="L940" s="283"/>
      <c r="M940" s="283"/>
      <c r="N940" s="283"/>
      <c r="O940" s="283"/>
      <c r="P940" s="283"/>
      <c r="Q940" s="283"/>
      <c r="R940" s="283"/>
      <c r="S940" s="283"/>
      <c r="T940" s="283"/>
      <c r="U940" s="283"/>
      <c r="V940" s="283"/>
      <c r="W940" s="283"/>
      <c r="X940" s="283"/>
      <c r="Y940" s="283"/>
      <c r="Z940" s="283"/>
    </row>
    <row r="941" spans="1:26" ht="15.3">
      <c r="A941" s="283"/>
      <c r="B941" s="283"/>
      <c r="C941" s="283"/>
      <c r="D941" s="283"/>
      <c r="E941" s="283"/>
      <c r="F941" s="283"/>
      <c r="G941" s="283"/>
      <c r="H941" s="283"/>
      <c r="I941" s="283"/>
      <c r="J941" s="283"/>
      <c r="K941" s="283"/>
      <c r="L941" s="283"/>
      <c r="M941" s="283"/>
      <c r="N941" s="283"/>
      <c r="O941" s="283"/>
      <c r="P941" s="283"/>
      <c r="Q941" s="283"/>
      <c r="R941" s="283"/>
      <c r="S941" s="283"/>
      <c r="T941" s="283"/>
      <c r="U941" s="283"/>
      <c r="V941" s="283"/>
      <c r="W941" s="283"/>
      <c r="X941" s="283"/>
      <c r="Y941" s="283"/>
      <c r="Z941" s="283"/>
    </row>
    <row r="942" spans="1:26" ht="15.3">
      <c r="A942" s="283"/>
      <c r="B942" s="283"/>
      <c r="C942" s="283"/>
      <c r="D942" s="283"/>
      <c r="E942" s="283"/>
      <c r="F942" s="283"/>
      <c r="G942" s="283"/>
      <c r="H942" s="283"/>
      <c r="I942" s="283"/>
      <c r="J942" s="283"/>
      <c r="K942" s="283"/>
      <c r="L942" s="283"/>
      <c r="M942" s="283"/>
      <c r="N942" s="283"/>
      <c r="O942" s="283"/>
      <c r="P942" s="283"/>
      <c r="Q942" s="283"/>
      <c r="R942" s="283"/>
      <c r="S942" s="283"/>
      <c r="T942" s="283"/>
      <c r="U942" s="283"/>
      <c r="V942" s="283"/>
      <c r="W942" s="283"/>
      <c r="X942" s="283"/>
      <c r="Y942" s="283"/>
      <c r="Z942" s="283"/>
    </row>
    <row r="943" spans="1:26" ht="15.3">
      <c r="A943" s="283"/>
      <c r="B943" s="283"/>
      <c r="C943" s="283"/>
      <c r="D943" s="283"/>
      <c r="E943" s="283"/>
      <c r="F943" s="283"/>
      <c r="G943" s="283"/>
      <c r="H943" s="283"/>
      <c r="I943" s="283"/>
      <c r="J943" s="283"/>
      <c r="K943" s="283"/>
      <c r="L943" s="283"/>
      <c r="M943" s="283"/>
      <c r="N943" s="283"/>
      <c r="O943" s="283"/>
      <c r="P943" s="283"/>
      <c r="Q943" s="283"/>
      <c r="R943" s="283"/>
      <c r="S943" s="283"/>
      <c r="T943" s="283"/>
      <c r="U943" s="283"/>
      <c r="V943" s="283"/>
      <c r="W943" s="283"/>
      <c r="X943" s="283"/>
      <c r="Y943" s="283"/>
      <c r="Z943" s="283"/>
    </row>
    <row r="944" spans="1:26" ht="15.3">
      <c r="A944" s="283"/>
      <c r="B944" s="283"/>
      <c r="C944" s="283"/>
      <c r="D944" s="283"/>
      <c r="E944" s="283"/>
      <c r="F944" s="283"/>
      <c r="G944" s="283"/>
      <c r="H944" s="283"/>
      <c r="I944" s="283"/>
      <c r="J944" s="283"/>
      <c r="K944" s="283"/>
      <c r="L944" s="283"/>
      <c r="M944" s="283"/>
      <c r="N944" s="283"/>
      <c r="O944" s="283"/>
      <c r="P944" s="283"/>
      <c r="Q944" s="283"/>
      <c r="R944" s="283"/>
      <c r="S944" s="283"/>
      <c r="T944" s="283"/>
      <c r="U944" s="283"/>
      <c r="V944" s="283"/>
      <c r="W944" s="283"/>
      <c r="X944" s="283"/>
      <c r="Y944" s="283"/>
      <c r="Z944" s="283"/>
    </row>
    <row r="945" spans="1:26" ht="15.3">
      <c r="A945" s="283"/>
      <c r="B945" s="283"/>
      <c r="C945" s="283"/>
      <c r="D945" s="283"/>
      <c r="E945" s="283"/>
      <c r="F945" s="283"/>
      <c r="G945" s="283"/>
      <c r="H945" s="283"/>
      <c r="I945" s="283"/>
      <c r="J945" s="283"/>
      <c r="K945" s="283"/>
      <c r="L945" s="283"/>
      <c r="M945" s="283"/>
      <c r="N945" s="283"/>
      <c r="O945" s="283"/>
      <c r="P945" s="283"/>
      <c r="Q945" s="283"/>
      <c r="R945" s="283"/>
      <c r="S945" s="283"/>
      <c r="T945" s="283"/>
      <c r="U945" s="283"/>
      <c r="V945" s="283"/>
      <c r="W945" s="283"/>
      <c r="X945" s="283"/>
      <c r="Y945" s="283"/>
      <c r="Z945" s="283"/>
    </row>
    <row r="946" spans="1:26" ht="15.3">
      <c r="A946" s="283"/>
      <c r="B946" s="283"/>
      <c r="C946" s="283"/>
      <c r="D946" s="283"/>
      <c r="E946" s="283"/>
      <c r="F946" s="283"/>
      <c r="G946" s="283"/>
      <c r="H946" s="283"/>
      <c r="I946" s="283"/>
      <c r="J946" s="283"/>
      <c r="K946" s="283"/>
      <c r="L946" s="283"/>
      <c r="M946" s="283"/>
      <c r="N946" s="283"/>
      <c r="O946" s="283"/>
      <c r="P946" s="283"/>
      <c r="Q946" s="283"/>
      <c r="R946" s="283"/>
      <c r="S946" s="283"/>
      <c r="T946" s="283"/>
      <c r="U946" s="283"/>
      <c r="V946" s="283"/>
      <c r="W946" s="283"/>
      <c r="X946" s="283"/>
      <c r="Y946" s="283"/>
      <c r="Z946" s="283"/>
    </row>
    <row r="947" spans="1:26" ht="15.3">
      <c r="A947" s="283"/>
      <c r="B947" s="283"/>
      <c r="C947" s="283"/>
      <c r="D947" s="283"/>
      <c r="E947" s="283"/>
      <c r="F947" s="283"/>
      <c r="G947" s="283"/>
      <c r="H947" s="283"/>
      <c r="I947" s="283"/>
      <c r="J947" s="283"/>
      <c r="K947" s="283"/>
      <c r="L947" s="283"/>
      <c r="M947" s="283"/>
      <c r="N947" s="283"/>
      <c r="O947" s="283"/>
      <c r="P947" s="283"/>
      <c r="Q947" s="283"/>
      <c r="R947" s="283"/>
      <c r="S947" s="283"/>
      <c r="T947" s="283"/>
      <c r="U947" s="283"/>
      <c r="V947" s="283"/>
      <c r="W947" s="283"/>
      <c r="X947" s="283"/>
      <c r="Y947" s="283"/>
      <c r="Z947" s="283"/>
    </row>
    <row r="948" spans="1:26" ht="15.3">
      <c r="A948" s="283"/>
      <c r="B948" s="283"/>
      <c r="C948" s="283"/>
      <c r="D948" s="283"/>
      <c r="E948" s="283"/>
      <c r="F948" s="283"/>
      <c r="G948" s="283"/>
      <c r="H948" s="283"/>
      <c r="I948" s="283"/>
      <c r="J948" s="283"/>
      <c r="K948" s="283"/>
      <c r="L948" s="283"/>
      <c r="M948" s="283"/>
      <c r="N948" s="283"/>
      <c r="O948" s="283"/>
      <c r="P948" s="283"/>
      <c r="Q948" s="283"/>
      <c r="R948" s="283"/>
      <c r="S948" s="283"/>
      <c r="T948" s="283"/>
      <c r="U948" s="283"/>
      <c r="V948" s="283"/>
      <c r="W948" s="283"/>
      <c r="X948" s="283"/>
      <c r="Y948" s="283"/>
      <c r="Z948" s="283"/>
    </row>
    <row r="949" spans="1:26" ht="15.3">
      <c r="A949" s="283"/>
      <c r="B949" s="283"/>
      <c r="C949" s="283"/>
      <c r="D949" s="283"/>
      <c r="E949" s="283"/>
      <c r="F949" s="283"/>
      <c r="G949" s="283"/>
      <c r="H949" s="283"/>
      <c r="I949" s="283"/>
      <c r="J949" s="283"/>
      <c r="K949" s="283"/>
      <c r="L949" s="283"/>
      <c r="M949" s="283"/>
      <c r="N949" s="283"/>
      <c r="O949" s="283"/>
      <c r="P949" s="283"/>
      <c r="Q949" s="283"/>
      <c r="R949" s="283"/>
      <c r="S949" s="283"/>
      <c r="T949" s="283"/>
      <c r="U949" s="283"/>
      <c r="V949" s="283"/>
      <c r="W949" s="283"/>
      <c r="X949" s="283"/>
      <c r="Y949" s="283"/>
      <c r="Z949" s="283"/>
    </row>
    <row r="950" spans="1:26" ht="15.3">
      <c r="A950" s="283"/>
      <c r="B950" s="283"/>
      <c r="C950" s="283"/>
      <c r="D950" s="283"/>
      <c r="E950" s="283"/>
      <c r="F950" s="283"/>
      <c r="G950" s="283"/>
      <c r="H950" s="283"/>
      <c r="I950" s="283"/>
      <c r="J950" s="283"/>
      <c r="K950" s="283"/>
      <c r="L950" s="283"/>
      <c r="M950" s="283"/>
      <c r="N950" s="283"/>
      <c r="O950" s="283"/>
      <c r="P950" s="283"/>
      <c r="Q950" s="283"/>
      <c r="R950" s="283"/>
      <c r="S950" s="283"/>
      <c r="T950" s="283"/>
      <c r="U950" s="283"/>
      <c r="V950" s="283"/>
      <c r="W950" s="283"/>
      <c r="X950" s="283"/>
      <c r="Y950" s="283"/>
      <c r="Z950" s="283"/>
    </row>
    <row r="951" spans="1:26" ht="15.3">
      <c r="A951" s="283"/>
      <c r="B951" s="283"/>
      <c r="C951" s="283"/>
      <c r="D951" s="283"/>
      <c r="E951" s="283"/>
      <c r="F951" s="283"/>
      <c r="G951" s="283"/>
      <c r="H951" s="283"/>
      <c r="I951" s="283"/>
      <c r="J951" s="283"/>
      <c r="K951" s="283"/>
      <c r="L951" s="283"/>
      <c r="M951" s="283"/>
      <c r="N951" s="283"/>
      <c r="O951" s="283"/>
      <c r="P951" s="283"/>
      <c r="Q951" s="283"/>
      <c r="R951" s="283"/>
      <c r="S951" s="283"/>
      <c r="T951" s="283"/>
      <c r="U951" s="283"/>
      <c r="V951" s="283"/>
      <c r="W951" s="283"/>
      <c r="X951" s="283"/>
      <c r="Y951" s="283"/>
      <c r="Z951" s="283"/>
    </row>
    <row r="952" spans="1:26" ht="15.3">
      <c r="A952" s="283"/>
      <c r="B952" s="283"/>
      <c r="C952" s="283"/>
      <c r="D952" s="283"/>
      <c r="E952" s="283"/>
      <c r="F952" s="283"/>
      <c r="G952" s="283"/>
      <c r="H952" s="283"/>
      <c r="I952" s="283"/>
      <c r="J952" s="283"/>
      <c r="K952" s="283"/>
      <c r="L952" s="283"/>
      <c r="M952" s="283"/>
      <c r="N952" s="283"/>
      <c r="O952" s="283"/>
      <c r="P952" s="283"/>
      <c r="Q952" s="283"/>
      <c r="R952" s="283"/>
      <c r="S952" s="283"/>
      <c r="T952" s="283"/>
      <c r="U952" s="283"/>
      <c r="V952" s="283"/>
      <c r="W952" s="283"/>
      <c r="X952" s="283"/>
      <c r="Y952" s="283"/>
      <c r="Z952" s="283"/>
    </row>
    <row r="953" spans="1:26" ht="15.3">
      <c r="A953" s="283"/>
      <c r="B953" s="283"/>
      <c r="C953" s="283"/>
      <c r="D953" s="283"/>
      <c r="E953" s="283"/>
      <c r="F953" s="283"/>
      <c r="G953" s="283"/>
      <c r="H953" s="283"/>
      <c r="I953" s="283"/>
      <c r="J953" s="283"/>
      <c r="K953" s="283"/>
      <c r="L953" s="283"/>
      <c r="M953" s="283"/>
      <c r="N953" s="283"/>
      <c r="O953" s="283"/>
      <c r="P953" s="283"/>
      <c r="Q953" s="283"/>
      <c r="R953" s="283"/>
      <c r="S953" s="283"/>
      <c r="T953" s="283"/>
      <c r="U953" s="283"/>
      <c r="V953" s="283"/>
      <c r="W953" s="283"/>
      <c r="X953" s="283"/>
      <c r="Y953" s="283"/>
      <c r="Z953" s="283"/>
    </row>
    <row r="954" spans="1:26" ht="15.3">
      <c r="A954" s="283"/>
      <c r="B954" s="283"/>
      <c r="C954" s="283"/>
      <c r="D954" s="283"/>
      <c r="E954" s="283"/>
      <c r="F954" s="283"/>
      <c r="G954" s="283"/>
      <c r="H954" s="283"/>
      <c r="I954" s="283"/>
      <c r="J954" s="283"/>
      <c r="K954" s="283"/>
      <c r="L954" s="283"/>
      <c r="M954" s="283"/>
      <c r="N954" s="283"/>
      <c r="O954" s="283"/>
      <c r="P954" s="283"/>
      <c r="Q954" s="283"/>
      <c r="R954" s="283"/>
      <c r="S954" s="283"/>
      <c r="T954" s="283"/>
      <c r="U954" s="283"/>
      <c r="V954" s="283"/>
      <c r="W954" s="283"/>
      <c r="X954" s="283"/>
      <c r="Y954" s="283"/>
      <c r="Z954" s="283"/>
    </row>
    <row r="955" spans="1:26" ht="15.3">
      <c r="A955" s="283"/>
      <c r="B955" s="283"/>
      <c r="C955" s="283"/>
      <c r="D955" s="283"/>
      <c r="E955" s="283"/>
      <c r="F955" s="283"/>
      <c r="G955" s="283"/>
      <c r="H955" s="283"/>
      <c r="I955" s="283"/>
      <c r="J955" s="283"/>
      <c r="K955" s="283"/>
      <c r="L955" s="283"/>
      <c r="M955" s="283"/>
      <c r="N955" s="283"/>
      <c r="O955" s="283"/>
      <c r="P955" s="283"/>
      <c r="Q955" s="283"/>
      <c r="R955" s="283"/>
      <c r="S955" s="283"/>
      <c r="T955" s="283"/>
      <c r="U955" s="283"/>
      <c r="V955" s="283"/>
      <c r="W955" s="283"/>
      <c r="X955" s="283"/>
      <c r="Y955" s="283"/>
      <c r="Z955" s="283"/>
    </row>
    <row r="956" spans="1:26" ht="15.3">
      <c r="A956" s="283"/>
      <c r="B956" s="283"/>
      <c r="C956" s="283"/>
      <c r="D956" s="283"/>
      <c r="E956" s="283"/>
      <c r="F956" s="283"/>
      <c r="G956" s="283"/>
      <c r="H956" s="283"/>
      <c r="I956" s="283"/>
      <c r="J956" s="283"/>
      <c r="K956" s="283"/>
      <c r="L956" s="283"/>
      <c r="M956" s="283"/>
      <c r="N956" s="283"/>
      <c r="O956" s="283"/>
      <c r="P956" s="283"/>
      <c r="Q956" s="283"/>
      <c r="R956" s="283"/>
      <c r="S956" s="283"/>
      <c r="T956" s="283"/>
      <c r="U956" s="283"/>
      <c r="V956" s="283"/>
      <c r="W956" s="283"/>
      <c r="X956" s="283"/>
      <c r="Y956" s="283"/>
      <c r="Z956" s="283"/>
    </row>
    <row r="957" spans="1:26" ht="15.3">
      <c r="A957" s="283"/>
      <c r="B957" s="283"/>
      <c r="C957" s="283"/>
      <c r="D957" s="283"/>
      <c r="E957" s="283"/>
      <c r="F957" s="283"/>
      <c r="G957" s="283"/>
      <c r="H957" s="283"/>
      <c r="I957" s="283"/>
      <c r="J957" s="283"/>
      <c r="K957" s="283"/>
      <c r="L957" s="283"/>
      <c r="M957" s="283"/>
      <c r="N957" s="283"/>
      <c r="O957" s="283"/>
      <c r="P957" s="283"/>
      <c r="Q957" s="283"/>
      <c r="R957" s="283"/>
      <c r="S957" s="283"/>
      <c r="T957" s="283"/>
      <c r="U957" s="283"/>
      <c r="V957" s="283"/>
      <c r="W957" s="283"/>
      <c r="X957" s="283"/>
      <c r="Y957" s="283"/>
      <c r="Z957" s="283"/>
    </row>
    <row r="958" spans="1:26" ht="15.3">
      <c r="A958" s="283"/>
      <c r="B958" s="283"/>
      <c r="C958" s="283"/>
      <c r="D958" s="283"/>
      <c r="E958" s="283"/>
      <c r="F958" s="283"/>
      <c r="G958" s="283"/>
      <c r="H958" s="283"/>
      <c r="I958" s="283"/>
      <c r="J958" s="283"/>
      <c r="K958" s="283"/>
      <c r="L958" s="283"/>
      <c r="M958" s="283"/>
      <c r="N958" s="283"/>
      <c r="O958" s="283"/>
      <c r="P958" s="283"/>
      <c r="Q958" s="283"/>
      <c r="R958" s="283"/>
      <c r="S958" s="283"/>
      <c r="T958" s="283"/>
      <c r="U958" s="283"/>
      <c r="V958" s="283"/>
      <c r="W958" s="283"/>
      <c r="X958" s="283"/>
      <c r="Y958" s="283"/>
      <c r="Z958" s="283"/>
    </row>
    <row r="959" spans="1:26" ht="15.3">
      <c r="A959" s="283"/>
      <c r="B959" s="283"/>
      <c r="C959" s="283"/>
      <c r="D959" s="283"/>
      <c r="E959" s="283"/>
      <c r="F959" s="283"/>
      <c r="G959" s="283"/>
      <c r="H959" s="283"/>
      <c r="I959" s="283"/>
      <c r="J959" s="283"/>
      <c r="K959" s="283"/>
      <c r="L959" s="283"/>
      <c r="M959" s="283"/>
      <c r="N959" s="283"/>
      <c r="O959" s="283"/>
      <c r="P959" s="283"/>
      <c r="Q959" s="283"/>
      <c r="R959" s="283"/>
      <c r="S959" s="283"/>
      <c r="T959" s="283"/>
      <c r="U959" s="283"/>
      <c r="V959" s="283"/>
      <c r="W959" s="283"/>
      <c r="X959" s="283"/>
      <c r="Y959" s="283"/>
      <c r="Z959" s="283"/>
    </row>
    <row r="960" spans="1:26" ht="15.3">
      <c r="A960" s="283"/>
      <c r="B960" s="283"/>
      <c r="C960" s="283"/>
      <c r="D960" s="283"/>
      <c r="E960" s="283"/>
      <c r="F960" s="283"/>
      <c r="G960" s="283"/>
      <c r="H960" s="283"/>
      <c r="I960" s="283"/>
      <c r="J960" s="283"/>
      <c r="K960" s="283"/>
      <c r="L960" s="283"/>
      <c r="M960" s="283"/>
      <c r="N960" s="283"/>
      <c r="O960" s="283"/>
      <c r="P960" s="283"/>
      <c r="Q960" s="283"/>
      <c r="R960" s="283"/>
      <c r="S960" s="283"/>
      <c r="T960" s="283"/>
      <c r="U960" s="283"/>
      <c r="V960" s="283"/>
      <c r="W960" s="283"/>
      <c r="X960" s="283"/>
      <c r="Y960" s="283"/>
      <c r="Z960" s="283"/>
    </row>
    <row r="961" spans="1:26" ht="15.3">
      <c r="A961" s="283"/>
      <c r="B961" s="283"/>
      <c r="C961" s="283"/>
      <c r="D961" s="283"/>
      <c r="E961" s="283"/>
      <c r="F961" s="283"/>
      <c r="G961" s="283"/>
      <c r="H961" s="283"/>
      <c r="I961" s="283"/>
      <c r="J961" s="283"/>
      <c r="K961" s="283"/>
      <c r="L961" s="283"/>
      <c r="M961" s="283"/>
      <c r="N961" s="283"/>
      <c r="O961" s="283"/>
      <c r="P961" s="283"/>
      <c r="Q961" s="283"/>
      <c r="R961" s="283"/>
      <c r="S961" s="283"/>
      <c r="T961" s="283"/>
      <c r="U961" s="283"/>
      <c r="V961" s="283"/>
      <c r="W961" s="283"/>
      <c r="X961" s="283"/>
      <c r="Y961" s="283"/>
      <c r="Z961" s="283"/>
    </row>
    <row r="962" spans="1:26" ht="15.3">
      <c r="A962" s="283"/>
      <c r="B962" s="283"/>
      <c r="C962" s="283"/>
      <c r="D962" s="283"/>
      <c r="E962" s="283"/>
      <c r="F962" s="283"/>
      <c r="G962" s="283"/>
      <c r="H962" s="283"/>
      <c r="I962" s="283"/>
      <c r="J962" s="283"/>
      <c r="K962" s="283"/>
      <c r="L962" s="283"/>
      <c r="M962" s="283"/>
      <c r="N962" s="283"/>
      <c r="O962" s="283"/>
      <c r="P962" s="283"/>
      <c r="Q962" s="283"/>
      <c r="R962" s="283"/>
      <c r="S962" s="283"/>
      <c r="T962" s="283"/>
      <c r="U962" s="283"/>
      <c r="V962" s="283"/>
      <c r="W962" s="283"/>
      <c r="X962" s="283"/>
      <c r="Y962" s="283"/>
      <c r="Z962" s="283"/>
    </row>
    <row r="963" spans="1:26" ht="15.3">
      <c r="A963" s="283"/>
      <c r="B963" s="283"/>
      <c r="C963" s="283"/>
      <c r="D963" s="283"/>
      <c r="E963" s="283"/>
      <c r="F963" s="283"/>
      <c r="G963" s="283"/>
      <c r="H963" s="283"/>
      <c r="I963" s="283"/>
      <c r="J963" s="283"/>
      <c r="K963" s="283"/>
      <c r="L963" s="283"/>
      <c r="M963" s="283"/>
      <c r="N963" s="283"/>
      <c r="O963" s="283"/>
      <c r="P963" s="283"/>
      <c r="Q963" s="283"/>
      <c r="R963" s="283"/>
      <c r="S963" s="283"/>
      <c r="T963" s="283"/>
      <c r="U963" s="283"/>
      <c r="V963" s="283"/>
      <c r="W963" s="283"/>
      <c r="X963" s="283"/>
      <c r="Y963" s="283"/>
      <c r="Z963" s="283"/>
    </row>
    <row r="964" spans="1:26" ht="15.3">
      <c r="A964" s="283"/>
      <c r="B964" s="283"/>
      <c r="C964" s="283"/>
      <c r="D964" s="283"/>
      <c r="E964" s="283"/>
      <c r="F964" s="283"/>
      <c r="G964" s="283"/>
      <c r="H964" s="283"/>
      <c r="I964" s="283"/>
      <c r="J964" s="283"/>
      <c r="K964" s="283"/>
      <c r="L964" s="283"/>
      <c r="M964" s="283"/>
      <c r="N964" s="283"/>
      <c r="O964" s="283"/>
      <c r="P964" s="283"/>
      <c r="Q964" s="283"/>
      <c r="R964" s="283"/>
      <c r="S964" s="283"/>
      <c r="T964" s="283"/>
      <c r="U964" s="283"/>
      <c r="V964" s="283"/>
      <c r="W964" s="283"/>
      <c r="X964" s="283"/>
      <c r="Y964" s="283"/>
      <c r="Z964" s="283"/>
    </row>
    <row r="965" spans="1:26" ht="15.3">
      <c r="A965" s="283"/>
      <c r="B965" s="283"/>
      <c r="C965" s="283"/>
      <c r="D965" s="283"/>
      <c r="E965" s="283"/>
      <c r="F965" s="283"/>
      <c r="G965" s="283"/>
      <c r="H965" s="283"/>
      <c r="I965" s="283"/>
      <c r="J965" s="283"/>
      <c r="K965" s="283"/>
      <c r="L965" s="283"/>
      <c r="M965" s="283"/>
      <c r="N965" s="283"/>
      <c r="O965" s="283"/>
      <c r="P965" s="283"/>
      <c r="Q965" s="283"/>
      <c r="R965" s="283"/>
      <c r="S965" s="283"/>
      <c r="T965" s="283"/>
      <c r="U965" s="283"/>
      <c r="V965" s="283"/>
      <c r="W965" s="283"/>
      <c r="X965" s="283"/>
      <c r="Y965" s="283"/>
      <c r="Z965" s="283"/>
    </row>
    <row r="966" spans="1:26" ht="15.3">
      <c r="A966" s="283"/>
      <c r="B966" s="283"/>
      <c r="C966" s="283"/>
      <c r="D966" s="283"/>
      <c r="E966" s="283"/>
      <c r="F966" s="283"/>
      <c r="G966" s="283"/>
      <c r="H966" s="283"/>
      <c r="I966" s="283"/>
      <c r="J966" s="283"/>
      <c r="K966" s="283"/>
      <c r="L966" s="283"/>
      <c r="M966" s="283"/>
      <c r="N966" s="283"/>
      <c r="O966" s="283"/>
      <c r="P966" s="283"/>
      <c r="Q966" s="283"/>
      <c r="R966" s="283"/>
      <c r="S966" s="283"/>
      <c r="T966" s="283"/>
      <c r="U966" s="283"/>
      <c r="V966" s="283"/>
      <c r="W966" s="283"/>
      <c r="X966" s="283"/>
      <c r="Y966" s="283"/>
      <c r="Z966" s="283"/>
    </row>
    <row r="967" spans="1:26" ht="15.3">
      <c r="A967" s="283"/>
      <c r="B967" s="283"/>
      <c r="C967" s="283"/>
      <c r="D967" s="283"/>
      <c r="E967" s="283"/>
      <c r="F967" s="283"/>
      <c r="G967" s="283"/>
      <c r="H967" s="283"/>
      <c r="I967" s="283"/>
      <c r="J967" s="283"/>
      <c r="K967" s="283"/>
      <c r="L967" s="283"/>
      <c r="M967" s="283"/>
      <c r="N967" s="283"/>
      <c r="O967" s="283"/>
      <c r="P967" s="283"/>
      <c r="Q967" s="283"/>
      <c r="R967" s="283"/>
      <c r="S967" s="283"/>
      <c r="T967" s="283"/>
      <c r="U967" s="283"/>
      <c r="V967" s="283"/>
      <c r="W967" s="283"/>
      <c r="X967" s="283"/>
      <c r="Y967" s="283"/>
      <c r="Z967" s="283"/>
    </row>
    <row r="968" spans="1:26" ht="15.3">
      <c r="A968" s="283"/>
      <c r="B968" s="283"/>
      <c r="C968" s="283"/>
      <c r="D968" s="283"/>
      <c r="E968" s="283"/>
      <c r="F968" s="283"/>
      <c r="G968" s="283"/>
      <c r="H968" s="283"/>
      <c r="I968" s="283"/>
      <c r="J968" s="283"/>
      <c r="K968" s="283"/>
      <c r="L968" s="283"/>
      <c r="M968" s="283"/>
      <c r="N968" s="283"/>
      <c r="O968" s="283"/>
      <c r="P968" s="283"/>
      <c r="Q968" s="283"/>
      <c r="R968" s="283"/>
      <c r="S968" s="283"/>
      <c r="T968" s="283"/>
      <c r="U968" s="283"/>
      <c r="V968" s="283"/>
      <c r="W968" s="283"/>
      <c r="X968" s="283"/>
      <c r="Y968" s="283"/>
      <c r="Z968" s="283"/>
    </row>
    <row r="969" spans="1:26" ht="15.3">
      <c r="A969" s="283"/>
      <c r="B969" s="283"/>
      <c r="C969" s="283"/>
      <c r="D969" s="283"/>
      <c r="E969" s="283"/>
      <c r="F969" s="283"/>
      <c r="G969" s="283"/>
      <c r="H969" s="283"/>
      <c r="I969" s="283"/>
      <c r="J969" s="283"/>
      <c r="K969" s="283"/>
      <c r="L969" s="283"/>
      <c r="M969" s="283"/>
      <c r="N969" s="283"/>
      <c r="O969" s="283"/>
      <c r="P969" s="283"/>
      <c r="Q969" s="283"/>
      <c r="R969" s="283"/>
      <c r="S969" s="283"/>
      <c r="T969" s="283"/>
      <c r="U969" s="283"/>
      <c r="V969" s="283"/>
      <c r="W969" s="283"/>
      <c r="X969" s="283"/>
      <c r="Y969" s="283"/>
      <c r="Z969" s="283"/>
    </row>
    <row r="970" spans="1:26" ht="15.3">
      <c r="A970" s="283"/>
      <c r="B970" s="283"/>
      <c r="C970" s="283"/>
      <c r="D970" s="283"/>
      <c r="E970" s="283"/>
      <c r="F970" s="283"/>
      <c r="G970" s="283"/>
      <c r="H970" s="283"/>
      <c r="I970" s="283"/>
      <c r="J970" s="283"/>
      <c r="K970" s="283"/>
      <c r="L970" s="283"/>
      <c r="M970" s="283"/>
      <c r="N970" s="283"/>
      <c r="O970" s="283"/>
      <c r="P970" s="283"/>
      <c r="Q970" s="283"/>
      <c r="R970" s="283"/>
      <c r="S970" s="283"/>
      <c r="T970" s="283"/>
      <c r="U970" s="283"/>
      <c r="V970" s="283"/>
      <c r="W970" s="283"/>
      <c r="X970" s="283"/>
      <c r="Y970" s="283"/>
      <c r="Z970" s="283"/>
    </row>
    <row r="971" spans="1:26" ht="15.3">
      <c r="A971" s="283"/>
      <c r="B971" s="283"/>
      <c r="C971" s="283"/>
      <c r="D971" s="283"/>
      <c r="E971" s="283"/>
      <c r="F971" s="283"/>
      <c r="G971" s="283"/>
      <c r="H971" s="283"/>
      <c r="I971" s="283"/>
      <c r="J971" s="283"/>
      <c r="K971" s="283"/>
      <c r="L971" s="283"/>
      <c r="M971" s="283"/>
      <c r="N971" s="283"/>
      <c r="O971" s="283"/>
      <c r="P971" s="283"/>
      <c r="Q971" s="283"/>
      <c r="R971" s="283"/>
      <c r="S971" s="283"/>
      <c r="T971" s="283"/>
      <c r="U971" s="283"/>
      <c r="V971" s="283"/>
      <c r="W971" s="283"/>
      <c r="X971" s="283"/>
      <c r="Y971" s="283"/>
      <c r="Z971" s="283"/>
    </row>
    <row r="972" spans="1:26" ht="15.3">
      <c r="A972" s="283"/>
      <c r="B972" s="283"/>
      <c r="C972" s="283"/>
      <c r="D972" s="283"/>
      <c r="E972" s="283"/>
      <c r="F972" s="283"/>
      <c r="G972" s="283"/>
      <c r="H972" s="283"/>
      <c r="I972" s="283"/>
      <c r="J972" s="283"/>
      <c r="K972" s="283"/>
      <c r="L972" s="283"/>
      <c r="M972" s="283"/>
      <c r="N972" s="283"/>
      <c r="O972" s="283"/>
      <c r="P972" s="283"/>
      <c r="Q972" s="283"/>
      <c r="R972" s="283"/>
      <c r="S972" s="283"/>
      <c r="T972" s="283"/>
      <c r="U972" s="283"/>
      <c r="V972" s="283"/>
      <c r="W972" s="283"/>
      <c r="X972" s="283"/>
      <c r="Y972" s="283"/>
      <c r="Z972" s="283"/>
    </row>
    <row r="973" spans="1:26" ht="15.3">
      <c r="A973" s="283"/>
      <c r="B973" s="283"/>
      <c r="C973" s="283"/>
      <c r="D973" s="283"/>
      <c r="E973" s="283"/>
      <c r="F973" s="283"/>
      <c r="G973" s="283"/>
      <c r="H973" s="283"/>
      <c r="I973" s="283"/>
      <c r="J973" s="283"/>
      <c r="K973" s="283"/>
      <c r="L973" s="283"/>
      <c r="M973" s="283"/>
      <c r="N973" s="283"/>
      <c r="O973" s="283"/>
      <c r="P973" s="283"/>
      <c r="Q973" s="283"/>
      <c r="R973" s="283"/>
      <c r="S973" s="283"/>
      <c r="T973" s="283"/>
      <c r="U973" s="283"/>
      <c r="V973" s="283"/>
      <c r="W973" s="283"/>
      <c r="X973" s="283"/>
      <c r="Y973" s="283"/>
      <c r="Z973" s="283"/>
    </row>
    <row r="974" spans="1:26" ht="15.3">
      <c r="A974" s="283"/>
      <c r="B974" s="283"/>
      <c r="C974" s="283"/>
      <c r="D974" s="283"/>
      <c r="E974" s="283"/>
      <c r="F974" s="283"/>
      <c r="G974" s="283"/>
      <c r="H974" s="283"/>
      <c r="I974" s="283"/>
      <c r="J974" s="283"/>
      <c r="K974" s="283"/>
      <c r="L974" s="283"/>
      <c r="M974" s="283"/>
      <c r="N974" s="283"/>
      <c r="O974" s="283"/>
      <c r="P974" s="283"/>
      <c r="Q974" s="283"/>
      <c r="R974" s="283"/>
      <c r="S974" s="283"/>
      <c r="T974" s="283"/>
      <c r="U974" s="283"/>
      <c r="V974" s="283"/>
      <c r="W974" s="283"/>
      <c r="X974" s="283"/>
      <c r="Y974" s="283"/>
      <c r="Z974" s="283"/>
    </row>
    <row r="975" spans="1:26" ht="15.3">
      <c r="A975" s="283"/>
      <c r="B975" s="283"/>
      <c r="C975" s="283"/>
      <c r="D975" s="283"/>
      <c r="E975" s="283"/>
      <c r="F975" s="283"/>
      <c r="G975" s="283"/>
      <c r="H975" s="283"/>
      <c r="I975" s="283"/>
      <c r="J975" s="283"/>
      <c r="K975" s="283"/>
      <c r="L975" s="283"/>
      <c r="M975" s="283"/>
      <c r="N975" s="283"/>
      <c r="O975" s="283"/>
      <c r="P975" s="283"/>
      <c r="Q975" s="283"/>
      <c r="R975" s="283"/>
      <c r="S975" s="283"/>
      <c r="T975" s="283"/>
      <c r="U975" s="283"/>
      <c r="V975" s="283"/>
      <c r="W975" s="283"/>
      <c r="X975" s="283"/>
      <c r="Y975" s="283"/>
      <c r="Z975" s="283"/>
    </row>
    <row r="976" spans="1:26" ht="15.3">
      <c r="A976" s="283"/>
      <c r="B976" s="283"/>
      <c r="C976" s="283"/>
      <c r="D976" s="283"/>
      <c r="E976" s="283"/>
      <c r="F976" s="283"/>
      <c r="G976" s="283"/>
      <c r="H976" s="283"/>
      <c r="I976" s="283"/>
      <c r="J976" s="283"/>
      <c r="K976" s="283"/>
      <c r="L976" s="283"/>
      <c r="M976" s="283"/>
      <c r="N976" s="283"/>
      <c r="O976" s="283"/>
      <c r="P976" s="283"/>
      <c r="Q976" s="283"/>
      <c r="R976" s="283"/>
      <c r="S976" s="283"/>
      <c r="T976" s="283"/>
      <c r="U976" s="283"/>
      <c r="V976" s="283"/>
      <c r="W976" s="283"/>
      <c r="X976" s="283"/>
      <c r="Y976" s="283"/>
      <c r="Z976" s="283"/>
    </row>
    <row r="977" spans="1:26" ht="15.3">
      <c r="A977" s="283"/>
      <c r="B977" s="283"/>
      <c r="C977" s="283"/>
      <c r="D977" s="283"/>
      <c r="E977" s="283"/>
      <c r="F977" s="283"/>
      <c r="G977" s="283"/>
      <c r="H977" s="283"/>
      <c r="I977" s="283"/>
      <c r="J977" s="283"/>
      <c r="K977" s="283"/>
      <c r="L977" s="283"/>
      <c r="M977" s="283"/>
      <c r="N977" s="283"/>
      <c r="O977" s="283"/>
      <c r="P977" s="283"/>
      <c r="Q977" s="283"/>
      <c r="R977" s="283"/>
      <c r="S977" s="283"/>
      <c r="T977" s="283"/>
      <c r="U977" s="283"/>
      <c r="V977" s="283"/>
      <c r="W977" s="283"/>
      <c r="X977" s="283"/>
      <c r="Y977" s="283"/>
      <c r="Z977" s="283"/>
    </row>
    <row r="978" spans="1:26" ht="15.3">
      <c r="A978" s="283"/>
      <c r="B978" s="283"/>
      <c r="C978" s="283"/>
      <c r="D978" s="283"/>
      <c r="E978" s="283"/>
      <c r="F978" s="283"/>
      <c r="G978" s="283"/>
      <c r="H978" s="283"/>
      <c r="I978" s="283"/>
      <c r="J978" s="283"/>
      <c r="K978" s="283"/>
      <c r="L978" s="283"/>
      <c r="M978" s="283"/>
      <c r="N978" s="283"/>
      <c r="O978" s="283"/>
      <c r="P978" s="283"/>
      <c r="Q978" s="283"/>
      <c r="R978" s="283"/>
      <c r="S978" s="283"/>
      <c r="T978" s="283"/>
      <c r="U978" s="283"/>
      <c r="V978" s="283"/>
      <c r="W978" s="283"/>
      <c r="X978" s="283"/>
      <c r="Y978" s="283"/>
      <c r="Z978" s="283"/>
    </row>
    <row r="979" spans="1:26" ht="15.3">
      <c r="A979" s="283"/>
      <c r="B979" s="283"/>
      <c r="C979" s="283"/>
      <c r="D979" s="283"/>
      <c r="E979" s="283"/>
      <c r="F979" s="283"/>
      <c r="G979" s="283"/>
      <c r="H979" s="283"/>
      <c r="I979" s="283"/>
      <c r="J979" s="283"/>
      <c r="K979" s="283"/>
      <c r="L979" s="283"/>
      <c r="M979" s="283"/>
      <c r="N979" s="283"/>
      <c r="O979" s="283"/>
      <c r="P979" s="283"/>
      <c r="Q979" s="283"/>
      <c r="R979" s="283"/>
      <c r="S979" s="283"/>
      <c r="T979" s="283"/>
      <c r="U979" s="283"/>
      <c r="V979" s="283"/>
      <c r="W979" s="283"/>
      <c r="X979" s="283"/>
      <c r="Y979" s="283"/>
      <c r="Z979" s="283"/>
    </row>
    <row r="980" spans="1:26" ht="15.3">
      <c r="A980" s="283"/>
      <c r="B980" s="283"/>
      <c r="C980" s="283"/>
      <c r="D980" s="283"/>
      <c r="E980" s="283"/>
      <c r="F980" s="283"/>
      <c r="G980" s="283"/>
      <c r="H980" s="283"/>
      <c r="I980" s="283"/>
      <c r="J980" s="283"/>
      <c r="K980" s="283"/>
      <c r="L980" s="283"/>
      <c r="M980" s="283"/>
      <c r="N980" s="283"/>
      <c r="O980" s="283"/>
      <c r="P980" s="283"/>
      <c r="Q980" s="283"/>
      <c r="R980" s="283"/>
      <c r="S980" s="283"/>
      <c r="T980" s="283"/>
      <c r="U980" s="283"/>
      <c r="V980" s="283"/>
      <c r="W980" s="283"/>
      <c r="X980" s="283"/>
      <c r="Y980" s="283"/>
      <c r="Z980" s="283"/>
    </row>
    <row r="981" spans="1:26" ht="15.3">
      <c r="A981" s="283"/>
      <c r="B981" s="283"/>
      <c r="C981" s="283"/>
      <c r="D981" s="283"/>
      <c r="E981" s="283"/>
      <c r="F981" s="283"/>
      <c r="G981" s="283"/>
      <c r="H981" s="283"/>
      <c r="I981" s="283"/>
      <c r="J981" s="283"/>
      <c r="K981" s="283"/>
      <c r="L981" s="283"/>
      <c r="M981" s="283"/>
      <c r="N981" s="283"/>
      <c r="O981" s="283"/>
      <c r="P981" s="283"/>
      <c r="Q981" s="283"/>
      <c r="R981" s="283"/>
      <c r="S981" s="283"/>
      <c r="T981" s="283"/>
      <c r="U981" s="283"/>
      <c r="V981" s="283"/>
      <c r="W981" s="283"/>
      <c r="X981" s="283"/>
      <c r="Y981" s="283"/>
      <c r="Z981" s="283"/>
    </row>
    <row r="982" spans="1:26" ht="15.3">
      <c r="A982" s="283"/>
      <c r="B982" s="283"/>
      <c r="C982" s="283"/>
      <c r="D982" s="283"/>
      <c r="E982" s="283"/>
      <c r="F982" s="283"/>
      <c r="G982" s="283"/>
      <c r="H982" s="283"/>
      <c r="I982" s="283"/>
      <c r="J982" s="283"/>
      <c r="K982" s="283"/>
      <c r="L982" s="283"/>
      <c r="M982" s="283"/>
      <c r="N982" s="283"/>
      <c r="O982" s="283"/>
      <c r="P982" s="283"/>
      <c r="Q982" s="283"/>
      <c r="R982" s="283"/>
      <c r="S982" s="283"/>
      <c r="T982" s="283"/>
      <c r="U982" s="283"/>
      <c r="V982" s="283"/>
      <c r="W982" s="283"/>
      <c r="X982" s="283"/>
      <c r="Y982" s="283"/>
      <c r="Z982" s="283"/>
    </row>
    <row r="983" spans="1:26" ht="15.3">
      <c r="A983" s="283"/>
      <c r="B983" s="283"/>
      <c r="C983" s="283"/>
      <c r="D983" s="283"/>
      <c r="E983" s="283"/>
      <c r="F983" s="283"/>
      <c r="G983" s="283"/>
      <c r="H983" s="283"/>
      <c r="I983" s="283"/>
      <c r="J983" s="283"/>
      <c r="K983" s="283"/>
      <c r="L983" s="283"/>
      <c r="M983" s="283"/>
      <c r="N983" s="283"/>
      <c r="O983" s="283"/>
      <c r="P983" s="283"/>
      <c r="Q983" s="283"/>
      <c r="R983" s="283"/>
      <c r="S983" s="283"/>
      <c r="T983" s="283"/>
      <c r="U983" s="283"/>
      <c r="V983" s="283"/>
      <c r="W983" s="283"/>
      <c r="X983" s="283"/>
      <c r="Y983" s="283"/>
      <c r="Z983" s="283"/>
    </row>
    <row r="984" spans="1:26" ht="15.3">
      <c r="A984" s="283"/>
      <c r="B984" s="283"/>
      <c r="C984" s="283"/>
      <c r="D984" s="283"/>
      <c r="E984" s="283"/>
      <c r="F984" s="283"/>
      <c r="G984" s="283"/>
      <c r="H984" s="283"/>
      <c r="I984" s="283"/>
      <c r="J984" s="283"/>
      <c r="K984" s="283"/>
      <c r="L984" s="283"/>
      <c r="M984" s="283"/>
      <c r="N984" s="283"/>
      <c r="O984" s="283"/>
      <c r="P984" s="283"/>
      <c r="Q984" s="283"/>
      <c r="R984" s="283"/>
      <c r="S984" s="283"/>
      <c r="T984" s="283"/>
      <c r="U984" s="283"/>
      <c r="V984" s="283"/>
      <c r="W984" s="283"/>
      <c r="X984" s="283"/>
      <c r="Y984" s="283"/>
      <c r="Z984" s="283"/>
    </row>
    <row r="985" spans="1:26" ht="15.3">
      <c r="A985" s="283"/>
      <c r="B985" s="283"/>
      <c r="C985" s="283"/>
      <c r="D985" s="283"/>
      <c r="E985" s="283"/>
      <c r="F985" s="283"/>
      <c r="G985" s="283"/>
      <c r="H985" s="283"/>
      <c r="I985" s="283"/>
      <c r="J985" s="283"/>
      <c r="K985" s="283"/>
      <c r="L985" s="283"/>
      <c r="M985" s="283"/>
      <c r="N985" s="283"/>
      <c r="O985" s="283"/>
      <c r="P985" s="283"/>
      <c r="Q985" s="283"/>
      <c r="R985" s="283"/>
      <c r="S985" s="283"/>
      <c r="T985" s="283"/>
      <c r="U985" s="283"/>
      <c r="V985" s="283"/>
      <c r="W985" s="283"/>
      <c r="X985" s="283"/>
      <c r="Y985" s="283"/>
      <c r="Z985" s="283"/>
    </row>
    <row r="986" spans="1:26" ht="15.3">
      <c r="A986" s="283"/>
      <c r="B986" s="283"/>
      <c r="C986" s="283"/>
      <c r="D986" s="283"/>
      <c r="E986" s="283"/>
      <c r="F986" s="283"/>
      <c r="G986" s="283"/>
      <c r="H986" s="283"/>
      <c r="I986" s="283"/>
      <c r="J986" s="283"/>
      <c r="K986" s="283"/>
      <c r="L986" s="283"/>
      <c r="M986" s="283"/>
      <c r="N986" s="283"/>
      <c r="O986" s="283"/>
      <c r="P986" s="283"/>
      <c r="Q986" s="283"/>
      <c r="R986" s="283"/>
      <c r="S986" s="283"/>
      <c r="T986" s="283"/>
      <c r="U986" s="283"/>
      <c r="V986" s="283"/>
      <c r="W986" s="283"/>
      <c r="X986" s="283"/>
      <c r="Y986" s="283"/>
      <c r="Z986" s="283"/>
    </row>
    <row r="987" spans="1:26" ht="15.3">
      <c r="A987" s="283"/>
      <c r="B987" s="283"/>
      <c r="C987" s="283"/>
      <c r="D987" s="283"/>
      <c r="E987" s="283"/>
      <c r="F987" s="283"/>
      <c r="G987" s="283"/>
      <c r="H987" s="283"/>
      <c r="I987" s="283"/>
      <c r="J987" s="283"/>
      <c r="K987" s="283"/>
      <c r="L987" s="283"/>
      <c r="M987" s="283"/>
      <c r="N987" s="283"/>
      <c r="O987" s="283"/>
      <c r="P987" s="283"/>
      <c r="Q987" s="283"/>
      <c r="R987" s="283"/>
      <c r="S987" s="283"/>
      <c r="T987" s="283"/>
      <c r="U987" s="283"/>
      <c r="V987" s="283"/>
      <c r="W987" s="283"/>
      <c r="X987" s="283"/>
      <c r="Y987" s="283"/>
      <c r="Z987" s="283"/>
    </row>
    <row r="988" spans="1:26" ht="15.3">
      <c r="A988" s="283"/>
      <c r="B988" s="283"/>
      <c r="C988" s="283"/>
      <c r="D988" s="283"/>
      <c r="E988" s="283"/>
      <c r="F988" s="283"/>
      <c r="G988" s="283"/>
      <c r="H988" s="283"/>
      <c r="I988" s="283"/>
      <c r="J988" s="283"/>
      <c r="K988" s="283"/>
      <c r="L988" s="283"/>
      <c r="M988" s="283"/>
      <c r="N988" s="283"/>
      <c r="O988" s="283"/>
      <c r="P988" s="283"/>
      <c r="Q988" s="283"/>
      <c r="R988" s="283"/>
      <c r="S988" s="283"/>
      <c r="T988" s="283"/>
      <c r="U988" s="283"/>
      <c r="V988" s="283"/>
      <c r="W988" s="283"/>
      <c r="X988" s="283"/>
      <c r="Y988" s="283"/>
      <c r="Z988" s="283"/>
    </row>
    <row r="989" spans="1:26" ht="15.3">
      <c r="A989" s="283"/>
      <c r="B989" s="283"/>
      <c r="C989" s="283"/>
      <c r="D989" s="283"/>
      <c r="E989" s="283"/>
      <c r="F989" s="283"/>
      <c r="G989" s="283"/>
      <c r="H989" s="283"/>
      <c r="I989" s="283"/>
      <c r="J989" s="283"/>
      <c r="K989" s="283"/>
      <c r="L989" s="283"/>
      <c r="M989" s="283"/>
      <c r="N989" s="283"/>
      <c r="O989" s="283"/>
      <c r="P989" s="283"/>
      <c r="Q989" s="283"/>
      <c r="R989" s="283"/>
      <c r="S989" s="283"/>
      <c r="T989" s="283"/>
      <c r="U989" s="283"/>
      <c r="V989" s="283"/>
      <c r="W989" s="283"/>
      <c r="X989" s="283"/>
      <c r="Y989" s="283"/>
      <c r="Z989" s="283"/>
    </row>
    <row r="990" spans="1:26" ht="15.3">
      <c r="A990" s="283"/>
      <c r="B990" s="283"/>
      <c r="C990" s="283"/>
      <c r="D990" s="283"/>
      <c r="E990" s="283"/>
      <c r="F990" s="283"/>
      <c r="G990" s="283"/>
      <c r="H990" s="283"/>
      <c r="I990" s="283"/>
      <c r="J990" s="283"/>
      <c r="K990" s="283"/>
      <c r="L990" s="283"/>
      <c r="M990" s="283"/>
      <c r="N990" s="283"/>
      <c r="O990" s="283"/>
      <c r="P990" s="283"/>
      <c r="Q990" s="283"/>
      <c r="R990" s="283"/>
      <c r="S990" s="283"/>
      <c r="T990" s="283"/>
      <c r="U990" s="283"/>
      <c r="V990" s="283"/>
      <c r="W990" s="283"/>
      <c r="X990" s="283"/>
      <c r="Y990" s="283"/>
      <c r="Z990" s="283"/>
    </row>
    <row r="991" spans="1:26" ht="15.3">
      <c r="A991" s="283"/>
      <c r="B991" s="283"/>
      <c r="C991" s="283"/>
      <c r="D991" s="283"/>
      <c r="E991" s="283"/>
      <c r="F991" s="283"/>
      <c r="G991" s="283"/>
      <c r="H991" s="283"/>
      <c r="I991" s="283"/>
      <c r="J991" s="283"/>
      <c r="K991" s="283"/>
      <c r="L991" s="283"/>
      <c r="M991" s="283"/>
      <c r="N991" s="283"/>
      <c r="O991" s="283"/>
      <c r="P991" s="283"/>
      <c r="Q991" s="283"/>
      <c r="R991" s="283"/>
      <c r="S991" s="283"/>
      <c r="T991" s="283"/>
      <c r="U991" s="283"/>
      <c r="V991" s="283"/>
      <c r="W991" s="283"/>
      <c r="X991" s="283"/>
      <c r="Y991" s="283"/>
      <c r="Z991" s="283"/>
    </row>
    <row r="992" spans="1:26" ht="15.3">
      <c r="A992" s="283"/>
      <c r="B992" s="283"/>
      <c r="C992" s="283"/>
      <c r="D992" s="283"/>
      <c r="E992" s="283"/>
      <c r="F992" s="283"/>
      <c r="G992" s="283"/>
      <c r="H992" s="283"/>
      <c r="I992" s="283"/>
      <c r="J992" s="283"/>
      <c r="K992" s="283"/>
      <c r="L992" s="283"/>
      <c r="M992" s="283"/>
      <c r="N992" s="283"/>
      <c r="O992" s="283"/>
      <c r="P992" s="283"/>
      <c r="Q992" s="283"/>
      <c r="R992" s="283"/>
      <c r="S992" s="283"/>
      <c r="T992" s="283"/>
      <c r="U992" s="283"/>
      <c r="V992" s="283"/>
      <c r="W992" s="283"/>
      <c r="X992" s="283"/>
      <c r="Y992" s="283"/>
      <c r="Z992" s="283"/>
    </row>
    <row r="993" spans="1:26" ht="15.3">
      <c r="A993" s="283"/>
      <c r="B993" s="283"/>
      <c r="C993" s="283"/>
      <c r="D993" s="283"/>
      <c r="E993" s="283"/>
      <c r="F993" s="283"/>
      <c r="G993" s="283"/>
      <c r="H993" s="283"/>
      <c r="I993" s="283"/>
      <c r="J993" s="283"/>
      <c r="K993" s="283"/>
      <c r="L993" s="283"/>
      <c r="M993" s="283"/>
      <c r="N993" s="283"/>
      <c r="O993" s="283"/>
      <c r="P993" s="283"/>
      <c r="Q993" s="283"/>
      <c r="R993" s="283"/>
      <c r="S993" s="283"/>
      <c r="T993" s="283"/>
      <c r="U993" s="283"/>
      <c r="V993" s="283"/>
      <c r="W993" s="283"/>
      <c r="X993" s="283"/>
      <c r="Y993" s="283"/>
      <c r="Z993" s="283"/>
    </row>
    <row r="994" spans="1:26" ht="15.3">
      <c r="A994" s="283"/>
      <c r="B994" s="283"/>
      <c r="C994" s="283"/>
      <c r="D994" s="283"/>
      <c r="E994" s="283"/>
      <c r="F994" s="283"/>
      <c r="G994" s="283"/>
      <c r="H994" s="283"/>
      <c r="I994" s="283"/>
      <c r="J994" s="283"/>
      <c r="K994" s="283"/>
      <c r="L994" s="283"/>
      <c r="M994" s="283"/>
      <c r="N994" s="283"/>
      <c r="O994" s="283"/>
      <c r="P994" s="283"/>
      <c r="Q994" s="283"/>
      <c r="R994" s="283"/>
      <c r="S994" s="283"/>
      <c r="T994" s="283"/>
      <c r="U994" s="283"/>
      <c r="V994" s="283"/>
      <c r="W994" s="283"/>
      <c r="X994" s="283"/>
      <c r="Y994" s="283"/>
      <c r="Z994" s="283"/>
    </row>
    <row r="995" spans="1:26" ht="15.3">
      <c r="A995" s="283"/>
      <c r="B995" s="283"/>
      <c r="C995" s="283"/>
      <c r="D995" s="283"/>
      <c r="E995" s="283"/>
      <c r="F995" s="283"/>
      <c r="G995" s="283"/>
      <c r="H995" s="283"/>
      <c r="I995" s="283"/>
      <c r="J995" s="283"/>
      <c r="K995" s="283"/>
      <c r="L995" s="283"/>
      <c r="M995" s="283"/>
      <c r="N995" s="283"/>
      <c r="O995" s="283"/>
      <c r="P995" s="283"/>
      <c r="Q995" s="283"/>
      <c r="R995" s="283"/>
      <c r="S995" s="283"/>
      <c r="T995" s="283"/>
      <c r="U995" s="283"/>
      <c r="V995" s="283"/>
      <c r="W995" s="283"/>
      <c r="X995" s="283"/>
      <c r="Y995" s="283"/>
      <c r="Z995" s="283"/>
    </row>
    <row r="996" spans="1:26" ht="15.3">
      <c r="A996" s="283"/>
      <c r="B996" s="283"/>
      <c r="C996" s="283"/>
      <c r="D996" s="283"/>
      <c r="E996" s="283"/>
      <c r="F996" s="283"/>
      <c r="G996" s="283"/>
      <c r="H996" s="283"/>
      <c r="I996" s="283"/>
      <c r="J996" s="283"/>
      <c r="K996" s="283"/>
      <c r="L996" s="283"/>
      <c r="M996" s="283"/>
      <c r="N996" s="283"/>
      <c r="O996" s="283"/>
      <c r="P996" s="283"/>
      <c r="Q996" s="283"/>
      <c r="R996" s="283"/>
      <c r="S996" s="283"/>
      <c r="T996" s="283"/>
      <c r="U996" s="283"/>
      <c r="V996" s="283"/>
      <c r="W996" s="283"/>
      <c r="X996" s="283"/>
      <c r="Y996" s="283"/>
      <c r="Z996" s="283"/>
    </row>
    <row r="997" spans="1:26" ht="15.3">
      <c r="A997" s="283"/>
      <c r="B997" s="283"/>
      <c r="C997" s="283"/>
      <c r="D997" s="283"/>
      <c r="E997" s="283"/>
      <c r="F997" s="283"/>
      <c r="G997" s="283"/>
      <c r="H997" s="283"/>
      <c r="I997" s="283"/>
      <c r="J997" s="283"/>
      <c r="K997" s="283"/>
      <c r="L997" s="283"/>
      <c r="M997" s="283"/>
      <c r="N997" s="283"/>
      <c r="O997" s="283"/>
      <c r="P997" s="283"/>
      <c r="Q997" s="283"/>
      <c r="R997" s="283"/>
      <c r="S997" s="283"/>
      <c r="T997" s="283"/>
      <c r="U997" s="283"/>
      <c r="V997" s="283"/>
      <c r="W997" s="283"/>
      <c r="X997" s="283"/>
      <c r="Y997" s="283"/>
      <c r="Z997" s="283"/>
    </row>
  </sheetData>
  <mergeCells count="6">
    <mergeCell ref="A167:B167"/>
    <mergeCell ref="A1:B6"/>
    <mergeCell ref="I2:I4"/>
    <mergeCell ref="A7:B9"/>
    <mergeCell ref="I7:N7"/>
    <mergeCell ref="A166:B166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1700-000000000000}">
          <x14:formula1>
            <xm:f>'19.06-23.06'!$C$163:$C$169</xm:f>
          </x14:formula1>
          <xm:sqref>C11:G165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N174"/>
  <sheetViews>
    <sheetView tabSelected="1" workbookViewId="0">
      <pane xSplit="2" ySplit="10" topLeftCell="C35" activePane="bottomRight" state="frozen"/>
      <selection pane="topRight" activeCell="C1" sqref="C1"/>
      <selection pane="bottomLeft" activeCell="A11" sqref="A11"/>
      <selection pane="bottomRight" activeCell="C11" sqref="C11"/>
    </sheetView>
  </sheetViews>
  <sheetFormatPr defaultColWidth="12.609375" defaultRowHeight="15.75" customHeight="1"/>
  <cols>
    <col min="1" max="1" customWidth="true" width="10.109375"/>
    <col min="2" max="2" customWidth="true" width="22.609375"/>
    <col min="3" max="7" customWidth="true" width="23.71875"/>
    <col min="8" max="8" customWidth="true" width="6.38671875"/>
    <col min="10" max="14" customWidth="true" width="17.609375"/>
  </cols>
  <sheetData>
    <row r="1" spans="1:14" ht="15.75" customHeight="1">
      <c r="A1" s="369" t="s">
        <v>3201</v>
      </c>
      <c r="B1" s="321"/>
      <c r="C1" s="275" t="s">
        <v>3325</v>
      </c>
      <c r="D1" s="275" t="s">
        <v>3313</v>
      </c>
      <c r="E1" s="275" t="s">
        <v>3317</v>
      </c>
      <c r="F1" s="275" t="s">
        <v>3318</v>
      </c>
      <c r="G1" s="275" t="s">
        <v>3312</v>
      </c>
      <c r="I1" s="246" t="s">
        <v>3133</v>
      </c>
      <c r="J1" s="275" t="s">
        <v>3325</v>
      </c>
      <c r="K1" s="275" t="s">
        <v>3313</v>
      </c>
      <c r="L1" s="275" t="s">
        <v>3317</v>
      </c>
      <c r="M1" s="275" t="s">
        <v>3318</v>
      </c>
      <c r="N1" s="275" t="s">
        <v>3312</v>
      </c>
    </row>
    <row r="2" spans="1:14" ht="15.75" customHeight="1">
      <c r="A2" s="313"/>
      <c r="B2" s="321"/>
      <c r="C2" s="86" t="s">
        <v>3043</v>
      </c>
      <c r="D2" s="86" t="s">
        <v>3326</v>
      </c>
      <c r="E2" s="86" t="s">
        <v>2324</v>
      </c>
      <c r="F2" s="86" t="s">
        <v>2340</v>
      </c>
      <c r="G2" s="86" t="s">
        <v>3319</v>
      </c>
      <c r="I2" s="360" t="s">
        <v>2855</v>
      </c>
      <c r="J2" s="92" t="s">
        <v>3120</v>
      </c>
      <c r="K2" s="92" t="s">
        <v>2963</v>
      </c>
      <c r="L2" s="92" t="s">
        <v>3315</v>
      </c>
      <c r="M2" s="92" t="s">
        <v>3030</v>
      </c>
      <c r="N2" s="92" t="s">
        <v>3320</v>
      </c>
    </row>
    <row r="3" spans="1:14" ht="15.75" customHeight="1">
      <c r="A3" s="313"/>
      <c r="B3" s="321"/>
      <c r="C3" s="86" t="s">
        <v>2997</v>
      </c>
      <c r="D3" s="86" t="s">
        <v>3069</v>
      </c>
      <c r="E3" s="86" t="s">
        <v>3309</v>
      </c>
      <c r="F3" s="86" t="s">
        <v>3310</v>
      </c>
      <c r="G3" s="86" t="s">
        <v>3328</v>
      </c>
      <c r="I3" s="309"/>
      <c r="J3" s="92" t="s">
        <v>3314</v>
      </c>
      <c r="K3" s="86" t="s">
        <v>3159</v>
      </c>
      <c r="L3" s="86" t="s">
        <v>3330</v>
      </c>
      <c r="M3" s="89" t="s">
        <v>3139</v>
      </c>
      <c r="N3" s="92" t="s">
        <v>3038</v>
      </c>
    </row>
    <row r="4" spans="1:14">
      <c r="A4" s="313"/>
      <c r="B4" s="321"/>
      <c r="C4" s="86" t="s">
        <v>3323</v>
      </c>
      <c r="D4" s="86" t="s">
        <v>3324</v>
      </c>
      <c r="E4" s="86" t="s">
        <v>3311</v>
      </c>
      <c r="F4" s="86" t="s">
        <v>3321</v>
      </c>
      <c r="G4" s="86" t="s">
        <v>3060</v>
      </c>
      <c r="I4" s="309"/>
      <c r="J4" s="86" t="s">
        <v>3071</v>
      </c>
      <c r="K4" s="86" t="s">
        <v>3316</v>
      </c>
      <c r="L4" s="86" t="s">
        <v>3329</v>
      </c>
      <c r="M4" s="86" t="s">
        <v>2850</v>
      </c>
      <c r="N4" s="86" t="s">
        <v>3322</v>
      </c>
    </row>
    <row r="5" spans="1:14" ht="15.75" customHeight="1">
      <c r="A5" s="313"/>
      <c r="B5" s="321"/>
      <c r="C5" s="86" t="s">
        <v>2317</v>
      </c>
      <c r="D5" s="86" t="s">
        <v>2338</v>
      </c>
      <c r="E5" s="86" t="s">
        <v>2338</v>
      </c>
      <c r="F5" s="86" t="s">
        <v>2337</v>
      </c>
      <c r="G5" s="86" t="s">
        <v>2328</v>
      </c>
      <c r="I5" s="246" t="s">
        <v>2886</v>
      </c>
      <c r="J5" s="89" t="s">
        <v>3327</v>
      </c>
      <c r="K5" s="86" t="s">
        <v>2338</v>
      </c>
      <c r="L5" s="89" t="s">
        <v>2338</v>
      </c>
      <c r="M5" s="86" t="s">
        <v>2337</v>
      </c>
      <c r="N5" s="86" t="s">
        <v>2328</v>
      </c>
    </row>
    <row r="6" spans="1:14" ht="15.75" customHeight="1">
      <c r="A6" s="313"/>
      <c r="B6" s="321"/>
      <c r="C6" s="86" t="s">
        <v>3145</v>
      </c>
      <c r="D6" s="86" t="s">
        <v>3334</v>
      </c>
      <c r="E6" s="86" t="s">
        <v>3335</v>
      </c>
      <c r="F6" s="86" t="s">
        <v>3331</v>
      </c>
      <c r="G6" s="86" t="s">
        <v>3333</v>
      </c>
      <c r="I6" s="246" t="s">
        <v>2884</v>
      </c>
      <c r="J6" s="86" t="s">
        <v>3079</v>
      </c>
      <c r="K6" s="86" t="s">
        <v>3332</v>
      </c>
      <c r="L6" s="86" t="s">
        <v>3337</v>
      </c>
      <c r="M6" s="86" t="s">
        <v>3336</v>
      </c>
      <c r="N6" s="86" t="s">
        <v>3084</v>
      </c>
    </row>
    <row r="7" spans="1:14" ht="15.75" customHeight="1">
      <c r="A7" s="371" t="s">
        <v>3220</v>
      </c>
      <c r="B7" s="321"/>
      <c r="C7" s="289" t="s">
        <v>3221</v>
      </c>
      <c r="D7" s="289" t="s">
        <v>3221</v>
      </c>
      <c r="E7" s="289" t="s">
        <v>3221</v>
      </c>
      <c r="F7" s="289" t="s">
        <v>3221</v>
      </c>
      <c r="G7" s="290" t="s">
        <v>3221</v>
      </c>
      <c r="I7" s="362" t="s">
        <v>2896</v>
      </c>
      <c r="J7" s="306"/>
      <c r="K7" s="306"/>
      <c r="L7" s="306"/>
      <c r="M7" s="306"/>
      <c r="N7" s="307"/>
    </row>
    <row r="8" spans="1:14" ht="15.75" customHeight="1">
      <c r="A8" s="320"/>
      <c r="B8" s="321"/>
      <c r="C8" s="289" t="s">
        <v>3219</v>
      </c>
      <c r="D8" s="289" t="s">
        <v>3219</v>
      </c>
      <c r="E8" s="289" t="s">
        <v>3219</v>
      </c>
      <c r="F8" s="289" t="s">
        <v>3219</v>
      </c>
      <c r="G8" s="290" t="s">
        <v>3219</v>
      </c>
    </row>
    <row r="9" spans="1:14" ht="15.75" customHeight="1">
      <c r="A9" s="322"/>
      <c r="B9" s="324"/>
      <c r="C9" s="289" t="s">
        <v>3230</v>
      </c>
      <c r="D9" s="289" t="s">
        <v>3230</v>
      </c>
      <c r="E9" s="289" t="s">
        <v>3230</v>
      </c>
      <c r="F9" s="289" t="s">
        <v>3230</v>
      </c>
      <c r="G9" s="290" t="s">
        <v>3230</v>
      </c>
    </row>
    <row r="10" spans="1:14" ht="15.75" customHeight="1">
      <c r="A10" s="291" t="s">
        <v>3229</v>
      </c>
      <c r="B10" s="291" t="s">
        <v>2703</v>
      </c>
      <c r="C10" s="292"/>
      <c r="D10" s="292"/>
      <c r="E10" s="292"/>
      <c r="F10" s="292"/>
      <c r="G10" s="293"/>
    </row>
    <row r="11" spans="1:14" ht="15.75" customHeight="1">
      <c r="A11" s="294">
        <v>1</v>
      </c>
      <c r="B11" s="295" t="s">
        <v>2706</v>
      </c>
      <c r="C11" s="296" t="s">
        <v>3232</v>
      </c>
      <c r="D11" s="296" t="s">
        <v>3232</v>
      </c>
      <c r="E11" s="296" t="s">
        <v>3232</v>
      </c>
      <c r="F11" s="296" t="s">
        <v>3232</v>
      </c>
      <c r="G11" s="296" t="s">
        <v>3232</v>
      </c>
    </row>
    <row r="12" spans="1:14" ht="15.75" customHeight="1">
      <c r="A12" s="294">
        <v>2</v>
      </c>
      <c r="B12" s="295" t="s">
        <v>2725</v>
      </c>
      <c r="C12" s="296" t="s">
        <v>3232</v>
      </c>
      <c r="D12" s="296" t="s">
        <v>3232</v>
      </c>
      <c r="E12" s="296" t="s">
        <v>3232</v>
      </c>
      <c r="F12" s="296" t="s">
        <v>3232</v>
      </c>
      <c r="G12" s="296" t="s">
        <v>3232</v>
      </c>
    </row>
    <row r="13" spans="1:14" ht="15.75" customHeight="1">
      <c r="A13" s="294">
        <v>3</v>
      </c>
      <c r="B13" s="295" t="s">
        <v>2717</v>
      </c>
      <c r="C13" s="296" t="s">
        <v>3232</v>
      </c>
      <c r="D13" s="296" t="s">
        <v>3232</v>
      </c>
      <c r="E13" s="296" t="s">
        <v>3232</v>
      </c>
      <c r="F13" s="296" t="s">
        <v>3232</v>
      </c>
      <c r="G13" s="296" t="s">
        <v>3232</v>
      </c>
    </row>
    <row r="14" spans="1:14" ht="15.75" customHeight="1">
      <c r="A14" s="294">
        <v>4</v>
      </c>
      <c r="B14" s="295" t="s">
        <v>2723</v>
      </c>
      <c r="C14" s="296"/>
      <c r="D14" s="296"/>
      <c r="E14" s="296"/>
      <c r="F14" s="296"/>
      <c r="G14" s="296"/>
    </row>
    <row r="15" spans="1:14" ht="15.75" customHeight="1">
      <c r="A15" s="294">
        <v>5</v>
      </c>
      <c r="B15" s="295" t="s">
        <v>2728</v>
      </c>
      <c r="C15" s="296" t="s">
        <v>3232</v>
      </c>
      <c r="D15" s="296" t="s">
        <v>3232</v>
      </c>
      <c r="E15" s="296" t="s">
        <v>3232</v>
      </c>
      <c r="F15" s="296" t="s">
        <v>3232</v>
      </c>
      <c r="G15" s="296" t="s">
        <v>3232</v>
      </c>
    </row>
    <row r="16" spans="1:14" ht="15.75" customHeight="1">
      <c r="A16" s="294">
        <v>6</v>
      </c>
      <c r="B16" s="295" t="s">
        <v>2749</v>
      </c>
      <c r="C16" s="296" t="s">
        <v>3232</v>
      </c>
      <c r="D16" s="296" t="s">
        <v>3232</v>
      </c>
      <c r="E16" s="296" t="s">
        <v>3232</v>
      </c>
      <c r="F16" s="296" t="s">
        <v>3232</v>
      </c>
      <c r="G16" s="296" t="s">
        <v>3232</v>
      </c>
    </row>
    <row r="17" spans="1:7" ht="15.75" customHeight="1">
      <c r="A17" s="294">
        <v>7</v>
      </c>
      <c r="B17" s="294" t="s">
        <v>2754</v>
      </c>
      <c r="C17" s="297" t="s">
        <v>3235</v>
      </c>
      <c r="D17" s="297">
        <v>0</v>
      </c>
      <c r="E17" s="297" t="s">
        <v>3235</v>
      </c>
      <c r="F17" s="297" t="s">
        <v>3237</v>
      </c>
      <c r="G17" s="297" t="s">
        <v>3235</v>
      </c>
    </row>
    <row r="18" spans="1:7" ht="15.75" customHeight="1">
      <c r="A18" s="294">
        <v>8</v>
      </c>
      <c r="B18" s="294" t="s">
        <v>2767</v>
      </c>
      <c r="C18" s="297">
        <v>0</v>
      </c>
      <c r="D18" s="297" t="s">
        <v>3239</v>
      </c>
      <c r="E18" s="297" t="s">
        <v>3232</v>
      </c>
      <c r="F18" s="297" t="s">
        <v>3232</v>
      </c>
      <c r="G18" s="297" t="s">
        <v>3232</v>
      </c>
    </row>
    <row r="19" spans="1:7" ht="15.75" customHeight="1">
      <c r="A19" s="294">
        <v>9</v>
      </c>
      <c r="B19" s="294" t="s">
        <v>2765</v>
      </c>
      <c r="C19" s="297">
        <v>0</v>
      </c>
      <c r="D19" s="297">
        <v>0</v>
      </c>
      <c r="E19" s="297">
        <v>0</v>
      </c>
      <c r="F19" s="297">
        <v>0</v>
      </c>
      <c r="G19" s="297">
        <v>0</v>
      </c>
    </row>
    <row r="20" spans="1:7" ht="15.75" customHeight="1">
      <c r="A20" s="294">
        <v>10</v>
      </c>
      <c r="B20" s="294" t="s">
        <v>2783</v>
      </c>
      <c r="C20" s="297">
        <v>0</v>
      </c>
      <c r="D20" s="297" t="s">
        <v>3236</v>
      </c>
      <c r="E20" s="297" t="s">
        <v>3237</v>
      </c>
      <c r="F20" s="297" t="s">
        <v>3232</v>
      </c>
      <c r="G20" s="297" t="s">
        <v>3236</v>
      </c>
    </row>
    <row r="21" spans="1:7" ht="15.75" customHeight="1">
      <c r="A21" s="294">
        <v>11</v>
      </c>
      <c r="B21" s="294" t="s">
        <v>2808</v>
      </c>
      <c r="C21" s="297" t="s">
        <v>3232</v>
      </c>
      <c r="D21" s="297" t="s">
        <v>3238</v>
      </c>
      <c r="E21" s="297" t="s">
        <v>3238</v>
      </c>
      <c r="F21" s="297" t="s">
        <v>3232</v>
      </c>
      <c r="G21" s="297" t="s">
        <v>3238</v>
      </c>
    </row>
    <row r="22" spans="1:7" ht="15.75" customHeight="1">
      <c r="A22" s="294">
        <v>12</v>
      </c>
      <c r="B22" s="294" t="s">
        <v>2817</v>
      </c>
      <c r="C22" s="297" t="s">
        <v>3237</v>
      </c>
      <c r="D22" s="297" t="s">
        <v>3237</v>
      </c>
      <c r="E22" s="297" t="s">
        <v>3237</v>
      </c>
      <c r="F22" s="297" t="s">
        <v>3232</v>
      </c>
      <c r="G22" s="297" t="s">
        <v>3237</v>
      </c>
    </row>
    <row r="23" spans="1:7" ht="15.75" customHeight="1">
      <c r="A23" s="294">
        <v>13</v>
      </c>
      <c r="B23" s="294" t="s">
        <v>2820</v>
      </c>
      <c r="C23" s="297">
        <v>0</v>
      </c>
      <c r="D23" s="297" t="s">
        <v>3235</v>
      </c>
      <c r="E23" s="297" t="s">
        <v>3235</v>
      </c>
      <c r="F23" s="297" t="s">
        <v>3235</v>
      </c>
      <c r="G23" s="297" t="s">
        <v>3235</v>
      </c>
    </row>
    <row r="24" spans="1:7" ht="15.75" customHeight="1">
      <c r="A24" s="294">
        <v>14</v>
      </c>
      <c r="B24" s="294" t="s">
        <v>2758</v>
      </c>
      <c r="C24" s="297" t="s">
        <v>3232</v>
      </c>
      <c r="D24" s="297" t="s">
        <v>3232</v>
      </c>
      <c r="E24" s="297" t="s">
        <v>3232</v>
      </c>
      <c r="F24" s="297" t="s">
        <v>3232</v>
      </c>
      <c r="G24" s="297" t="s">
        <v>3232</v>
      </c>
    </row>
    <row r="25" spans="1:7" ht="15.75" customHeight="1">
      <c r="A25" s="294">
        <v>15</v>
      </c>
      <c r="B25" s="294" t="s">
        <v>2722</v>
      </c>
      <c r="C25" s="297" t="s">
        <v>3239</v>
      </c>
      <c r="D25" s="297" t="s">
        <v>3232</v>
      </c>
      <c r="E25" s="297" t="s">
        <v>3232</v>
      </c>
      <c r="F25" s="297" t="s">
        <v>3236</v>
      </c>
      <c r="G25" s="297" t="s">
        <v>3239</v>
      </c>
    </row>
    <row r="26" spans="1:7" ht="15.75" customHeight="1">
      <c r="A26" s="294">
        <v>16</v>
      </c>
      <c r="B26" s="294" t="s">
        <v>1935</v>
      </c>
      <c r="C26" s="297" t="s">
        <v>3237</v>
      </c>
      <c r="D26" s="297" t="s">
        <v>3237</v>
      </c>
      <c r="E26" s="297" t="s">
        <v>3239</v>
      </c>
      <c r="F26" s="297" t="s">
        <v>3236</v>
      </c>
      <c r="G26" s="297" t="s">
        <v>3237</v>
      </c>
    </row>
    <row r="27" spans="1:7" ht="15.75" customHeight="1">
      <c r="A27" s="294">
        <v>17</v>
      </c>
      <c r="B27" s="294" t="s">
        <v>2181</v>
      </c>
      <c r="C27" s="297" t="s">
        <v>3232</v>
      </c>
      <c r="D27" s="297" t="s">
        <v>3232</v>
      </c>
      <c r="E27" s="297" t="s">
        <v>3232</v>
      </c>
      <c r="F27" s="297" t="s">
        <v>3232</v>
      </c>
      <c r="G27" s="297" t="s">
        <v>3232</v>
      </c>
    </row>
    <row r="28" spans="1:7" ht="15.75" customHeight="1">
      <c r="A28" s="294">
        <v>18</v>
      </c>
      <c r="B28" s="294" t="s">
        <v>3240</v>
      </c>
      <c r="C28" s="297">
        <v>0</v>
      </c>
      <c r="D28" s="297">
        <v>0</v>
      </c>
      <c r="E28" s="297" t="s">
        <v>3232</v>
      </c>
      <c r="F28" s="297" t="s">
        <v>3232</v>
      </c>
      <c r="G28" s="297" t="s">
        <v>3232</v>
      </c>
    </row>
    <row r="29" spans="1:7" ht="15.75" customHeight="1">
      <c r="A29" s="294">
        <v>19</v>
      </c>
      <c r="B29" s="294" t="s">
        <v>3244</v>
      </c>
      <c r="C29" s="297"/>
      <c r="D29" s="297"/>
      <c r="E29" s="297"/>
      <c r="F29" s="297"/>
      <c r="G29" s="297"/>
    </row>
    <row r="30" spans="1:7" ht="15.75" customHeight="1">
      <c r="A30" s="294">
        <v>20</v>
      </c>
      <c r="B30" s="294" t="s">
        <v>2792</v>
      </c>
      <c r="C30" s="297" t="s">
        <v>3232</v>
      </c>
      <c r="D30" s="297" t="s">
        <v>3238</v>
      </c>
      <c r="E30" s="297" t="s">
        <v>3232</v>
      </c>
      <c r="F30" s="297" t="s">
        <v>3232</v>
      </c>
      <c r="G30" s="297" t="s">
        <v>3232</v>
      </c>
    </row>
    <row r="31" spans="1:7" ht="15.75" customHeight="1">
      <c r="A31" s="294">
        <v>21</v>
      </c>
      <c r="B31" s="294" t="s">
        <v>3242</v>
      </c>
      <c r="C31" s="297" t="s">
        <v>3232</v>
      </c>
      <c r="D31" s="297" t="s">
        <v>3232</v>
      </c>
      <c r="E31" s="297" t="s">
        <v>3232</v>
      </c>
      <c r="F31" s="297" t="s">
        <v>3232</v>
      </c>
      <c r="G31" s="297" t="s">
        <v>3232</v>
      </c>
    </row>
    <row r="32" spans="1:7" ht="15.75" customHeight="1">
      <c r="A32" s="294">
        <v>22</v>
      </c>
      <c r="B32" s="294" t="s">
        <v>3243</v>
      </c>
      <c r="C32" s="297" t="s">
        <v>3235</v>
      </c>
      <c r="D32" s="297" t="s">
        <v>3232</v>
      </c>
      <c r="E32" s="297" t="s">
        <v>3232</v>
      </c>
      <c r="F32" s="297" t="s">
        <v>3232</v>
      </c>
      <c r="G32" s="297" t="s">
        <v>3232</v>
      </c>
    </row>
    <row r="33" spans="1:7" ht="15.75" customHeight="1">
      <c r="A33" s="294">
        <v>23</v>
      </c>
      <c r="B33" s="294" t="s">
        <v>2730</v>
      </c>
      <c r="C33" s="297" t="s">
        <v>3235</v>
      </c>
      <c r="D33" s="297" t="s">
        <v>3235</v>
      </c>
      <c r="E33" s="297" t="s">
        <v>3235</v>
      </c>
      <c r="F33" s="297" t="s">
        <v>3235</v>
      </c>
      <c r="G33" s="297">
        <v>0</v>
      </c>
    </row>
    <row r="34" spans="1:7" ht="15.75" customHeight="1">
      <c r="A34" s="294">
        <v>24</v>
      </c>
      <c r="B34" s="294" t="s">
        <v>3245</v>
      </c>
      <c r="C34" s="297">
        <v>0</v>
      </c>
      <c r="D34" s="297">
        <v>0</v>
      </c>
      <c r="E34" s="297">
        <v>0</v>
      </c>
      <c r="F34" s="297">
        <v>0</v>
      </c>
      <c r="G34" s="297" t="s">
        <v>3239</v>
      </c>
    </row>
    <row r="35" spans="1:7" ht="15.75" customHeight="1">
      <c r="A35" s="294">
        <v>25</v>
      </c>
      <c r="B35" s="294" t="s">
        <v>3241</v>
      </c>
      <c r="C35" s="297" t="s">
        <v>3235</v>
      </c>
      <c r="D35" s="297" t="s">
        <v>3235</v>
      </c>
      <c r="E35" s="297" t="s">
        <v>3235</v>
      </c>
      <c r="F35" s="297" t="s">
        <v>3235</v>
      </c>
      <c r="G35" s="297" t="s">
        <v>3235</v>
      </c>
    </row>
    <row r="36" spans="1:7" ht="15.3">
      <c r="A36" s="294">
        <v>26</v>
      </c>
      <c r="B36" s="294" t="s">
        <v>3246</v>
      </c>
      <c r="C36" s="297" t="s">
        <v>3239</v>
      </c>
      <c r="D36" s="297" t="s">
        <v>3238</v>
      </c>
      <c r="E36" s="297" t="s">
        <v>3232</v>
      </c>
      <c r="F36" s="297" t="s">
        <v>3232</v>
      </c>
      <c r="G36" s="297" t="s">
        <v>3232</v>
      </c>
    </row>
    <row r="37" spans="1:7" ht="15.3">
      <c r="A37" s="294">
        <v>27</v>
      </c>
      <c r="B37" s="294" t="s">
        <v>3247</v>
      </c>
      <c r="C37" s="297" t="s">
        <v>3232</v>
      </c>
      <c r="D37" s="297" t="s">
        <v>3232</v>
      </c>
      <c r="E37" s="297" t="s">
        <v>3232</v>
      </c>
      <c r="F37" s="297" t="s">
        <v>3232</v>
      </c>
      <c r="G37" s="297">
        <v>0</v>
      </c>
    </row>
    <row r="38" spans="1:7" ht="15.3">
      <c r="A38" s="294">
        <v>28</v>
      </c>
      <c r="B38" s="294" t="s">
        <v>3248</v>
      </c>
      <c r="C38" s="297" t="s">
        <v>3232</v>
      </c>
      <c r="D38" s="297" t="s">
        <v>3235</v>
      </c>
      <c r="E38" s="297" t="s">
        <v>3235</v>
      </c>
      <c r="F38" s="297" t="s">
        <v>3235</v>
      </c>
      <c r="G38" s="297" t="s">
        <v>3235</v>
      </c>
    </row>
    <row r="39" spans="1:7" ht="15.3">
      <c r="A39" s="294">
        <v>29</v>
      </c>
      <c r="B39" s="294" t="s">
        <v>2789</v>
      </c>
      <c r="C39" s="297" t="s">
        <v>3232</v>
      </c>
      <c r="D39" s="297" t="s">
        <v>3232</v>
      </c>
      <c r="E39" s="297" t="s">
        <v>3232</v>
      </c>
      <c r="F39" s="297" t="s">
        <v>3232</v>
      </c>
      <c r="G39" s="297" t="s">
        <v>3232</v>
      </c>
    </row>
    <row r="40" spans="1:7" ht="15.3">
      <c r="A40" s="294">
        <v>30</v>
      </c>
      <c r="B40" s="294" t="s">
        <v>3249</v>
      </c>
      <c r="C40" s="297" t="s">
        <v>3232</v>
      </c>
      <c r="D40" s="297" t="s">
        <v>3232</v>
      </c>
      <c r="E40" s="297" t="s">
        <v>3232</v>
      </c>
      <c r="F40" s="297" t="s">
        <v>3232</v>
      </c>
      <c r="G40" s="297" t="s">
        <v>3232</v>
      </c>
    </row>
    <row r="41" spans="1:7" ht="15.3">
      <c r="A41" s="294">
        <v>31</v>
      </c>
      <c r="B41" s="294" t="s">
        <v>3250</v>
      </c>
      <c r="C41" s="297" t="s">
        <v>3235</v>
      </c>
      <c r="D41" s="297" t="s">
        <v>3232</v>
      </c>
      <c r="E41" s="297"/>
      <c r="F41" s="297" t="s">
        <v>3232</v>
      </c>
      <c r="G41" s="297">
        <v>0</v>
      </c>
    </row>
    <row r="42" spans="1:7" ht="15.3">
      <c r="A42" s="294">
        <v>32</v>
      </c>
      <c r="B42" s="294" t="s">
        <v>3253</v>
      </c>
      <c r="C42" s="297" t="s">
        <v>3239</v>
      </c>
      <c r="D42" s="297" t="s">
        <v>3238</v>
      </c>
      <c r="E42" s="297" t="s">
        <v>3235</v>
      </c>
      <c r="F42" s="297" t="s">
        <v>3235</v>
      </c>
      <c r="G42" s="297" t="s">
        <v>3235</v>
      </c>
    </row>
    <row r="43" spans="1:7" ht="15.3">
      <c r="A43" s="294">
        <v>33</v>
      </c>
      <c r="B43" s="294" t="s">
        <v>3251</v>
      </c>
      <c r="C43" s="297" t="s">
        <v>3232</v>
      </c>
      <c r="D43" s="297" t="s">
        <v>3239</v>
      </c>
      <c r="E43" s="297" t="s">
        <v>3232</v>
      </c>
      <c r="F43" s="297" t="s">
        <v>3232</v>
      </c>
      <c r="G43" s="297" t="s">
        <v>3232</v>
      </c>
    </row>
    <row r="44" spans="1:7" ht="15.3">
      <c r="A44" s="294">
        <v>34</v>
      </c>
      <c r="B44" s="294" t="s">
        <v>3252</v>
      </c>
      <c r="C44" s="297" t="s">
        <v>3238</v>
      </c>
      <c r="D44" s="297" t="s">
        <v>3235</v>
      </c>
      <c r="E44" s="297" t="s">
        <v>3235</v>
      </c>
      <c r="F44" s="297">
        <v>0</v>
      </c>
      <c r="G44" s="297" t="s">
        <v>3235</v>
      </c>
    </row>
    <row r="45" spans="1:7" ht="15.3">
      <c r="A45" s="294">
        <v>35</v>
      </c>
      <c r="B45" s="294" t="s">
        <v>2802</v>
      </c>
      <c r="C45" s="297" t="s">
        <v>3232</v>
      </c>
      <c r="D45" s="297" t="s">
        <v>3235</v>
      </c>
      <c r="E45" s="297" t="s">
        <v>3232</v>
      </c>
      <c r="F45" s="297" t="s">
        <v>3232</v>
      </c>
      <c r="G45" s="297" t="s">
        <v>3235</v>
      </c>
    </row>
    <row r="46" spans="1:7" ht="15.3">
      <c r="A46" s="294">
        <v>36</v>
      </c>
      <c r="B46" s="294" t="s">
        <v>3254</v>
      </c>
      <c r="C46" s="297" t="s">
        <v>3237</v>
      </c>
      <c r="D46" s="297" t="s">
        <v>3235</v>
      </c>
      <c r="E46" s="297" t="s">
        <v>3238</v>
      </c>
      <c r="F46" s="297" t="s">
        <v>3238</v>
      </c>
      <c r="G46" s="297" t="s">
        <v>3235</v>
      </c>
    </row>
    <row r="47" spans="1:7" ht="15.3">
      <c r="A47" s="294">
        <v>37</v>
      </c>
      <c r="B47" s="294" t="s">
        <v>3255</v>
      </c>
      <c r="C47" s="297" t="s">
        <v>3237</v>
      </c>
      <c r="D47" s="297" t="s">
        <v>3235</v>
      </c>
      <c r="E47" s="297" t="s">
        <v>3239</v>
      </c>
      <c r="F47" s="297" t="s">
        <v>3232</v>
      </c>
      <c r="G47" s="297" t="s">
        <v>3236</v>
      </c>
    </row>
    <row r="48" spans="1:7" ht="15.3">
      <c r="A48" s="294">
        <v>38</v>
      </c>
      <c r="B48" s="294" t="s">
        <v>2821</v>
      </c>
      <c r="C48" s="297" t="s">
        <v>3235</v>
      </c>
      <c r="D48" s="297" t="s">
        <v>3232</v>
      </c>
      <c r="E48" s="297" t="s">
        <v>3232</v>
      </c>
      <c r="F48" s="297" t="s">
        <v>3237</v>
      </c>
      <c r="G48" s="297" t="s">
        <v>3232</v>
      </c>
    </row>
    <row r="49" spans="1:7" ht="15.3">
      <c r="A49" s="294">
        <v>39</v>
      </c>
      <c r="B49" s="294" t="s">
        <v>2718</v>
      </c>
      <c r="C49" s="297" t="s">
        <v>3232</v>
      </c>
      <c r="D49" s="297" t="s">
        <v>3232</v>
      </c>
      <c r="E49" s="297" t="s">
        <v>3232</v>
      </c>
      <c r="F49" s="297" t="s">
        <v>3232</v>
      </c>
      <c r="G49" s="297" t="s">
        <v>3232</v>
      </c>
    </row>
    <row r="50" spans="1:7" ht="15.3">
      <c r="A50" s="294">
        <v>40</v>
      </c>
      <c r="B50" s="294" t="s">
        <v>2721</v>
      </c>
      <c r="C50" s="297" t="s">
        <v>3235</v>
      </c>
      <c r="D50" s="297" t="s">
        <v>3235</v>
      </c>
      <c r="E50" s="297" t="s">
        <v>3235</v>
      </c>
      <c r="F50" s="297" t="s">
        <v>3235</v>
      </c>
      <c r="G50" s="297" t="s">
        <v>3235</v>
      </c>
    </row>
    <row r="51" spans="1:7" ht="15.3">
      <c r="A51" s="294">
        <v>41</v>
      </c>
      <c r="B51" s="294" t="s">
        <v>2732</v>
      </c>
      <c r="C51" s="297"/>
      <c r="D51" s="297"/>
      <c r="E51" s="297"/>
      <c r="F51" s="297"/>
      <c r="G51" s="297"/>
    </row>
    <row r="52" spans="1:7" ht="15.3">
      <c r="A52" s="294">
        <v>42</v>
      </c>
      <c r="B52" s="294" t="s">
        <v>2738</v>
      </c>
      <c r="C52" s="297" t="s">
        <v>3232</v>
      </c>
      <c r="D52" s="297" t="s">
        <v>3232</v>
      </c>
      <c r="E52" s="297" t="s">
        <v>3232</v>
      </c>
      <c r="F52" s="297" t="s">
        <v>3232</v>
      </c>
      <c r="G52" s="297" t="s">
        <v>3232</v>
      </c>
    </row>
    <row r="53" spans="1:7" ht="15.3">
      <c r="A53" s="294">
        <v>43</v>
      </c>
      <c r="B53" s="294" t="s">
        <v>2740</v>
      </c>
      <c r="C53" s="297" t="s">
        <v>3232</v>
      </c>
      <c r="D53" s="297" t="s">
        <v>3232</v>
      </c>
      <c r="E53" s="297" t="s">
        <v>3232</v>
      </c>
      <c r="F53" s="297" t="s">
        <v>3232</v>
      </c>
      <c r="G53" s="297" t="s">
        <v>3232</v>
      </c>
    </row>
    <row r="54" spans="1:7" ht="15.3">
      <c r="A54" s="294">
        <v>44</v>
      </c>
      <c r="B54" s="294" t="s">
        <v>2743</v>
      </c>
      <c r="C54" s="297" t="s">
        <v>3232</v>
      </c>
      <c r="D54" s="297" t="s">
        <v>3232</v>
      </c>
      <c r="E54" s="297" t="s">
        <v>3232</v>
      </c>
      <c r="F54" s="297" t="s">
        <v>3232</v>
      </c>
      <c r="G54" s="297" t="s">
        <v>3232</v>
      </c>
    </row>
    <row r="55" spans="1:7" ht="15.3">
      <c r="A55" s="294">
        <v>45</v>
      </c>
      <c r="B55" s="294" t="s">
        <v>2727</v>
      </c>
      <c r="C55" s="297" t="s">
        <v>3238</v>
      </c>
      <c r="D55" s="297" t="s">
        <v>3237</v>
      </c>
      <c r="E55" s="297" t="s">
        <v>3232</v>
      </c>
      <c r="F55" s="297" t="s">
        <v>3232</v>
      </c>
      <c r="G55" s="297" t="s">
        <v>3232</v>
      </c>
    </row>
    <row r="56" spans="1:7" ht="15.3">
      <c r="A56" s="294">
        <v>46</v>
      </c>
      <c r="B56" s="294" t="s">
        <v>2731</v>
      </c>
      <c r="C56" s="297" t="s">
        <v>3232</v>
      </c>
      <c r="D56" s="297" t="s">
        <v>3237</v>
      </c>
      <c r="E56" s="297" t="s">
        <v>3232</v>
      </c>
      <c r="F56" s="297" t="s">
        <v>3239</v>
      </c>
      <c r="G56" s="297" t="s">
        <v>3232</v>
      </c>
    </row>
    <row r="57" spans="1:7" ht="15.3">
      <c r="A57" s="294">
        <v>47</v>
      </c>
      <c r="B57" s="294" t="s">
        <v>2726</v>
      </c>
      <c r="C57" s="297" t="s">
        <v>3232</v>
      </c>
      <c r="D57" s="297" t="s">
        <v>3232</v>
      </c>
      <c r="E57" s="297" t="s">
        <v>3232</v>
      </c>
      <c r="F57" s="297" t="s">
        <v>3232</v>
      </c>
      <c r="G57" s="297" t="s">
        <v>3232</v>
      </c>
    </row>
    <row r="58" spans="1:7" ht="15.3">
      <c r="A58" s="294">
        <v>48</v>
      </c>
      <c r="B58" s="294" t="s">
        <v>2745</v>
      </c>
      <c r="C58" s="297" t="s">
        <v>3237</v>
      </c>
      <c r="D58" s="297" t="s">
        <v>3235</v>
      </c>
      <c r="E58" s="297" t="s">
        <v>3235</v>
      </c>
      <c r="F58" s="297" t="s">
        <v>3235</v>
      </c>
      <c r="G58" s="297" t="s">
        <v>3237</v>
      </c>
    </row>
    <row r="59" spans="1:7" ht="15.3">
      <c r="A59" s="294">
        <v>49</v>
      </c>
      <c r="B59" s="294" t="s">
        <v>2735</v>
      </c>
      <c r="C59" s="297" t="s">
        <v>3232</v>
      </c>
      <c r="D59" s="297" t="s">
        <v>3232</v>
      </c>
      <c r="E59" s="297" t="s">
        <v>3232</v>
      </c>
      <c r="F59" s="297" t="s">
        <v>3232</v>
      </c>
      <c r="G59" s="297" t="s">
        <v>3232</v>
      </c>
    </row>
    <row r="60" spans="1:7" ht="15.3">
      <c r="A60" s="294">
        <v>50</v>
      </c>
      <c r="B60" s="294" t="s">
        <v>2739</v>
      </c>
      <c r="C60" s="297" t="s">
        <v>3237</v>
      </c>
      <c r="D60" s="297">
        <v>0</v>
      </c>
      <c r="E60" s="297" t="s">
        <v>3239</v>
      </c>
      <c r="F60" s="297" t="s">
        <v>3237</v>
      </c>
      <c r="G60" s="297">
        <v>0</v>
      </c>
    </row>
    <row r="61" spans="1:7" ht="15.3">
      <c r="A61" s="294">
        <v>51</v>
      </c>
      <c r="B61" s="294" t="s">
        <v>2753</v>
      </c>
      <c r="C61" s="297" t="s">
        <v>3232</v>
      </c>
      <c r="D61" s="297" t="s">
        <v>3232</v>
      </c>
      <c r="E61" s="297" t="s">
        <v>3237</v>
      </c>
      <c r="F61" s="297" t="s">
        <v>3232</v>
      </c>
      <c r="G61" s="297" t="s">
        <v>3232</v>
      </c>
    </row>
    <row r="62" spans="1:7" ht="15.3">
      <c r="A62" s="294">
        <v>52</v>
      </c>
      <c r="B62" s="294" t="s">
        <v>2746</v>
      </c>
      <c r="C62" s="297" t="s">
        <v>3232</v>
      </c>
      <c r="D62" s="297" t="s">
        <v>3232</v>
      </c>
      <c r="E62" s="297" t="s">
        <v>3232</v>
      </c>
      <c r="F62" s="297" t="s">
        <v>3232</v>
      </c>
      <c r="G62" s="297" t="s">
        <v>3232</v>
      </c>
    </row>
    <row r="63" spans="1:7" ht="15.3">
      <c r="A63" s="294">
        <v>53</v>
      </c>
      <c r="B63" s="294" t="s">
        <v>2750</v>
      </c>
      <c r="C63" s="297">
        <v>0</v>
      </c>
      <c r="D63" s="297">
        <v>0</v>
      </c>
      <c r="E63" s="297" t="s">
        <v>3232</v>
      </c>
      <c r="F63" s="297" t="s">
        <v>3232</v>
      </c>
      <c r="G63" s="297" t="s">
        <v>3232</v>
      </c>
    </row>
    <row r="64" spans="1:7" ht="15.3">
      <c r="A64" s="294">
        <v>54</v>
      </c>
      <c r="B64" s="294" t="s">
        <v>2742</v>
      </c>
      <c r="C64" s="297" t="s">
        <v>3232</v>
      </c>
      <c r="D64" s="297" t="s">
        <v>3232</v>
      </c>
      <c r="E64" s="297" t="s">
        <v>3232</v>
      </c>
      <c r="F64" s="297" t="s">
        <v>3232</v>
      </c>
      <c r="G64" s="297" t="s">
        <v>3232</v>
      </c>
    </row>
    <row r="65" spans="1:7" ht="15.3">
      <c r="A65" s="294">
        <v>55</v>
      </c>
      <c r="B65" s="294" t="s">
        <v>2744</v>
      </c>
      <c r="C65" s="297">
        <v>0</v>
      </c>
      <c r="D65" s="297">
        <v>0</v>
      </c>
      <c r="E65" s="297">
        <v>0</v>
      </c>
      <c r="F65" s="297">
        <v>0</v>
      </c>
      <c r="G65" s="297">
        <v>0</v>
      </c>
    </row>
    <row r="66" spans="1:7" ht="15.3">
      <c r="A66" s="294">
        <v>56</v>
      </c>
      <c r="B66" s="294" t="s">
        <v>2741</v>
      </c>
      <c r="C66" s="297" t="s">
        <v>3235</v>
      </c>
      <c r="D66" s="297">
        <v>0</v>
      </c>
      <c r="E66" s="297" t="s">
        <v>3232</v>
      </c>
      <c r="F66" s="297" t="s">
        <v>3232</v>
      </c>
      <c r="G66" s="297" t="s">
        <v>3235</v>
      </c>
    </row>
    <row r="67" spans="1:7" ht="15.3">
      <c r="A67" s="294">
        <v>57</v>
      </c>
      <c r="B67" s="294" t="s">
        <v>2762</v>
      </c>
      <c r="C67" s="297" t="s">
        <v>3232</v>
      </c>
      <c r="D67" s="297" t="s">
        <v>3232</v>
      </c>
      <c r="E67" s="297" t="s">
        <v>3232</v>
      </c>
      <c r="F67" s="297" t="s">
        <v>3232</v>
      </c>
      <c r="G67" s="297" t="s">
        <v>3232</v>
      </c>
    </row>
    <row r="68" spans="1:7" ht="15.3">
      <c r="A68" s="294">
        <v>58</v>
      </c>
      <c r="B68" s="294" t="s">
        <v>2760</v>
      </c>
      <c r="C68" s="297" t="s">
        <v>3237</v>
      </c>
      <c r="D68" s="297" t="s">
        <v>3232</v>
      </c>
      <c r="E68" s="297" t="s">
        <v>3232</v>
      </c>
      <c r="F68" s="297" t="s">
        <v>3232</v>
      </c>
      <c r="G68" s="297" t="s">
        <v>3236</v>
      </c>
    </row>
    <row r="69" spans="1:7" ht="15.3">
      <c r="A69" s="294">
        <v>59</v>
      </c>
      <c r="B69" s="294" t="s">
        <v>2764</v>
      </c>
      <c r="C69" s="297" t="s">
        <v>3237</v>
      </c>
      <c r="D69" s="297" t="s">
        <v>3232</v>
      </c>
      <c r="E69" s="297" t="s">
        <v>3232</v>
      </c>
      <c r="F69" s="297" t="s">
        <v>3232</v>
      </c>
      <c r="G69" s="297" t="s">
        <v>3232</v>
      </c>
    </row>
    <row r="70" spans="1:7" ht="15.3">
      <c r="A70" s="294">
        <v>60</v>
      </c>
      <c r="B70" s="294" t="s">
        <v>2771</v>
      </c>
      <c r="C70" s="297" t="s">
        <v>3232</v>
      </c>
      <c r="D70" s="297" t="s">
        <v>3239</v>
      </c>
      <c r="E70" s="297" t="s">
        <v>3232</v>
      </c>
      <c r="F70" s="297" t="s">
        <v>3232</v>
      </c>
      <c r="G70" s="297" t="s">
        <v>3238</v>
      </c>
    </row>
    <row r="71" spans="1:7" ht="15.3">
      <c r="A71" s="294">
        <v>61</v>
      </c>
      <c r="B71" s="294" t="s">
        <v>2763</v>
      </c>
      <c r="C71" s="297" t="s">
        <v>3235</v>
      </c>
      <c r="D71" s="297" t="s">
        <v>3235</v>
      </c>
      <c r="E71" s="297" t="s">
        <v>3235</v>
      </c>
      <c r="F71" s="297" t="s">
        <v>3235</v>
      </c>
      <c r="G71" s="297" t="s">
        <v>3235</v>
      </c>
    </row>
    <row r="72" spans="1:7" ht="15.3">
      <c r="A72" s="294">
        <v>62</v>
      </c>
      <c r="B72" s="294" t="s">
        <v>2779</v>
      </c>
      <c r="C72" s="297" t="s">
        <v>3232</v>
      </c>
      <c r="D72" s="297" t="s">
        <v>3232</v>
      </c>
      <c r="E72" s="297" t="s">
        <v>3232</v>
      </c>
      <c r="F72" s="297" t="s">
        <v>3232</v>
      </c>
      <c r="G72" s="297"/>
    </row>
    <row r="73" spans="1:7" ht="15.3">
      <c r="A73" s="294">
        <v>63</v>
      </c>
      <c r="B73" s="294" t="s">
        <v>2777</v>
      </c>
      <c r="C73" s="297" t="s">
        <v>3237</v>
      </c>
      <c r="D73" s="297" t="s">
        <v>3232</v>
      </c>
      <c r="E73" s="297" t="s">
        <v>3237</v>
      </c>
      <c r="F73" s="297" t="s">
        <v>3232</v>
      </c>
      <c r="G73" s="297" t="s">
        <v>3237</v>
      </c>
    </row>
    <row r="74" spans="1:7" ht="15.3">
      <c r="A74" s="294">
        <v>64</v>
      </c>
      <c r="B74" s="294" t="s">
        <v>2775</v>
      </c>
      <c r="C74" s="297" t="s">
        <v>3232</v>
      </c>
      <c r="D74" s="297" t="s">
        <v>3232</v>
      </c>
      <c r="E74" s="297" t="s">
        <v>3232</v>
      </c>
      <c r="F74" s="297" t="s">
        <v>3232</v>
      </c>
      <c r="G74" s="297" t="s">
        <v>3232</v>
      </c>
    </row>
    <row r="75" spans="1:7" ht="15.3">
      <c r="A75" s="294">
        <v>65</v>
      </c>
      <c r="B75" s="294" t="s">
        <v>2774</v>
      </c>
      <c r="C75" s="297" t="s">
        <v>3232</v>
      </c>
      <c r="D75" s="297" t="s">
        <v>3232</v>
      </c>
      <c r="E75" s="297" t="s">
        <v>3232</v>
      </c>
      <c r="F75" s="297" t="s">
        <v>3232</v>
      </c>
      <c r="G75" s="297" t="s">
        <v>3232</v>
      </c>
    </row>
    <row r="76" spans="1:7" ht="15.3">
      <c r="A76" s="294">
        <v>66</v>
      </c>
      <c r="B76" s="294" t="s">
        <v>2781</v>
      </c>
      <c r="C76" s="297" t="s">
        <v>3232</v>
      </c>
      <c r="D76" s="297" t="s">
        <v>3232</v>
      </c>
      <c r="E76" s="297" t="s">
        <v>3232</v>
      </c>
      <c r="F76" s="297" t="s">
        <v>3232</v>
      </c>
      <c r="G76" s="297" t="s">
        <v>3232</v>
      </c>
    </row>
    <row r="77" spans="1:7" ht="15.3">
      <c r="A77" s="294">
        <v>67</v>
      </c>
      <c r="B77" s="294" t="s">
        <v>2778</v>
      </c>
      <c r="C77" s="297" t="s">
        <v>3239</v>
      </c>
      <c r="D77" s="297">
        <v>0</v>
      </c>
      <c r="E77" s="297" t="s">
        <v>3232</v>
      </c>
      <c r="F77" s="297" t="s">
        <v>3232</v>
      </c>
      <c r="G77" s="297" t="s">
        <v>3232</v>
      </c>
    </row>
    <row r="78" spans="1:7" ht="15.3">
      <c r="A78" s="294">
        <v>68</v>
      </c>
      <c r="B78" s="294" t="s">
        <v>2785</v>
      </c>
      <c r="C78" s="297"/>
      <c r="D78" s="297"/>
      <c r="E78" s="297"/>
      <c r="F78" s="297"/>
      <c r="G78" s="297"/>
    </row>
    <row r="79" spans="1:7" ht="15.3">
      <c r="A79" s="294">
        <v>69</v>
      </c>
      <c r="B79" s="294" t="s">
        <v>2790</v>
      </c>
      <c r="C79" s="297" t="s">
        <v>3232</v>
      </c>
      <c r="D79" s="297" t="s">
        <v>3232</v>
      </c>
      <c r="E79" s="297" t="s">
        <v>3232</v>
      </c>
      <c r="F79" s="297" t="s">
        <v>3232</v>
      </c>
      <c r="G79" s="297" t="s">
        <v>3232</v>
      </c>
    </row>
    <row r="80" spans="1:7" ht="15.3">
      <c r="A80" s="294">
        <v>70</v>
      </c>
      <c r="B80" s="294" t="s">
        <v>2788</v>
      </c>
      <c r="C80" s="297" t="s">
        <v>3235</v>
      </c>
      <c r="D80" s="297" t="s">
        <v>3232</v>
      </c>
      <c r="E80" s="297" t="s">
        <v>3235</v>
      </c>
      <c r="F80" s="297" t="s">
        <v>3232</v>
      </c>
      <c r="G80" s="297" t="s">
        <v>3236</v>
      </c>
    </row>
    <row r="81" spans="1:7" ht="15.3">
      <c r="A81" s="294">
        <v>71</v>
      </c>
      <c r="B81" s="294" t="s">
        <v>2796</v>
      </c>
      <c r="C81" s="297" t="s">
        <v>3239</v>
      </c>
      <c r="D81" s="297" t="s">
        <v>3232</v>
      </c>
      <c r="E81" s="297" t="s">
        <v>3232</v>
      </c>
      <c r="F81" s="297" t="s">
        <v>3232</v>
      </c>
      <c r="G81" s="297" t="s">
        <v>3239</v>
      </c>
    </row>
    <row r="82" spans="1:7" ht="15.3">
      <c r="A82" s="294">
        <v>72</v>
      </c>
      <c r="B82" s="294" t="s">
        <v>2797</v>
      </c>
      <c r="C82" s="297" t="s">
        <v>3237</v>
      </c>
      <c r="D82" s="297" t="s">
        <v>3232</v>
      </c>
      <c r="E82" s="297" t="s">
        <v>3232</v>
      </c>
      <c r="F82" s="297" t="s">
        <v>3232</v>
      </c>
      <c r="G82" s="297" t="s">
        <v>3232</v>
      </c>
    </row>
    <row r="83" spans="1:7" ht="15.3">
      <c r="A83" s="294">
        <v>73</v>
      </c>
      <c r="B83" s="294" t="s">
        <v>2799</v>
      </c>
      <c r="C83" s="297" t="s">
        <v>3232</v>
      </c>
      <c r="D83" s="297" t="s">
        <v>3239</v>
      </c>
      <c r="E83" s="297">
        <v>0</v>
      </c>
      <c r="F83" s="297" t="s">
        <v>3232</v>
      </c>
      <c r="G83" s="297" t="s">
        <v>3232</v>
      </c>
    </row>
    <row r="84" spans="1:7" ht="15.3">
      <c r="A84" s="294">
        <v>74</v>
      </c>
      <c r="B84" s="294" t="s">
        <v>2801</v>
      </c>
      <c r="C84" s="297" t="s">
        <v>3232</v>
      </c>
      <c r="D84" s="297">
        <v>0</v>
      </c>
      <c r="E84" s="297" t="s">
        <v>3232</v>
      </c>
      <c r="F84" s="297" t="s">
        <v>3232</v>
      </c>
      <c r="G84" s="297" t="s">
        <v>3232</v>
      </c>
    </row>
    <row r="85" spans="1:7" ht="15.3">
      <c r="A85" s="294">
        <v>75</v>
      </c>
      <c r="B85" s="294" t="s">
        <v>2811</v>
      </c>
      <c r="C85" s="297" t="s">
        <v>3232</v>
      </c>
      <c r="D85" s="297" t="s">
        <v>3232</v>
      </c>
      <c r="E85" s="297" t="s">
        <v>3232</v>
      </c>
      <c r="F85" s="297" t="s">
        <v>3232</v>
      </c>
      <c r="G85" s="297" t="s">
        <v>3232</v>
      </c>
    </row>
    <row r="86" spans="1:7" ht="15.3">
      <c r="A86" s="294">
        <v>76</v>
      </c>
      <c r="B86" s="294" t="s">
        <v>2806</v>
      </c>
      <c r="C86" s="297">
        <v>0</v>
      </c>
      <c r="D86" s="297" t="s">
        <v>3232</v>
      </c>
      <c r="E86" s="297" t="s">
        <v>3238</v>
      </c>
      <c r="F86" s="297" t="s">
        <v>3239</v>
      </c>
      <c r="G86" s="297" t="s">
        <v>3235</v>
      </c>
    </row>
    <row r="87" spans="1:7" ht="15.3">
      <c r="A87" s="294">
        <v>77</v>
      </c>
      <c r="B87" s="294" t="s">
        <v>2819</v>
      </c>
      <c r="C87" s="297" t="s">
        <v>3232</v>
      </c>
      <c r="D87" s="297" t="s">
        <v>3232</v>
      </c>
      <c r="E87" s="297">
        <v>0</v>
      </c>
      <c r="F87" s="297" t="s">
        <v>3232</v>
      </c>
      <c r="G87" s="297" t="s">
        <v>3232</v>
      </c>
    </row>
    <row r="88" spans="1:7" ht="15.3">
      <c r="A88" s="294">
        <v>78</v>
      </c>
      <c r="B88" s="294" t="s">
        <v>2814</v>
      </c>
      <c r="C88" s="297" t="s">
        <v>3232</v>
      </c>
      <c r="D88" s="297" t="s">
        <v>3237</v>
      </c>
      <c r="E88" s="297" t="s">
        <v>3238</v>
      </c>
      <c r="F88" s="297" t="s">
        <v>3238</v>
      </c>
      <c r="G88" s="297" t="s">
        <v>3232</v>
      </c>
    </row>
    <row r="89" spans="1:7" ht="15.3">
      <c r="A89" s="294">
        <v>79</v>
      </c>
      <c r="B89" s="294" t="s">
        <v>2827</v>
      </c>
      <c r="C89" s="297" t="s">
        <v>3232</v>
      </c>
      <c r="D89" s="297" t="s">
        <v>3232</v>
      </c>
      <c r="E89" s="297" t="s">
        <v>3232</v>
      </c>
      <c r="F89" s="297" t="s">
        <v>3232</v>
      </c>
      <c r="G89" s="297" t="s">
        <v>3232</v>
      </c>
    </row>
    <row r="90" spans="1:7" ht="15.3">
      <c r="A90" s="294">
        <v>80</v>
      </c>
      <c r="B90" s="294" t="s">
        <v>2816</v>
      </c>
      <c r="C90" s="297" t="s">
        <v>3237</v>
      </c>
      <c r="D90" s="297" t="s">
        <v>3238</v>
      </c>
      <c r="E90" s="297" t="s">
        <v>3237</v>
      </c>
      <c r="F90" s="297" t="s">
        <v>3238</v>
      </c>
      <c r="G90" s="297" t="s">
        <v>3237</v>
      </c>
    </row>
    <row r="91" spans="1:7" ht="15.3">
      <c r="A91" s="294">
        <v>81</v>
      </c>
      <c r="B91" s="294" t="s">
        <v>2838</v>
      </c>
      <c r="C91" s="297" t="s">
        <v>3239</v>
      </c>
      <c r="D91" s="297">
        <v>0</v>
      </c>
      <c r="E91" s="297" t="s">
        <v>3232</v>
      </c>
      <c r="F91" s="297" t="s">
        <v>3232</v>
      </c>
      <c r="G91" s="297" t="s">
        <v>3239</v>
      </c>
    </row>
    <row r="92" spans="1:7" ht="15.3">
      <c r="A92" s="294">
        <v>82</v>
      </c>
      <c r="B92" s="294" t="s">
        <v>2832</v>
      </c>
      <c r="C92" s="297" t="s">
        <v>3239</v>
      </c>
      <c r="D92" s="297" t="s">
        <v>3232</v>
      </c>
      <c r="E92" s="297" t="s">
        <v>3232</v>
      </c>
      <c r="F92" s="297" t="s">
        <v>3232</v>
      </c>
      <c r="G92" s="297" t="s">
        <v>3232</v>
      </c>
    </row>
    <row r="93" spans="1:7" ht="15.3">
      <c r="A93" s="294">
        <v>83</v>
      </c>
      <c r="B93" s="294" t="s">
        <v>2831</v>
      </c>
      <c r="C93" s="297" t="s">
        <v>3237</v>
      </c>
      <c r="D93" s="297" t="s">
        <v>3235</v>
      </c>
      <c r="E93" s="297" t="s">
        <v>3236</v>
      </c>
      <c r="F93" s="297" t="s">
        <v>3239</v>
      </c>
      <c r="G93" s="297" t="s">
        <v>3232</v>
      </c>
    </row>
    <row r="94" spans="1:7" ht="15.3">
      <c r="A94" s="294">
        <v>84</v>
      </c>
      <c r="B94" s="294" t="s">
        <v>3256</v>
      </c>
      <c r="C94" s="297" t="s">
        <v>3238</v>
      </c>
      <c r="D94" s="297" t="s">
        <v>3232</v>
      </c>
      <c r="E94" s="297" t="s">
        <v>3232</v>
      </c>
      <c r="F94" s="297" t="s">
        <v>3235</v>
      </c>
      <c r="G94" s="297" t="s">
        <v>3235</v>
      </c>
    </row>
    <row r="95" spans="1:7" ht="15.3">
      <c r="A95" s="294">
        <v>85</v>
      </c>
      <c r="B95" s="294" t="s">
        <v>3257</v>
      </c>
      <c r="C95" s="297" t="s">
        <v>3237</v>
      </c>
      <c r="D95" s="297" t="s">
        <v>3238</v>
      </c>
      <c r="E95" s="297" t="s">
        <v>3239</v>
      </c>
      <c r="F95" s="297" t="s">
        <v>3232</v>
      </c>
      <c r="G95" s="297" t="s">
        <v>3232</v>
      </c>
    </row>
    <row r="96" spans="1:7" ht="15.3">
      <c r="A96" s="294">
        <v>86</v>
      </c>
      <c r="B96" s="294" t="s">
        <v>3258</v>
      </c>
      <c r="C96" s="297" t="s">
        <v>3232</v>
      </c>
      <c r="D96" s="297" t="s">
        <v>3232</v>
      </c>
      <c r="E96" s="297" t="s">
        <v>3232</v>
      </c>
      <c r="F96" s="297" t="s">
        <v>3232</v>
      </c>
      <c r="G96" s="297" t="s">
        <v>3232</v>
      </c>
    </row>
    <row r="97" spans="1:7" ht="15.3">
      <c r="A97" s="294">
        <v>87</v>
      </c>
      <c r="B97" s="294" t="s">
        <v>3267</v>
      </c>
      <c r="C97" s="297" t="s">
        <v>3232</v>
      </c>
      <c r="D97" s="297">
        <v>0</v>
      </c>
      <c r="E97" s="297" t="s">
        <v>3239</v>
      </c>
      <c r="F97" s="297" t="s">
        <v>3232</v>
      </c>
      <c r="G97" s="297" t="s">
        <v>3239</v>
      </c>
    </row>
    <row r="98" spans="1:7" ht="15.3">
      <c r="A98" s="294">
        <v>88</v>
      </c>
      <c r="B98" s="294" t="s">
        <v>3259</v>
      </c>
      <c r="C98" s="297" t="s">
        <v>3235</v>
      </c>
      <c r="D98" s="297">
        <v>0</v>
      </c>
      <c r="E98" s="297" t="s">
        <v>3232</v>
      </c>
      <c r="F98" s="297" t="s">
        <v>3232</v>
      </c>
      <c r="G98" s="297" t="s">
        <v>3232</v>
      </c>
    </row>
    <row r="99" spans="1:7" ht="15.3">
      <c r="A99" s="294">
        <v>89</v>
      </c>
      <c r="B99" s="294" t="s">
        <v>3260</v>
      </c>
      <c r="C99" s="297" t="s">
        <v>3235</v>
      </c>
      <c r="D99" s="297">
        <v>0</v>
      </c>
      <c r="E99" s="297" t="s">
        <v>3232</v>
      </c>
      <c r="F99" s="297" t="s">
        <v>3232</v>
      </c>
      <c r="G99" s="297" t="s">
        <v>3232</v>
      </c>
    </row>
    <row r="100" spans="1:7" ht="15.3">
      <c r="A100" s="294">
        <v>90</v>
      </c>
      <c r="B100" s="294" t="s">
        <v>3261</v>
      </c>
      <c r="C100" s="297" t="s">
        <v>3239</v>
      </c>
      <c r="D100" s="297" t="s">
        <v>3232</v>
      </c>
      <c r="E100" s="297" t="s">
        <v>3237</v>
      </c>
      <c r="F100" s="297" t="s">
        <v>3232</v>
      </c>
      <c r="G100" s="297" t="s">
        <v>3232</v>
      </c>
    </row>
    <row r="101" spans="1:7" ht="15.3">
      <c r="A101" s="294">
        <v>91</v>
      </c>
      <c r="B101" s="294" t="s">
        <v>3262</v>
      </c>
      <c r="C101" s="297" t="s">
        <v>3232</v>
      </c>
      <c r="D101" s="297" t="s">
        <v>3235</v>
      </c>
      <c r="E101" s="297" t="s">
        <v>3238</v>
      </c>
      <c r="F101" s="297" t="s">
        <v>3235</v>
      </c>
      <c r="G101" s="297" t="s">
        <v>3235</v>
      </c>
    </row>
    <row r="102" spans="1:7" ht="15.3">
      <c r="A102" s="294">
        <v>92</v>
      </c>
      <c r="B102" s="294" t="s">
        <v>3263</v>
      </c>
      <c r="C102" s="297" t="s">
        <v>3238</v>
      </c>
      <c r="D102" s="297" t="s">
        <v>3232</v>
      </c>
      <c r="E102" s="297" t="s">
        <v>3239</v>
      </c>
      <c r="F102" s="297" t="s">
        <v>3232</v>
      </c>
      <c r="G102" s="297" t="s">
        <v>3236</v>
      </c>
    </row>
    <row r="103" spans="1:7" ht="15.3">
      <c r="A103" s="294">
        <v>93</v>
      </c>
      <c r="B103" s="294" t="s">
        <v>3265</v>
      </c>
      <c r="C103" s="297" t="s">
        <v>3232</v>
      </c>
      <c r="D103" s="297" t="s">
        <v>3237</v>
      </c>
      <c r="E103" s="297" t="s">
        <v>3232</v>
      </c>
      <c r="F103" s="297" t="s">
        <v>3237</v>
      </c>
      <c r="G103" s="297" t="s">
        <v>3232</v>
      </c>
    </row>
    <row r="104" spans="1:7" ht="15.3">
      <c r="A104" s="294">
        <v>94</v>
      </c>
      <c r="B104" s="294" t="s">
        <v>3264</v>
      </c>
      <c r="C104" s="297" t="s">
        <v>3236</v>
      </c>
      <c r="D104" s="297">
        <v>0</v>
      </c>
      <c r="E104" s="297" t="s">
        <v>3237</v>
      </c>
      <c r="F104" s="297" t="s">
        <v>3236</v>
      </c>
      <c r="G104" s="297" t="s">
        <v>3236</v>
      </c>
    </row>
    <row r="105" spans="1:7" ht="15.3">
      <c r="A105" s="294">
        <v>95</v>
      </c>
      <c r="B105" s="294" t="s">
        <v>3266</v>
      </c>
      <c r="C105" s="297" t="s">
        <v>3232</v>
      </c>
      <c r="D105" s="297" t="s">
        <v>3235</v>
      </c>
      <c r="E105" s="297" t="s">
        <v>3235</v>
      </c>
      <c r="F105" s="297" t="s">
        <v>3232</v>
      </c>
      <c r="G105" s="297" t="s">
        <v>3232</v>
      </c>
    </row>
    <row r="106" spans="1:7" ht="15.3">
      <c r="A106" s="294">
        <v>96</v>
      </c>
      <c r="B106" s="294" t="s">
        <v>3268</v>
      </c>
      <c r="C106" s="297" t="s">
        <v>3232</v>
      </c>
      <c r="D106" s="297" t="s">
        <v>3238</v>
      </c>
      <c r="E106" s="297" t="s">
        <v>3232</v>
      </c>
      <c r="F106" s="297" t="s">
        <v>3232</v>
      </c>
      <c r="G106" s="297" t="s">
        <v>3232</v>
      </c>
    </row>
    <row r="107" spans="1:7" ht="15.3">
      <c r="A107" s="294">
        <v>97</v>
      </c>
      <c r="B107" s="294" t="s">
        <v>3269</v>
      </c>
      <c r="C107" s="297" t="s">
        <v>3232</v>
      </c>
      <c r="D107" s="297" t="s">
        <v>3232</v>
      </c>
      <c r="E107" s="297" t="s">
        <v>3232</v>
      </c>
      <c r="F107" s="297" t="s">
        <v>3232</v>
      </c>
      <c r="G107" s="297" t="s">
        <v>3232</v>
      </c>
    </row>
    <row r="108" spans="1:7" ht="15.3">
      <c r="A108" s="294">
        <v>98</v>
      </c>
      <c r="B108" s="294" t="s">
        <v>3271</v>
      </c>
      <c r="C108" s="297">
        <v>0</v>
      </c>
      <c r="D108" s="297">
        <v>0</v>
      </c>
      <c r="E108" s="297">
        <v>0</v>
      </c>
      <c r="F108" s="297" t="s">
        <v>3232</v>
      </c>
      <c r="G108" s="297">
        <v>0</v>
      </c>
    </row>
    <row r="109" spans="1:7" ht="15.3">
      <c r="A109" s="294">
        <v>99</v>
      </c>
      <c r="B109" s="294" t="s">
        <v>3270</v>
      </c>
      <c r="C109" s="297" t="s">
        <v>3237</v>
      </c>
      <c r="D109" s="297" t="s">
        <v>3237</v>
      </c>
      <c r="E109" s="297" t="s">
        <v>3232</v>
      </c>
      <c r="F109" s="297" t="s">
        <v>3236</v>
      </c>
      <c r="G109" s="297" t="s">
        <v>3232</v>
      </c>
    </row>
    <row r="110" spans="1:7" ht="15.3">
      <c r="A110" s="294">
        <v>100</v>
      </c>
      <c r="B110" s="294" t="s">
        <v>3272</v>
      </c>
      <c r="C110" s="297" t="s">
        <v>3235</v>
      </c>
      <c r="D110" s="297">
        <v>0</v>
      </c>
      <c r="E110" s="297" t="s">
        <v>3232</v>
      </c>
      <c r="F110" s="297">
        <v>0</v>
      </c>
      <c r="G110" s="297" t="s">
        <v>3232</v>
      </c>
    </row>
    <row r="111" spans="1:7" ht="15.3">
      <c r="A111" s="294">
        <v>101</v>
      </c>
      <c r="B111" s="294" t="s">
        <v>3273</v>
      </c>
      <c r="C111" s="297">
        <v>0</v>
      </c>
      <c r="D111" s="297">
        <v>0</v>
      </c>
      <c r="E111" s="297">
        <v>0</v>
      </c>
      <c r="F111" s="297">
        <v>0</v>
      </c>
      <c r="G111" s="297">
        <v>0</v>
      </c>
    </row>
    <row r="112" spans="1:7" ht="15.3">
      <c r="A112" s="294">
        <v>102</v>
      </c>
      <c r="B112" s="294" t="s">
        <v>2825</v>
      </c>
      <c r="C112" s="297" t="s">
        <v>3232</v>
      </c>
      <c r="D112" s="297" t="s">
        <v>3232</v>
      </c>
      <c r="E112" s="297" t="s">
        <v>3232</v>
      </c>
      <c r="F112" s="297" t="s">
        <v>3232</v>
      </c>
      <c r="G112" s="297" t="s">
        <v>3232</v>
      </c>
    </row>
    <row r="113" spans="1:9" ht="15.3">
      <c r="A113" s="294">
        <v>103</v>
      </c>
      <c r="B113" s="294" t="s">
        <v>2826</v>
      </c>
      <c r="C113" s="297" t="s">
        <v>3238</v>
      </c>
      <c r="D113" s="297" t="s">
        <v>3232</v>
      </c>
      <c r="E113" s="297" t="s">
        <v>3232</v>
      </c>
      <c r="F113" s="297" t="s">
        <v>3232</v>
      </c>
      <c r="G113" s="297" t="s">
        <v>3232</v>
      </c>
    </row>
    <row r="114" spans="1:9" ht="15.3">
      <c r="A114" s="294">
        <v>104</v>
      </c>
      <c r="B114" s="294" t="s">
        <v>3274</v>
      </c>
      <c r="C114" s="297" t="s">
        <v>3232</v>
      </c>
      <c r="D114" s="297" t="s">
        <v>3232</v>
      </c>
      <c r="E114" s="297" t="s">
        <v>3235</v>
      </c>
      <c r="F114" s="297" t="s">
        <v>3238</v>
      </c>
      <c r="G114" s="297" t="s">
        <v>3232</v>
      </c>
    </row>
    <row r="115" spans="1:9" ht="15.3">
      <c r="A115" s="294">
        <v>105</v>
      </c>
      <c r="B115" s="294" t="s">
        <v>3275</v>
      </c>
      <c r="C115" s="297" t="s">
        <v>3232</v>
      </c>
      <c r="D115" s="297" t="s">
        <v>3232</v>
      </c>
      <c r="E115" s="297" t="s">
        <v>3232</v>
      </c>
      <c r="F115" s="297" t="s">
        <v>3235</v>
      </c>
      <c r="G115" s="297" t="s">
        <v>3232</v>
      </c>
    </row>
    <row r="116" spans="1:9" ht="15.3">
      <c r="A116" s="294">
        <v>106</v>
      </c>
      <c r="B116" s="294" t="s">
        <v>3276</v>
      </c>
      <c r="C116" s="297" t="s">
        <v>3235</v>
      </c>
      <c r="D116" s="297" t="s">
        <v>3235</v>
      </c>
      <c r="E116" s="297" t="s">
        <v>3235</v>
      </c>
      <c r="F116" s="297" t="s">
        <v>3235</v>
      </c>
      <c r="G116" s="297" t="s">
        <v>3235</v>
      </c>
      <c r="I116" s="59" t="s">
        <v>3338</v>
      </c>
    </row>
    <row r="117" spans="1:9" ht="15.3">
      <c r="A117" s="294">
        <v>107</v>
      </c>
      <c r="B117" s="294" t="s">
        <v>3277</v>
      </c>
      <c r="C117" s="297" t="s">
        <v>3232</v>
      </c>
      <c r="D117" s="297" t="s">
        <v>3232</v>
      </c>
      <c r="E117" s="297" t="s">
        <v>3232</v>
      </c>
      <c r="F117" s="297" t="s">
        <v>3232</v>
      </c>
      <c r="G117" s="297" t="s">
        <v>3232</v>
      </c>
    </row>
    <row r="118" spans="1:9" ht="15.3">
      <c r="A118" s="294">
        <v>108</v>
      </c>
      <c r="B118" s="294" t="s">
        <v>1739</v>
      </c>
      <c r="C118" s="297" t="s">
        <v>3239</v>
      </c>
      <c r="D118" s="297" t="s">
        <v>3232</v>
      </c>
      <c r="E118" s="297" t="s">
        <v>3232</v>
      </c>
      <c r="F118" s="297" t="s">
        <v>3232</v>
      </c>
      <c r="G118" s="297" t="s">
        <v>3232</v>
      </c>
    </row>
    <row r="119" spans="1:9" ht="15.3">
      <c r="A119" s="294">
        <v>109</v>
      </c>
      <c r="B119" s="294" t="s">
        <v>3278</v>
      </c>
      <c r="C119" s="297" t="s">
        <v>3235</v>
      </c>
      <c r="D119" s="297" t="s">
        <v>3232</v>
      </c>
      <c r="E119" s="297" t="s">
        <v>3235</v>
      </c>
      <c r="F119" s="297" t="s">
        <v>3232</v>
      </c>
      <c r="G119" s="297" t="s">
        <v>3239</v>
      </c>
    </row>
    <row r="120" spans="1:9" ht="15.3">
      <c r="A120" s="294">
        <v>110</v>
      </c>
      <c r="B120" s="294" t="s">
        <v>3279</v>
      </c>
      <c r="C120" s="297" t="s">
        <v>3232</v>
      </c>
      <c r="D120" s="297" t="s">
        <v>3232</v>
      </c>
      <c r="E120" s="297" t="s">
        <v>3232</v>
      </c>
      <c r="F120" s="297" t="s">
        <v>3232</v>
      </c>
      <c r="G120" s="297" t="s">
        <v>3232</v>
      </c>
    </row>
    <row r="121" spans="1:9" ht="15.3">
      <c r="A121" s="294">
        <v>111</v>
      </c>
      <c r="B121" s="294" t="s">
        <v>3280</v>
      </c>
      <c r="C121" s="297" t="s">
        <v>3232</v>
      </c>
      <c r="D121" s="297" t="s">
        <v>3232</v>
      </c>
      <c r="E121" s="297" t="s">
        <v>3232</v>
      </c>
      <c r="F121" s="297" t="s">
        <v>3232</v>
      </c>
      <c r="G121" s="297" t="s">
        <v>3232</v>
      </c>
    </row>
    <row r="122" spans="1:9" ht="15.3">
      <c r="A122" s="294">
        <v>112</v>
      </c>
      <c r="B122" s="294" t="s">
        <v>3281</v>
      </c>
      <c r="C122" s="297" t="s">
        <v>3232</v>
      </c>
      <c r="D122" s="297">
        <v>0</v>
      </c>
      <c r="E122" s="297" t="s">
        <v>3232</v>
      </c>
      <c r="F122" s="297" t="s">
        <v>3232</v>
      </c>
      <c r="G122" s="297" t="s">
        <v>3232</v>
      </c>
    </row>
    <row r="123" spans="1:9" ht="15.3">
      <c r="A123" s="294">
        <v>113</v>
      </c>
      <c r="B123" s="294" t="s">
        <v>3282</v>
      </c>
      <c r="C123" s="297" t="s">
        <v>3232</v>
      </c>
      <c r="D123" s="297" t="s">
        <v>3232</v>
      </c>
      <c r="E123" s="297" t="s">
        <v>3232</v>
      </c>
      <c r="F123" s="297" t="s">
        <v>3232</v>
      </c>
      <c r="G123" s="297" t="s">
        <v>3232</v>
      </c>
    </row>
    <row r="124" spans="1:9" ht="15.3">
      <c r="A124" s="294">
        <v>114</v>
      </c>
      <c r="B124" s="294" t="s">
        <v>3283</v>
      </c>
      <c r="C124" s="297">
        <v>0</v>
      </c>
      <c r="D124" s="297" t="s">
        <v>3232</v>
      </c>
      <c r="E124" s="297">
        <v>0</v>
      </c>
      <c r="F124" s="297" t="s">
        <v>3232</v>
      </c>
      <c r="G124" s="297" t="s">
        <v>3232</v>
      </c>
    </row>
    <row r="125" spans="1:9" ht="15.3">
      <c r="A125" s="294">
        <v>115</v>
      </c>
      <c r="B125" s="294" t="s">
        <v>3284</v>
      </c>
      <c r="C125" s="297" t="s">
        <v>3232</v>
      </c>
      <c r="D125" s="297" t="s">
        <v>3232</v>
      </c>
      <c r="E125" s="297" t="s">
        <v>3235</v>
      </c>
      <c r="F125" s="297" t="s">
        <v>3232</v>
      </c>
      <c r="G125" s="297" t="s">
        <v>3235</v>
      </c>
    </row>
    <row r="126" spans="1:9" ht="15.3">
      <c r="A126" s="294">
        <v>116</v>
      </c>
      <c r="B126" s="294" t="s">
        <v>3285</v>
      </c>
      <c r="C126" s="297" t="s">
        <v>3232</v>
      </c>
      <c r="D126" s="297" t="s">
        <v>3235</v>
      </c>
      <c r="E126" s="297" t="s">
        <v>3239</v>
      </c>
      <c r="F126" s="297" t="s">
        <v>3235</v>
      </c>
      <c r="G126" s="297" t="s">
        <v>3232</v>
      </c>
    </row>
    <row r="127" spans="1:9" ht="15.3">
      <c r="A127" s="294">
        <v>117</v>
      </c>
      <c r="B127" s="294" t="s">
        <v>3287</v>
      </c>
      <c r="C127" s="297" t="s">
        <v>3232</v>
      </c>
      <c r="D127" s="297" t="s">
        <v>3232</v>
      </c>
      <c r="E127" s="297" t="s">
        <v>3236</v>
      </c>
      <c r="F127" s="297" t="s">
        <v>3237</v>
      </c>
      <c r="G127" s="297" t="s">
        <v>3232</v>
      </c>
    </row>
    <row r="128" spans="1:9" ht="15.3">
      <c r="A128" s="294">
        <v>118</v>
      </c>
      <c r="B128" s="294" t="s">
        <v>3288</v>
      </c>
      <c r="C128" s="297" t="s">
        <v>3232</v>
      </c>
      <c r="D128" s="297" t="s">
        <v>3232</v>
      </c>
      <c r="E128" s="297" t="s">
        <v>3232</v>
      </c>
      <c r="F128" s="297" t="s">
        <v>3232</v>
      </c>
      <c r="G128" s="297" t="s">
        <v>3232</v>
      </c>
    </row>
    <row r="129" spans="1:7" ht="15.3">
      <c r="A129" s="294">
        <v>119</v>
      </c>
      <c r="B129" s="294" t="s">
        <v>3289</v>
      </c>
      <c r="C129" s="297" t="s">
        <v>3232</v>
      </c>
      <c r="D129" s="297" t="s">
        <v>3232</v>
      </c>
      <c r="E129" s="297" t="s">
        <v>3232</v>
      </c>
      <c r="F129" s="297" t="s">
        <v>3232</v>
      </c>
      <c r="G129" s="297" t="s">
        <v>3232</v>
      </c>
    </row>
    <row r="130" spans="1:7" ht="15.3">
      <c r="A130" s="294">
        <v>120</v>
      </c>
      <c r="B130" s="294" t="s">
        <v>3296</v>
      </c>
      <c r="C130" s="297" t="s">
        <v>3232</v>
      </c>
      <c r="D130" s="297" t="s">
        <v>3235</v>
      </c>
      <c r="E130" s="297" t="s">
        <v>3235</v>
      </c>
      <c r="F130" s="297" t="s">
        <v>3235</v>
      </c>
      <c r="G130" s="297" t="s">
        <v>3235</v>
      </c>
    </row>
    <row r="131" spans="1:7" ht="15.3">
      <c r="A131" s="294">
        <v>121</v>
      </c>
      <c r="B131" s="294" t="s">
        <v>3290</v>
      </c>
      <c r="C131" s="297" t="s">
        <v>3232</v>
      </c>
      <c r="D131" s="297">
        <v>0</v>
      </c>
      <c r="E131" s="297" t="s">
        <v>3232</v>
      </c>
      <c r="F131" s="297" t="s">
        <v>3232</v>
      </c>
      <c r="G131" s="297" t="s">
        <v>3232</v>
      </c>
    </row>
    <row r="132" spans="1:7" ht="15.3">
      <c r="A132" s="294">
        <v>122</v>
      </c>
      <c r="B132" s="294" t="s">
        <v>3291</v>
      </c>
      <c r="C132" s="297" t="s">
        <v>3232</v>
      </c>
      <c r="D132" s="297" t="s">
        <v>3232</v>
      </c>
      <c r="E132" s="297" t="s">
        <v>3236</v>
      </c>
      <c r="F132" s="297" t="s">
        <v>3232</v>
      </c>
      <c r="G132" s="297" t="s">
        <v>3232</v>
      </c>
    </row>
    <row r="133" spans="1:7" ht="15.3">
      <c r="A133" s="294">
        <v>123</v>
      </c>
      <c r="B133" s="294" t="s">
        <v>2829</v>
      </c>
      <c r="C133" s="297" t="s">
        <v>3232</v>
      </c>
      <c r="D133" s="297" t="s">
        <v>3232</v>
      </c>
      <c r="E133" s="297" t="s">
        <v>3232</v>
      </c>
      <c r="F133" s="297" t="s">
        <v>3232</v>
      </c>
      <c r="G133" s="297" t="s">
        <v>3232</v>
      </c>
    </row>
    <row r="134" spans="1:7" ht="15.3">
      <c r="A134" s="294">
        <v>124</v>
      </c>
      <c r="B134" s="294" t="s">
        <v>3292</v>
      </c>
      <c r="C134" s="297" t="s">
        <v>3232</v>
      </c>
      <c r="D134" s="297" t="s">
        <v>3232</v>
      </c>
      <c r="E134" s="297" t="s">
        <v>3232</v>
      </c>
      <c r="F134" s="297" t="s">
        <v>3232</v>
      </c>
      <c r="G134" s="297" t="s">
        <v>3232</v>
      </c>
    </row>
    <row r="135" spans="1:7" ht="15.3">
      <c r="A135" s="294">
        <v>125</v>
      </c>
      <c r="B135" s="294" t="s">
        <v>2769</v>
      </c>
      <c r="C135" s="297" t="s">
        <v>3232</v>
      </c>
      <c r="D135" s="297" t="s">
        <v>3232</v>
      </c>
      <c r="E135" s="297" t="s">
        <v>3232</v>
      </c>
      <c r="F135" s="297" t="s">
        <v>3232</v>
      </c>
      <c r="G135" s="297" t="s">
        <v>3232</v>
      </c>
    </row>
    <row r="136" spans="1:7" ht="15.3">
      <c r="A136" s="294">
        <v>126</v>
      </c>
      <c r="B136" s="294" t="s">
        <v>3294</v>
      </c>
      <c r="C136" s="297" t="s">
        <v>3232</v>
      </c>
      <c r="D136" s="297" t="s">
        <v>3232</v>
      </c>
      <c r="E136" s="297" t="s">
        <v>3232</v>
      </c>
      <c r="F136" s="297" t="s">
        <v>3232</v>
      </c>
      <c r="G136" s="297" t="s">
        <v>3232</v>
      </c>
    </row>
    <row r="137" spans="1:7" ht="15.3">
      <c r="A137" s="294">
        <v>127</v>
      </c>
      <c r="B137" s="294" t="s">
        <v>3295</v>
      </c>
      <c r="C137" s="297" t="s">
        <v>3238</v>
      </c>
      <c r="D137" s="297" t="s">
        <v>3239</v>
      </c>
      <c r="E137" s="297" t="s">
        <v>3238</v>
      </c>
      <c r="F137" s="297" t="s">
        <v>3239</v>
      </c>
      <c r="G137" s="297" t="s">
        <v>3238</v>
      </c>
    </row>
    <row r="138" spans="1:7" ht="15.3">
      <c r="A138" s="294">
        <v>128</v>
      </c>
      <c r="B138" s="294" t="s">
        <v>3293</v>
      </c>
      <c r="C138" s="297" t="s">
        <v>3232</v>
      </c>
      <c r="D138" s="297" t="s">
        <v>3232</v>
      </c>
      <c r="E138" s="297" t="s">
        <v>3232</v>
      </c>
      <c r="F138" s="297" t="s">
        <v>3232</v>
      </c>
      <c r="G138" s="297" t="s">
        <v>3232</v>
      </c>
    </row>
    <row r="139" spans="1:7" ht="15.3">
      <c r="A139" s="294">
        <v>129</v>
      </c>
      <c r="B139" s="294" t="s">
        <v>2926</v>
      </c>
      <c r="C139" s="297" t="s">
        <v>3239</v>
      </c>
      <c r="D139" s="297" t="s">
        <v>3232</v>
      </c>
      <c r="E139" s="297" t="s">
        <v>3232</v>
      </c>
      <c r="F139" s="297" t="s">
        <v>3232</v>
      </c>
      <c r="G139" s="297" t="s">
        <v>3232</v>
      </c>
    </row>
    <row r="140" spans="1:7" ht="15.3">
      <c r="A140" s="294">
        <v>130</v>
      </c>
      <c r="B140" s="294" t="s">
        <v>2925</v>
      </c>
      <c r="C140" s="297" t="s">
        <v>3238</v>
      </c>
      <c r="D140" s="297" t="s">
        <v>3232</v>
      </c>
      <c r="E140" s="297" t="s">
        <v>3232</v>
      </c>
      <c r="F140" s="297" t="s">
        <v>3232</v>
      </c>
      <c r="G140" s="297" t="s">
        <v>3232</v>
      </c>
    </row>
    <row r="141" spans="1:7" ht="15.3">
      <c r="A141" s="294">
        <v>131</v>
      </c>
      <c r="B141" s="294" t="s">
        <v>2931</v>
      </c>
      <c r="C141" s="297"/>
      <c r="D141" s="297"/>
      <c r="E141" s="297"/>
      <c r="F141" s="297" t="s">
        <v>3239</v>
      </c>
      <c r="G141" s="297" t="s">
        <v>3232</v>
      </c>
    </row>
    <row r="142" spans="1:7" ht="15.3">
      <c r="A142" s="294">
        <v>132</v>
      </c>
      <c r="B142" s="294" t="s">
        <v>2933</v>
      </c>
      <c r="C142" s="297" t="s">
        <v>3232</v>
      </c>
      <c r="D142" s="297" t="s">
        <v>3232</v>
      </c>
      <c r="E142" s="297" t="s">
        <v>3232</v>
      </c>
      <c r="F142" s="297" t="s">
        <v>3232</v>
      </c>
      <c r="G142" s="297" t="s">
        <v>3232</v>
      </c>
    </row>
    <row r="143" spans="1:7" ht="15.3">
      <c r="A143" s="294">
        <v>133</v>
      </c>
      <c r="B143" s="294" t="s">
        <v>2936</v>
      </c>
      <c r="C143" s="297" t="s">
        <v>3232</v>
      </c>
      <c r="D143" s="297" t="s">
        <v>3232</v>
      </c>
      <c r="E143" s="297" t="s">
        <v>3232</v>
      </c>
      <c r="F143" s="297" t="s">
        <v>3232</v>
      </c>
      <c r="G143" s="297" t="s">
        <v>3232</v>
      </c>
    </row>
    <row r="144" spans="1:7" ht="15.3">
      <c r="A144" s="294">
        <v>134</v>
      </c>
      <c r="B144" s="294" t="s">
        <v>2938</v>
      </c>
      <c r="C144" s="297" t="s">
        <v>3232</v>
      </c>
      <c r="D144" s="297" t="s">
        <v>3232</v>
      </c>
      <c r="E144" s="297" t="s">
        <v>3232</v>
      </c>
      <c r="F144" s="297" t="s">
        <v>3232</v>
      </c>
      <c r="G144" s="297" t="s">
        <v>3232</v>
      </c>
    </row>
    <row r="145" spans="1:7" ht="15.3">
      <c r="A145" s="294">
        <v>135</v>
      </c>
      <c r="B145" s="294" t="s">
        <v>2939</v>
      </c>
      <c r="C145" s="297" t="s">
        <v>3232</v>
      </c>
      <c r="D145" s="297" t="s">
        <v>3235</v>
      </c>
      <c r="E145" s="297" t="s">
        <v>3232</v>
      </c>
      <c r="F145" s="297" t="s">
        <v>3232</v>
      </c>
      <c r="G145" s="297" t="s">
        <v>3232</v>
      </c>
    </row>
    <row r="146" spans="1:7" ht="15.3">
      <c r="A146" s="294">
        <v>136</v>
      </c>
      <c r="B146" s="294" t="s">
        <v>3339</v>
      </c>
      <c r="C146" s="297" t="s">
        <v>3238</v>
      </c>
      <c r="D146" s="297" t="s">
        <v>3232</v>
      </c>
      <c r="E146" s="297" t="s">
        <v>3239</v>
      </c>
      <c r="F146" s="297" t="s">
        <v>3232</v>
      </c>
      <c r="G146" s="297" t="s">
        <v>3232</v>
      </c>
    </row>
    <row r="147" spans="1:7" ht="15.3">
      <c r="A147" s="294">
        <v>137</v>
      </c>
      <c r="B147" s="294" t="s">
        <v>2987</v>
      </c>
      <c r="C147" s="297" t="s">
        <v>3232</v>
      </c>
      <c r="D147" s="297" t="s">
        <v>3232</v>
      </c>
      <c r="E147" s="297" t="s">
        <v>3232</v>
      </c>
      <c r="F147" s="297" t="s">
        <v>3232</v>
      </c>
      <c r="G147" s="297" t="s">
        <v>3232</v>
      </c>
    </row>
    <row r="148" spans="1:7" ht="15.3">
      <c r="A148" s="294">
        <v>138</v>
      </c>
      <c r="B148" s="294" t="s">
        <v>3025</v>
      </c>
      <c r="C148" s="297" t="s">
        <v>3232</v>
      </c>
      <c r="D148" s="297" t="s">
        <v>3232</v>
      </c>
      <c r="E148" s="297" t="s">
        <v>3232</v>
      </c>
      <c r="F148" s="297" t="s">
        <v>3232</v>
      </c>
      <c r="G148" s="297" t="s">
        <v>3232</v>
      </c>
    </row>
    <row r="149" spans="1:7" ht="15.3">
      <c r="A149" s="294">
        <v>139</v>
      </c>
      <c r="B149" s="294" t="s">
        <v>3050</v>
      </c>
      <c r="C149" s="297" t="s">
        <v>3232</v>
      </c>
      <c r="D149" s="297" t="s">
        <v>3232</v>
      </c>
      <c r="E149" s="297" t="s">
        <v>3232</v>
      </c>
      <c r="F149" s="297" t="s">
        <v>3232</v>
      </c>
      <c r="G149" s="297" t="s">
        <v>3232</v>
      </c>
    </row>
    <row r="150" spans="1:7" ht="15.3">
      <c r="A150" s="294">
        <v>140</v>
      </c>
      <c r="B150" s="294" t="s">
        <v>3298</v>
      </c>
      <c r="C150" s="297" t="s">
        <v>3232</v>
      </c>
      <c r="D150" s="297" t="s">
        <v>3232</v>
      </c>
      <c r="E150" s="297" t="s">
        <v>3238</v>
      </c>
      <c r="F150" s="297" t="s">
        <v>3232</v>
      </c>
      <c r="G150" s="297" t="s">
        <v>3232</v>
      </c>
    </row>
    <row r="151" spans="1:7" ht="15.3">
      <c r="A151" s="294">
        <v>141</v>
      </c>
      <c r="B151" s="294" t="s">
        <v>2942</v>
      </c>
      <c r="C151" s="297"/>
      <c r="D151" s="297"/>
      <c r="E151" s="297"/>
      <c r="F151" s="297"/>
      <c r="G151" s="297"/>
    </row>
    <row r="152" spans="1:7" ht="15.3">
      <c r="A152" s="294">
        <v>142</v>
      </c>
      <c r="B152" s="294" t="s">
        <v>3300</v>
      </c>
      <c r="C152" s="297" t="s">
        <v>3232</v>
      </c>
      <c r="D152" s="297" t="s">
        <v>3232</v>
      </c>
      <c r="E152" s="297">
        <v>0</v>
      </c>
      <c r="F152" s="297">
        <v>0</v>
      </c>
      <c r="G152" s="297" t="s">
        <v>3232</v>
      </c>
    </row>
    <row r="153" spans="1:7" ht="15.3">
      <c r="A153" s="294">
        <v>143</v>
      </c>
      <c r="B153" s="294" t="s">
        <v>3299</v>
      </c>
      <c r="C153" s="297" t="s">
        <v>3232</v>
      </c>
      <c r="D153" s="297" t="s">
        <v>3232</v>
      </c>
      <c r="E153" s="297" t="s">
        <v>3232</v>
      </c>
      <c r="F153" s="297" t="s">
        <v>3232</v>
      </c>
      <c r="G153" s="297" t="s">
        <v>3232</v>
      </c>
    </row>
    <row r="154" spans="1:7" ht="15.3">
      <c r="A154" s="294">
        <v>144</v>
      </c>
      <c r="B154" s="294" t="s">
        <v>3301</v>
      </c>
      <c r="C154" s="297" t="s">
        <v>3235</v>
      </c>
      <c r="D154" s="297">
        <v>0</v>
      </c>
      <c r="E154" s="297" t="s">
        <v>3232</v>
      </c>
      <c r="F154" s="297" t="s">
        <v>3238</v>
      </c>
      <c r="G154" s="297">
        <v>0</v>
      </c>
    </row>
    <row r="155" spans="1:7" ht="15.3">
      <c r="A155" s="294">
        <v>145</v>
      </c>
      <c r="B155" s="294" t="s">
        <v>3302</v>
      </c>
      <c r="C155" s="297" t="s">
        <v>3232</v>
      </c>
      <c r="D155" s="297" t="s">
        <v>3232</v>
      </c>
      <c r="E155" s="297" t="s">
        <v>3232</v>
      </c>
      <c r="F155" s="297" t="s">
        <v>3232</v>
      </c>
      <c r="G155" s="297" t="s">
        <v>3232</v>
      </c>
    </row>
    <row r="156" spans="1:7" ht="15.3">
      <c r="A156" s="294">
        <v>146</v>
      </c>
      <c r="B156" s="294" t="s">
        <v>3303</v>
      </c>
      <c r="C156" s="297" t="s">
        <v>3232</v>
      </c>
      <c r="D156" s="297" t="s">
        <v>3232</v>
      </c>
      <c r="E156" s="297" t="s">
        <v>3232</v>
      </c>
      <c r="F156" s="297" t="s">
        <v>3232</v>
      </c>
      <c r="G156" s="297" t="s">
        <v>3232</v>
      </c>
    </row>
    <row r="157" spans="1:7" ht="15.3">
      <c r="A157" s="294">
        <v>147</v>
      </c>
      <c r="B157" s="294" t="s">
        <v>3304</v>
      </c>
      <c r="C157" s="298" t="s">
        <v>3232</v>
      </c>
      <c r="D157" s="298" t="s">
        <v>3235</v>
      </c>
      <c r="E157" s="298" t="s">
        <v>3232</v>
      </c>
      <c r="F157" s="298" t="s">
        <v>3238</v>
      </c>
      <c r="G157" s="298"/>
    </row>
    <row r="158" spans="1:7" ht="15.3">
      <c r="A158" s="294">
        <v>148</v>
      </c>
      <c r="B158" s="294" t="s">
        <v>3308</v>
      </c>
      <c r="C158" s="298" t="s">
        <v>3232</v>
      </c>
      <c r="D158" s="298" t="s">
        <v>3232</v>
      </c>
      <c r="E158" s="298" t="s">
        <v>3235</v>
      </c>
      <c r="F158" s="298" t="s">
        <v>3235</v>
      </c>
      <c r="G158" s="298" t="s">
        <v>3232</v>
      </c>
    </row>
    <row r="159" spans="1:7" ht="15.3">
      <c r="A159" s="294">
        <v>149</v>
      </c>
      <c r="B159" s="294" t="s">
        <v>3305</v>
      </c>
      <c r="C159" s="298" t="s">
        <v>3239</v>
      </c>
      <c r="D159" s="298" t="s">
        <v>3239</v>
      </c>
      <c r="E159" s="298" t="s">
        <v>3232</v>
      </c>
      <c r="F159" s="298" t="s">
        <v>3232</v>
      </c>
      <c r="G159" s="298" t="s">
        <v>3232</v>
      </c>
    </row>
    <row r="160" spans="1:7" ht="15.3">
      <c r="A160" s="294">
        <v>150</v>
      </c>
      <c r="B160" s="294" t="s">
        <v>3340</v>
      </c>
      <c r="C160" s="298"/>
      <c r="D160" s="298" t="s">
        <v>3232</v>
      </c>
      <c r="E160" s="298" t="s">
        <v>3232</v>
      </c>
      <c r="F160" s="298"/>
      <c r="G160" s="298"/>
    </row>
    <row r="161" spans="1:7" ht="15.3">
      <c r="A161" s="294">
        <v>151</v>
      </c>
      <c r="B161" s="294" t="s">
        <v>2823</v>
      </c>
      <c r="C161" s="298"/>
      <c r="D161" s="298"/>
      <c r="E161" s="298"/>
      <c r="F161" s="298" t="s">
        <v>3232</v>
      </c>
      <c r="G161" s="298" t="s">
        <v>3232</v>
      </c>
    </row>
    <row r="162" spans="1:7" ht="15.3">
      <c r="A162" s="294">
        <v>152</v>
      </c>
      <c r="B162" s="294" t="s">
        <v>3341</v>
      </c>
      <c r="C162" s="298"/>
      <c r="D162" s="298"/>
      <c r="E162" s="298" t="s">
        <v>3235</v>
      </c>
      <c r="F162" s="298" t="s">
        <v>3235</v>
      </c>
      <c r="G162" s="298" t="s">
        <v>3235</v>
      </c>
    </row>
    <row r="163" spans="1:7" ht="15.3">
      <c r="A163" s="294">
        <v>153</v>
      </c>
      <c r="B163" s="294" t="s">
        <v>3342</v>
      </c>
      <c r="C163" s="298"/>
      <c r="D163" s="298"/>
      <c r="E163" s="298"/>
      <c r="F163" s="298"/>
      <c r="G163" s="298" t="s">
        <v>3232</v>
      </c>
    </row>
    <row r="164" spans="1:7" ht="15.3">
      <c r="A164" s="294">
        <v>154</v>
      </c>
      <c r="B164" s="294" t="s">
        <v>3343</v>
      </c>
      <c r="C164" s="298"/>
      <c r="D164" s="298"/>
      <c r="E164" s="298"/>
      <c r="F164" s="298"/>
      <c r="G164" s="298" t="s">
        <v>3232</v>
      </c>
    </row>
    <row r="165" spans="1:7" ht="15">
      <c r="A165" s="373" t="s">
        <v>3307</v>
      </c>
      <c r="B165" s="324"/>
      <c r="C165" s="299">
        <f>COUNTA(C11:C159)</f>
        <v>143</v>
      </c>
      <c r="D165" s="299">
        <f>COUNTA(D11:D160)</f>
        <v>144</v>
      </c>
      <c r="E165" s="299">
        <f>COUNTA(E11:E162)</f>
        <v>144</v>
      </c>
      <c r="F165" s="299">
        <f>COUNTA(F11:F162)</f>
        <v>146</v>
      </c>
      <c r="G165" s="299">
        <f>COUNTA(G11:G164)</f>
        <v>146</v>
      </c>
    </row>
    <row r="166" spans="1:7" ht="15.3">
      <c r="A166" s="374" t="s">
        <v>3306</v>
      </c>
      <c r="B166" s="313"/>
      <c r="C166" s="300">
        <f>COUNTIFS($C$10:$C$159, 0)</f>
        <v>12</v>
      </c>
      <c r="D166" s="300">
        <f>COUNTIFS($D$10:$D$160, 0)</f>
        <v>21</v>
      </c>
      <c r="E166" s="300">
        <f>COUNTIFS($E$10:$E$162, 0)</f>
        <v>9</v>
      </c>
      <c r="F166" s="300">
        <f>COUNTIFS($F$10:$F$162, 0)</f>
        <v>7</v>
      </c>
      <c r="G166" s="300">
        <f>COUNTIFS($G$10:$G$157, 0)</f>
        <v>9</v>
      </c>
    </row>
    <row r="167" spans="1:7" ht="15.3">
      <c r="A167" s="283"/>
      <c r="B167" s="301" t="s">
        <v>3232</v>
      </c>
      <c r="C167" s="302">
        <f>COUNTIFS($C$11:$C$160, "cơm thường")</f>
        <v>81</v>
      </c>
      <c r="D167" s="302">
        <f>COUNTIFS($D$11:$D$160, "cơm thường")</f>
        <v>83</v>
      </c>
      <c r="E167" s="302">
        <f>COUNTIFS($E$11:$E$160, "cơm thường")</f>
        <v>91</v>
      </c>
      <c r="F167" s="302">
        <f>COUNTIFS($F$11:$F$162, "cơm thường")</f>
        <v>103</v>
      </c>
      <c r="G167" s="302">
        <f>COUNTIFS($G$11:$G$164, "cơm thường")</f>
        <v>99</v>
      </c>
    </row>
    <row r="168" spans="1:7" ht="15.3">
      <c r="A168" s="283"/>
      <c r="B168" s="303" t="s">
        <v>3236</v>
      </c>
      <c r="C168" s="302">
        <f>COUNTIFS($C$10:$C$160,"Bún bò trộn")</f>
        <v>1</v>
      </c>
      <c r="D168" s="302">
        <f>COUNTIFS($D$10:$D$160,"Bún bò trộn")</f>
        <v>1</v>
      </c>
      <c r="E168" s="302">
        <f>COUNTIFS($E$10:$E$162,"Bún bò trộn")</f>
        <v>3</v>
      </c>
      <c r="F168" s="302">
        <f>COUNTIFS($F$10:$F$162,"Bún bò trộn")</f>
        <v>4</v>
      </c>
      <c r="G168" s="302">
        <f>COUNTIFS($G$10:$G$159,"Bún bò trộn")</f>
        <v>6</v>
      </c>
    </row>
    <row r="169" spans="1:7" ht="15.3">
      <c r="A169" s="283"/>
      <c r="B169" s="301" t="s">
        <v>3237</v>
      </c>
      <c r="C169" s="302">
        <f>COUNTIFS($C$10:$C$159,"Bún riêu cua bắp bò")</f>
        <v>14</v>
      </c>
      <c r="D169" s="302">
        <f>COUNTIFS($D$10:$D$160,"Bún riêu cua bắp bò")</f>
        <v>7</v>
      </c>
      <c r="E169" s="302">
        <f>COUNTIFS($E$10:$E$162,"Bún riêu cua bắp bò")</f>
        <v>7</v>
      </c>
      <c r="F169" s="302">
        <f>COUNTIFS($F$10:$F$162,"Bún riêu cua bắp bò")</f>
        <v>5</v>
      </c>
      <c r="G169" s="302">
        <f>COUNTIFS($G$10:$G$159,"Bún riêu cua bắp bò")</f>
        <v>5</v>
      </c>
    </row>
    <row r="170" spans="1:7" ht="15.3">
      <c r="A170" s="283"/>
      <c r="B170" s="301" t="s">
        <v>3239</v>
      </c>
      <c r="C170" s="302">
        <f>COUNTIFS($C$10:$C$159, "Cơm rang dưa bò")</f>
        <v>11</v>
      </c>
      <c r="D170" s="302">
        <f>COUNTIFS($D$10:$D$160, "Cơm rang dưa bò")</f>
        <v>6</v>
      </c>
      <c r="E170" s="302">
        <f>COUNTIFS($E$10:$E$162, "Cơm rang dưa bò")</f>
        <v>8</v>
      </c>
      <c r="F170" s="302">
        <f>COUNTIFS($F$10:$F$162, "Cơm rang dưa bò")</f>
        <v>5</v>
      </c>
      <c r="G170" s="302">
        <f>COUNTIFS($G$10:$G$159, "Cơm rang dưa bò")</f>
        <v>6</v>
      </c>
    </row>
    <row r="171" spans="1:7" ht="15.3">
      <c r="A171" s="283"/>
      <c r="B171" s="301" t="s">
        <v>3238</v>
      </c>
      <c r="C171" s="302">
        <f>COUNTIFS($C$10:$C$159, "Cơm rang hải sản")</f>
        <v>8</v>
      </c>
      <c r="D171" s="302">
        <f>COUNTIFS($D$10:$D$160, "Cơm rang hải sản")</f>
        <v>7</v>
      </c>
      <c r="E171" s="302">
        <f>COUNTIFS($E$10:$E$162, "Cơm rang hải sản")</f>
        <v>7</v>
      </c>
      <c r="F171" s="302">
        <f>COUNTIFS($F$10:$F$162, "Cơm rang hải sản")</f>
        <v>6</v>
      </c>
      <c r="G171" s="302">
        <f>COUNTIFS($G$10:$G$159, "Cơm rang hải sản")</f>
        <v>3</v>
      </c>
    </row>
    <row r="172" spans="1:7" ht="15.3">
      <c r="A172" s="283"/>
      <c r="B172" s="303" t="s">
        <v>3235</v>
      </c>
      <c r="C172" s="302">
        <f>COUNTIFS($C$10:$C$159, "Cơm chay")</f>
        <v>16</v>
      </c>
      <c r="D172" s="302">
        <f>COUNTIFS($D$10:$D$160, "Cơm chay")</f>
        <v>19</v>
      </c>
      <c r="E172" s="302">
        <f>COUNTIFS($E$10:$E$162, "Cơm chay")</f>
        <v>19</v>
      </c>
      <c r="F172" s="302">
        <f>COUNTIFS($F$10:$F$162, "Cơm chay")</f>
        <v>16</v>
      </c>
      <c r="G172" s="302">
        <f>COUNTIFS($G$10:$G$162, "Cơm chay")</f>
        <v>18</v>
      </c>
    </row>
    <row r="173" spans="1:7" ht="15.3">
      <c r="A173" s="283"/>
      <c r="B173" s="283"/>
      <c r="C173" s="304">
        <f t="shared" ref="C173:G173" si="0">SUM(C167:C172)</f>
        <v>131</v>
      </c>
      <c r="D173" s="304">
        <f t="shared" si="0"/>
        <v>123</v>
      </c>
      <c r="E173" s="304">
        <f t="shared" si="0"/>
        <v>135</v>
      </c>
      <c r="F173" s="304">
        <f t="shared" si="0"/>
        <v>139</v>
      </c>
      <c r="G173" s="304">
        <f t="shared" si="0"/>
        <v>137</v>
      </c>
    </row>
    <row r="174" spans="1:7" ht="15.3">
      <c r="A174" s="283"/>
      <c r="B174" s="283"/>
      <c r="C174" s="283" t="b">
        <f t="shared" ref="C174:G174" si="1">C173=C165-C166</f>
        <v>1</v>
      </c>
      <c r="D174" s="283" t="b">
        <f t="shared" si="1"/>
        <v>1</v>
      </c>
      <c r="E174" s="283" t="b">
        <f t="shared" si="1"/>
        <v>1</v>
      </c>
      <c r="F174" s="283" t="b">
        <f t="shared" si="1"/>
        <v>1</v>
      </c>
      <c r="G174" s="283" t="b">
        <f t="shared" si="1"/>
        <v>1</v>
      </c>
    </row>
  </sheetData>
  <autoFilter ref="A10:Z174" xr:uid="{00000000-0009-0000-0000-000018000000}"/>
  <mergeCells count="6">
    <mergeCell ref="A166:B166"/>
    <mergeCell ref="A1:B6"/>
    <mergeCell ref="I2:I4"/>
    <mergeCell ref="A7:B9"/>
    <mergeCell ref="I7:N7"/>
    <mergeCell ref="A165:B165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1800-000000000000}">
          <x14:formula1>
            <xm:f>'19.06-23.06'!$C$163:$C$169</xm:f>
          </x14:formula1>
          <xm:sqref>C11:G164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25</vt:i4>
      </vt:variant>
    </vt:vector>
  </HeadingPairs>
  <TitlesOfParts>
    <vt:vector size="25" baseType="lpstr">
      <vt:lpstr>28.02.22-04.03.22</vt:lpstr>
      <vt:lpstr>14.03.22-18.03.22</vt:lpstr>
      <vt:lpstr>21.03.22-25.03.22</vt:lpstr>
      <vt:lpstr>28.03-01.04</vt:lpstr>
      <vt:lpstr>04.05-06.05</vt:lpstr>
      <vt:lpstr>09.05-13.05</vt:lpstr>
      <vt:lpstr>16.05-20.05</vt:lpstr>
      <vt:lpstr>23.05-27.05</vt:lpstr>
      <vt:lpstr>30.05-03.06</vt:lpstr>
      <vt:lpstr>27.06-01.07</vt:lpstr>
      <vt:lpstr>11.07-15.07</vt:lpstr>
      <vt:lpstr>05.09-09.09</vt:lpstr>
      <vt:lpstr>12-16.09</vt:lpstr>
      <vt:lpstr>04.07-08.07</vt:lpstr>
      <vt:lpstr>Tuần từ 21.02 - 26.02.2022</vt:lpstr>
      <vt:lpstr>Trang tính1</vt:lpstr>
      <vt:lpstr>04.06-09.06</vt:lpstr>
      <vt:lpstr>12.06-16.06</vt:lpstr>
      <vt:lpstr>19.06-23.06</vt:lpstr>
      <vt:lpstr>2606-3006</vt:lpstr>
      <vt:lpstr>17-2107</vt:lpstr>
      <vt:lpstr>24-2807</vt:lpstr>
      <vt:lpstr>3107-0408</vt:lpstr>
      <vt:lpstr>0708-1108</vt:lpstr>
      <vt:lpstr>14-1808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cp:lastModifiedBy>Admin</cp:lastModifiedBy>
  <dcterms:modified xsi:type="dcterms:W3CDTF">2023-08-17T15:33:35Z</dcterms:modified>
</cp:coreProperties>
</file>