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901"/>
  <workbookPr filterPrivacy="1"/>
  <xr:revisionPtr revIDLastSave="0" documentId="13_ncr:1_{6F34F55E-3AAD-4832-B357-136201E2F21C}" xr6:coauthVersionLast="43" xr6:coauthVersionMax="43" xr10:uidLastSave="{00000000-0000-0000-0000-000000000000}"/>
  <bookViews>
    <workbookView xWindow="-110" yWindow="-110" windowWidth="19420" windowHeight="10420" activeTab="1" xr2:uid="{00000000-000D-0000-FFFF-FFFF00000000}"/>
  </bookViews>
  <sheets>
    <sheet name="房地产股票关注的指标" sheetId="1" r:id="rId1"/>
    <sheet name="房地产股按时间" sheetId="3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E33" i="3" l="1"/>
  <c r="F33" i="3"/>
  <c r="G33" i="3"/>
  <c r="H33" i="3"/>
  <c r="E32" i="3"/>
  <c r="F32" i="3"/>
  <c r="G32" i="3"/>
  <c r="H32" i="3"/>
  <c r="E30" i="3"/>
  <c r="F30" i="3"/>
  <c r="G30" i="3"/>
  <c r="H30" i="3"/>
  <c r="E28" i="3"/>
  <c r="F28" i="3"/>
  <c r="G28" i="3"/>
  <c r="H28" i="3"/>
  <c r="E26" i="3"/>
  <c r="F26" i="3"/>
  <c r="G26" i="3"/>
  <c r="H26" i="3"/>
  <c r="D33" i="3"/>
  <c r="D32" i="3"/>
  <c r="D30" i="3"/>
  <c r="D28" i="3"/>
  <c r="D26" i="3"/>
  <c r="I11" i="3" l="1"/>
  <c r="I9" i="3"/>
  <c r="F16" i="3"/>
  <c r="G16" i="3"/>
  <c r="H16" i="3"/>
  <c r="F15" i="3"/>
  <c r="G15" i="3"/>
  <c r="H15" i="3"/>
  <c r="H13" i="3"/>
  <c r="F13" i="3"/>
  <c r="G13" i="3"/>
  <c r="F11" i="3"/>
  <c r="G11" i="3"/>
  <c r="H11" i="3"/>
  <c r="F9" i="3"/>
  <c r="G9" i="3"/>
  <c r="H9" i="3"/>
  <c r="E15" i="3"/>
  <c r="E13" i="3"/>
  <c r="E11" i="3"/>
  <c r="E9" i="3"/>
  <c r="E16" i="3" s="1"/>
  <c r="D16" i="3"/>
  <c r="D15" i="3"/>
  <c r="D13" i="3"/>
  <c r="D11" i="3"/>
  <c r="D9" i="3"/>
</calcChain>
</file>

<file path=xl/sharedStrings.xml><?xml version="1.0" encoding="utf-8"?>
<sst xmlns="http://schemas.openxmlformats.org/spreadsheetml/2006/main" count="64" uniqueCount="33">
  <si>
    <t>每股收益</t>
    <phoneticPr fontId="1" type="noConversion"/>
  </si>
  <si>
    <t>股息（分红）</t>
    <phoneticPr fontId="1" type="noConversion"/>
  </si>
  <si>
    <t>PE</t>
    <phoneticPr fontId="1" type="noConversion"/>
  </si>
  <si>
    <t>2018年</t>
    <phoneticPr fontId="1" type="noConversion"/>
  </si>
  <si>
    <t>2016年</t>
  </si>
  <si>
    <t>2017年</t>
  </si>
  <si>
    <t>2018年</t>
  </si>
  <si>
    <t>2014年</t>
    <phoneticPr fontId="1" type="noConversion"/>
  </si>
  <si>
    <t>2015年</t>
  </si>
  <si>
    <t>股价 3月1日</t>
    <phoneticPr fontId="1" type="noConversion"/>
  </si>
  <si>
    <t>股价 6月1日</t>
    <phoneticPr fontId="1" type="noConversion"/>
  </si>
  <si>
    <t>股价 12月1日</t>
    <phoneticPr fontId="1" type="noConversion"/>
  </si>
  <si>
    <t>股价 9月1日</t>
    <phoneticPr fontId="1" type="noConversion"/>
  </si>
  <si>
    <t>2019年</t>
    <phoneticPr fontId="1" type="noConversion"/>
  </si>
  <si>
    <t>土地储备</t>
    <phoneticPr fontId="1" type="noConversion"/>
  </si>
  <si>
    <t>销售增长</t>
    <phoneticPr fontId="1" type="noConversion"/>
  </si>
  <si>
    <t>净利润增长</t>
    <phoneticPr fontId="1" type="noConversion"/>
  </si>
  <si>
    <t>ROE增长率</t>
    <phoneticPr fontId="1" type="noConversion"/>
  </si>
  <si>
    <t>营业收入增长率</t>
    <phoneticPr fontId="1" type="noConversion"/>
  </si>
  <si>
    <t>现金流增长率</t>
    <phoneticPr fontId="1" type="noConversion"/>
  </si>
  <si>
    <t>万科</t>
    <phoneticPr fontId="1" type="noConversion"/>
  </si>
  <si>
    <t>保利地产</t>
    <phoneticPr fontId="1" type="noConversion"/>
  </si>
  <si>
    <t>房地产行业指标</t>
    <phoneticPr fontId="1" type="noConversion"/>
  </si>
  <si>
    <t>行业平均</t>
    <phoneticPr fontId="1" type="noConversion"/>
  </si>
  <si>
    <t>平均PE</t>
    <phoneticPr fontId="1" type="noConversion"/>
  </si>
  <si>
    <t>利润增长率</t>
    <phoneticPr fontId="1" type="noConversion"/>
  </si>
  <si>
    <t>毛利率</t>
    <phoneticPr fontId="1" type="noConversion"/>
  </si>
  <si>
    <t>万科地产</t>
    <phoneticPr fontId="1" type="noConversion"/>
  </si>
  <si>
    <t>预计</t>
    <phoneticPr fontId="1" type="noConversion"/>
  </si>
  <si>
    <t>若PE值保持8的幅度，按照预计每股收益1.8,则保利实际应到达的值为14.4</t>
    <phoneticPr fontId="1" type="noConversion"/>
  </si>
  <si>
    <t>按照低估原则，PE为8的幅度，按去年每股收益值为12.8，低于13块即可买入，高于14块即可是时候抛出，具体当大盘情况较好时，则会以9PE出现</t>
    <phoneticPr fontId="1" type="noConversion"/>
  </si>
  <si>
    <t>若PE值保持8的幅度，按照预计每股收益3.5,则保利实际应到达的值为28</t>
    <phoneticPr fontId="1" type="noConversion"/>
  </si>
  <si>
    <t>按照低估原则，PE为8，按照去年每股收益3.06，则万科24.4为低估，即可买入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</si>
</sst>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  <font>
      <b/>
      <sz val="11"/>
      <name val="微软雅黑"/>
      <family val="2"/>
      <charset val="134"/>
    </font>
    <font>
      <sz val="11"/>
      <color theme="1"/>
      <name val="微软雅黑"/>
      <family val="2"/>
      <charset val="134"/>
    </font>
    <font>
      <b/>
      <sz val="11"/>
      <color theme="1"/>
      <name val="等线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  <fill>
      <patternFill patternType="solid">
        <fgColor theme="5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0" fontId="2" fillId="2" borderId="0" xfId="0" applyFont="1" applyFill="1"/>
    <xf numFmtId="0" fontId="3" fillId="2" borderId="0" xfId="0" applyFont="1" applyFill="1"/>
    <xf numFmtId="0" fontId="3" fillId="0" borderId="0" xfId="0" applyFont="1"/>
    <xf numFmtId="0" fontId="3" fillId="0" borderId="0" xfId="0" applyFont="1" applyAlignment="1">
      <alignment horizontal="right"/>
    </xf>
    <xf numFmtId="10" fontId="3" fillId="0" borderId="0" xfId="0" applyNumberFormat="1" applyFont="1" applyAlignment="1">
      <alignment horizontal="right"/>
    </xf>
    <xf numFmtId="9" fontId="3" fillId="0" borderId="0" xfId="0" applyNumberFormat="1" applyFont="1" applyAlignment="1">
      <alignment horizontal="right"/>
    </xf>
    <xf numFmtId="0" fontId="0" fillId="0" borderId="0" xfId="0" applyAlignment="1">
      <alignment vertical="center"/>
    </xf>
    <xf numFmtId="0" fontId="0" fillId="3" borderId="0" xfId="0" applyFill="1" applyAlignment="1">
      <alignment vertical="center"/>
    </xf>
    <xf numFmtId="0" fontId="4" fillId="0" borderId="0" xfId="0" applyFont="1"/>
    <xf numFmtId="10" fontId="0" fillId="0" borderId="0" xfId="0" applyNumberFormat="1" applyAlignment="1">
      <alignment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E32"/>
  <sheetViews>
    <sheetView workbookViewId="0">
      <selection activeCell="D19" sqref="D19"/>
    </sheetView>
  </sheetViews>
  <sheetFormatPr defaultRowHeight="14" x14ac:dyDescent="0.3"/>
  <cols>
    <col min="1" max="1" width="24.33203125" customWidth="1"/>
    <col min="2" max="2" width="20" customWidth="1"/>
    <col min="3" max="3" width="24.08203125" customWidth="1"/>
    <col min="4" max="5" width="24.33203125" customWidth="1"/>
  </cols>
  <sheetData>
    <row r="1" spans="1:5" x14ac:dyDescent="0.3">
      <c r="B1" s="9" t="s">
        <v>22</v>
      </c>
    </row>
    <row r="2" spans="1:5" x14ac:dyDescent="0.3">
      <c r="A2">
        <v>1</v>
      </c>
      <c r="B2" t="s">
        <v>14</v>
      </c>
    </row>
    <row r="3" spans="1:5" x14ac:dyDescent="0.3">
      <c r="A3">
        <v>2</v>
      </c>
      <c r="B3" t="s">
        <v>15</v>
      </c>
    </row>
    <row r="4" spans="1:5" x14ac:dyDescent="0.3">
      <c r="A4">
        <v>3</v>
      </c>
      <c r="B4" t="s">
        <v>17</v>
      </c>
    </row>
    <row r="5" spans="1:5" x14ac:dyDescent="0.3">
      <c r="A5">
        <v>4</v>
      </c>
      <c r="B5" t="s">
        <v>18</v>
      </c>
    </row>
    <row r="6" spans="1:5" x14ac:dyDescent="0.3">
      <c r="A6">
        <v>5</v>
      </c>
      <c r="B6" t="s">
        <v>19</v>
      </c>
    </row>
    <row r="7" spans="1:5" x14ac:dyDescent="0.3">
      <c r="A7">
        <v>6</v>
      </c>
      <c r="B7" t="s">
        <v>16</v>
      </c>
    </row>
    <row r="8" spans="1:5" x14ac:dyDescent="0.3">
      <c r="A8">
        <v>7</v>
      </c>
      <c r="B8" t="s">
        <v>0</v>
      </c>
    </row>
    <row r="9" spans="1:5" x14ac:dyDescent="0.3">
      <c r="A9">
        <v>8</v>
      </c>
      <c r="B9" t="s">
        <v>1</v>
      </c>
    </row>
    <row r="10" spans="1:5" x14ac:dyDescent="0.3">
      <c r="A10">
        <v>9</v>
      </c>
      <c r="B10" t="s">
        <v>2</v>
      </c>
    </row>
    <row r="13" spans="1:5" ht="16.5" x14ac:dyDescent="0.45">
      <c r="B13" s="1" t="s">
        <v>3</v>
      </c>
      <c r="C13" s="2" t="s">
        <v>20</v>
      </c>
      <c r="D13" s="2" t="s">
        <v>21</v>
      </c>
      <c r="E13" s="2" t="s">
        <v>23</v>
      </c>
    </row>
    <row r="14" spans="1:5" ht="16.5" x14ac:dyDescent="0.45">
      <c r="B14" t="s">
        <v>14</v>
      </c>
      <c r="C14" s="6"/>
      <c r="D14" s="6"/>
      <c r="E14" s="6"/>
    </row>
    <row r="15" spans="1:5" ht="16.5" x14ac:dyDescent="0.45">
      <c r="B15" t="s">
        <v>15</v>
      </c>
      <c r="C15" s="4"/>
      <c r="D15" s="4"/>
      <c r="E15" s="4"/>
    </row>
    <row r="16" spans="1:5" ht="16.5" x14ac:dyDescent="0.45">
      <c r="B16" t="s">
        <v>17</v>
      </c>
      <c r="C16" s="5">
        <v>1.9E-2</v>
      </c>
      <c r="D16" s="5">
        <v>1.9E-2</v>
      </c>
      <c r="E16" s="4"/>
    </row>
    <row r="17" spans="2:5" ht="16.5" x14ac:dyDescent="0.45">
      <c r="B17" t="s">
        <v>16</v>
      </c>
      <c r="C17" s="5">
        <v>0.2039</v>
      </c>
      <c r="D17" s="5">
        <v>0.2</v>
      </c>
      <c r="E17" s="5"/>
    </row>
    <row r="18" spans="2:5" ht="16.5" x14ac:dyDescent="0.45">
      <c r="B18" t="s">
        <v>0</v>
      </c>
      <c r="C18" s="4">
        <v>3.06</v>
      </c>
      <c r="D18" s="4">
        <v>1.56</v>
      </c>
      <c r="E18" s="4"/>
    </row>
    <row r="19" spans="2:5" ht="16.5" x14ac:dyDescent="0.45">
      <c r="B19" t="s">
        <v>1</v>
      </c>
      <c r="C19" s="5">
        <v>3.1399999999999997E-2</v>
      </c>
      <c r="D19" s="5">
        <v>3.6200000000000003E-2</v>
      </c>
      <c r="E19" s="5"/>
    </row>
    <row r="20" spans="2:5" ht="16.5" x14ac:dyDescent="0.45">
      <c r="B20" t="s">
        <v>2</v>
      </c>
      <c r="C20" s="4">
        <v>9</v>
      </c>
      <c r="D20" s="4">
        <v>8.84</v>
      </c>
      <c r="E20" s="4">
        <v>10</v>
      </c>
    </row>
    <row r="21" spans="2:5" ht="16.5" x14ac:dyDescent="0.45">
      <c r="B21" s="3"/>
      <c r="C21" s="4"/>
      <c r="D21" s="4"/>
      <c r="E21" s="4"/>
    </row>
    <row r="22" spans="2:5" ht="16.5" x14ac:dyDescent="0.45">
      <c r="B22" s="3"/>
      <c r="C22" s="5"/>
      <c r="D22" s="5"/>
      <c r="E22" s="5"/>
    </row>
    <row r="23" spans="2:5" ht="16.5" x14ac:dyDescent="0.45">
      <c r="B23" s="1"/>
      <c r="C23" s="2"/>
      <c r="D23" s="2"/>
      <c r="E23" s="2"/>
    </row>
    <row r="24" spans="2:5" ht="16.5" x14ac:dyDescent="0.45">
      <c r="C24" s="6"/>
      <c r="D24" s="6"/>
      <c r="E24" s="6"/>
    </row>
    <row r="25" spans="2:5" ht="16.5" x14ac:dyDescent="0.45">
      <c r="C25" s="4"/>
      <c r="D25" s="4"/>
      <c r="E25" s="4"/>
    </row>
    <row r="26" spans="2:5" ht="16.5" x14ac:dyDescent="0.45">
      <c r="C26" s="4"/>
      <c r="D26" s="4"/>
      <c r="E26" s="4"/>
    </row>
    <row r="27" spans="2:5" ht="16.5" x14ac:dyDescent="0.45">
      <c r="C27" s="5"/>
      <c r="D27" s="5"/>
      <c r="E27" s="4"/>
    </row>
    <row r="28" spans="2:5" ht="16.5" x14ac:dyDescent="0.45">
      <c r="C28" s="4"/>
      <c r="D28" s="4"/>
      <c r="E28" s="4"/>
    </row>
    <row r="29" spans="2:5" ht="16.5" x14ac:dyDescent="0.45">
      <c r="C29" s="5"/>
      <c r="D29" s="5"/>
      <c r="E29" s="5"/>
    </row>
    <row r="30" spans="2:5" ht="16.5" x14ac:dyDescent="0.45">
      <c r="C30" s="4"/>
      <c r="D30" s="4"/>
      <c r="E30" s="4"/>
    </row>
    <row r="31" spans="2:5" ht="16.5" x14ac:dyDescent="0.45">
      <c r="C31" s="5"/>
      <c r="D31" s="5"/>
      <c r="E31" s="5"/>
    </row>
    <row r="32" spans="2:5" ht="16.5" x14ac:dyDescent="0.45">
      <c r="C32" s="4"/>
      <c r="D32" s="4"/>
      <c r="E32" s="4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F29392-85D0-4432-B0E0-08540F1C6CAB}">
  <dimension ref="B3:O33"/>
  <sheetViews>
    <sheetView tabSelected="1" topLeftCell="B1" zoomScale="85" zoomScaleNormal="85" workbookViewId="0">
      <selection activeCell="C34" sqref="C34"/>
    </sheetView>
  </sheetViews>
  <sheetFormatPr defaultColWidth="8.58203125" defaultRowHeight="14" x14ac:dyDescent="0.3"/>
  <cols>
    <col min="1" max="1" width="17.33203125" style="7" customWidth="1"/>
    <col min="2" max="2" width="23.58203125" style="7" customWidth="1"/>
    <col min="3" max="3" width="14.58203125" style="7" customWidth="1"/>
    <col min="4" max="7" width="10.83203125" style="7" customWidth="1"/>
    <col min="8" max="8" width="8.58203125" style="7"/>
    <col min="9" max="9" width="11" style="7" customWidth="1"/>
    <col min="10" max="10" width="8.58203125" style="7"/>
    <col min="11" max="17" width="11.83203125" style="7" customWidth="1"/>
    <col min="18" max="16384" width="8.58203125" style="7"/>
  </cols>
  <sheetData>
    <row r="3" spans="2:15" x14ac:dyDescent="0.3">
      <c r="I3" s="7" t="s">
        <v>28</v>
      </c>
    </row>
    <row r="4" spans="2:15" ht="16.5" x14ac:dyDescent="0.45">
      <c r="B4" s="2"/>
      <c r="C4" s="8" t="s">
        <v>21</v>
      </c>
      <c r="D4" s="7" t="s">
        <v>7</v>
      </c>
      <c r="E4" s="7" t="s">
        <v>8</v>
      </c>
      <c r="F4" s="7" t="s">
        <v>4</v>
      </c>
      <c r="G4" s="7" t="s">
        <v>5</v>
      </c>
      <c r="H4" s="7" t="s">
        <v>6</v>
      </c>
      <c r="I4" s="7" t="s">
        <v>13</v>
      </c>
    </row>
    <row r="5" spans="2:15" x14ac:dyDescent="0.3">
      <c r="C5" s="7" t="s">
        <v>26</v>
      </c>
      <c r="D5" s="10">
        <v>0.30030000000000001</v>
      </c>
      <c r="E5" s="10">
        <v>0.30199999999999999</v>
      </c>
      <c r="F5" s="10">
        <v>0.28999999999999998</v>
      </c>
      <c r="G5" s="10">
        <v>0.3105</v>
      </c>
      <c r="H5" s="10">
        <v>0.32479999999999998</v>
      </c>
      <c r="I5" s="10">
        <v>0.3</v>
      </c>
      <c r="K5" s="10" t="s">
        <v>29</v>
      </c>
      <c r="L5" s="10"/>
      <c r="M5" s="10"/>
      <c r="N5" s="10"/>
      <c r="O5" s="10"/>
    </row>
    <row r="6" spans="2:15" ht="16.5" x14ac:dyDescent="0.45">
      <c r="B6" s="5"/>
      <c r="C6" s="7" t="s">
        <v>25</v>
      </c>
      <c r="D6" s="10">
        <v>0.13519999999999999</v>
      </c>
      <c r="E6" s="10">
        <v>1.0200000000000001E-2</v>
      </c>
      <c r="F6" s="10">
        <v>6.0000000000000001E-3</v>
      </c>
      <c r="G6" s="10">
        <v>0.2586</v>
      </c>
      <c r="H6" s="10">
        <v>0.2092</v>
      </c>
      <c r="I6" s="10">
        <v>0.2</v>
      </c>
      <c r="K6" s="10"/>
      <c r="L6" s="10"/>
      <c r="M6" s="10"/>
      <c r="N6" s="10"/>
      <c r="O6" s="10"/>
    </row>
    <row r="7" spans="2:15" ht="16.5" x14ac:dyDescent="0.45">
      <c r="B7" s="5"/>
      <c r="C7" s="7" t="s">
        <v>0</v>
      </c>
      <c r="D7" s="7">
        <v>1.1399999999999999</v>
      </c>
      <c r="E7" s="7">
        <v>1.1499999999999999</v>
      </c>
      <c r="F7" s="7">
        <v>1.1000000000000001</v>
      </c>
      <c r="G7" s="7">
        <v>1.32</v>
      </c>
      <c r="H7" s="7">
        <v>1.59</v>
      </c>
      <c r="I7" s="7">
        <v>1.8</v>
      </c>
      <c r="K7" s="7" t="s">
        <v>30</v>
      </c>
    </row>
    <row r="8" spans="2:15" x14ac:dyDescent="0.3">
      <c r="C8" s="7" t="s">
        <v>9</v>
      </c>
      <c r="D8" s="7">
        <v>6.65</v>
      </c>
      <c r="E8" s="7">
        <v>10.210000000000001</v>
      </c>
      <c r="F8" s="7">
        <v>10.43</v>
      </c>
      <c r="G8" s="7">
        <v>9.43</v>
      </c>
      <c r="H8" s="7">
        <v>14.7</v>
      </c>
      <c r="I8" s="7">
        <v>13.35</v>
      </c>
    </row>
    <row r="9" spans="2:15" x14ac:dyDescent="0.3">
      <c r="C9" s="7" t="s">
        <v>2</v>
      </c>
      <c r="D9" s="7">
        <f>D8/D7</f>
        <v>5.8333333333333339</v>
      </c>
      <c r="E9" s="7">
        <f>E8/E7</f>
        <v>8.878260869565219</v>
      </c>
      <c r="F9" s="7">
        <f t="shared" ref="F9:I9" si="0">F8/F7</f>
        <v>9.4818181818181806</v>
      </c>
      <c r="G9" s="7">
        <f t="shared" si="0"/>
        <v>7.1439393939393936</v>
      </c>
      <c r="H9" s="7">
        <f t="shared" si="0"/>
        <v>9.2452830188679229</v>
      </c>
      <c r="I9" s="7">
        <f t="shared" si="0"/>
        <v>7.4166666666666661</v>
      </c>
    </row>
    <row r="10" spans="2:15" x14ac:dyDescent="0.3">
      <c r="C10" s="7" t="s">
        <v>10</v>
      </c>
      <c r="D10" s="7">
        <v>5.0999999999999996</v>
      </c>
      <c r="E10" s="7">
        <v>12.72</v>
      </c>
      <c r="F10" s="7">
        <v>8.44</v>
      </c>
      <c r="G10" s="7">
        <v>9.76</v>
      </c>
      <c r="H10" s="7">
        <v>12.59</v>
      </c>
      <c r="I10" s="7">
        <v>12.15</v>
      </c>
    </row>
    <row r="11" spans="2:15" x14ac:dyDescent="0.3">
      <c r="C11" s="7" t="s">
        <v>2</v>
      </c>
      <c r="D11" s="7">
        <f>D10/D7</f>
        <v>4.4736842105263159</v>
      </c>
      <c r="E11" s="7">
        <f>E10/E7</f>
        <v>11.060869565217393</v>
      </c>
      <c r="F11" s="7">
        <f t="shared" ref="F11:I11" si="1">F10/F7</f>
        <v>7.672727272727272</v>
      </c>
      <c r="G11" s="7">
        <f t="shared" si="1"/>
        <v>7.3939393939393936</v>
      </c>
      <c r="H11" s="7">
        <f t="shared" si="1"/>
        <v>7.9182389937106912</v>
      </c>
      <c r="I11" s="7">
        <f t="shared" si="1"/>
        <v>6.75</v>
      </c>
    </row>
    <row r="12" spans="2:15" x14ac:dyDescent="0.3">
      <c r="C12" s="7" t="s">
        <v>12</v>
      </c>
      <c r="D12" s="7">
        <v>5.85</v>
      </c>
      <c r="E12" s="7">
        <v>8.6</v>
      </c>
      <c r="F12" s="7">
        <v>9.4</v>
      </c>
      <c r="G12" s="7">
        <v>10.199999999999999</v>
      </c>
      <c r="H12" s="7">
        <v>12.28</v>
      </c>
    </row>
    <row r="13" spans="2:15" x14ac:dyDescent="0.3">
      <c r="C13" s="7" t="s">
        <v>2</v>
      </c>
      <c r="D13" s="7">
        <f>D12/D7</f>
        <v>5.1315789473684212</v>
      </c>
      <c r="E13" s="7">
        <f>E12/E7</f>
        <v>7.4782608695652177</v>
      </c>
      <c r="F13" s="7">
        <f t="shared" ref="F13:G13" si="2">F12/F7</f>
        <v>8.545454545454545</v>
      </c>
      <c r="G13" s="7">
        <f t="shared" si="2"/>
        <v>7.7272727272727266</v>
      </c>
      <c r="H13" s="7">
        <f>H12/H7</f>
        <v>7.7232704402515715</v>
      </c>
    </row>
    <row r="14" spans="2:15" x14ac:dyDescent="0.3">
      <c r="C14" s="7" t="s">
        <v>11</v>
      </c>
      <c r="D14" s="7">
        <v>7.95</v>
      </c>
      <c r="E14" s="7">
        <v>9.6</v>
      </c>
      <c r="F14" s="7">
        <v>10.6</v>
      </c>
      <c r="G14" s="7">
        <v>12.75</v>
      </c>
      <c r="H14" s="7">
        <v>13.1</v>
      </c>
    </row>
    <row r="15" spans="2:15" x14ac:dyDescent="0.3">
      <c r="C15" s="7" t="s">
        <v>2</v>
      </c>
      <c r="D15" s="7">
        <f>D14/D7</f>
        <v>6.9736842105263168</v>
      </c>
      <c r="E15" s="7">
        <f>E14/E7</f>
        <v>8.3478260869565215</v>
      </c>
      <c r="F15" s="7">
        <f t="shared" ref="F15:H15" si="3">F14/F7</f>
        <v>9.6363636363636349</v>
      </c>
      <c r="G15" s="7">
        <f t="shared" si="3"/>
        <v>9.6590909090909083</v>
      </c>
      <c r="H15" s="7">
        <f t="shared" si="3"/>
        <v>8.2389937106918225</v>
      </c>
    </row>
    <row r="16" spans="2:15" x14ac:dyDescent="0.3">
      <c r="C16" s="7" t="s">
        <v>24</v>
      </c>
      <c r="D16" s="7">
        <f>(D9+D11+D13+D15)/4</f>
        <v>5.6030701754385976</v>
      </c>
      <c r="E16" s="7">
        <f>(E9+E11+E13+E15)/4</f>
        <v>8.9413043478260885</v>
      </c>
      <c r="F16" s="7">
        <f t="shared" ref="F16:H16" si="4">(F9+F11+F13+F15)/4</f>
        <v>8.8340909090909072</v>
      </c>
      <c r="G16" s="7">
        <f t="shared" si="4"/>
        <v>7.9810606060606055</v>
      </c>
      <c r="H16" s="7">
        <f t="shared" si="4"/>
        <v>8.281446540880502</v>
      </c>
    </row>
    <row r="21" spans="3:11" ht="14.5" customHeight="1" x14ac:dyDescent="0.3">
      <c r="C21" s="8" t="s">
        <v>27</v>
      </c>
      <c r="D21" s="7" t="s">
        <v>7</v>
      </c>
      <c r="E21" s="7" t="s">
        <v>8</v>
      </c>
      <c r="F21" s="7" t="s">
        <v>4</v>
      </c>
      <c r="G21" s="7" t="s">
        <v>5</v>
      </c>
      <c r="H21" s="7" t="s">
        <v>6</v>
      </c>
      <c r="I21" s="7" t="s">
        <v>13</v>
      </c>
    </row>
    <row r="22" spans="3:11" x14ac:dyDescent="0.3">
      <c r="C22" s="7" t="s">
        <v>26</v>
      </c>
      <c r="D22" s="10">
        <v>0.2994</v>
      </c>
      <c r="E22" s="10">
        <v>0.29349999999999998</v>
      </c>
      <c r="F22" s="10">
        <v>0.29409999999999997</v>
      </c>
      <c r="G22" s="10">
        <v>0.34100000000000003</v>
      </c>
      <c r="H22" s="10">
        <v>0.37480000000000002</v>
      </c>
      <c r="I22" s="10">
        <v>0.35</v>
      </c>
      <c r="K22" s="7" t="s">
        <v>31</v>
      </c>
    </row>
    <row r="23" spans="3:11" x14ac:dyDescent="0.3">
      <c r="C23" s="7" t="s">
        <v>25</v>
      </c>
      <c r="D23" s="10">
        <v>4.1500000000000002E-2</v>
      </c>
      <c r="E23" s="10">
        <v>0.15079999999999999</v>
      </c>
      <c r="F23" s="10">
        <v>0.16020000000000001</v>
      </c>
      <c r="G23" s="10">
        <v>0.33400000000000002</v>
      </c>
      <c r="H23" s="10">
        <v>0.2039</v>
      </c>
      <c r="I23" s="10">
        <v>0.2</v>
      </c>
    </row>
    <row r="24" spans="3:11" x14ac:dyDescent="0.3">
      <c r="C24" s="7" t="s">
        <v>0</v>
      </c>
      <c r="D24" s="7">
        <v>1.43</v>
      </c>
      <c r="E24" s="7">
        <v>1.64</v>
      </c>
      <c r="F24" s="7">
        <v>1.9</v>
      </c>
      <c r="G24" s="7">
        <v>2.54</v>
      </c>
      <c r="H24" s="7">
        <v>3.06</v>
      </c>
      <c r="I24" s="7">
        <v>3.5</v>
      </c>
      <c r="K24" s="7" t="s">
        <v>32</v>
      </c>
    </row>
    <row r="25" spans="3:11" x14ac:dyDescent="0.3">
      <c r="C25" s="7" t="s">
        <v>9</v>
      </c>
      <c r="D25" s="7">
        <v>6.64</v>
      </c>
      <c r="E25" s="7">
        <v>12.2</v>
      </c>
      <c r="G25" s="7">
        <v>20.34</v>
      </c>
      <c r="H25" s="7">
        <v>32.409999999999997</v>
      </c>
    </row>
    <row r="26" spans="3:11" x14ac:dyDescent="0.3">
      <c r="C26" s="7" t="s">
        <v>2</v>
      </c>
      <c r="D26" s="7">
        <f>D25/D24</f>
        <v>4.6433566433566433</v>
      </c>
      <c r="E26" s="7">
        <f t="shared" ref="E26:H26" si="5">E25/E24</f>
        <v>7.4390243902439028</v>
      </c>
      <c r="F26" s="7">
        <f t="shared" si="5"/>
        <v>0</v>
      </c>
      <c r="G26" s="7">
        <f t="shared" si="5"/>
        <v>8.0078740157480315</v>
      </c>
      <c r="H26" s="7">
        <f t="shared" si="5"/>
        <v>10.591503267973854</v>
      </c>
    </row>
    <row r="27" spans="3:11" x14ac:dyDescent="0.3">
      <c r="C27" s="7" t="s">
        <v>10</v>
      </c>
      <c r="D27" s="7">
        <v>8.5399999999999991</v>
      </c>
      <c r="E27" s="7">
        <v>14.88</v>
      </c>
      <c r="G27" s="7">
        <v>21.09</v>
      </c>
      <c r="H27" s="7">
        <v>26</v>
      </c>
    </row>
    <row r="28" spans="3:11" x14ac:dyDescent="0.3">
      <c r="C28" s="7" t="s">
        <v>2</v>
      </c>
      <c r="D28" s="7">
        <f>D27/D24</f>
        <v>5.9720279720279716</v>
      </c>
      <c r="E28" s="7">
        <f t="shared" ref="E28:H28" si="6">E27/E24</f>
        <v>9.073170731707318</v>
      </c>
      <c r="F28" s="7">
        <f t="shared" si="6"/>
        <v>0</v>
      </c>
      <c r="G28" s="7">
        <f t="shared" si="6"/>
        <v>8.3031496062992129</v>
      </c>
      <c r="H28" s="7">
        <f t="shared" si="6"/>
        <v>8.4967320261437909</v>
      </c>
    </row>
    <row r="29" spans="3:11" x14ac:dyDescent="0.3">
      <c r="C29" s="7" t="s">
        <v>12</v>
      </c>
      <c r="D29" s="7">
        <v>9.17</v>
      </c>
      <c r="E29" s="7">
        <v>13.18</v>
      </c>
      <c r="F29" s="7">
        <v>23.44</v>
      </c>
      <c r="G29" s="7">
        <v>22.88</v>
      </c>
      <c r="H29" s="7">
        <v>23.11</v>
      </c>
    </row>
    <row r="30" spans="3:11" x14ac:dyDescent="0.3">
      <c r="C30" s="7" t="s">
        <v>2</v>
      </c>
      <c r="D30" s="7">
        <f>D29/D24</f>
        <v>6.4125874125874125</v>
      </c>
      <c r="E30" s="7">
        <f t="shared" ref="E30:H30" si="7">E29/E24</f>
        <v>8.036585365853659</v>
      </c>
      <c r="F30" s="7">
        <f t="shared" si="7"/>
        <v>12.336842105263159</v>
      </c>
      <c r="G30" s="7">
        <f t="shared" si="7"/>
        <v>9.0078740157480315</v>
      </c>
      <c r="H30" s="7">
        <f t="shared" si="7"/>
        <v>7.5522875816993462</v>
      </c>
    </row>
    <row r="31" spans="3:11" x14ac:dyDescent="0.3">
      <c r="C31" s="7" t="s">
        <v>11</v>
      </c>
      <c r="D31" s="7">
        <v>10.93</v>
      </c>
      <c r="E31" s="7">
        <v>18.239999999999998</v>
      </c>
      <c r="F31" s="7">
        <v>26.94</v>
      </c>
      <c r="G31" s="7">
        <v>30.73</v>
      </c>
      <c r="H31" s="7">
        <v>25.44</v>
      </c>
    </row>
    <row r="32" spans="3:11" x14ac:dyDescent="0.3">
      <c r="C32" s="7" t="s">
        <v>2</v>
      </c>
      <c r="D32" s="7">
        <f>D31/D24</f>
        <v>7.6433566433566433</v>
      </c>
      <c r="E32" s="7">
        <f t="shared" ref="E32:H32" si="8">E31/E24</f>
        <v>11.121951219512194</v>
      </c>
      <c r="F32" s="7">
        <f t="shared" si="8"/>
        <v>14.178947368421055</v>
      </c>
      <c r="G32" s="7">
        <f t="shared" si="8"/>
        <v>12.098425196850394</v>
      </c>
      <c r="H32" s="7">
        <f t="shared" si="8"/>
        <v>8.3137254901960791</v>
      </c>
    </row>
    <row r="33" spans="3:8" x14ac:dyDescent="0.3">
      <c r="C33" s="7" t="s">
        <v>24</v>
      </c>
      <c r="D33" s="7">
        <f>(D26+D28+D30+D32)/4</f>
        <v>6.1678321678321675</v>
      </c>
      <c r="E33" s="7">
        <f t="shared" ref="E33:H33" si="9">(E26+E28+E30+E32)/4</f>
        <v>8.9176829268292686</v>
      </c>
      <c r="F33" s="7">
        <f t="shared" si="9"/>
        <v>6.6289473684210538</v>
      </c>
      <c r="G33" s="7">
        <f t="shared" si="9"/>
        <v>9.3543307086614167</v>
      </c>
      <c r="H33" s="7">
        <f t="shared" si="9"/>
        <v>8.7385620915032671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房地产股票关注的指标</vt:lpstr>
      <vt:lpstr>房地产股按时间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2019-08-04T01:44:29Z</dcterms:modified>
</cp:coreProperties>
</file>