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_course\fundamental_system_of_big_data\多联\期末报告\"/>
    </mc:Choice>
  </mc:AlternateContent>
  <xr:revisionPtr revIDLastSave="0" documentId="8_{FA8EA781-BF0D-4248-99EE-AA7EC4473026}" xr6:coauthVersionLast="40" xr6:coauthVersionMax="40" xr10:uidLastSave="{00000000-0000-0000-0000-000000000000}"/>
  <bookViews>
    <workbookView xWindow="0" yWindow="0" windowWidth="23040" windowHeight="9000" xr2:uid="{95E0B7C1-FFED-4020-A550-6D18CC005AE5}"/>
  </bookViews>
  <sheets>
    <sheet name="ranker_qiye_all" sheetId="1" r:id="rId1"/>
  </sheets>
  <definedNames>
    <definedName name="_xlnm._FilterDatabase" localSheetId="0" hidden="1">ranker_qiye_all!$A$1:$J$73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3" i="1" l="1"/>
  <c r="J73" i="1" s="1"/>
  <c r="H73" i="1"/>
  <c r="G73" i="1"/>
  <c r="F73" i="1"/>
  <c r="I72" i="1"/>
  <c r="H72" i="1"/>
  <c r="G72" i="1"/>
  <c r="F72" i="1"/>
  <c r="J72" i="1" s="1"/>
  <c r="I71" i="1"/>
  <c r="H71" i="1"/>
  <c r="G71" i="1"/>
  <c r="J71" i="1" s="1"/>
  <c r="F71" i="1"/>
  <c r="I70" i="1"/>
  <c r="H70" i="1"/>
  <c r="G70" i="1"/>
  <c r="F70" i="1"/>
  <c r="J70" i="1" s="1"/>
  <c r="I69" i="1"/>
  <c r="H69" i="1"/>
  <c r="G69" i="1"/>
  <c r="F69" i="1"/>
  <c r="J69" i="1" s="1"/>
  <c r="J68" i="1"/>
  <c r="I68" i="1"/>
  <c r="H68" i="1"/>
  <c r="G68" i="1"/>
  <c r="F68" i="1"/>
  <c r="I67" i="1"/>
  <c r="H67" i="1"/>
  <c r="G67" i="1"/>
  <c r="F67" i="1"/>
  <c r="J67" i="1" s="1"/>
  <c r="I66" i="1"/>
  <c r="H66" i="1"/>
  <c r="J66" i="1" s="1"/>
  <c r="G66" i="1"/>
  <c r="F66" i="1"/>
  <c r="I65" i="1"/>
  <c r="J65" i="1" s="1"/>
  <c r="H65" i="1"/>
  <c r="G65" i="1"/>
  <c r="F65" i="1"/>
  <c r="I64" i="1"/>
  <c r="H64" i="1"/>
  <c r="G64" i="1"/>
  <c r="F64" i="1"/>
  <c r="J64" i="1" s="1"/>
  <c r="I63" i="1"/>
  <c r="H63" i="1"/>
  <c r="G63" i="1"/>
  <c r="J63" i="1" s="1"/>
  <c r="F63" i="1"/>
  <c r="I62" i="1"/>
  <c r="H62" i="1"/>
  <c r="G62" i="1"/>
  <c r="F62" i="1"/>
  <c r="J62" i="1" s="1"/>
  <c r="I61" i="1"/>
  <c r="H61" i="1"/>
  <c r="G61" i="1"/>
  <c r="F61" i="1"/>
  <c r="J61" i="1" s="1"/>
  <c r="J60" i="1"/>
  <c r="I60" i="1"/>
  <c r="H60" i="1"/>
  <c r="G60" i="1"/>
  <c r="F60" i="1"/>
  <c r="I59" i="1"/>
  <c r="H59" i="1"/>
  <c r="G59" i="1"/>
  <c r="F59" i="1"/>
  <c r="J59" i="1" s="1"/>
  <c r="I58" i="1"/>
  <c r="H58" i="1"/>
  <c r="J58" i="1" s="1"/>
  <c r="G58" i="1"/>
  <c r="F58" i="1"/>
  <c r="I57" i="1"/>
  <c r="J57" i="1" s="1"/>
  <c r="H57" i="1"/>
  <c r="G57" i="1"/>
  <c r="F57" i="1"/>
  <c r="I56" i="1"/>
  <c r="H56" i="1"/>
  <c r="G56" i="1"/>
  <c r="F56" i="1"/>
  <c r="J56" i="1" s="1"/>
  <c r="I55" i="1"/>
  <c r="H55" i="1"/>
  <c r="G55" i="1"/>
  <c r="J55" i="1" s="1"/>
  <c r="F55" i="1"/>
  <c r="I54" i="1"/>
  <c r="H54" i="1"/>
  <c r="G54" i="1"/>
  <c r="F54" i="1"/>
  <c r="J54" i="1" s="1"/>
  <c r="I53" i="1"/>
  <c r="H53" i="1"/>
  <c r="G53" i="1"/>
  <c r="F53" i="1"/>
  <c r="J53" i="1" s="1"/>
  <c r="J52" i="1"/>
  <c r="I52" i="1"/>
  <c r="H52" i="1"/>
  <c r="G52" i="1"/>
  <c r="F52" i="1"/>
  <c r="I51" i="1"/>
  <c r="H51" i="1"/>
  <c r="G51" i="1"/>
  <c r="F51" i="1"/>
  <c r="J51" i="1" s="1"/>
  <c r="I50" i="1"/>
  <c r="H50" i="1"/>
  <c r="J50" i="1" s="1"/>
  <c r="G50" i="1"/>
  <c r="F50" i="1"/>
  <c r="I49" i="1"/>
  <c r="J49" i="1" s="1"/>
  <c r="H49" i="1"/>
  <c r="G49" i="1"/>
  <c r="F49" i="1"/>
  <c r="I48" i="1"/>
  <c r="H48" i="1"/>
  <c r="G48" i="1"/>
  <c r="F48" i="1"/>
  <c r="J48" i="1" s="1"/>
  <c r="I47" i="1"/>
  <c r="H47" i="1"/>
  <c r="G47" i="1"/>
  <c r="J47" i="1" s="1"/>
  <c r="F47" i="1"/>
  <c r="I46" i="1"/>
  <c r="H46" i="1"/>
  <c r="G46" i="1"/>
  <c r="F46" i="1"/>
  <c r="J46" i="1" s="1"/>
  <c r="I45" i="1"/>
  <c r="H45" i="1"/>
  <c r="G45" i="1"/>
  <c r="F45" i="1"/>
  <c r="J45" i="1" s="1"/>
  <c r="J44" i="1"/>
  <c r="I44" i="1"/>
  <c r="H44" i="1"/>
  <c r="G44" i="1"/>
  <c r="F44" i="1"/>
  <c r="I43" i="1"/>
  <c r="H43" i="1"/>
  <c r="G43" i="1"/>
  <c r="F43" i="1"/>
  <c r="J43" i="1" s="1"/>
  <c r="I42" i="1"/>
  <c r="H42" i="1"/>
  <c r="J42" i="1" s="1"/>
  <c r="G42" i="1"/>
  <c r="F42" i="1"/>
  <c r="I41" i="1"/>
  <c r="J41" i="1" s="1"/>
  <c r="H41" i="1"/>
  <c r="G41" i="1"/>
  <c r="F41" i="1"/>
  <c r="I40" i="1"/>
  <c r="H40" i="1"/>
  <c r="G40" i="1"/>
  <c r="F40" i="1"/>
  <c r="J40" i="1" s="1"/>
  <c r="I39" i="1"/>
  <c r="H39" i="1"/>
  <c r="G39" i="1"/>
  <c r="J39" i="1" s="1"/>
  <c r="F39" i="1"/>
  <c r="I38" i="1"/>
  <c r="H38" i="1"/>
  <c r="G38" i="1"/>
  <c r="F38" i="1"/>
  <c r="J38" i="1" s="1"/>
  <c r="I37" i="1"/>
  <c r="H37" i="1"/>
  <c r="G37" i="1"/>
  <c r="F37" i="1"/>
  <c r="J37" i="1" s="1"/>
  <c r="J36" i="1"/>
  <c r="I36" i="1"/>
  <c r="H36" i="1"/>
  <c r="G36" i="1"/>
  <c r="F36" i="1"/>
  <c r="I35" i="1"/>
  <c r="H35" i="1"/>
  <c r="G35" i="1"/>
  <c r="F35" i="1"/>
  <c r="J35" i="1" s="1"/>
  <c r="I34" i="1"/>
  <c r="H34" i="1"/>
  <c r="J34" i="1" s="1"/>
  <c r="G34" i="1"/>
  <c r="F34" i="1"/>
  <c r="I33" i="1"/>
  <c r="J33" i="1" s="1"/>
  <c r="H33" i="1"/>
  <c r="G33" i="1"/>
  <c r="F33" i="1"/>
  <c r="I32" i="1"/>
  <c r="H32" i="1"/>
  <c r="G32" i="1"/>
  <c r="F32" i="1"/>
  <c r="J32" i="1" s="1"/>
  <c r="I31" i="1"/>
  <c r="H31" i="1"/>
  <c r="G31" i="1"/>
  <c r="J31" i="1" s="1"/>
  <c r="F31" i="1"/>
  <c r="I30" i="1"/>
  <c r="H30" i="1"/>
  <c r="G30" i="1"/>
  <c r="F30" i="1"/>
  <c r="J30" i="1" s="1"/>
  <c r="I29" i="1"/>
  <c r="H29" i="1"/>
  <c r="G29" i="1"/>
  <c r="F29" i="1"/>
  <c r="J29" i="1" s="1"/>
  <c r="J28" i="1"/>
  <c r="I28" i="1"/>
  <c r="H28" i="1"/>
  <c r="G28" i="1"/>
  <c r="F28" i="1"/>
  <c r="I27" i="1"/>
  <c r="H27" i="1"/>
  <c r="G27" i="1"/>
  <c r="F27" i="1"/>
  <c r="J27" i="1" s="1"/>
  <c r="I26" i="1"/>
  <c r="H26" i="1"/>
  <c r="J26" i="1" s="1"/>
  <c r="G26" i="1"/>
  <c r="F26" i="1"/>
  <c r="I25" i="1"/>
  <c r="J25" i="1" s="1"/>
  <c r="H25" i="1"/>
  <c r="G25" i="1"/>
  <c r="F25" i="1"/>
  <c r="I24" i="1"/>
  <c r="H24" i="1"/>
  <c r="G24" i="1"/>
  <c r="F24" i="1"/>
  <c r="J24" i="1" s="1"/>
  <c r="I23" i="1"/>
  <c r="H23" i="1"/>
  <c r="G23" i="1"/>
  <c r="J23" i="1" s="1"/>
  <c r="F23" i="1"/>
  <c r="I22" i="1"/>
  <c r="H22" i="1"/>
  <c r="G22" i="1"/>
  <c r="F22" i="1"/>
  <c r="J22" i="1" s="1"/>
  <c r="I21" i="1"/>
  <c r="H21" i="1"/>
  <c r="G21" i="1"/>
  <c r="F21" i="1"/>
  <c r="J21" i="1" s="1"/>
  <c r="J20" i="1"/>
  <c r="I20" i="1"/>
  <c r="H20" i="1"/>
  <c r="G20" i="1"/>
  <c r="F20" i="1"/>
  <c r="I19" i="1"/>
  <c r="H19" i="1"/>
  <c r="G19" i="1"/>
  <c r="F19" i="1"/>
  <c r="J19" i="1" s="1"/>
  <c r="I18" i="1"/>
  <c r="H18" i="1"/>
  <c r="J18" i="1" s="1"/>
  <c r="G18" i="1"/>
  <c r="F18" i="1"/>
  <c r="I17" i="1"/>
  <c r="J17" i="1" s="1"/>
  <c r="H17" i="1"/>
  <c r="G17" i="1"/>
  <c r="F17" i="1"/>
  <c r="I16" i="1"/>
  <c r="H16" i="1"/>
  <c r="G16" i="1"/>
  <c r="F16" i="1"/>
  <c r="J16" i="1" s="1"/>
  <c r="I15" i="1"/>
  <c r="H15" i="1"/>
  <c r="G15" i="1"/>
  <c r="J15" i="1" s="1"/>
  <c r="F15" i="1"/>
  <c r="I14" i="1"/>
  <c r="H14" i="1"/>
  <c r="G14" i="1"/>
  <c r="F14" i="1"/>
  <c r="J14" i="1" s="1"/>
  <c r="I13" i="1"/>
  <c r="H13" i="1"/>
  <c r="G13" i="1"/>
  <c r="F13" i="1"/>
  <c r="J13" i="1" s="1"/>
  <c r="J12" i="1"/>
  <c r="I12" i="1"/>
  <c r="H12" i="1"/>
  <c r="G12" i="1"/>
  <c r="F12" i="1"/>
  <c r="I11" i="1"/>
  <c r="H11" i="1"/>
  <c r="G11" i="1"/>
  <c r="F11" i="1"/>
  <c r="J11" i="1" s="1"/>
  <c r="I10" i="1"/>
  <c r="H10" i="1"/>
  <c r="J10" i="1" s="1"/>
  <c r="G10" i="1"/>
  <c r="F10" i="1"/>
  <c r="I9" i="1"/>
  <c r="H9" i="1"/>
  <c r="J9" i="1" s="1"/>
  <c r="G9" i="1"/>
  <c r="F9" i="1"/>
  <c r="I8" i="1"/>
  <c r="H8" i="1"/>
  <c r="G8" i="1"/>
  <c r="F8" i="1"/>
  <c r="J8" i="1" s="1"/>
  <c r="J7" i="1"/>
  <c r="I7" i="1"/>
  <c r="H7" i="1"/>
  <c r="G7" i="1"/>
  <c r="F7" i="1"/>
  <c r="I6" i="1"/>
  <c r="H6" i="1"/>
  <c r="G6" i="1"/>
  <c r="F6" i="1"/>
  <c r="J6" i="1" s="1"/>
  <c r="I5" i="1"/>
  <c r="H5" i="1"/>
  <c r="G5" i="1"/>
  <c r="F5" i="1"/>
  <c r="J5" i="1" s="1"/>
  <c r="J4" i="1"/>
  <c r="I4" i="1"/>
  <c r="H4" i="1"/>
  <c r="G4" i="1"/>
  <c r="F4" i="1"/>
  <c r="I3" i="1"/>
  <c r="H3" i="1"/>
  <c r="G3" i="1"/>
  <c r="F3" i="1"/>
  <c r="J3" i="1" s="1"/>
  <c r="I2" i="1"/>
  <c r="H2" i="1"/>
  <c r="J2" i="1" s="1"/>
  <c r="G2" i="1"/>
  <c r="F2" i="1"/>
</calcChain>
</file>

<file path=xl/sharedStrings.xml><?xml version="1.0" encoding="utf-8"?>
<sst xmlns="http://schemas.openxmlformats.org/spreadsheetml/2006/main" count="82" uniqueCount="82">
  <si>
    <t>企业代码</t>
  </si>
  <si>
    <t>风险率</t>
    <phoneticPr fontId="2" type="noConversion"/>
  </si>
  <si>
    <t>金额占比</t>
  </si>
  <si>
    <t>频次占比</t>
  </si>
  <si>
    <t>平均逾期时间</t>
    <phoneticPr fontId="2" type="noConversion"/>
  </si>
  <si>
    <t>风险率排名</t>
  </si>
  <si>
    <t>业务单金额排名</t>
    <phoneticPr fontId="2" type="noConversion"/>
  </si>
  <si>
    <t>业务单频次排名</t>
    <phoneticPr fontId="2" type="noConversion"/>
  </si>
  <si>
    <t>平均逾期时间排名</t>
    <phoneticPr fontId="2" type="noConversion"/>
  </si>
  <si>
    <t>总排名</t>
    <phoneticPr fontId="2" type="noConversion"/>
  </si>
  <si>
    <t>X02306</t>
  </si>
  <si>
    <t>X0272B</t>
  </si>
  <si>
    <t>X025AE</t>
  </si>
  <si>
    <t>X0263F</t>
  </si>
  <si>
    <t>X01E74</t>
  </si>
  <si>
    <t>X01FB9</t>
  </si>
  <si>
    <t>X02685</t>
  </si>
  <si>
    <t>X0203D</t>
  </si>
  <si>
    <t>NV0000</t>
  </si>
  <si>
    <t>X0269E</t>
  </si>
  <si>
    <t>X026DA</t>
  </si>
  <si>
    <t>X020E6</t>
  </si>
  <si>
    <t>X01FC5</t>
  </si>
  <si>
    <t>X02132</t>
  </si>
  <si>
    <t>X02432</t>
  </si>
  <si>
    <t>X01EE0</t>
  </si>
  <si>
    <t>X01F3D</t>
  </si>
  <si>
    <t>X02202</t>
  </si>
  <si>
    <t>X020E8</t>
  </si>
  <si>
    <t>X02667</t>
  </si>
  <si>
    <t>X02748</t>
  </si>
  <si>
    <t>X02176</t>
  </si>
  <si>
    <t>X0222C</t>
  </si>
  <si>
    <t>X02626</t>
  </si>
  <si>
    <t>X0280A</t>
  </si>
  <si>
    <t>X02447</t>
  </si>
  <si>
    <t>X01E69</t>
  </si>
  <si>
    <t>X01F57</t>
  </si>
  <si>
    <t>X0250F</t>
  </si>
  <si>
    <t>X025FE</t>
  </si>
  <si>
    <t>X0232E</t>
  </si>
  <si>
    <t>X0202B</t>
  </si>
  <si>
    <t>NB0000</t>
  </si>
  <si>
    <t>X01E78</t>
  </si>
  <si>
    <t>X02988</t>
  </si>
  <si>
    <t>NT0000</t>
  </si>
  <si>
    <t>X02704</t>
  </si>
  <si>
    <t>X02818</t>
  </si>
  <si>
    <t>NF0000</t>
  </si>
  <si>
    <t>X0235C</t>
  </si>
  <si>
    <t>X02496</t>
  </si>
  <si>
    <t>X024BF</t>
  </si>
  <si>
    <t>X0241E</t>
  </si>
  <si>
    <t>X01F4D</t>
  </si>
  <si>
    <t>X02290</t>
  </si>
  <si>
    <t>X02356</t>
  </si>
  <si>
    <t>X01FF8</t>
  </si>
  <si>
    <t>X02022</t>
  </si>
  <si>
    <t>X01F62</t>
  </si>
  <si>
    <t>X0254C</t>
  </si>
  <si>
    <t>X02668</t>
  </si>
  <si>
    <t>X026B3</t>
  </si>
  <si>
    <t>X024FC</t>
  </si>
  <si>
    <t>X0231B</t>
  </si>
  <si>
    <t>X01EAA</t>
  </si>
  <si>
    <t>X0255E</t>
  </si>
  <si>
    <t>X01FDA</t>
  </si>
  <si>
    <t>X01FEB</t>
  </si>
  <si>
    <t>X0237E</t>
  </si>
  <si>
    <t>X0268B</t>
  </si>
  <si>
    <t>X026EF</t>
  </si>
  <si>
    <t>X0268A</t>
  </si>
  <si>
    <t>X0266B</t>
  </si>
  <si>
    <t>X020C0</t>
  </si>
  <si>
    <t>X0228F</t>
  </si>
  <si>
    <t>X01F29</t>
  </si>
  <si>
    <t>X02124</t>
  </si>
  <si>
    <t>X01FBD</t>
  </si>
  <si>
    <t>X0203E</t>
  </si>
  <si>
    <t>X024D6</t>
  </si>
  <si>
    <t>X02001</t>
  </si>
  <si>
    <t>X01E84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</si>
</sst>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8785-3DC3-4B15-85C4-2B10D82DDCD1}">
  <dimension ref="A1:J73"/>
  <sheetViews>
    <sheetView tabSelected="1" workbookViewId="0">
      <selection activeCell="C18" sqref="C18"/>
    </sheetView>
  </sheetViews>
  <sheetFormatPr defaultRowHeight="13.8" x14ac:dyDescent="0.25"/>
  <cols>
    <col min="2" max="2" width="15.33203125" customWidth="1"/>
    <col min="3" max="3" width="13.44140625" customWidth="1"/>
    <col min="4" max="4" width="14.5546875" customWidth="1"/>
    <col min="5" max="5" width="19.88671875" customWidth="1"/>
    <col min="6" max="6" width="18.77734375" customWidth="1"/>
    <col min="7" max="7" width="14.44140625" customWidth="1"/>
  </cols>
  <sheetData>
    <row r="1" spans="1:10" ht="14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t="s">
        <v>10</v>
      </c>
      <c r="B2" s="3">
        <v>1.6641799999999999E-3</v>
      </c>
      <c r="C2" s="3">
        <v>2.7675848620485641E-3</v>
      </c>
      <c r="D2" s="3">
        <v>3.6764705882352941E-3</v>
      </c>
      <c r="E2">
        <v>0</v>
      </c>
      <c r="F2">
        <f>_xlfn.RANK.AVG(B2,B$2:B$73,1)</f>
        <v>4</v>
      </c>
      <c r="G2">
        <f>_xlfn.RANK.AVG(C2,C$2:C$73,0)</f>
        <v>27</v>
      </c>
      <c r="H2">
        <f>_xlfn.RANK.AVG(D2,D$2:D$73,0)</f>
        <v>50.5</v>
      </c>
      <c r="I2">
        <f>_xlfn.RANK.AVG(E2,E$2:E$73,1)</f>
        <v>19</v>
      </c>
      <c r="J2">
        <f>F2*0.5+G2*0.15+H2*0.05+I2*0.3</f>
        <v>14.274999999999999</v>
      </c>
    </row>
    <row r="3" spans="1:10" x14ac:dyDescent="0.25">
      <c r="A3" t="s">
        <v>11</v>
      </c>
      <c r="B3" s="3">
        <v>2.3006260000000001E-3</v>
      </c>
      <c r="C3" s="3">
        <v>6.2903039501914938E-3</v>
      </c>
      <c r="D3" s="3">
        <v>3.08641975308642E-3</v>
      </c>
      <c r="E3">
        <v>0</v>
      </c>
      <c r="F3">
        <f t="shared" ref="F3:F66" si="0">_xlfn.RANK.AVG(B3,B$2:B$73,1)</f>
        <v>6</v>
      </c>
      <c r="G3">
        <f t="shared" ref="G3:H66" si="1">_xlfn.RANK.AVG(C3,C$2:C$73,0)</f>
        <v>23</v>
      </c>
      <c r="H3">
        <f t="shared" si="1"/>
        <v>55</v>
      </c>
      <c r="I3">
        <f t="shared" ref="I3:I66" si="2">_xlfn.RANK.AVG(E3,E$2:E$73,1)</f>
        <v>19</v>
      </c>
      <c r="J3">
        <f>F3*0.5+G3*0.15+H3*0.05+I3*0.3</f>
        <v>14.899999999999999</v>
      </c>
    </row>
    <row r="4" spans="1:10" x14ac:dyDescent="0.25">
      <c r="A4" t="s">
        <v>12</v>
      </c>
      <c r="B4" s="3">
        <v>4.6715000000000003E-3</v>
      </c>
      <c r="C4" s="3">
        <v>9.5606455663267253E-4</v>
      </c>
      <c r="D4" s="3">
        <v>3.6764705882352941E-3</v>
      </c>
      <c r="E4">
        <v>0</v>
      </c>
      <c r="F4">
        <f t="shared" si="0"/>
        <v>11</v>
      </c>
      <c r="G4">
        <f t="shared" si="1"/>
        <v>39</v>
      </c>
      <c r="H4">
        <f t="shared" si="1"/>
        <v>50.5</v>
      </c>
      <c r="I4">
        <f t="shared" si="2"/>
        <v>19</v>
      </c>
      <c r="J4">
        <f>F4*0.5+G4*0.15+H4*0.05+I4*0.3</f>
        <v>19.574999999999999</v>
      </c>
    </row>
    <row r="5" spans="1:10" x14ac:dyDescent="0.25">
      <c r="A5" t="s">
        <v>13</v>
      </c>
      <c r="B5" s="3">
        <v>5.4961440000000005E-4</v>
      </c>
      <c r="C5" s="3">
        <v>2.7231309876008931E-5</v>
      </c>
      <c r="D5" s="3">
        <v>1.945525291828794E-3</v>
      </c>
      <c r="E5">
        <v>0</v>
      </c>
      <c r="F5">
        <f t="shared" si="0"/>
        <v>2</v>
      </c>
      <c r="G5">
        <f t="shared" si="1"/>
        <v>69</v>
      </c>
      <c r="H5">
        <f t="shared" si="1"/>
        <v>66</v>
      </c>
      <c r="I5">
        <f t="shared" si="2"/>
        <v>19</v>
      </c>
      <c r="J5">
        <f>F5*0.5+G5*0.15+H5*0.05+I5*0.3</f>
        <v>20.350000000000001</v>
      </c>
    </row>
    <row r="6" spans="1:10" x14ac:dyDescent="0.25">
      <c r="A6" t="s">
        <v>14</v>
      </c>
      <c r="B6" s="3">
        <v>1.7700000000000001E-3</v>
      </c>
      <c r="C6" s="3">
        <v>3.9834230149203147E-5</v>
      </c>
      <c r="D6" s="3">
        <v>1.945525291828794E-3</v>
      </c>
      <c r="E6">
        <v>0</v>
      </c>
      <c r="F6">
        <f t="shared" si="0"/>
        <v>5</v>
      </c>
      <c r="G6">
        <f t="shared" si="1"/>
        <v>62.5</v>
      </c>
      <c r="H6">
        <f t="shared" si="1"/>
        <v>66</v>
      </c>
      <c r="I6">
        <f t="shared" si="2"/>
        <v>19</v>
      </c>
      <c r="J6">
        <f>F6*0.5+G6*0.15+H6*0.05+I6*0.3</f>
        <v>20.875</v>
      </c>
    </row>
    <row r="7" spans="1:10" x14ac:dyDescent="0.25">
      <c r="A7" t="s">
        <v>15</v>
      </c>
      <c r="B7" s="3">
        <v>2.7399999999999998E-3</v>
      </c>
      <c r="C7" s="3">
        <v>4.7503009402590071E-5</v>
      </c>
      <c r="D7" s="3">
        <v>2.0920502092050212E-3</v>
      </c>
      <c r="E7">
        <v>0</v>
      </c>
      <c r="F7">
        <f t="shared" si="0"/>
        <v>8</v>
      </c>
      <c r="G7">
        <f t="shared" si="1"/>
        <v>60</v>
      </c>
      <c r="H7">
        <f t="shared" si="1"/>
        <v>58.5</v>
      </c>
      <c r="I7">
        <f t="shared" si="2"/>
        <v>19</v>
      </c>
      <c r="J7">
        <f>F7*0.5+G7*0.15+H7*0.05+I7*0.3</f>
        <v>21.625</v>
      </c>
    </row>
    <row r="8" spans="1:10" x14ac:dyDescent="0.25">
      <c r="A8" t="s">
        <v>16</v>
      </c>
      <c r="B8" s="3">
        <v>5.0000000000000001E-3</v>
      </c>
      <c r="C8" s="3">
        <v>6.1342554938102154E-5</v>
      </c>
      <c r="D8" s="3">
        <v>4.5248868778280547E-3</v>
      </c>
      <c r="E8">
        <v>0</v>
      </c>
      <c r="F8">
        <f t="shared" si="0"/>
        <v>12</v>
      </c>
      <c r="G8">
        <f t="shared" si="1"/>
        <v>59</v>
      </c>
      <c r="H8">
        <f t="shared" si="1"/>
        <v>41.5</v>
      </c>
      <c r="I8">
        <f t="shared" si="2"/>
        <v>19</v>
      </c>
      <c r="J8">
        <f>F8*0.5+G8*0.15+H8*0.05+I8*0.3</f>
        <v>22.625</v>
      </c>
    </row>
    <row r="9" spans="1:10" x14ac:dyDescent="0.25">
      <c r="A9" t="s">
        <v>17</v>
      </c>
      <c r="B9" s="3">
        <v>3.8168E-3</v>
      </c>
      <c r="C9" s="3">
        <v>3.7408504579063812E-5</v>
      </c>
      <c r="D9" s="3">
        <v>3.952569169960474E-3</v>
      </c>
      <c r="E9">
        <v>0</v>
      </c>
      <c r="F9">
        <f t="shared" si="0"/>
        <v>10</v>
      </c>
      <c r="G9">
        <f t="shared" si="1"/>
        <v>64</v>
      </c>
      <c r="H9">
        <f t="shared" si="1"/>
        <v>48</v>
      </c>
      <c r="I9">
        <f t="shared" si="2"/>
        <v>19</v>
      </c>
      <c r="J9">
        <f>F9*0.5+G9*0.15+H9*0.05+I9*0.3</f>
        <v>22.7</v>
      </c>
    </row>
    <row r="10" spans="1:10" x14ac:dyDescent="0.25">
      <c r="A10" t="s">
        <v>18</v>
      </c>
      <c r="B10" s="3">
        <v>1.2227806000000001E-2</v>
      </c>
      <c r="C10" s="3">
        <v>1.6737368565751611E-2</v>
      </c>
      <c r="D10" s="3">
        <v>8.854940550526734E-3</v>
      </c>
      <c r="E10">
        <v>0</v>
      </c>
      <c r="F10">
        <f t="shared" si="0"/>
        <v>25</v>
      </c>
      <c r="G10">
        <f t="shared" si="1"/>
        <v>18</v>
      </c>
      <c r="H10">
        <f t="shared" si="1"/>
        <v>36</v>
      </c>
      <c r="I10">
        <f t="shared" si="2"/>
        <v>19</v>
      </c>
      <c r="J10">
        <f>F10*0.5+G10*0.15+H10*0.05+I10*0.3</f>
        <v>22.7</v>
      </c>
    </row>
    <row r="11" spans="1:10" x14ac:dyDescent="0.25">
      <c r="A11" t="s">
        <v>19</v>
      </c>
      <c r="B11" s="3">
        <v>3.63E-3</v>
      </c>
      <c r="C11" s="3">
        <v>2.7231309876008931E-5</v>
      </c>
      <c r="D11" s="3">
        <v>1.945525291828794E-3</v>
      </c>
      <c r="E11">
        <v>0</v>
      </c>
      <c r="F11">
        <f t="shared" si="0"/>
        <v>9</v>
      </c>
      <c r="G11">
        <f t="shared" si="1"/>
        <v>69</v>
      </c>
      <c r="H11">
        <f t="shared" si="1"/>
        <v>66</v>
      </c>
      <c r="I11">
        <f t="shared" si="2"/>
        <v>19</v>
      </c>
      <c r="J11">
        <f>F11*0.5+G11*0.15+H11*0.05+I11*0.3</f>
        <v>23.849999999999998</v>
      </c>
    </row>
    <row r="12" spans="1:10" x14ac:dyDescent="0.25">
      <c r="A12" t="s">
        <v>20</v>
      </c>
      <c r="B12" s="3">
        <v>6.3E-3</v>
      </c>
      <c r="C12" s="3">
        <v>8.6224474812593384E-5</v>
      </c>
      <c r="D12" s="3">
        <v>4.5248868778280547E-3</v>
      </c>
      <c r="E12">
        <v>0</v>
      </c>
      <c r="F12">
        <f t="shared" si="0"/>
        <v>17</v>
      </c>
      <c r="G12">
        <f t="shared" si="1"/>
        <v>57</v>
      </c>
      <c r="H12">
        <f t="shared" si="1"/>
        <v>41.5</v>
      </c>
      <c r="I12">
        <f t="shared" si="2"/>
        <v>19</v>
      </c>
      <c r="J12">
        <f>F12*0.5+G12*0.15+H12*0.05+I12*0.3</f>
        <v>24.824999999999996</v>
      </c>
    </row>
    <row r="13" spans="1:10" x14ac:dyDescent="0.25">
      <c r="A13" t="s">
        <v>21</v>
      </c>
      <c r="B13" s="3">
        <v>9.025E-3</v>
      </c>
      <c r="C13" s="3">
        <v>1.906021562634105E-4</v>
      </c>
      <c r="D13" s="3">
        <v>1.391172687755401E-2</v>
      </c>
      <c r="E13">
        <v>0</v>
      </c>
      <c r="F13">
        <f t="shared" si="0"/>
        <v>20</v>
      </c>
      <c r="G13">
        <f t="shared" si="1"/>
        <v>51</v>
      </c>
      <c r="H13">
        <f t="shared" si="1"/>
        <v>29</v>
      </c>
      <c r="I13">
        <f t="shared" si="2"/>
        <v>19</v>
      </c>
      <c r="J13">
        <f>F13*0.5+G13*0.15+H13*0.05+I13*0.3</f>
        <v>24.799999999999997</v>
      </c>
    </row>
    <row r="14" spans="1:10" x14ac:dyDescent="0.25">
      <c r="A14" t="s">
        <v>22</v>
      </c>
      <c r="B14" s="3">
        <v>8.5749999999999993E-3</v>
      </c>
      <c r="C14" s="3">
        <v>1.6261602141912711E-4</v>
      </c>
      <c r="D14" s="3">
        <v>8.4159374614856432E-3</v>
      </c>
      <c r="E14">
        <v>0</v>
      </c>
      <c r="F14">
        <f t="shared" si="0"/>
        <v>19</v>
      </c>
      <c r="G14">
        <f t="shared" si="1"/>
        <v>53</v>
      </c>
      <c r="H14">
        <f t="shared" si="1"/>
        <v>37</v>
      </c>
      <c r="I14">
        <f t="shared" si="2"/>
        <v>19</v>
      </c>
      <c r="J14">
        <f>F14*0.5+G14*0.15+H14*0.05+I14*0.3</f>
        <v>25</v>
      </c>
    </row>
    <row r="15" spans="1:10" x14ac:dyDescent="0.25">
      <c r="A15" t="s">
        <v>23</v>
      </c>
      <c r="B15" s="3">
        <v>1.076E-2</v>
      </c>
      <c r="C15" s="3">
        <v>3.3012648005085917E-4</v>
      </c>
      <c r="D15" s="3">
        <v>1.411247809372277E-2</v>
      </c>
      <c r="E15">
        <v>0</v>
      </c>
      <c r="F15">
        <f t="shared" si="0"/>
        <v>22</v>
      </c>
      <c r="G15">
        <f t="shared" si="1"/>
        <v>49</v>
      </c>
      <c r="H15">
        <f t="shared" si="1"/>
        <v>28</v>
      </c>
      <c r="I15">
        <f t="shared" si="2"/>
        <v>19</v>
      </c>
      <c r="J15">
        <f>F15*0.5+G15*0.15+H15*0.05+I15*0.3</f>
        <v>25.45</v>
      </c>
    </row>
    <row r="16" spans="1:10" x14ac:dyDescent="0.25">
      <c r="A16" t="s">
        <v>24</v>
      </c>
      <c r="B16" s="3">
        <v>6.195E-3</v>
      </c>
      <c r="C16" s="3">
        <v>4.1706657657886913E-5</v>
      </c>
      <c r="D16" s="3">
        <v>3.08641975308642E-3</v>
      </c>
      <c r="E16">
        <v>0</v>
      </c>
      <c r="F16">
        <f t="shared" si="0"/>
        <v>16</v>
      </c>
      <c r="G16">
        <f t="shared" si="1"/>
        <v>61</v>
      </c>
      <c r="H16">
        <f t="shared" si="1"/>
        <v>55</v>
      </c>
      <c r="I16">
        <f t="shared" si="2"/>
        <v>19</v>
      </c>
      <c r="J16">
        <f>F16*0.5+G16*0.15+H16*0.05+I16*0.3</f>
        <v>25.599999999999998</v>
      </c>
    </row>
    <row r="17" spans="1:10" x14ac:dyDescent="0.25">
      <c r="A17" t="s">
        <v>25</v>
      </c>
      <c r="B17" s="3">
        <v>3.7551300000000003E-2</v>
      </c>
      <c r="C17" s="3">
        <v>8.5545048984689443E-3</v>
      </c>
      <c r="D17" s="3">
        <v>1.387443109265939E-2</v>
      </c>
      <c r="E17">
        <v>0</v>
      </c>
      <c r="F17">
        <f t="shared" si="0"/>
        <v>31</v>
      </c>
      <c r="G17">
        <f t="shared" si="1"/>
        <v>21</v>
      </c>
      <c r="H17">
        <f t="shared" si="1"/>
        <v>30</v>
      </c>
      <c r="I17">
        <f t="shared" si="2"/>
        <v>19</v>
      </c>
      <c r="J17">
        <f>F17*0.5+G17*0.15+H17*0.05+I17*0.3</f>
        <v>25.849999999999998</v>
      </c>
    </row>
    <row r="18" spans="1:10" x14ac:dyDescent="0.25">
      <c r="A18" t="s">
        <v>26</v>
      </c>
      <c r="B18" s="3">
        <v>1.0970000000000001E-2</v>
      </c>
      <c r="C18" s="3">
        <v>2.4688220606596532E-4</v>
      </c>
      <c r="D18" s="3">
        <v>1.361867704280156E-2</v>
      </c>
      <c r="E18">
        <v>0</v>
      </c>
      <c r="F18">
        <f t="shared" si="0"/>
        <v>23</v>
      </c>
      <c r="G18">
        <f t="shared" si="1"/>
        <v>50</v>
      </c>
      <c r="H18">
        <f t="shared" si="1"/>
        <v>31</v>
      </c>
      <c r="I18">
        <f t="shared" si="2"/>
        <v>19</v>
      </c>
      <c r="J18">
        <f>F18*0.5+G18*0.15+H18*0.05+I18*0.3</f>
        <v>26.25</v>
      </c>
    </row>
    <row r="19" spans="1:10" x14ac:dyDescent="0.25">
      <c r="A19" t="s">
        <v>27</v>
      </c>
      <c r="B19" s="3">
        <v>3.0424799999999998E-2</v>
      </c>
      <c r="C19" s="3">
        <v>1.5078571832791319E-3</v>
      </c>
      <c r="D19" s="3">
        <v>3.6764705882352941E-3</v>
      </c>
      <c r="E19">
        <v>0</v>
      </c>
      <c r="F19">
        <f t="shared" si="0"/>
        <v>28</v>
      </c>
      <c r="G19">
        <f t="shared" si="1"/>
        <v>31</v>
      </c>
      <c r="H19">
        <f t="shared" si="1"/>
        <v>50.5</v>
      </c>
      <c r="I19">
        <f t="shared" si="2"/>
        <v>19</v>
      </c>
      <c r="J19">
        <f>F19*0.5+G19*0.15+H19*0.05+I19*0.3</f>
        <v>26.874999999999996</v>
      </c>
    </row>
    <row r="20" spans="1:10" x14ac:dyDescent="0.25">
      <c r="A20" t="s">
        <v>28</v>
      </c>
      <c r="B20" s="3">
        <v>3.2460000000000003E-2</v>
      </c>
      <c r="C20" s="3">
        <v>5.3713466451542856E-4</v>
      </c>
      <c r="D20" s="3">
        <v>1.9547530797742269E-2</v>
      </c>
      <c r="E20">
        <v>0</v>
      </c>
      <c r="F20">
        <f t="shared" si="0"/>
        <v>30</v>
      </c>
      <c r="G20">
        <f t="shared" si="1"/>
        <v>46</v>
      </c>
      <c r="H20">
        <f t="shared" si="1"/>
        <v>26</v>
      </c>
      <c r="I20">
        <f t="shared" si="2"/>
        <v>19</v>
      </c>
      <c r="J20">
        <f>F20*0.5+G20*0.15+H20*0.05+I20*0.3</f>
        <v>28.9</v>
      </c>
    </row>
    <row r="21" spans="1:10" x14ac:dyDescent="0.25">
      <c r="A21" t="s">
        <v>29</v>
      </c>
      <c r="B21" s="3">
        <v>4.4582450000000003E-2</v>
      </c>
      <c r="C21" s="3">
        <v>1.572032127851221E-3</v>
      </c>
      <c r="D21" s="3">
        <v>4.0683347941852573E-3</v>
      </c>
      <c r="E21">
        <v>0</v>
      </c>
      <c r="F21">
        <f t="shared" si="0"/>
        <v>34</v>
      </c>
      <c r="G21">
        <f t="shared" si="1"/>
        <v>29</v>
      </c>
      <c r="H21">
        <f t="shared" si="1"/>
        <v>44</v>
      </c>
      <c r="I21">
        <f t="shared" si="2"/>
        <v>19</v>
      </c>
      <c r="J21">
        <f>F21*0.5+G21*0.15+H21*0.05+I21*0.3</f>
        <v>29.25</v>
      </c>
    </row>
    <row r="22" spans="1:10" x14ac:dyDescent="0.25">
      <c r="A22" t="s">
        <v>30</v>
      </c>
      <c r="B22" s="3">
        <v>3.7949999999999998E-2</v>
      </c>
      <c r="C22" s="3">
        <v>8.3698775504144514E-4</v>
      </c>
      <c r="D22" s="3">
        <v>4.037575501033815E-3</v>
      </c>
      <c r="E22">
        <v>0</v>
      </c>
      <c r="F22">
        <f t="shared" si="0"/>
        <v>32</v>
      </c>
      <c r="G22">
        <f t="shared" si="1"/>
        <v>41</v>
      </c>
      <c r="H22">
        <f t="shared" si="1"/>
        <v>46</v>
      </c>
      <c r="I22">
        <f t="shared" si="2"/>
        <v>19</v>
      </c>
      <c r="J22">
        <f>F22*0.5+G22*0.15+H22*0.05+I22*0.3</f>
        <v>30.15</v>
      </c>
    </row>
    <row r="23" spans="1:10" x14ac:dyDescent="0.25">
      <c r="A23" t="s">
        <v>31</v>
      </c>
      <c r="B23" s="3">
        <v>1.2091401E-2</v>
      </c>
      <c r="C23" s="3">
        <v>3.9834230149203147E-5</v>
      </c>
      <c r="D23" s="3">
        <v>1.945525291828794E-3</v>
      </c>
      <c r="E23">
        <v>0</v>
      </c>
      <c r="F23">
        <f t="shared" si="0"/>
        <v>24</v>
      </c>
      <c r="G23">
        <f t="shared" si="1"/>
        <v>62.5</v>
      </c>
      <c r="H23">
        <f t="shared" si="1"/>
        <v>66</v>
      </c>
      <c r="I23">
        <f t="shared" si="2"/>
        <v>19</v>
      </c>
      <c r="J23">
        <f>F23*0.5+G23*0.15+H23*0.05+I23*0.3</f>
        <v>30.375</v>
      </c>
    </row>
    <row r="24" spans="1:10" x14ac:dyDescent="0.25">
      <c r="A24" t="s">
        <v>32</v>
      </c>
      <c r="B24" s="3">
        <v>6.132E-2</v>
      </c>
      <c r="C24" s="3">
        <v>1.17433196825555E-3</v>
      </c>
      <c r="D24" s="3">
        <v>5.3084502516601531E-2</v>
      </c>
      <c r="E24">
        <v>0</v>
      </c>
      <c r="F24">
        <f t="shared" si="0"/>
        <v>37</v>
      </c>
      <c r="G24">
        <f t="shared" si="1"/>
        <v>36</v>
      </c>
      <c r="H24">
        <f t="shared" si="1"/>
        <v>14</v>
      </c>
      <c r="I24">
        <f t="shared" si="2"/>
        <v>19</v>
      </c>
      <c r="J24">
        <f>F24*0.5+G24*0.15+H24*0.05+I24*0.3</f>
        <v>30.299999999999997</v>
      </c>
    </row>
    <row r="25" spans="1:10" x14ac:dyDescent="0.25">
      <c r="A25" t="s">
        <v>33</v>
      </c>
      <c r="B25" s="3">
        <v>3.4047E-4</v>
      </c>
      <c r="C25" s="3">
        <v>3.3880925685153043E-5</v>
      </c>
      <c r="D25" s="3">
        <v>1.945525291828794E-3</v>
      </c>
      <c r="E25">
        <v>2</v>
      </c>
      <c r="F25">
        <f t="shared" si="0"/>
        <v>1</v>
      </c>
      <c r="G25">
        <f t="shared" si="1"/>
        <v>65</v>
      </c>
      <c r="H25">
        <f t="shared" si="1"/>
        <v>66</v>
      </c>
      <c r="I25">
        <f t="shared" si="2"/>
        <v>43</v>
      </c>
      <c r="J25">
        <f>F25*0.5+G25*0.15+H25*0.05+I25*0.3</f>
        <v>26.450000000000003</v>
      </c>
    </row>
    <row r="26" spans="1:10" x14ac:dyDescent="0.25">
      <c r="A26" t="s">
        <v>34</v>
      </c>
      <c r="B26" s="3">
        <v>6.4724732999999993E-2</v>
      </c>
      <c r="C26" s="3">
        <v>4.1670045951252297E-3</v>
      </c>
      <c r="D26" s="3">
        <v>1.976284584980237E-3</v>
      </c>
      <c r="E26">
        <v>0</v>
      </c>
      <c r="F26">
        <f t="shared" si="0"/>
        <v>38</v>
      </c>
      <c r="G26">
        <f t="shared" si="1"/>
        <v>25</v>
      </c>
      <c r="H26">
        <f t="shared" si="1"/>
        <v>60.5</v>
      </c>
      <c r="I26">
        <f t="shared" si="2"/>
        <v>19</v>
      </c>
      <c r="J26">
        <f>F26*0.5+G26*0.15+H26*0.05+I26*0.3</f>
        <v>31.474999999999998</v>
      </c>
    </row>
    <row r="27" spans="1:10" x14ac:dyDescent="0.25">
      <c r="A27" t="s">
        <v>35</v>
      </c>
      <c r="B27" s="3">
        <v>1.7100000000000001E-2</v>
      </c>
      <c r="C27" s="3">
        <v>2.9256779205629428E-5</v>
      </c>
      <c r="D27" s="3">
        <v>1.945525291828794E-3</v>
      </c>
      <c r="E27">
        <v>0</v>
      </c>
      <c r="F27">
        <f t="shared" si="0"/>
        <v>26</v>
      </c>
      <c r="G27">
        <f t="shared" si="1"/>
        <v>67</v>
      </c>
      <c r="H27">
        <f t="shared" si="1"/>
        <v>66</v>
      </c>
      <c r="I27">
        <f t="shared" si="2"/>
        <v>19</v>
      </c>
      <c r="J27">
        <f>F27*0.5+G27*0.15+H27*0.05+I27*0.3</f>
        <v>32.049999999999997</v>
      </c>
    </row>
    <row r="28" spans="1:10" x14ac:dyDescent="0.25">
      <c r="A28" t="s">
        <v>36</v>
      </c>
      <c r="B28" s="3">
        <v>1.9259999999999999E-2</v>
      </c>
      <c r="C28" s="3">
        <v>2.993193564883627E-5</v>
      </c>
      <c r="D28" s="3">
        <v>1.945525291828794E-3</v>
      </c>
      <c r="E28">
        <v>0</v>
      </c>
      <c r="F28">
        <f t="shared" si="0"/>
        <v>27</v>
      </c>
      <c r="G28">
        <f t="shared" si="1"/>
        <v>66</v>
      </c>
      <c r="H28">
        <f t="shared" si="1"/>
        <v>66</v>
      </c>
      <c r="I28">
        <f t="shared" si="2"/>
        <v>19</v>
      </c>
      <c r="J28">
        <f>F28*0.5+G28*0.15+H28*0.05+I28*0.3</f>
        <v>32.4</v>
      </c>
    </row>
    <row r="29" spans="1:10" x14ac:dyDescent="0.25">
      <c r="A29" t="s">
        <v>37</v>
      </c>
      <c r="B29" s="3">
        <v>8.3060000000000002E-4</v>
      </c>
      <c r="C29" s="3">
        <v>6.8223001193554568E-4</v>
      </c>
      <c r="D29" s="3">
        <v>4.037575501033815E-3</v>
      </c>
      <c r="E29">
        <v>5</v>
      </c>
      <c r="F29">
        <f t="shared" si="0"/>
        <v>3</v>
      </c>
      <c r="G29">
        <f t="shared" si="1"/>
        <v>42</v>
      </c>
      <c r="H29">
        <f t="shared" si="1"/>
        <v>46</v>
      </c>
      <c r="I29">
        <f t="shared" si="2"/>
        <v>61</v>
      </c>
      <c r="J29">
        <f>F29*0.5+G29*0.15+H29*0.05+I29*0.3</f>
        <v>28.4</v>
      </c>
    </row>
    <row r="30" spans="1:10" x14ac:dyDescent="0.25">
      <c r="A30" t="s">
        <v>38</v>
      </c>
      <c r="B30" s="3">
        <v>7.4254500000000001E-2</v>
      </c>
      <c r="C30" s="3">
        <v>1.6821126645707798E-2</v>
      </c>
      <c r="D30" s="3">
        <v>1.945525291828794E-3</v>
      </c>
      <c r="E30">
        <v>0</v>
      </c>
      <c r="F30">
        <f t="shared" si="0"/>
        <v>45</v>
      </c>
      <c r="G30">
        <f t="shared" si="1"/>
        <v>17</v>
      </c>
      <c r="H30">
        <f t="shared" si="1"/>
        <v>66</v>
      </c>
      <c r="I30">
        <f t="shared" si="2"/>
        <v>19</v>
      </c>
      <c r="J30">
        <f>F30*0.5+G30*0.15+H30*0.05+I30*0.3</f>
        <v>34.050000000000004</v>
      </c>
    </row>
    <row r="31" spans="1:10" x14ac:dyDescent="0.25">
      <c r="A31" t="s">
        <v>39</v>
      </c>
      <c r="B31" s="3">
        <v>5.3200000000000001E-3</v>
      </c>
      <c r="C31" s="3">
        <v>8.2921901409148727E-5</v>
      </c>
      <c r="D31" s="3">
        <v>4.037575501033815E-3</v>
      </c>
      <c r="E31">
        <v>1</v>
      </c>
      <c r="F31">
        <f t="shared" si="0"/>
        <v>13</v>
      </c>
      <c r="G31">
        <f t="shared" si="1"/>
        <v>58</v>
      </c>
      <c r="H31">
        <f t="shared" si="1"/>
        <v>46</v>
      </c>
      <c r="I31">
        <f t="shared" si="2"/>
        <v>39</v>
      </c>
      <c r="J31">
        <f>F31*0.5+G31*0.15+H31*0.05+I31*0.3</f>
        <v>29.2</v>
      </c>
    </row>
    <row r="32" spans="1:10" x14ac:dyDescent="0.25">
      <c r="A32" t="s">
        <v>40</v>
      </c>
      <c r="B32" s="3">
        <v>2.4199999999999998E-3</v>
      </c>
      <c r="C32" s="3">
        <v>2.7231309876008931E-5</v>
      </c>
      <c r="D32" s="3">
        <v>1.945525291828794E-3</v>
      </c>
      <c r="E32">
        <v>2</v>
      </c>
      <c r="F32">
        <f t="shared" si="0"/>
        <v>7</v>
      </c>
      <c r="G32">
        <f t="shared" si="1"/>
        <v>69</v>
      </c>
      <c r="H32">
        <f t="shared" si="1"/>
        <v>66</v>
      </c>
      <c r="I32">
        <f t="shared" si="2"/>
        <v>43</v>
      </c>
      <c r="J32">
        <f>F32*0.5+G32*0.15+H32*0.05+I32*0.3</f>
        <v>30.049999999999997</v>
      </c>
    </row>
    <row r="33" spans="1:10" x14ac:dyDescent="0.25">
      <c r="A33" t="s">
        <v>41</v>
      </c>
      <c r="B33" s="3">
        <v>7.1310330000000005E-2</v>
      </c>
      <c r="C33" s="3">
        <v>1.477949784068712E-3</v>
      </c>
      <c r="D33" s="3">
        <v>1.976284584980237E-3</v>
      </c>
      <c r="E33">
        <v>0</v>
      </c>
      <c r="F33">
        <f t="shared" si="0"/>
        <v>42</v>
      </c>
      <c r="G33">
        <f t="shared" si="1"/>
        <v>32</v>
      </c>
      <c r="H33">
        <f t="shared" si="1"/>
        <v>60.5</v>
      </c>
      <c r="I33">
        <f t="shared" si="2"/>
        <v>19</v>
      </c>
      <c r="J33">
        <f>F33*0.5+G33*0.15+H33*0.05+I33*0.3</f>
        <v>34.525000000000006</v>
      </c>
    </row>
    <row r="34" spans="1:10" x14ac:dyDescent="0.25">
      <c r="A34" t="s">
        <v>42</v>
      </c>
      <c r="B34" s="3">
        <v>0.14675840000000001</v>
      </c>
      <c r="C34" s="3">
        <v>2.5443305310617059E-3</v>
      </c>
      <c r="D34" s="3">
        <v>1.2552301255230131E-2</v>
      </c>
      <c r="E34">
        <v>0</v>
      </c>
      <c r="F34">
        <f t="shared" si="0"/>
        <v>48</v>
      </c>
      <c r="G34">
        <f t="shared" si="1"/>
        <v>28</v>
      </c>
      <c r="H34">
        <f t="shared" si="1"/>
        <v>32</v>
      </c>
      <c r="I34">
        <f t="shared" si="2"/>
        <v>19</v>
      </c>
      <c r="J34">
        <f>F34*0.5+G34*0.15+H34*0.05+I34*0.3</f>
        <v>35.5</v>
      </c>
    </row>
    <row r="35" spans="1:10" x14ac:dyDescent="0.25">
      <c r="A35" t="s">
        <v>43</v>
      </c>
      <c r="B35" s="3">
        <v>6.8122799999999997E-2</v>
      </c>
      <c r="C35" s="3">
        <v>1.8395868523445641E-4</v>
      </c>
      <c r="D35" s="3">
        <v>4.5248868778280547E-3</v>
      </c>
      <c r="E35">
        <v>0</v>
      </c>
      <c r="F35">
        <f t="shared" si="0"/>
        <v>40</v>
      </c>
      <c r="G35">
        <f t="shared" si="1"/>
        <v>52</v>
      </c>
      <c r="H35">
        <f t="shared" si="1"/>
        <v>41.5</v>
      </c>
      <c r="I35">
        <f t="shared" si="2"/>
        <v>19</v>
      </c>
      <c r="J35">
        <f>F35*0.5+G35*0.15+H35*0.05+I35*0.3</f>
        <v>35.575000000000003</v>
      </c>
    </row>
    <row r="36" spans="1:10" x14ac:dyDescent="0.25">
      <c r="A36" t="s">
        <v>44</v>
      </c>
      <c r="B36" s="3">
        <v>0.18690225599999999</v>
      </c>
      <c r="C36" s="3">
        <v>9.5741168639916253E-3</v>
      </c>
      <c r="D36" s="3">
        <v>4.5248868778280547E-3</v>
      </c>
      <c r="E36">
        <v>0</v>
      </c>
      <c r="F36">
        <f t="shared" si="0"/>
        <v>51</v>
      </c>
      <c r="G36">
        <f t="shared" si="1"/>
        <v>20</v>
      </c>
      <c r="H36">
        <f t="shared" si="1"/>
        <v>41.5</v>
      </c>
      <c r="I36">
        <f t="shared" si="2"/>
        <v>19</v>
      </c>
      <c r="J36">
        <f>F36*0.5+G36*0.15+H36*0.05+I36*0.3</f>
        <v>36.274999999999999</v>
      </c>
    </row>
    <row r="37" spans="1:10" x14ac:dyDescent="0.25">
      <c r="A37" t="s">
        <v>45</v>
      </c>
      <c r="B37" s="3">
        <v>0.16252306</v>
      </c>
      <c r="C37" s="3">
        <v>4.1080711782229152E-3</v>
      </c>
      <c r="D37" s="3">
        <v>3.08641975308642E-3</v>
      </c>
      <c r="E37">
        <v>0</v>
      </c>
      <c r="F37">
        <f t="shared" si="0"/>
        <v>49</v>
      </c>
      <c r="G37">
        <f t="shared" si="1"/>
        <v>26</v>
      </c>
      <c r="H37">
        <f t="shared" si="1"/>
        <v>55</v>
      </c>
      <c r="I37">
        <f t="shared" si="2"/>
        <v>19</v>
      </c>
      <c r="J37">
        <f>F37*0.5+G37*0.15+H37*0.05+I37*0.3</f>
        <v>36.85</v>
      </c>
    </row>
    <row r="38" spans="1:10" x14ac:dyDescent="0.25">
      <c r="A38" t="s">
        <v>46</v>
      </c>
      <c r="B38" s="3">
        <v>8.8641999999999999E-2</v>
      </c>
      <c r="C38" s="3">
        <v>1.4667768090971521E-3</v>
      </c>
      <c r="D38" s="3">
        <v>3.08641975308642E-3</v>
      </c>
      <c r="E38">
        <v>0</v>
      </c>
      <c r="F38">
        <f t="shared" si="0"/>
        <v>47</v>
      </c>
      <c r="G38">
        <f t="shared" si="1"/>
        <v>33</v>
      </c>
      <c r="H38">
        <f t="shared" si="1"/>
        <v>55</v>
      </c>
      <c r="I38">
        <f t="shared" si="2"/>
        <v>19</v>
      </c>
      <c r="J38">
        <f>F38*0.5+G38*0.15+H38*0.05+I38*0.3</f>
        <v>36.9</v>
      </c>
    </row>
    <row r="39" spans="1:10" x14ac:dyDescent="0.25">
      <c r="A39" t="s">
        <v>47</v>
      </c>
      <c r="B39" s="3">
        <v>0.66354911819000006</v>
      </c>
      <c r="C39" s="3">
        <v>2.9484741430160648E-2</v>
      </c>
      <c r="D39" s="3">
        <v>1.8931196680557299E-2</v>
      </c>
      <c r="E39">
        <v>0</v>
      </c>
      <c r="F39">
        <f t="shared" si="0"/>
        <v>57</v>
      </c>
      <c r="G39">
        <f t="shared" si="1"/>
        <v>15</v>
      </c>
      <c r="H39">
        <f t="shared" si="1"/>
        <v>27</v>
      </c>
      <c r="I39">
        <f t="shared" si="2"/>
        <v>19</v>
      </c>
      <c r="J39">
        <f>F39*0.5+G39*0.15+H39*0.05+I39*0.3</f>
        <v>37.800000000000004</v>
      </c>
    </row>
    <row r="40" spans="1:10" x14ac:dyDescent="0.25">
      <c r="A40" t="s">
        <v>48</v>
      </c>
      <c r="B40" s="3">
        <v>0.242364</v>
      </c>
      <c r="C40" s="3">
        <v>5.4232731100698026E-4</v>
      </c>
      <c r="D40" s="3">
        <v>2.714932126696833E-2</v>
      </c>
      <c r="E40">
        <v>0</v>
      </c>
      <c r="F40">
        <f t="shared" si="0"/>
        <v>53</v>
      </c>
      <c r="G40">
        <f t="shared" si="1"/>
        <v>45</v>
      </c>
      <c r="H40">
        <f t="shared" si="1"/>
        <v>22</v>
      </c>
      <c r="I40">
        <f t="shared" si="2"/>
        <v>19</v>
      </c>
      <c r="J40">
        <f>F40*0.5+G40*0.15+H40*0.05+I40*0.3</f>
        <v>40.050000000000004</v>
      </c>
    </row>
    <row r="41" spans="1:10" x14ac:dyDescent="0.25">
      <c r="A41" t="s">
        <v>49</v>
      </c>
      <c r="B41" s="3">
        <v>7.0838538300000016</v>
      </c>
      <c r="C41" s="3">
        <v>0.1177858244040406</v>
      </c>
      <c r="D41" s="3">
        <v>0.19970667157739661</v>
      </c>
      <c r="E41">
        <v>0</v>
      </c>
      <c r="F41">
        <f t="shared" si="0"/>
        <v>67</v>
      </c>
      <c r="G41">
        <f t="shared" si="1"/>
        <v>8</v>
      </c>
      <c r="H41">
        <f t="shared" si="1"/>
        <v>7</v>
      </c>
      <c r="I41">
        <f t="shared" si="2"/>
        <v>19</v>
      </c>
      <c r="J41">
        <f>F41*0.5+G41*0.15+H41*0.05+I41*0.3</f>
        <v>40.750000000000007</v>
      </c>
    </row>
    <row r="42" spans="1:10" x14ac:dyDescent="0.25">
      <c r="A42" t="s">
        <v>50</v>
      </c>
      <c r="B42" s="3">
        <v>6.0499999999999998E-3</v>
      </c>
      <c r="C42" s="3">
        <v>1.2364914231206619E-4</v>
      </c>
      <c r="D42" s="3">
        <v>8.07515100206763E-3</v>
      </c>
      <c r="E42">
        <v>8</v>
      </c>
      <c r="F42">
        <f t="shared" si="0"/>
        <v>14.5</v>
      </c>
      <c r="G42">
        <f t="shared" si="1"/>
        <v>55</v>
      </c>
      <c r="H42">
        <f t="shared" si="1"/>
        <v>38</v>
      </c>
      <c r="I42">
        <f t="shared" si="2"/>
        <v>67</v>
      </c>
      <c r="J42">
        <f>F42*0.5+G42*0.15+H42*0.05+I42*0.3</f>
        <v>37.5</v>
      </c>
    </row>
    <row r="43" spans="1:10" x14ac:dyDescent="0.25">
      <c r="A43" t="s">
        <v>51</v>
      </c>
      <c r="B43" s="3">
        <v>3.236E-2</v>
      </c>
      <c r="C43" s="3">
        <v>3.4943169278274511E-4</v>
      </c>
      <c r="D43" s="3">
        <v>2.012778017966085E-2</v>
      </c>
      <c r="E43">
        <v>3</v>
      </c>
      <c r="F43">
        <f t="shared" si="0"/>
        <v>29</v>
      </c>
      <c r="G43">
        <f t="shared" si="1"/>
        <v>48</v>
      </c>
      <c r="H43">
        <f t="shared" si="1"/>
        <v>25</v>
      </c>
      <c r="I43">
        <f t="shared" si="2"/>
        <v>52.5</v>
      </c>
      <c r="J43">
        <f>F43*0.5+G43*0.15+H43*0.05+I43*0.3</f>
        <v>38.700000000000003</v>
      </c>
    </row>
    <row r="44" spans="1:10" x14ac:dyDescent="0.25">
      <c r="A44" t="s">
        <v>52</v>
      </c>
      <c r="B44" s="3">
        <v>6.0499999999999998E-3</v>
      </c>
      <c r="C44" s="3">
        <v>1.503168305155693E-4</v>
      </c>
      <c r="D44" s="3">
        <v>9.727626459143969E-3</v>
      </c>
      <c r="E44">
        <v>11</v>
      </c>
      <c r="F44">
        <f t="shared" si="0"/>
        <v>14.5</v>
      </c>
      <c r="G44">
        <f t="shared" si="1"/>
        <v>54</v>
      </c>
      <c r="H44">
        <f t="shared" si="1"/>
        <v>34</v>
      </c>
      <c r="I44">
        <f t="shared" si="2"/>
        <v>71</v>
      </c>
      <c r="J44">
        <f>F44*0.5+G44*0.15+H44*0.05+I44*0.3</f>
        <v>38.35</v>
      </c>
    </row>
    <row r="45" spans="1:10" x14ac:dyDescent="0.25">
      <c r="A45" t="s">
        <v>53</v>
      </c>
      <c r="B45" s="3">
        <v>0.05</v>
      </c>
      <c r="C45" s="3">
        <v>8.512351338877221E-3</v>
      </c>
      <c r="D45" s="3">
        <v>2.3255813953488368E-2</v>
      </c>
      <c r="E45">
        <v>5</v>
      </c>
      <c r="F45">
        <f t="shared" si="0"/>
        <v>35</v>
      </c>
      <c r="G45">
        <f t="shared" si="1"/>
        <v>22</v>
      </c>
      <c r="H45">
        <f t="shared" si="1"/>
        <v>23</v>
      </c>
      <c r="I45">
        <f t="shared" si="2"/>
        <v>61</v>
      </c>
      <c r="J45">
        <f>F45*0.5+G45*0.15+H45*0.05+I45*0.3</f>
        <v>40.25</v>
      </c>
    </row>
    <row r="46" spans="1:10" x14ac:dyDescent="0.25">
      <c r="A46" t="s">
        <v>54</v>
      </c>
      <c r="B46" s="3">
        <v>7.9769999999999997E-3</v>
      </c>
      <c r="C46" s="3">
        <v>0</v>
      </c>
      <c r="D46" s="3">
        <v>0</v>
      </c>
      <c r="E46">
        <v>4</v>
      </c>
      <c r="F46">
        <f t="shared" si="0"/>
        <v>18</v>
      </c>
      <c r="G46">
        <f t="shared" si="1"/>
        <v>71.5</v>
      </c>
      <c r="H46">
        <f t="shared" si="1"/>
        <v>71.5</v>
      </c>
      <c r="I46">
        <f t="shared" si="2"/>
        <v>56.5</v>
      </c>
      <c r="J46">
        <f>F46*0.5+G46*0.15+H46*0.05+I46*0.3</f>
        <v>40.25</v>
      </c>
    </row>
    <row r="47" spans="1:10" x14ac:dyDescent="0.25">
      <c r="A47" t="s">
        <v>55</v>
      </c>
      <c r="B47" s="3">
        <v>7.2220000000000006E-2</v>
      </c>
      <c r="C47" s="3">
        <v>1.1303577101302829E-3</v>
      </c>
      <c r="D47" s="3">
        <v>4.7634036229575953E-2</v>
      </c>
      <c r="E47">
        <v>2</v>
      </c>
      <c r="F47">
        <f t="shared" si="0"/>
        <v>43</v>
      </c>
      <c r="G47">
        <f t="shared" si="1"/>
        <v>37</v>
      </c>
      <c r="H47">
        <f t="shared" si="1"/>
        <v>16</v>
      </c>
      <c r="I47">
        <f t="shared" si="2"/>
        <v>43</v>
      </c>
      <c r="J47">
        <f>F47*0.5+G47*0.15+H47*0.05+I47*0.3</f>
        <v>40.75</v>
      </c>
    </row>
    <row r="48" spans="1:10" x14ac:dyDescent="0.25">
      <c r="A48" t="s">
        <v>56</v>
      </c>
      <c r="B48" s="3">
        <v>0.01</v>
      </c>
      <c r="C48" s="3">
        <v>4.0846964814013402E-4</v>
      </c>
      <c r="D48" s="3">
        <v>1.1673151750972759E-2</v>
      </c>
      <c r="E48">
        <v>10</v>
      </c>
      <c r="F48">
        <f t="shared" si="0"/>
        <v>21</v>
      </c>
      <c r="G48">
        <f t="shared" si="1"/>
        <v>47</v>
      </c>
      <c r="H48">
        <f t="shared" si="1"/>
        <v>33</v>
      </c>
      <c r="I48">
        <f t="shared" si="2"/>
        <v>70</v>
      </c>
      <c r="J48">
        <f>F48*0.5+G48*0.15+H48*0.05+I48*0.3</f>
        <v>40.200000000000003</v>
      </c>
    </row>
    <row r="49" spans="1:10" x14ac:dyDescent="0.25">
      <c r="A49" t="s">
        <v>57</v>
      </c>
      <c r="B49" s="3">
        <v>6.9980000000000001E-2</v>
      </c>
      <c r="C49" s="3">
        <v>1.018542377753253E-3</v>
      </c>
      <c r="D49" s="3">
        <v>4.8723432372561118E-2</v>
      </c>
      <c r="E49">
        <v>3</v>
      </c>
      <c r="F49">
        <f t="shared" si="0"/>
        <v>41</v>
      </c>
      <c r="G49">
        <f t="shared" si="1"/>
        <v>38</v>
      </c>
      <c r="H49">
        <f t="shared" si="1"/>
        <v>15</v>
      </c>
      <c r="I49">
        <f t="shared" si="2"/>
        <v>52.5</v>
      </c>
      <c r="J49">
        <f>F49*0.5+G49*0.15+H49*0.05+I49*0.3</f>
        <v>42.7</v>
      </c>
    </row>
    <row r="50" spans="1:10" x14ac:dyDescent="0.25">
      <c r="A50" t="s">
        <v>58</v>
      </c>
      <c r="B50" s="3">
        <v>4.1980000000000003E-2</v>
      </c>
      <c r="C50" s="3">
        <v>1.3358613480631059E-3</v>
      </c>
      <c r="D50" s="3">
        <v>4.3022579272166517E-2</v>
      </c>
      <c r="E50">
        <v>8</v>
      </c>
      <c r="F50">
        <f t="shared" si="0"/>
        <v>33</v>
      </c>
      <c r="G50">
        <f t="shared" si="1"/>
        <v>34</v>
      </c>
      <c r="H50">
        <f t="shared" si="1"/>
        <v>18</v>
      </c>
      <c r="I50">
        <f t="shared" si="2"/>
        <v>67</v>
      </c>
      <c r="J50">
        <f>F50*0.5+G50*0.15+H50*0.05+I50*0.3</f>
        <v>42.599999999999994</v>
      </c>
    </row>
    <row r="51" spans="1:10" x14ac:dyDescent="0.25">
      <c r="A51" t="s">
        <v>59</v>
      </c>
      <c r="B51" s="3">
        <v>0.40743428399999998</v>
      </c>
      <c r="C51" s="3">
        <v>0</v>
      </c>
      <c r="D51" s="3">
        <v>0</v>
      </c>
      <c r="E51">
        <v>0</v>
      </c>
      <c r="F51">
        <f t="shared" si="0"/>
        <v>56</v>
      </c>
      <c r="G51">
        <f t="shared" si="1"/>
        <v>71.5</v>
      </c>
      <c r="H51">
        <f t="shared" si="1"/>
        <v>71.5</v>
      </c>
      <c r="I51">
        <f t="shared" si="2"/>
        <v>19</v>
      </c>
      <c r="J51">
        <f>F51*0.5+G51*0.15+H51*0.05+I51*0.3</f>
        <v>48.000000000000007</v>
      </c>
    </row>
    <row r="52" spans="1:10" x14ac:dyDescent="0.25">
      <c r="A52" t="s">
        <v>60</v>
      </c>
      <c r="B52" s="3">
        <v>0.39128758600000002</v>
      </c>
      <c r="C52" s="3">
        <v>7.0437339691358486E-2</v>
      </c>
      <c r="D52" s="3">
        <v>6.0193473508319363E-2</v>
      </c>
      <c r="E52">
        <v>2.1</v>
      </c>
      <c r="F52">
        <f t="shared" si="0"/>
        <v>55</v>
      </c>
      <c r="G52">
        <f t="shared" si="1"/>
        <v>12</v>
      </c>
      <c r="H52">
        <f t="shared" si="1"/>
        <v>13</v>
      </c>
      <c r="I52">
        <f t="shared" si="2"/>
        <v>46</v>
      </c>
      <c r="J52">
        <f>F52*0.5+G52*0.15+H52*0.05+I52*0.3</f>
        <v>43.75</v>
      </c>
    </row>
    <row r="53" spans="1:10" x14ac:dyDescent="0.25">
      <c r="A53" t="s">
        <v>61</v>
      </c>
      <c r="B53" s="3">
        <v>7.5975000000000001E-2</v>
      </c>
      <c r="C53" s="3">
        <v>1.100191929273786E-4</v>
      </c>
      <c r="D53" s="3">
        <v>6.0446193791654952E-3</v>
      </c>
      <c r="E53">
        <v>1</v>
      </c>
      <c r="F53">
        <f t="shared" si="0"/>
        <v>46</v>
      </c>
      <c r="G53">
        <f t="shared" si="1"/>
        <v>56</v>
      </c>
      <c r="H53">
        <f t="shared" si="1"/>
        <v>39</v>
      </c>
      <c r="I53">
        <f t="shared" si="2"/>
        <v>39</v>
      </c>
      <c r="J53">
        <f>F53*0.5+G53*0.15+H53*0.05+I53*0.3</f>
        <v>45.05</v>
      </c>
    </row>
    <row r="54" spans="1:10" x14ac:dyDescent="0.25">
      <c r="A54" t="s">
        <v>62</v>
      </c>
      <c r="B54" s="3">
        <v>5.1755809999999999E-2</v>
      </c>
      <c r="C54" s="3">
        <v>1.213321303331593E-3</v>
      </c>
      <c r="D54" s="3">
        <v>3.6764705882352941E-3</v>
      </c>
      <c r="E54">
        <v>7</v>
      </c>
      <c r="F54">
        <f t="shared" si="0"/>
        <v>36</v>
      </c>
      <c r="G54">
        <f t="shared" si="1"/>
        <v>35</v>
      </c>
      <c r="H54">
        <f t="shared" si="1"/>
        <v>50.5</v>
      </c>
      <c r="I54">
        <f t="shared" si="2"/>
        <v>64.5</v>
      </c>
      <c r="J54">
        <f>F54*0.5+G54*0.15+H54*0.05+I54*0.3</f>
        <v>45.125</v>
      </c>
    </row>
    <row r="55" spans="1:10" x14ac:dyDescent="0.25">
      <c r="A55" t="s">
        <v>63</v>
      </c>
      <c r="B55" s="3">
        <v>0.23307820000000001</v>
      </c>
      <c r="C55" s="3">
        <v>9.2831537020909155E-4</v>
      </c>
      <c r="D55" s="3">
        <v>4.0402085276697933E-2</v>
      </c>
      <c r="E55">
        <v>2</v>
      </c>
      <c r="F55">
        <f t="shared" si="0"/>
        <v>52</v>
      </c>
      <c r="G55">
        <f t="shared" si="1"/>
        <v>40</v>
      </c>
      <c r="H55">
        <f t="shared" si="1"/>
        <v>19</v>
      </c>
      <c r="I55">
        <f t="shared" si="2"/>
        <v>43</v>
      </c>
      <c r="J55">
        <f>F55*0.5+G55*0.15+H55*0.05+I55*0.3</f>
        <v>45.85</v>
      </c>
    </row>
    <row r="56" spans="1:10" x14ac:dyDescent="0.25">
      <c r="A56" t="s">
        <v>64</v>
      </c>
      <c r="B56" s="3">
        <v>0.77828949850000007</v>
      </c>
      <c r="C56" s="3">
        <v>4.1643742014056177E-2</v>
      </c>
      <c r="D56" s="3">
        <v>0.1018515572707491</v>
      </c>
      <c r="E56">
        <v>2.5</v>
      </c>
      <c r="F56">
        <f t="shared" si="0"/>
        <v>58</v>
      </c>
      <c r="G56">
        <f t="shared" si="1"/>
        <v>14</v>
      </c>
      <c r="H56">
        <f t="shared" si="1"/>
        <v>10</v>
      </c>
      <c r="I56">
        <f t="shared" si="2"/>
        <v>47</v>
      </c>
      <c r="J56">
        <f>F56*0.5+G56*0.15+H56*0.05+I56*0.3</f>
        <v>45.7</v>
      </c>
    </row>
    <row r="57" spans="1:10" x14ac:dyDescent="0.25">
      <c r="A57" t="s">
        <v>65</v>
      </c>
      <c r="B57" s="3">
        <v>1.78866353</v>
      </c>
      <c r="C57" s="3">
        <v>0.33654640015042903</v>
      </c>
      <c r="D57" s="3">
        <v>0.3405182127177534</v>
      </c>
      <c r="E57">
        <v>2.5789473684210531</v>
      </c>
      <c r="F57">
        <f t="shared" si="0"/>
        <v>61</v>
      </c>
      <c r="G57">
        <f t="shared" si="1"/>
        <v>6</v>
      </c>
      <c r="H57">
        <f t="shared" si="1"/>
        <v>6</v>
      </c>
      <c r="I57">
        <f t="shared" si="2"/>
        <v>48</v>
      </c>
      <c r="J57">
        <f>F57*0.5+G57*0.15+H57*0.05+I57*0.3</f>
        <v>46.099999999999994</v>
      </c>
    </row>
    <row r="58" spans="1:10" x14ac:dyDescent="0.25">
      <c r="A58" t="s">
        <v>66</v>
      </c>
      <c r="B58" s="3">
        <v>7.3719999999999994E-2</v>
      </c>
      <c r="C58" s="3">
        <v>1.56879555395291E-3</v>
      </c>
      <c r="D58" s="3">
        <v>2.0920502092050212E-3</v>
      </c>
      <c r="E58">
        <v>4</v>
      </c>
      <c r="F58">
        <f t="shared" si="0"/>
        <v>44</v>
      </c>
      <c r="G58">
        <f t="shared" si="1"/>
        <v>30</v>
      </c>
      <c r="H58">
        <f t="shared" si="1"/>
        <v>58.5</v>
      </c>
      <c r="I58">
        <f t="shared" si="2"/>
        <v>56.5</v>
      </c>
      <c r="J58">
        <f>F58*0.5+G58*0.15+H58*0.05+I58*0.3</f>
        <v>46.375</v>
      </c>
    </row>
    <row r="59" spans="1:10" x14ac:dyDescent="0.25">
      <c r="A59" t="s">
        <v>67</v>
      </c>
      <c r="B59" s="3">
        <v>6.6930199999999995E-2</v>
      </c>
      <c r="C59" s="3">
        <v>6.0264783104087196E-4</v>
      </c>
      <c r="D59" s="3">
        <v>3.8456559984869139E-2</v>
      </c>
      <c r="E59">
        <v>7</v>
      </c>
      <c r="F59">
        <f t="shared" si="0"/>
        <v>39</v>
      </c>
      <c r="G59">
        <f t="shared" si="1"/>
        <v>44</v>
      </c>
      <c r="H59">
        <f t="shared" si="1"/>
        <v>20</v>
      </c>
      <c r="I59">
        <f t="shared" si="2"/>
        <v>64.5</v>
      </c>
      <c r="J59">
        <f>F59*0.5+G59*0.15+H59*0.05+I59*0.3</f>
        <v>46.45</v>
      </c>
    </row>
    <row r="60" spans="1:10" x14ac:dyDescent="0.25">
      <c r="A60" t="s">
        <v>68</v>
      </c>
      <c r="B60" s="3">
        <v>2.3635100000000002</v>
      </c>
      <c r="C60" s="3">
        <v>8.1441489459678218E-2</v>
      </c>
      <c r="D60" s="3">
        <v>4.3288290961290117E-2</v>
      </c>
      <c r="E60">
        <v>2</v>
      </c>
      <c r="F60">
        <f t="shared" si="0"/>
        <v>63</v>
      </c>
      <c r="G60">
        <f t="shared" si="1"/>
        <v>11</v>
      </c>
      <c r="H60">
        <f t="shared" si="1"/>
        <v>17</v>
      </c>
      <c r="I60">
        <f t="shared" si="2"/>
        <v>43</v>
      </c>
      <c r="J60">
        <f>F60*0.5+G60*0.15+H60*0.05+I60*0.3</f>
        <v>46.9</v>
      </c>
    </row>
    <row r="61" spans="1:10" x14ac:dyDescent="0.25">
      <c r="A61" t="s">
        <v>69</v>
      </c>
      <c r="B61" s="3">
        <v>0.2920835</v>
      </c>
      <c r="C61" s="3">
        <v>1.186579270259812E-2</v>
      </c>
      <c r="D61" s="3">
        <v>9.659571381097902E-3</v>
      </c>
      <c r="E61">
        <v>3</v>
      </c>
      <c r="F61">
        <f t="shared" si="0"/>
        <v>54</v>
      </c>
      <c r="G61">
        <f t="shared" si="1"/>
        <v>19</v>
      </c>
      <c r="H61">
        <f t="shared" si="1"/>
        <v>35</v>
      </c>
      <c r="I61">
        <f t="shared" si="2"/>
        <v>52.5</v>
      </c>
      <c r="J61">
        <f>F61*0.5+G61*0.15+H61*0.05+I61*0.3</f>
        <v>47.35</v>
      </c>
    </row>
    <row r="62" spans="1:10" x14ac:dyDescent="0.25">
      <c r="A62" t="s">
        <v>70</v>
      </c>
      <c r="B62" s="3">
        <v>1.7653263198</v>
      </c>
      <c r="C62" s="3">
        <v>4.8735582893603982E-2</v>
      </c>
      <c r="D62" s="3">
        <v>3.7046838490267332E-2</v>
      </c>
      <c r="E62">
        <v>3</v>
      </c>
      <c r="F62">
        <f t="shared" si="0"/>
        <v>60</v>
      </c>
      <c r="G62">
        <f t="shared" si="1"/>
        <v>13</v>
      </c>
      <c r="H62">
        <f t="shared" si="1"/>
        <v>21</v>
      </c>
      <c r="I62">
        <f t="shared" si="2"/>
        <v>52.5</v>
      </c>
      <c r="J62">
        <f>F62*0.5+G62*0.15+H62*0.05+I62*0.3</f>
        <v>48.75</v>
      </c>
    </row>
    <row r="63" spans="1:10" x14ac:dyDescent="0.25">
      <c r="A63" t="s">
        <v>71</v>
      </c>
      <c r="B63" s="3">
        <v>1.8104985</v>
      </c>
      <c r="C63" s="3">
        <v>5.0576837023083212E-3</v>
      </c>
      <c r="D63" s="3">
        <v>3.08641975308642E-3</v>
      </c>
      <c r="E63">
        <v>1</v>
      </c>
      <c r="F63">
        <f t="shared" si="0"/>
        <v>62</v>
      </c>
      <c r="G63">
        <f t="shared" si="1"/>
        <v>24</v>
      </c>
      <c r="H63">
        <f t="shared" si="1"/>
        <v>55</v>
      </c>
      <c r="I63">
        <f t="shared" si="2"/>
        <v>39</v>
      </c>
      <c r="J63">
        <f>F63*0.5+G63*0.15+H63*0.05+I63*0.3</f>
        <v>49.05</v>
      </c>
    </row>
    <row r="64" spans="1:10" x14ac:dyDescent="0.25">
      <c r="A64" t="s">
        <v>72</v>
      </c>
      <c r="B64" s="3">
        <v>2.6637116551000002</v>
      </c>
      <c r="C64" s="3">
        <v>0.1073424484496303</v>
      </c>
      <c r="D64" s="3">
        <v>7.7718315894628076E-2</v>
      </c>
      <c r="E64">
        <v>3</v>
      </c>
      <c r="F64">
        <f t="shared" si="0"/>
        <v>65</v>
      </c>
      <c r="G64">
        <f t="shared" si="1"/>
        <v>10</v>
      </c>
      <c r="H64">
        <f t="shared" si="1"/>
        <v>12</v>
      </c>
      <c r="I64">
        <f t="shared" si="2"/>
        <v>52.5</v>
      </c>
      <c r="J64">
        <f>F64*0.5+G64*0.15+H64*0.05+I64*0.3</f>
        <v>50.35</v>
      </c>
    </row>
    <row r="65" spans="1:10" x14ac:dyDescent="0.25">
      <c r="A65" t="s">
        <v>73</v>
      </c>
      <c r="B65" s="3">
        <v>9.0534336809999996</v>
      </c>
      <c r="C65" s="3">
        <v>0.89996449252995514</v>
      </c>
      <c r="D65" s="3">
        <v>0.70407290867679029</v>
      </c>
      <c r="E65">
        <v>3</v>
      </c>
      <c r="F65">
        <f t="shared" si="0"/>
        <v>68</v>
      </c>
      <c r="G65">
        <f t="shared" si="1"/>
        <v>3</v>
      </c>
      <c r="H65">
        <f t="shared" si="1"/>
        <v>4</v>
      </c>
      <c r="I65">
        <f t="shared" si="2"/>
        <v>52.5</v>
      </c>
      <c r="J65">
        <f>F65*0.5+G65*0.15+H65*0.05+I65*0.3</f>
        <v>50.400000000000006</v>
      </c>
    </row>
    <row r="66" spans="1:10" x14ac:dyDescent="0.25">
      <c r="A66" t="s">
        <v>74</v>
      </c>
      <c r="B66" s="3">
        <v>25.628432572000001</v>
      </c>
      <c r="C66" s="3">
        <v>2.510068209600421</v>
      </c>
      <c r="D66" s="3">
        <v>2.398562777656974</v>
      </c>
      <c r="E66">
        <v>2.7</v>
      </c>
      <c r="F66">
        <f t="shared" si="0"/>
        <v>71</v>
      </c>
      <c r="G66">
        <f t="shared" si="1"/>
        <v>1</v>
      </c>
      <c r="H66">
        <f t="shared" si="1"/>
        <v>1</v>
      </c>
      <c r="I66">
        <f t="shared" si="2"/>
        <v>49</v>
      </c>
      <c r="J66">
        <f>F66*0.5+G66*0.15+H66*0.05+I66*0.3</f>
        <v>50.399999999999991</v>
      </c>
    </row>
    <row r="67" spans="1:10" x14ac:dyDescent="0.25">
      <c r="A67" t="s">
        <v>75</v>
      </c>
      <c r="B67" s="3">
        <v>1.0099499999999999</v>
      </c>
      <c r="C67" s="3">
        <v>2.8128125349688341E-2</v>
      </c>
      <c r="D67" s="3">
        <v>8.3919242134682201E-2</v>
      </c>
      <c r="E67">
        <v>5</v>
      </c>
      <c r="F67">
        <f t="shared" ref="F67:F73" si="3">_xlfn.RANK.AVG(B67,B$2:B$73,1)</f>
        <v>59</v>
      </c>
      <c r="G67">
        <f t="shared" ref="G67:H73" si="4">_xlfn.RANK.AVG(C67,C$2:C$73,0)</f>
        <v>16</v>
      </c>
      <c r="H67">
        <f t="shared" si="4"/>
        <v>11</v>
      </c>
      <c r="I67">
        <f t="shared" ref="I67:I73" si="5">_xlfn.RANK.AVG(E67,E$2:E$73,1)</f>
        <v>61</v>
      </c>
      <c r="J67">
        <f>F67*0.5+G67*0.15+H67*0.05+I67*0.3</f>
        <v>50.75</v>
      </c>
    </row>
    <row r="68" spans="1:10" x14ac:dyDescent="0.25">
      <c r="A68" t="s">
        <v>76</v>
      </c>
      <c r="B68" s="3">
        <v>2.5761671220000002</v>
      </c>
      <c r="C68" s="3">
        <v>0.17031675778051031</v>
      </c>
      <c r="D68" s="3">
        <v>0.13359710647313189</v>
      </c>
      <c r="E68">
        <v>4.333333333333333</v>
      </c>
      <c r="F68">
        <f t="shared" si="3"/>
        <v>64</v>
      </c>
      <c r="G68">
        <f t="shared" si="4"/>
        <v>7</v>
      </c>
      <c r="H68">
        <f t="shared" si="4"/>
        <v>9</v>
      </c>
      <c r="I68">
        <f t="shared" si="5"/>
        <v>58</v>
      </c>
      <c r="J68">
        <f>F68*0.5+G68*0.15+H68*0.05+I68*0.3</f>
        <v>50.9</v>
      </c>
    </row>
    <row r="69" spans="1:10" x14ac:dyDescent="0.25">
      <c r="A69" t="s">
        <v>77</v>
      </c>
      <c r="B69" s="3">
        <v>0.17097029</v>
      </c>
      <c r="C69" s="3">
        <v>6.3281357283818084E-4</v>
      </c>
      <c r="D69" s="3">
        <v>2.139029055272958E-2</v>
      </c>
      <c r="E69">
        <v>8</v>
      </c>
      <c r="F69">
        <f t="shared" si="3"/>
        <v>50</v>
      </c>
      <c r="G69">
        <f t="shared" si="4"/>
        <v>43</v>
      </c>
      <c r="H69">
        <f t="shared" si="4"/>
        <v>24</v>
      </c>
      <c r="I69">
        <f t="shared" si="5"/>
        <v>67</v>
      </c>
      <c r="J69">
        <f>F69*0.5+G69*0.15+H69*0.05+I69*0.3</f>
        <v>52.75</v>
      </c>
    </row>
    <row r="70" spans="1:10" x14ac:dyDescent="0.25">
      <c r="A70" t="s">
        <v>78</v>
      </c>
      <c r="B70" s="3">
        <v>18.480390411999998</v>
      </c>
      <c r="C70" s="3">
        <v>1.698983034214631</v>
      </c>
      <c r="D70" s="3">
        <v>1.716996849071057</v>
      </c>
      <c r="E70">
        <v>5.15</v>
      </c>
      <c r="F70">
        <f t="shared" si="3"/>
        <v>70</v>
      </c>
      <c r="G70">
        <f t="shared" si="4"/>
        <v>2</v>
      </c>
      <c r="H70">
        <f t="shared" si="4"/>
        <v>2</v>
      </c>
      <c r="I70">
        <f t="shared" si="5"/>
        <v>63</v>
      </c>
      <c r="J70">
        <f>F70*0.5+G70*0.15+H70*0.05+I70*0.3</f>
        <v>54.3</v>
      </c>
    </row>
    <row r="71" spans="1:10" x14ac:dyDescent="0.25">
      <c r="A71" t="s">
        <v>79</v>
      </c>
      <c r="B71" s="3">
        <v>4.7921602260000009</v>
      </c>
      <c r="C71" s="3">
        <v>0.89680407338225621</v>
      </c>
      <c r="D71" s="3">
        <v>0.91421203960910535</v>
      </c>
      <c r="E71">
        <v>9.8181818181818183</v>
      </c>
      <c r="F71">
        <f t="shared" si="3"/>
        <v>66</v>
      </c>
      <c r="G71">
        <f t="shared" si="4"/>
        <v>4</v>
      </c>
      <c r="H71">
        <f t="shared" si="4"/>
        <v>3</v>
      </c>
      <c r="I71">
        <f t="shared" si="5"/>
        <v>69</v>
      </c>
      <c r="J71">
        <f>F71*0.5+G71*0.15+H71*0.05+I71*0.3</f>
        <v>54.45</v>
      </c>
    </row>
    <row r="72" spans="1:10" x14ac:dyDescent="0.25">
      <c r="A72" t="s">
        <v>80</v>
      </c>
      <c r="B72" s="3">
        <v>39.407508888000002</v>
      </c>
      <c r="C72" s="3">
        <v>0.72748454734538559</v>
      </c>
      <c r="D72" s="3">
        <v>0.40165570138978129</v>
      </c>
      <c r="E72">
        <v>4.7727272727272716</v>
      </c>
      <c r="F72">
        <f t="shared" si="3"/>
        <v>72</v>
      </c>
      <c r="G72">
        <f t="shared" si="4"/>
        <v>5</v>
      </c>
      <c r="H72">
        <f t="shared" si="4"/>
        <v>5</v>
      </c>
      <c r="I72">
        <f t="shared" si="5"/>
        <v>59</v>
      </c>
      <c r="J72">
        <f>F72*0.5+G72*0.15+H72*0.05+I72*0.3</f>
        <v>54.7</v>
      </c>
    </row>
    <row r="73" spans="1:10" x14ac:dyDescent="0.25">
      <c r="A73" t="s">
        <v>81</v>
      </c>
      <c r="B73" s="3">
        <v>16.205463878</v>
      </c>
      <c r="C73" s="3">
        <v>0.115780993041864</v>
      </c>
      <c r="D73" s="3">
        <v>0.16039671682626541</v>
      </c>
      <c r="E73">
        <v>17.142857142857139</v>
      </c>
      <c r="F73">
        <f t="shared" si="3"/>
        <v>69</v>
      </c>
      <c r="G73">
        <f t="shared" si="4"/>
        <v>9</v>
      </c>
      <c r="H73">
        <f t="shared" si="4"/>
        <v>8</v>
      </c>
      <c r="I73">
        <f t="shared" si="5"/>
        <v>72</v>
      </c>
      <c r="J73">
        <f>F73*0.5+G73*0.15+H73*0.05+I73*0.3</f>
        <v>57.849999999999994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ranker_qiye_all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黄晶莹</dc:creator>
  <cp:lastModifiedBy>黄晶莹</cp:lastModifiedBy>
  <dcterms:created xsi:type="dcterms:W3CDTF">2018-12-25T14:55:00Z</dcterms:created>
  <dcterms:modified xsi:type="dcterms:W3CDTF">2018-12-25T14:55:45Z</dcterms:modified>
</cp:coreProperties>
</file>