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Sheet1!$M$1:$M$101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<sst xmlns="http://schemas.openxmlformats.org/spreadsheetml/2006/main" count="213" uniqueCount="213">
  <si>
    <t>TCGA_ID</t>
  </si>
  <si>
    <t>Sequence</t>
  </si>
  <si>
    <t>Min</t>
  </si>
  <si>
    <t>Max</t>
  </si>
  <si>
    <t>Median</t>
  </si>
  <si>
    <t>Recommended λ</t>
  </si>
  <si>
    <t>default MFE</t>
  </si>
  <si>
    <t>default CAI</t>
  </si>
  <si>
    <t>Recommended MFE</t>
  </si>
  <si>
    <t>Recommended CAI</t>
  </si>
  <si>
    <t>MFE relative difference ratio</t>
  </si>
  <si>
    <t>CAI relative difference ratio</t>
  </si>
  <si>
    <t>gain</t>
  </si>
  <si>
    <t>TCGA-05-4250-01A</t>
  </si>
  <si>
    <t>KGASKKQAKWYSRKPNVGFAEVLGVLAQATVGGVSPGKAERETKKKVSENFQGSGAKEIQKIQRAAEMENYEAVLRKVVRVSLAESQRPYEEAREFLFRVAAAEVLGTGTEVREMNPVIFLAEVLGVLASESESDAEALNQTAEQTWAEMENYEAVVSEASQAEGLSEMPSPNFASENFQGSGAASENQVLGNVSSLPTAEAPWAEGLPQNVSQELQELIPSVAEGLPQNVSVWRYDNTNHIMEEAYVTISSTEVDYLEQFDEGEPMVNANSLTGFKSWGASKKQAKW</t>
  </si>
  <si>
    <t>TCGA-05-4389-01A</t>
  </si>
  <si>
    <t>SEVLHACINWVALKVPANLLSAKSGRQLSQRSPSPGPNYILVGIIHYPVEEKIQVKTFEEMAHHTLLFISRHSIPLYADSRKGSFSALHPLLRLSEASLTSALRLLEEAQLLRIFAMQSIFRIYGGETPYHSIPLEMEFGGGGSGGGGSGATATAPSLNESSVMKEFGETPYTHKEYKEVAPEEKIIQVKTFQAFALHPLLRLFVVFEVHKELYQYDNYEKVVALPEALLLFSIAGSYVLYANKKPFYLWEYQKLPPPAWQERNPKNWAYKEKTGLSIWLENYKNLVFEESQWPIQM</t>
  </si>
  <si>
    <t>TCGA-05-4390-01A</t>
  </si>
  <si>
    <t>ARSQKHVNLARLEQVLSIMLSHLTQHVYRYQVTPLMVVRKRCHHLIRDPRTAPMFMIHEDSLNVQRIATARALFRLAGSVNLSPHLTALPGLHYSISNQKMAFFPTASSYFLAEQHIVIYRDFKQALYRRSSSIHRFVPHTWPKPLTRVSLTYKFFMINDYVRVQPRKMLMKLKRDTKVGTFHLLQVLLKLLPRRPSRAAVHDGGMLLLYPATPSHSLYRYQVTPLMLLPKPVLHMLSPGQRTGQSSLNPFQESYALSYFELVSALSLLSDKDLTVLLKTHLLQV</t>
  </si>
  <si>
    <t>TCGA-05-4402-01A</t>
  </si>
  <si>
    <t>VMNDEGLKVGSLGKVHPLQRLTKQIAVHRDDAVWTPLKELPTLLHFAFLTPTGMPYRAHHETMKMGAAGRPLKLKELATEEKLYFLPHHPELLHFAAKFGLVEISTRSEEFSLAVRHPSVARKLLPAFLSEITYPESFLSGGGGSGGGGFAPPGEAYLSEITYPESFLAVRHPSVFFTAMPPLTVSEFQHLAELFSQSQFESFSEFQHLAELRYHEMPPDIYFLTPTGMPYHELKVRLHTFKAHELKVRLHEMPPDIYAISIKDFPAAVSSVPSGASFFEIPQHHVIRRLQVQQRL</t>
  </si>
  <si>
    <t>TCGA-05-4403-01A</t>
  </si>
  <si>
    <t>LEGSLPVHFFERNVSQAIFLSKETPALRRRDRKDLLVVDYAVVPLYASLNPLNIVVDYAVVPLLYAGNLPAFVLMQDITVFIIRSFEHHNFLRVVVPVVMILDFSATADLHLDPKKAVTYFTADLPDQVLKPDSPPIVLSLDNYEDAI</t>
  </si>
  <si>
    <t>TCGA-05-4415-01A</t>
  </si>
  <si>
    <t>YVVTGYLALQEQQALGLEAWNVDSTAITLARDDLEMQIGLAGPAGPQVRLAGDQMNAIRSGCKNIFLLDLENSTYMLYKDVASVKLFMQIEALSLAVASPFVSTAQPQSTLGMLYKDVASVQVYPTASNIFVEENTFNVFSTEDIAKICEEYGKEFSWSAVQGAVAMTTDFGEVVLITTDFGEVVLYRVKDNVAVLNVDSTAITL</t>
  </si>
  <si>
    <t>TCGA-05-4417-01A</t>
  </si>
  <si>
    <t>QAWPEAQELNRIRYVNLMISSQVISQLGIRNPDYSRVRDALNTEFVHIDRGVAFQRIETDWKVSRVRYWMAFAAMQAGLLMTRLTPELQMHSLPYMAYLFLYGDQLTLYRDLKSENIFIFEHIYSVHHKYSDPPLFKHSTSLTLVYASSFPSMKYSDPPLNFHKYSDPPLNFGRESRPHSLSRPHSLPYMDRIATEDYLTPTRLTPELTRFSTSIQTLSAYPVILSFLPRAHVVLLRFSTSIQTLFSTSIQTLMARLGVISEVAPRSPREEMSALPHVHAV</t>
  </si>
  <si>
    <t>TCGA-05-4418-01A</t>
  </si>
  <si>
    <t>TRGIGVGVAVSRLDRFFILLLRPDVTCTLNRHKKIHTLQRLEEPIVATHKPVADALYVSPEIFHFKQFSPSVYLRVIRWILSLFHAGKSQGLLKQYPPSTQLATLHSKVQFSYEHLLKTFKYPDERPTFIRWILSLGLRTKVTISLFTRTKVTISLHAIGNHRSFSHSLCGHLVQRHPHVLPIFARTNLELEFTHTGEKPFMRRMDDNIRTVEHIVGQESANHQCSLQVLSYVEDFAKFQRKNDLYALQRHPHVLPISRLDRFFIL</t>
  </si>
  <si>
    <t>TCGA-05-4430-01A</t>
  </si>
  <si>
    <t>RRTDCLVFVYAHYFDLTLVHMSHLESLYIDALGYVSLHHSDYPLSLEVGSIVEVRSRDTGAMKFDWMRKVTQRARALKILEERFRCDVPSFRLRFRCDVPSFRFRKSIVEHYYYMLEATPYVKRTIDVEFQKNRMPILTIGRKFELRLYFRKSIVEHYGREDVLACLLFFRVQEELDFGREDVLACLLNRMPILTIITLNRMPILTIIRRTDCLVFVVGREDVLACLYAEPTILAL</t>
  </si>
  <si>
    <t>TCGA-05-5423-01A</t>
  </si>
  <si>
    <t>LTLQHQAQLSGNPSLTVFGQLHPAISVRVSWYIEALLSAQINHAIFSRRQISALEEMKQEINMQSIIPGPELKTIQSVTFLSEHSCLKTYSVVSAVTLLRVCDVTRFLDYVDSVLLMGLAPPQHLMSSNKRSILLISSLHPKTFSASHAVPPLSRRQISALMSRILPDLPMHAVPPLQEIVEGRVQKTFQSVVSAVTLVAQQLSSALQYQPPAQALGLAWALAAAMRVEGNLRVSADGRWAVLNRMPILTIIVSADGRWAVSVADLLQHIYSDDSKIWL</t>
  </si>
  <si>
    <t>TCGA-2J-AAB1-01A</t>
  </si>
  <si>
    <t>DGVGKSALEHYRHALHLLPALRSQLVRLNNVSVVLRHQLVVLVNRMKGIPKLTRNSYKREMAADEPVYIVGLIMNYIEVAIFQGSFVLALRHQLVVLLPALRHQLSSDCPTISVSHFSPAMVTLLPALRHQLVALRSQLVVLFLPALRHQLKRPKKPAEL</t>
  </si>
  <si>
    <t>TCGA-2J-AABO-01A</t>
  </si>
  <si>
    <t>DVLPVVSTYIQHMQQQVYGLYPVPVPLRSGQVTAALRIQHMQQQVYGQSTAGVYGALDMTIMYRLDAHSVPLVINELHYHLLLVRNSFEVVSVDVLPVVVTIGGMPEVMAAIEVITLSVPLPNVTVRKLDGTYLPLLKASQSHQELAAIEVITLRVVGTLHLL</t>
  </si>
  <si>
    <t>TCGA-2J-AABP-01A</t>
  </si>
  <si>
    <t>AADPPQPHVDHLSEVPVMFSMSPVTSVYTASLLEAIYLREAQAALFLEENKIQVSRHEARPKLILDLVHDHLSMGAIVQGFMMSATFAKFKSMGAIVQGFKADIEQLPLVAMPLGGVLRVNPVTALIVVAMPLGGVIVAEIFLGLSVAGATPEV</t>
  </si>
  <si>
    <t>TCGA-2L-AAQL-01A</t>
  </si>
  <si>
    <t>HVAEQLEKLFLLEKLGENVRIYQHLSNIGSNNVRLFLKCFASLSRFKLGENVQDLISIIDILCYYWFSNSETQNLMTEDAVDAEWMILSDSPELASRYALLRVSVSHGPCNWVSVSHGPCNWKLHNGSNNVILSKPIEIQVLSKPIEIQVLANTVIDCWRILSKPIEITLFGKMIACDAEWLKHLIFSIPRNHKLVLFEAHEGL</t>
  </si>
  <si>
    <t>TCGA-3A-A9I9-01A</t>
  </si>
  <si>
    <t>KTARFIPNAYHYGDSVEFKRYKMVQAIKLDFESIQIALDSLNKAISLQQTIQSLEQALRFRRLHRDPGDRLISRTERTVLIRTFPFSPQYRVSIPYPSSRSPRSSPVPKVSIPYPSSLYLSDSDNYSLLRNFQLLTILSDSDNYSLSATLRNFQLYSLETGEILKGKTTLLSAFQEAFLPTLKGRYIHTNL</t>
  </si>
  <si>
    <t>TCGA-3A-A9J0-01A</t>
  </si>
  <si>
    <t>LEWIVGGTWALAQPVTTIRAINRMPSMHATNIMHSWVLNELPIPMKHATNIMHSWKLLSQAESWGEAILWQWATNIMHSWGELMTQVVLWYEGEAILWQWRVQQFTSRWKVPKFLNIFASLADTAGFEADEAYKLL</t>
  </si>
  <si>
    <t>TCGA-49-AARO-01A</t>
  </si>
  <si>
    <t>SPMVRYVMVYLDTPSGLVYLLGTGLILFLSGQLNTLTSFMRTLKKNTREFISAKMSSGFQHELKTMPELYYLYSINRSFLLMPVADGRALAVAFSRLHKSGGGGSGGGGSLDVSAPKMFGDKIFSSLRTMIMDIIKRIRFDTSILSGGGGSGGGGILDHIYRLVSPNAPPSHSVQPSEYLTVVLTYETAVALSTRGGMLFAMPVADGRALLKTSDPTQYLLPSERTMIMRSMESSTRKRTGEVLTARTPGITPSPLNPHTSTSALSPAMTTHSLSTRKGSKKKFPTILGLLLRTSIVQALK</t>
  </si>
  <si>
    <t>TCGA-49-AARQ-01A</t>
  </si>
  <si>
    <t>AAFWGQMQILLFSFLELLSLDPLISAFQAHVPGLALYTDRDGSAMFSKWGVEALYQSWVAVAVLAFQNTMNFSTHGTTGTLGEEPPVVASVVLSLGFIYLTLASTLGFVKALQHISYLKLLPSSHFAFLSDPELSAAEIASSPAVMLAEPPLNLVLVTPPFPLQAFQIGFPWKPLEPGSEFYSWKSIKSIMVLEFMTALYGSGFAQALFLRSDEDFVIADETSINILPAQVPMEFKATGSPLSIVQYAAVWRVFSFLELLALNLQRWVTAVEATDMCSVW</t>
  </si>
  <si>
    <t>TCGA-50-5045-01A</t>
  </si>
  <si>
    <t>ISMQWFRKWVELQNLIQSLSLNELFTNMREKMVYIAVNLFQFMRMVFLADIVDFIYMETEELSLQTLNPVLSLFTLTTDAARKSQEIIGQLYMEQSFQTLHAMDGGGLSARSEKKPQPFLLSYRATFQLFIFLVEHVLGGGGSGGGGSVSPMPYVKWASFNLMPKLGAYESGIKVYRRKVISLGGGGSGGGGSTATDIASMLFTLTTDAARRMEQSFQTLSETSSHQYAAVVPPEKVRRKSWPQESNFFSLGGPMTLLFLFPADAEWAFSLGGPMTLYTLETERQLSVSQPTTEVGEKPLQYEI</t>
  </si>
  <si>
    <t>TCGA-50-5066-01A</t>
  </si>
  <si>
    <t>YVYKIGDDWLLGDVGLQLHSEPGAPAFFEYFAAQVFFTSPYVCMLLQIYSADTLYMFNECGKAFSVGEKPSAFWQAERAAAGYLQHEDFATYYERLSAVKAIAASAAAATMYSADTLSSSYVLARLLTHFAQALSPKLFGGGGSGGGGSWRFLKKNEVHTGENLYKFRVNGTISRYSAAAATMALIAESRVSVLLQHEDFATYVVDGQPHEVTQVKVTFEIYVTDENGKILLQQMLESVMDRTRFNRQLKAIANAISVFRRCGLTSLVMAKKYARWLQKPLNPTITRFNRQLIV</t>
  </si>
  <si>
    <t>TCGA-50-5072-01A</t>
  </si>
  <si>
    <t>KRLSGNEQLSAAPLPHCSLVADGQVQVFYRTSLRSSWTVFTPSSKYSRLIYGNRVYTIIPNSHFLAGSAGSALAVKRPSSMYKQLKRMVSSYQVADGQVQVTVTGETTTFKTKYRISVFIISAIPSTIFAESGRNLLGSLYEGVAYSSWIYPTVIKRLWSRAVFMSSEGLPRMFVLEEGHYYASSSQSQAYVLAERMSTFSLYEGVAYGSYQLKRMVSSYKTIADVINIKAVKRPSSMQVADGQVQVFWTYGSIINFIAYELAHQWSAIPSTIVIVCMPLTIVL</t>
  </si>
  <si>
    <t>TCGA-50-5932-01A</t>
  </si>
  <si>
    <t>RPAGSVHLKRMGIACGLRPAGSVHLLWSGGGGSGGGGLLSGLLVLSFEDVSMYFQRQLPRESYIRYTASWHMYTASWHMVFSGGGGSGGGGLLSGLLVLVSRFFSMAEKGRPELIPLRSRFFSMAEKRQPIQQPQRQLGRPAGSVHLGMVGSALYVFINHIETVL</t>
  </si>
  <si>
    <t>TCGA-50-5936-01A</t>
  </si>
  <si>
    <t>ARLDWGNQQLARLDWGNQQSAIPKKPSARRAALGYPVYRSPTTGLFRRAALGYPVKQRSSSVPSSYLLRILPHTFVRNMGEIENFPARNKILTLARNKILTLARNKILTLSFLPARNKILTLSRSYDRNHLRHRLPLQQAMKMDESFREL</t>
  </si>
  <si>
    <t>TCGA-50-5941-01A</t>
  </si>
  <si>
    <t>HVNPPQFTWLTHAENTDWVLQRQPRSWTPRWDEPQLLRSNGTPVLLHMKGIVKLRYACTEGFFMRLEQVLKIYVEGHQIMRARLDGDLSLAHDQHYQSYSYFQHKFTVARLDAEKALSPRQGSSASSAAEQPYLFSGGGGSGGGGSTMPCPSWRTLTENTQYNRISLPSYFRTHSVEKPFSREKTFRTLFSDSFPYEFMSKPELIIFIFLEHRELFVRYACTEGFFAYYKLNHLQPRSWEASVTRLPCLLVLIYVEGHQIMGSTMPCPSWSLHVNPPQFTWKVNDNVGIDW</t>
  </si>
  <si>
    <t>TCGA-50-5946-01A</t>
  </si>
  <si>
    <t>QTRLPRGQWFESTGGSCWNMDKLHINLFAQSAPCLLLVDDIRFQVSVDRMNPSLYLDLPENLALDRGQVPVNVDERGKKLYLDLPENLVMLDSSLSELASEDPGLSLFLDSVPTIMTMVAAQVMWTSFVLGSLWTMVAAQVMWATSFVLGSLWLSDGKRLHFSADTSEIGVKTVKNDNSFRFSCDDVNIRIMMENKPVTLTTDPKSRFISLDLPEANVSLDNTDCEVYQDGDSIQVMLDGRDLCTLSLDLPEANVLLSPIKFYRWKACPPRWWAWVSFDEDDKIRW</t>
  </si>
  <si>
    <t>TCGA-50-6591-01A</t>
  </si>
  <si>
    <t>ITDITANCLMMTFYRTTLVSSSQPIGMEEALIEFHRAYRAYRELFEFHTYIIPRSVALIEFHRAYLSMIAPPSVVGSAPAHTLGGGGSGGGGSYVYKVLKHVEVRRVPQRFATKAVREALESYDKIRAVSMIAPPSVMIVKEMTKVFRTTLAVLFWMTFYRTTLSAPAHTLTLTIMPKDIQV</t>
  </si>
  <si>
    <t>TCGA-50-6592-01A</t>
  </si>
  <si>
    <t>MLNGKIQHLQMGNRFQDLNLEKPRAIVLLAGIKNQSLTPLHIASLARWDYHTTHMSLFDHHVQRASRLTVHQRVAYAPIVAHLQQVDDYCFLILSSATQTLLLSGPSPFLYLSEMTSPSITMTAGINAVALYSAEPGLVRFYKGPELARLAYPNLLLRTRITNILFMNASIPIAHLKMLPSELKLVEMHHEAILWERVPSMMRQVNEIVYCQNGGLAPVFRHNLKFYIGLDLPPHLLGLWDEADMEVMLPSELVLLRLNVVLWTVAVTDLLCTL</t>
  </si>
  <si>
    <t>TCGA-50-6594-01A</t>
  </si>
  <si>
    <t>SVHPETGHWSVSDPDSGNNWTAADAFLDLIWVSFGTVYKGKWFRNQIVLELRLSSSNASVAWRSLEVLLNVLAGNSTPLFLLTRVSVAWAVSVHARFLWGAVSVHARFVSVHARFLWLFRVQPWLRAYYDQTSALVFSDHVHRLAADAFLDLIWNTGESDTVVWISTPSPVKLGAVSVHARFLWMSQEADLDFAYQCKGLPQLFQSQSFDFEFITQSQSFDFQSWDGTTDYVFPTAWINVSRVPISKILLGSYFHGHPDIWGSMDACLMVWNIDRVIYKWVSDPDSGNNWHNIDRVIYKW</t>
  </si>
  <si>
    <t>TCGA-50-6595-01A</t>
  </si>
  <si>
    <t>TLLPMPEVMLLPMPEVMVHINQKKWTLHLVELLYYISLSLGFLHNIKTLLPMPEVYIEELDSSLYYIEELDSSLWYNFHPSLSLWYNFHPSLSFVSHPPGSAYSRQGEQLTLYLQYKDVPVLPMPEVMVGDIVLASGAFGTVLASGAFGTVILDEAYVMAIMVRMSSMQLTLLPMPEVMVEPLQIMQQVLPMPEVMV</t>
  </si>
  <si>
    <t>TCGA-50-7109-01A</t>
  </si>
  <si>
    <t>VQYKRGVCLVLQIEVQEELLAKRKAAVLFLVGPDGVLLRLPERGGSLWRTPNSSSYVLLQELTQIYAKLTKIETLQELLDMHRVKLKSFLTTLFLVGPDGVLFEATAHTVVNMEKSVSVALLDKVLQIRLSYLPHSVGGGGSGGGGSHRAFLFKALVLPTFPDYAHRASDVSLYHLKHKMEHVQENRTLYHLYRRLLRVALWLKQENRTLSPGIKSGSLKDFIFGRAVSESRGVVIVAELAYRRLLSPLPHFYSVVARGKLYVLILMDMNGDIRLTEITKQQGLSQITEIIQWV</t>
  </si>
  <si>
    <t>TCGA-55-1592-01A</t>
  </si>
  <si>
    <t>DAQEKTTLELWNKHQAVIRKKHPVLLVWAPPNRTIALLARLKVLENVLKRMTMWMRNGPNILHMKLHNMLFRLLSERSLSMHEKEQLFMREKRLTPFQRTSLIVHIYRTSMALTVTLRRHGNLFQWNKPTEEWSRLNVLNWLGYFPPPPPLTRYDNRTYSIWRTSAAHHYYRTLTLQTLLRSGLPLFLMLNTYRQALSPPWRLIAIVWAPPNRTIFRRFQYKYSFDQMLYRTSMTLRRHGNLNIRKKHPVLLDAQEKTTLLIHQPCTLTFTLYLRCAAL</t>
  </si>
  <si>
    <t>TCGA-55-5899-01A</t>
  </si>
  <si>
    <t>ILLVGNITSVHLMRRSLAVLTMGAQETLLLVGNITSVQAINRRTGIVRVDISSGLYRHLVLLILRRSLAVLQIQAQRHVQELYRYPSHRDLARIHGLTLTWYRLKLRVNFILIDMGSSLQMLQDAFSLNRQPSLHKFSRHYRPTGYGRFHNNMIKSFYLAGESPAVYVSIAQPSMARSSIALHHQYVADAVRTSLLRISQLNALLVQDLSSTLDMNIKKQILKAYNLSLTLSADDPYPELFVDSSSMWVARTGMNVELMLKPTGTVVMLQEIFVWIELQNKRAII</t>
  </si>
  <si>
    <t>TCGA-55-6642-01A</t>
  </si>
  <si>
    <t>AIYEVKRQWKVIVTIQILFRLAGCVNLRSAFSYYKFRTIAQAPKYSHTGESQPLAVLGLVSLLRVLFPGIEYGGGGSGGGGSLPWPEVVSLLHAEIKVIVSYGVAVGLLAFVFEDVSIYFSIYFSQEEWSSYPKFQGLSYGVAVGLLQYCKVQGPNLWMAYELLRVW</t>
  </si>
  <si>
    <t>TCGA-55-6712-01A</t>
  </si>
  <si>
    <t>FRRNQRAMLVLWEIARQTIARQTIVNGIKLSEEELPYYVSLLAEIELTKRIHTAEKPYLRIQNVLSKILSSPLPVTAHRTYLNPILSRSSMVMDISILSSPLPVGALPGMMTFSRIIPGGIANRRPIPEWCEVRRDEHLGAVKYSDKKLQYKLGKDYILQL</t>
  </si>
  <si>
    <t>TCGA-55-6981-01A</t>
  </si>
  <si>
    <t>MSPPPAQLMRSSWGGLLRRVYAEKNCMRLAELCGMLKFSDVHTMGLLVSETTAQMFMSPPPAQLKAYEAFWQAFHFMSPPPAQLSSTPSGTSISGNLPLRSLKVNKANISFSSDPATPGVNMLRSSWGGLLFAYCSIHQV</t>
  </si>
  <si>
    <t>TCGA-55-6983-01A</t>
  </si>
  <si>
    <t>NKEASCGSGWEVEAIQAQRYLDGSMGVLVEKMRGQFVWYVDHQGLWFGADLSLRLIFLGTTWTRLRLIDGVTECAQLQEIWRLYLDGSMGVRLKEQQTEVRSTESPIEFYVYPPLQEFSGGGGSGGGGSSFLGTTWTRKLDIEKTKLFSQKSHTFLSEAQLQEIWITYESGVNLHEAPLMAWYGDFNFDEVFTSDYARQVVLGKASWRLYLDGSMGVLITEVEAIQAQRGLNNFLHQLSNKEASCGSGWKEASCGSGW</t>
  </si>
  <si>
    <t>TCGA-55-6987-01A</t>
  </si>
  <si>
    <t>SLVELLAVVGEAWAGQGAAWILDQVELLFLGNLVFNLFLAVDISQMILASVGSNVEESEGQATWLLFRILKTVGLWEQGMEVSLAKATTELQTADGTSSFKAMFTNGLWRRLEVKPHAFVTSSESLLLFMMGASMKYGGGGSGGGGSLYDSVYETYVRFLGNLVFVPAKGRTPPPFMTEEAAVAMFLFDINDNVMRPPFLVDVALAAAAALLASVGSNVSFKTEDVFTVICEESEGQATWHQDIAFGTLAVDISQMSLVQDDAEGHLYSDVKKLQMSGDLAKLILILDQVELLA</t>
  </si>
  <si>
    <t>TCGA-55-7227-01A</t>
  </si>
  <si>
    <t>IHIGHHLIVNHHLAVKNLHHLIVVNLLTKNDPFKALKAFNCSSSLHTVRLIIRLQSLDTANRFATLNAFLYLEKAQGFISLVAYFAFMLFTRFRAMAIYLASQLIYKLSLHEFSNFLITYEFPKEYLIYKLVAELKAFNLSSSLRSTLGSAVLSHSSSLVLLSTPPPGTRFLATVGYTSVGHHLIVVNLSTVPQQQTL</t>
  </si>
  <si>
    <t>TCGA-55-7728-01A</t>
  </si>
  <si>
    <t>TLFPQPTFCIVLAVLLTVYVVHGPSSVVTDVEHITGLALSSEALVSVRSIDIIYSLYTDDRLENTSLSIDIIYSLISMEQLDLLFTLFPQPTFCSV</t>
  </si>
  <si>
    <t>TCGA-55-7903-01A</t>
  </si>
  <si>
    <t>LSREQGQPLKWRIYSNNQYAWLSEPLMLRWSVFQNPTDVAWFQNPTDVAWAVLEPTLNVVASLSYHHMWSGLLERLLWGLSGYLPGVLSTRVKRIFASLSYHHMWYAWQFIISWNLQPNPIGVGLSEPLMLRWISSSPIQYEFRSIGERFSPIWGLATEKSRWYSNNQYAW</t>
  </si>
  <si>
    <t>TCGA-55-7913-01B</t>
  </si>
  <si>
    <t>QPVDPTSVLRALGPAQSHKRAFDCAGSSLLPIPPEPPSISRDSKYVLLAQIPHQHRLHAISMSANLSVFGANTPIFAPAIMHALYADSVNGRFYYADSVNGRFRRADNAFFLFVLTPSTEMERMECLQEFFRKLTNRLFVAYPEAVRTLSPRPRAFDVRRADNAFFLFVRSFAKHTLMFDKITSRFHRFEVTGWLRAFDVAGSSLIFDERAANFVPKRSPAGVRPATHSGRHSVAYPEAVRTLTAPPQNVQMAPAQPQADSLRVRSGSGSLAADDKGVVVLPIPPEPPSIL</t>
  </si>
  <si>
    <t>TCGA-55-8301-01A</t>
  </si>
  <si>
    <t>IADVDDQQLAINDEGVATVGLALLQMNLFTVGVSTSLLLEGTNVRLRMDYLQVAVMALSPLSPVRADYDTLSLLYQNESSWNALAADVLVYLISENVPHRLLLQGISENVASEDDHFLIFSDHFMDDIPVDFYPSSLGEALAPLQVEALAPLQVEALAPLQVLEGYQNRLRVHTDRPDEALTLLTPMTHIGVDCIFITVALAPLQVLDLINDEGVATVVSDLAMKVLMTYERILYV</t>
  </si>
  <si>
    <t>TCGA-55-8508-01A</t>
  </si>
  <si>
    <t>YGIENNSTFIPLNGGSSLCIPLNGGSSLKQDFFVPQLTIGHKALSLVSYDYGKSLKPNTSAHHISLMPEQRIAEISGWAAHVVLNTSAHHISLITFSNRTVLRATPTSYIISLQDRLIALYLDGQDCSLFSKEIVSLINLAWKKIAI</t>
  </si>
  <si>
    <t>TCGA-55-8510-01A</t>
  </si>
  <si>
    <t>SLASGTGHIQVSIWTPPEGILLGEALADLYTVDYVPDVSLLGEALADLVGDTNPDLLFMQPINHPNLFLGYAGFKVLLSRLLAHVYVDEYAIGYYVDEYAIGYFTLAPTSAPAVSLQPGPIVAGEGIWTLLWSLQDIGEGKVVGDAPTLRLFVGDAPTLRLYVPGVDVKLVMQGQTLFIRLPAGPWGMRVDAYVERFGEPGVPTKKAWASDCHHLGIKLNDILQDMYITPCTISVKLDGCGALELNLINGYIRTV</t>
  </si>
  <si>
    <t>TCGA-55-8514-01A</t>
  </si>
  <si>
    <t>YIDIVPLLFVFDIPLPVMGPPGLPSLIMWVKTNQLRALGHPCEMIVMPYGSGIHREAGMWAIKVYIDIVPLEALGRALPLSVASIKTSFLPESRLTPLSRFVFDIPLRALPLDLRFIVVSPHGSLSALEVKSKFIANPVEGELEPFEMFRELKPVPPTTAVQPLPKSLSIHLIPDNRKLHTLSFIAHLSPWERATLIAHLPMDAI</t>
  </si>
  <si>
    <t>TCGA-55-8614-01A</t>
  </si>
  <si>
    <t>KACVCDVSWPGAKPASPAWAADGGMPTLYMTPEVLEGAFLEAVPVTSLKSMEGQSSLRTGDVLETFHAMDHLESFHMVDFAMDVYLWSAPNDPLKTFSWKSYLLLLSVHTHLASASLPTAMLLVRNSFEVRVHTGEKTYSGGGGSGGGGRADEVESMFYTMTPEPTLLTASLTSLLTLLGLFDAVYVNLIPEHINAGLFDAVYVSRAADGGMPTLKSNLKAVYFSLTASLTSLHINASIVRVASHQRFRQFITVQDLRYLHTSYVIYSLLLMDGAQGTGAKPASPAWLAWYQQKPW</t>
  </si>
  <si>
    <t>TCGA-55-8616-01A</t>
  </si>
  <si>
    <t>KVLQWVFDIAVSFSFRTWFLSDTPVGLLLEAGAMVLGPLPAGPPVYLDELQLEMHADLATLMIERSNTPMPLVTLKKTETFRSVEKIKHFKVYATFEAYGVDPVGRLMRVLSHIGIFDRNSRVTRVAVIHNPYPLSGGGGSGGGGSTVGHFAKWSVFLGIILFDHADLATLMKVYIEDSLWRMRTNLSIFFVDIHVTEMRLLDPSMVIRIHVSGSTKAMLQIPVALTADAGKVVVMKYEFLPALRTNLSIFKLRIIQSLEKILLDPSMVILIPDAKNLILALDENIDLL</t>
  </si>
  <si>
    <t>TCGA-55-A48Z-01A</t>
  </si>
  <si>
    <t>FLSPLSTGVMVSQTNRTVLVDMHIQHMITNPVHVSFKAYQYTTLLESEAPEYSGGGGSGGGGWEAMGNHSWFELLHTVFFQRITNPVHVLASGAFGTVGATDYTSSVVSQTNRTVLQVIDATEEI</t>
  </si>
  <si>
    <t>TCGA-62-8398-01A</t>
  </si>
  <si>
    <t>YQLEPGTFFFDVAAPVVWRVAAPVVWRVVQFDVVLSAALWASTPRARLRSFHQTHFLSYHSSSSITAMYDVSPIRSFHQTHFLAAPKTVRAYVAAPKTVRAYNDVAAPVVWRVQFDVVLSAFIARDPLREIETKPADLVPRALSLGPEGL</t>
  </si>
  <si>
    <t>TCGA-62-A46R-01A</t>
  </si>
  <si>
    <t>TLAAIRHARWKSDLNTNSLIRDVIRMGLKTLPFSRSYCWLAASQMNKFSAYRRYLEFLGALKMHIWYLQTSTLAMKSSLLFHGDWKAVEEVKKLETWELEEFMKTYLQTSTLRSATDVAAFEVTYDGVHVSRVKKLYSLERITAVTTVRGLHVQKLYYTTKPAVIFSSLLFHGDWNAGPPGAPVYGDLSVIAMMVMETIQKIMALERITAVLVVVGAAGVDRYGDLSVIHVPGSPFPLSTLAAIRHARW</t>
  </si>
  <si>
    <t>TCGA-62-A46V-01A</t>
  </si>
  <si>
    <t>TVRPSASLYVLIGKHVEYSQHINHRYSYTTVRPSASLYYSQHINHRYLQAQYRAHRTTVRPSASLSGGGGSGGGGMLGPYHVKFGAYTKILVVSLAVTTVALSAPKIFRALVGLPFGIALSQHINHRYYKITVTAVY</t>
  </si>
  <si>
    <t>TCGA-62-A46Y-01A</t>
  </si>
  <si>
    <t>HRILNIYHLFRRLFCRAQWHLDGWAVGANLRESIAEVLLAAGFLFLARSLIHDTVFYHRIRVEGNLARSLIHDTVFSRLHLDGWAVGLAPPQHRIHRILNIYHLRLHLDGWAVLRVNLLRVF</t>
  </si>
  <si>
    <t>TCGA-64-1677-01A</t>
  </si>
  <si>
    <t>SGGGGSGGGGFLANGNVFTTYREVKLENFAWISRLVVLKFKNLITTFSLFEEAHKIVGLLAWISRLSLFEEAHKIRLLTVFPSLIFLANGNVFSGGGGSGGGGAVGPFSVFVFLANGNVFTARASLVEQLSLSDMLKVEASGGGGSGGGGLYPDASANFKLQPFDRNLTRGGAVVAMVHIDMNAFYSRLVVLLVL</t>
  </si>
  <si>
    <t>TCGA-64-5775-01A</t>
  </si>
  <si>
    <t>ILSDVVQKLHLGDCNLHLARVELRSLLRLKWDLTVLELIFETYPRELARVELRSLLTLPAGLSFVTLYGCLFSMARVELRSLLRKRLKERLLKRIRKELIEEFARLQTSLGLLPPPSEYELYALQISSEFKRTDKYRAYSRYAEEFEHKRLKERLLKSRYAEEFEHVFQRTLPAGLSFTMSHRAAALYTSANCSAFRLIPLTVLLLRWGQMVLKYPKAWGSLIGLSFILAQVYTNGNLMEVGLHETLALLSRYHGPACWMAYQPVPFSQLYAPKDFLELLFQDKETVL</t>
  </si>
  <si>
    <t>TCGA-64-5778-01A</t>
  </si>
  <si>
    <t>LMKPQWHHLKRMCQLLELHELDSRPQLVEGTALLLWVEAEDVWVYYSETESVHLFRERGGAGAAFFRNHPSITFMAKVPGATLREGDLVRIYLSVEGTALLSEVIKQSAYLAARIGLSLLAAEDSQSFRTFSTSALLGGGGSGGGGSHPLQKWILLAAEDSTSFISFNPFKQMSAIALLTLLRSSTQLHKLSLFSNPVQFTEHQRLHSEWVVQKAGITFMSAIALLTLTENDVRVMFVEAEDVWVYFRNHPSITFFSEWKPLAIQFLEAKCDLKYEECLPSPQKEWELQAKFNEL</t>
  </si>
  <si>
    <t>TCGA-64-5781-01A</t>
  </si>
  <si>
    <t>IRIPLRRQVRRLQHRMRLVIHQVAHSWARQERYHSLNRHFFVATFISSNHHLSLFRKEGLEALSMIEIAAPFLRLHFRPHLARVAIPASFVLRRFKEALKSFSLASSIMRAHYQTGFRLHTVLGSYRLLSMNTYLSGGGGSGGGGMATTVFTIIASWEAASELHPSARPVSLAAPSAFHSLSRFPEPRMHYYRHVMLENFTLFPIPGPFSRVQLAVLLVASERQLVLHRMRLRAQMNIDPVKIALRVLPIVVFFYANGDPHVVLPPEQLATLSSSPFIINVKTMNLRVRL</t>
  </si>
  <si>
    <t>TCGA-64-5815-01A</t>
  </si>
  <si>
    <t>MLNSVEPNVRQIPLQRLRVFTGVKVPRAVFTGVKVPRRASGTGLERMQKVFSQHRGAFGAIIKVLLLALITALVLLCDEITSMGVKVPRNFRWVFIGGLLLGLLLALITADPGHWLASFKLQDDFLDSLKVFNPRIVMSGGGGSGGGGAPCAVTSLYYLASSDPPEAQPDGCPSKLYYSYEKQSPLIVMDALQIYGTGGGIHRRLALAVLSALNPRIVMDALLLCDEITSMFIGGLLLALQPADPAPVVLQPADPAPVVSLLNFVDTVFLDSLGQGIDPAPVVLGLRQDIIRGLR</t>
  </si>
  <si>
    <t>TCGA-67-3771-01A</t>
  </si>
  <si>
    <t>QPHLPQSQLILWFHLDWVKMDGYNLSLMVDSAPQLMLDKLQNKIVADSHLNAILPGSRVLALHPMFFTHDLKVDNEENTLTLDSVTAFLVSDYELQYLSLDEPSMKTMSASPAVPPLFLSAANTWLFLDTQAPFLFLASYLMMAFTYHHIQEMFPSANGVILLPIPPVSELLLSEEHWKVVLDGEAEEVFLLGWTSSVQPSPSSSSLTEGEDQGAQWVTDRAALTLLPMGISYPLKTDGQSQSISANTHVLQVCVDFHTLKLKVDQFVTRLISDEMYEIL</t>
  </si>
  <si>
    <t>TCGA-67-3774-01A</t>
  </si>
  <si>
    <t>VVGAVGVGKYREMKPHPWMRDKNRKPLRANYPQIAPYSSFDLSNRFRSKPDERSYRVFYGRANYHLAPYLASLGGGGSGGGGSAHIQNNFSLFLLPVGPVLHFIISLFTLGGGGSGGGGSAPYLASLQLFKKKDTILYLAVAYGVTVNRFSQVLHVVSFYQLAALNVVVPSHLYLPRRHVRWLSRNASGRPLNRKPLVMKIANYPQIAPYYAVTNVRKVTLAHIQNNF</t>
  </si>
  <si>
    <t>TCGA-67-4679-01B</t>
  </si>
  <si>
    <t>VLRGQSFYVWSPAPSPVLGLLAILQVVWLMDLTTTVLSRIEYGVLQFTHVLVPVLIFTAGTLHNLAAFEDLVQALVAGVPNGALAAQAIFASIFAFFPGFLLFTHVLVPVLYAAHFLLGFYTFEKDFSLLRTLPPLSLGGGGSGGGGSWLMDLTTTVNAVGPPTSVTSNSSNPALFAQDPSESISASVYTKEMRTISVILSLMHWKQHRALFLLGFIDDLNRIRFTVWLDRYVFASNLYAVWFGVSMYENNKLIVLTLLDLIDALAFEDLVQALFIDDLQHCLKRKPIVDSV</t>
  </si>
  <si>
    <t>TCGA-67-6215-01A</t>
  </si>
  <si>
    <t>KLVELTQTPVNEEYQILSNSWSEVATVISGWLESASEEVMWGVNGPLVIVLLELELPDYVSLLELELPDYVQLGGFDWRLRLVEVPMEMRMFPSYKVNVVAEHVLMRLFTINDSVTLVLLESKHFALLYSEVATVGGGGSGGGGSMEMCHFVSLNEHYFGFVNFSAQDTVMSLLEKVTKPFFSESKMDGTHKMDEDEENNLFNVDGAYVAVLEMSHKKGFTLQTSLLELYECLKLTGWGEPQLGGFDWKLFCESLEASELRSQRWEEYQILSNSW</t>
  </si>
  <si>
    <t>TCGA-69-7760-01A</t>
  </si>
  <si>
    <t>EERGLKPAFKWIQTPLKVTLQEPEQGESWVQEPEQGESWTEERGLKPAFKETGRETNYEEFGRVNGHFHRYLTGTYVLKLSPEKYVLARHLYLPAVKVLDRSQLVITIVVPPALKYVLAAISLGGGGSGGGGSKENVTPKVLTPKVLDRSQLSVLWGFFTIHLYLPAVVMRYLTGTYVLHRRLEPATLHRSIIKDYFRETNYPWKEFKSHQHVFSLEERGLKPAFALDVITIVVLLGRNSVEVKALDVITIV</t>
  </si>
  <si>
    <t>TCGA-69-7765-01A</t>
  </si>
  <si>
    <t>HAHLPQLRWYLQDNHINLFIDGSGSIILFDQSNVLFQDLGMELLSQIPSGFSLVADDALGNVLTDKSIASLFSIELSHAMMVDHIGVRVSLDSEGNTFHYDKCVINLMGGGGSGGGGSSLSEANVQLFFIDGSGSIIPYGREVELYVDHRNPVHLMPHRGPPPMFHDQTRIRFVFDPGAEHITFQDVAVLFVFDPGAEHIVEPHLRMVTLSQDELPRLLNIDGPHIKVSHKSHMLSIRFDIRFPSLYASDKEWILFQDYPVLQVQLDNARVILLFEDAASALRFQDLGMEL</t>
  </si>
  <si>
    <t>TCGA-69-7973-01A</t>
  </si>
  <si>
    <t>EERFARQWYRLLLQMGIKEERFARQWRPYSCYELHPSGSILLFRESAAFLLLREEYQRKLFYESSRLSFKKVHPGAGAKARVIRRTVFRAYESSVSFRRFLIDNVVRPFILQRSLKVHPGAGAKRRFLIDNVVSLFLIDNVVSLYHPIKPQGMSHSPRASAFMRDLPPIPIFRNKVIWVVTFRDLAIEF</t>
  </si>
  <si>
    <t>TCGA-69-7974-01A</t>
  </si>
  <si>
    <t>KRISVDNALIRKEPPISLLMDNHLPNLRINYVLLKIAMDTMIRILTTDIKGKEVFLEELKEHIFLQSVWHTVRLLEEKYGVLVSTRSLSLKTQHDLNSFSTDSEYSSLKMRAKLFQFQRQEISSAFKLKDYTSRFSGGGGSGGGGFSDSHNTLKTLYALPTIFLLCWTPFLHVDSEHPNLTSDNVLSAVFLVVHITQAYLVVGLASVYVASYFLLLVLDNWSSQVKVFGSFAEITTDGKLIAILSDEKIQIVKLCDFGFAWQQEAKRQALLLPTSIYPLFADENGQRWL</t>
  </si>
  <si>
    <t>TCGA-69-7978-01A</t>
  </si>
  <si>
    <t>SRYMELYNLGLFQDLSPVTVFDLLLAVAPHGPPAPYALGPSGGQPGALVRHCVLNKLKFIESTSTMRLASASIKVARLAQITNMFQYVTGPSFYLMASSVVLLGRFTLRYLLLLGPHHFLLLMASSVVLLKRLFPFRFLGGGGSGGGGSIMDEVMSLLYLMASSVVLYHLLGPHHFIYASQTEQMLYGAPGLEFFAFTNKITFHQPDFIYLLARQRQLYKFLYHFSTFQFFQMGFAEQLHVRHCVLNKMMWGAPAQAKSLVPSNSYVNMMGNIAAVYLVVVVAAVFLPPELPTV</t>
  </si>
  <si>
    <t>TCGA-69-8253-01A</t>
  </si>
  <si>
    <t>QQKGVEGTLFLDDLHLDMKVNVDISNFGTLFLGLEWGQNPIATFKGQNPIATFEEDEDTEHFKTFSQNSNLGESSSFAPTYALLSCTHVFFSAAAKLVLVNFVPPHPFYQFYHEHVTLEEKLLPVMMGGGGSGGGGSFVPPHPFSMNEEKLLPVMLVYEDLSHFKVNFVPPHPFRQVEETGVVLLVLEKLASYSESYSRVQYSLLSAMYSLIKGQNPIATFFSMPVTSSSFKEYQKTGKALAQASSRNYYQGQSSIAIFQSQLARAL</t>
  </si>
  <si>
    <t>TCGA-69-8255-01A</t>
  </si>
  <si>
    <t>ISDGNPELLHLDRGSPQLGAKDLLFHMSIVDCILPRYAGNIIARLWLFSKIEALRLIQYHQLLLRLIQYHQLLRNSPGEKMARLYLLITVIRLITIRKLSMDNMSVRVVLASDLQKVVLYFDNSSLKLAEENPYLLLFDQLHEVARYLALFHDFYASSSYLSLFLMTGLFCTYLTADILELQHLARYLALMALGKTLTMFRDFSIEEYFVDKVEKVVRTIGHFQCLGRQERVMFHKTLSEEWLLLYRQDPGLGLQMGRVKYRELLILDDDPRDLGRVKYRELLL</t>
  </si>
  <si>
    <t>TCGA-69-A59K-01A</t>
  </si>
  <si>
    <t>EAAKWFINFFEIKGGYAIAAHDALFELTRCGFVLNFEVYPSKHSFLTLEHLNPMRRQEFFQQLKRLEQGKELSEGKVGFHAQVVEDALTYQRIWSALFLEEFTSGSNFADMAQKSLSLTEMYTNMSVARAVFPASFGGGGSGGGGSHRLWSLRSYSRPNMAYLMRRFHYDINISAASFGSFLSEGSFDEEAQLKEKRGEVREFNLSESIHEEETRVVIQEFDDLPALFEFAVKFSAFSSKSSAQFKRNSFLWEVSEYFGLQVVETISAQLEMYAISKNWRLIRQPPVKGL</t>
  </si>
  <si>
    <t>TCGA-73-4658-01A</t>
  </si>
  <si>
    <t>LPPPSVLGVWHPTARNGLLAISKHNLVDHSTIVTPIIVAHIIQKFALVGNWGTKFALRYVTTIYSLTKSDEMRAVPLAVPVDAIDAGKAVVAATPVVTAMSSFDHAAPFAHIIQKFLLQAWRKFHEISSAPSGPPLGGGGSGGGGSSRTLPKELLYANSSIAELTHFTTTTMMSHEEDAFSLVPTEGLASIRAFVSARTFHSVSKLRVMSHSASSSSLYRVRGNLAVFLSLGPVSLDALEPGHRVHRVVVVDDLGPPLPPPSVKVAGCSGCAKQPPPYPTQIEAGAKFIQV</t>
  </si>
  <si>
    <t>TCGA-73-4662-01A</t>
  </si>
  <si>
    <t>KPFDPYSRMLRFLRTNTMFPMNPVTSAHFPNLIDNGSWLYEDILLQIVLKPHFEHLFGDAISTALTPLLSDIRINYLPPPSAPPLNPVTSAHAGTYARRAPYLNYVLLDRAHLRPYEALVVHFLRTNTMLKPVSDILRYYRQGEVRFLVAHYYVASLLLSDIRINYFPMNPVTSASPDPDPEAVVLDELTLAI</t>
  </si>
  <si>
    <t>TCGA-73-4666-01A</t>
  </si>
  <si>
    <t>REVFHAWTLVFHAWTLQIYLSSVLSQVFTFDLYSALLMLDVVRSFTFDLYSALVLLTNVVTVAERRTTLVLWTAEEALNVILYVDSNGGMFEELEAQHGFTFDLYMALEELEAQHGFFLHENLVEYTLDQHSFSFHAPGFPAVSPHAPGFPAVSETATGLLYNPYEASPQVKLTFSSFQVFTFDLYMALFTFDEPVTHVSTLPYVTEVRLMRTIFEIHLQQHVLAFVELTVEGRFSYDGSPRAHIFQETAVAQRKPWTFDEPVTHVAAFPQYAQLSLDGQLVVL</t>
  </si>
  <si>
    <t>TCGA-73-4668-01A</t>
  </si>
  <si>
    <t>RREPLLNHLYLQLFHIEVFALLGVNALYVDHFGVSVFVQDMRIIFLAADDYSCYFAVEAALGLYRAAYFCVYYALLAADDYHYDWGLRAFHQQPPHYSLVLAELSVLVYRFEECGKAFWLSTNDFAVAPAMAPTPAGGGGSGGGGSHQFPRTLKMTFFRFPLHLSPNSTFLAYLPVYDRGVFTPLRLAQLYMVVPKATIYEPLRVYSIYSLGHFLTPLIYQGDYIQLSPLSPRQPTSMTVRPRVLPLAYEQFNFTLTYIDNPQTVFLPTEYLQLFSFADIFLTLTLFESLEIV</t>
  </si>
  <si>
    <t>TCGA-73-4670-01A</t>
  </si>
  <si>
    <t>VLDALPLDLLRSSGRFLPAIMQDYNYPAVLDALPLDLFVDDNYVIKEGFRVPQAVWGLPATVWSLSQLPAFSKLMTRNTVWALAVMPRRSEKYTRKSNTLLRSVLNRTPKKQKESTLTKVTRSSGRFLVLAEGGFSISGGGGSGGGGRSAFKYTMAQELQPGTAYTFFLFDSQSTLKADSYIFLQQWATFARIYLDSACAESLLADDSFRSLIADTGHHRVSVDELFSLLSVRKSGTHVYSQDKTVMVSVDELFSLYSDPRFHNLYAQDLVDVIFLYGCQAPTVIADTGHHRVL</t>
  </si>
  <si>
    <t>TCGA-73-4676-01A</t>
  </si>
  <si>
    <t>VYYCMQSVQLFPFQWHHVYRRYLGYMCYIRDQPNVQFREMLIRFNMSEEAIINKLLRLQEYMKMQEYMKMMGVMFPFQWHHVRASPLATPSTLGPRASPLATEEFKVFSYFREDGVTYQISRSRNIIEISRFLQLNEWYKWSKRQTLAEIDVLNHQNA</t>
  </si>
  <si>
    <t>TCGA-73-7498-01A</t>
  </si>
  <si>
    <t>FAQGSGPIVKVLTLKHSLRVIQGITTLIIAKINPTLGEVAKQVEFHAMPIGRVALTSLSPYALRGFLSSVSFQEKLGTVYFSTNSSAPALSSRGFLSSVEVAKQVEFFVIQGITTLLRVIQGITTLLSVKADINGLQVIEAKYEL</t>
  </si>
  <si>
    <t>TCGA-73-7499-01A</t>
  </si>
  <si>
    <t>KADIGAPSVFAIGIPVCEFKLIEETDRIISSDTESTVAARDVVRHFTTHVMNLLLVLLPLSGRRVLLRYIDLVKLIEETDRIVIGFAIGIPVRQKEQITHLKIRFANHSLRVHDNIREYLIGFAIGMAVSVFKHVSHVRAQADTFMFRVHDNIREYKLIEETDRIVVTPRGGPEETVLSNRNFLHL</t>
  </si>
  <si>
    <t>TCGA-75-5122-01A</t>
  </si>
  <si>
    <t>LTYQRPVDMITPDKLVELVYEDVVELVYLVVAVAVVLPSLVAIVRLLGSSTPIMYITIGTRKLGLAEVHISTHLGWKLLEVTALNYLPSLAEVHISTASYVEISRPFLTALPVAPVKLIEAEDKIVYEDVVELSVYEDVVELNIFETPLRVGLLETEEAVRLGLAEVHISTAGLLETEEAVALNYLPSLVSGPFQRTALALKDKLIEAFYRPFNSRLYLPSLVAIVSVYEDVVELVMLSPGRKLLSANSCFNAFYFDNVVGNI</t>
  </si>
  <si>
    <t>TCGA-75-5125-01A</t>
  </si>
  <si>
    <t>QILQSPAFWVIDNLHNAFLVQNAHTTLKMDKIGNHYKGVSHGHFFVVIDNLHNAFLSSSDESQNFCTQAPAPALLVFRLPVNYARASFVTAVSSFELSASSHWFELSASSHWTAVQSKAAEWRTYPYPGTRVTCTYSPAFSGGGGSGGGGYSPAFNKMFLVDIHETEMRSFYPKHSIAVQSKAAEWFTYDYDTAVAVMTVPVFFRTSSGLFPWYRVLGKGAFHFFDQHLKFPYPGTRITQRFASVGDIIANYKTHHSALQVSVGDIIANYSSSDESQNFIRHPSFVNVPSFVNVSKW</t>
  </si>
  <si>
    <t>TCGA-75-7031-01A</t>
  </si>
  <si>
    <t>FQLVPTEASYGGGGSGGGGSDAQALLEIVQVPAATFKTFFSREHYVQVPAATFLQLVPTEASYYAQNLKLIEFQLVPTEASYFMYDPKKRAMFATFPSSVKLYSLNDHTLMYDPKKRAMRGDEQYMLLILDLDWELVLKTYLSGNYFRQSETRPGKYFMDKPQNPIQLILDLDWELVTILDLDWELYMGTSVARVYPGAFQASVLPYPGAFQASVHLFYKKHMFKFEVFSYALVAVPMVEAVSVQVPAATFVPVAVPMVKVASKLSSVKMSEEEFYL</t>
  </si>
  <si>
    <t>TCGA-78-7149-01A</t>
  </si>
  <si>
    <t>FRPKLAAVVSGGGGSGGGGAAVVIPAQFYRLLNRNTYFRDFSIEEYRPQALLAVFATHPNTNLQRVPGPPGFALLAVPPAARTRMKQFYSYSTDDLVTRMSRDKKSMSVIVPDGYTEVYRLLNRNTYLCYYPERNELRIIPPSPTYHPKGPPRCSLSVFDIPIFIAPDDKAVRIISFSCSSALYREGRTELLWRPQALLAVYSHLATNSVLRLNLGNTMFSIEEYIRVLAVPPAARLFFELVGTTFSGGGGSGGGGATGEVHSVRK</t>
  </si>
  <si>
    <t>TCGA-78-7152-01A</t>
  </si>
  <si>
    <t>FLDQVTRFLREAEIYETVMYMAPEVVEFTRFVQDDQYTRFLGEHGQLHVDKSGLSLREAEIYETVGRLRTGDGLRRIGQNKKVRRLDVLQVIHSRFLDSRRKGRLRTGDGLLGRLRTGDGLLRRRLDVLQVSEYFVTLLRRLDVLQVIFRNPFFYVFYRCIIPLAVSYWIGWVRQIYWIGWVRQISFCPPELQLRFREKWRPLDAAAEQCFSGGIDAGRVALETQWEFFTDQATFMRQYISPTRIRKPPGKGLLRTGDGLLR</t>
  </si>
  <si>
    <t>TCGA-78-7154-01A</t>
  </si>
  <si>
    <t>REVSLLKHLSPGSPVSSLHRFISFTVYLGLVKSLEELQELSEQECTYWVYFFIPGVEPAKGEQELPEYNVKGILYTLLLQSPVVGEDIHVIQKMFLTDENIMTIFLNQPGTVVAEQEEGGIQMFLNQPGTVVANMDFVVLLVREYGSLEWHDVQVAIRQWSLGEWDVDKNVGEWDVDKNVLLGRNSFKVIMPHSLHLLHVIQKMHHVLPHDVQVAIAECFNKKTQFYIFAGWSTADENIMTIGKF</t>
  </si>
  <si>
    <t>TCGA-78-7158-01A</t>
  </si>
  <si>
    <t>RNKLRGVLRQALPGSSTIFAARIHNHLRATELALKLSVVSSTRAVRTYDKMSLIVPAMSPNALGANGNIFVFSSFPRMNLLYSNFGNAYIRENWKPVTVMSFFQPTAKPRRENWKPVTVAAFFFKTAV</t>
  </si>
  <si>
    <t>TCGA-78-7159-01A</t>
  </si>
  <si>
    <t>LQIEKAVPVYRNAHDILFGAFDGLAQLERYAAKHRLFAFGLLSSVWRPPPFYTLTTDLIQHSIGMDVRLVSLFLTDGRIPAAVLIYSPKILVCTPGSGLGRALLYVEDTFVLLYVEDTFVFLPDLPSSPFVALHRQLEAVGAFDGLAQLRLHAKKQMAMALLKAEEGIYLHLEDLFI</t>
  </si>
  <si>
    <t>TCGA-78-7166-01A</t>
  </si>
  <si>
    <t>GEYGVSIAFLQLTNVEHFLVMVPEGLSIFLDISSKCMFSMDRVNTALYLHHHMTNAREDLENKLKAGVFAPTPVFVILGPDSWSEVLELQPPLGLGEYGVSIAYELEFVDYVALDVERGPTLQEAFGFTWFADNLCNVEIWLDSPGYPSLTVDLFENRLFTHLKPVTLILSKDGFLYV</t>
  </si>
  <si>
    <t>TCGA-78-7633-01A</t>
  </si>
  <si>
    <t>MLQHPGAVLKQTETIEKLYHSSQPSMTVGSGSFVTVYAAAVAGTHVSAIDVTHLSSTDSHISFVSAIDVTHLAAVAGTHVVRLIYTAGCYTVPPLKPAVMAFVIMVVYTAVVITPLMAFVIMVVVYMLQHPGAVAVAGTHVVIVPPLKPAVMVDPGIICIKAQPWIADVRQADKVWLLLIYTAGCYFFVIMVVVYL</t>
  </si>
  <si>
    <t>TCGA-78-8655-01A</t>
  </si>
  <si>
    <t>YQQARLHTLITHINYSELMSYEKIHLRLLNHSVPRRFLPPEPPPSRFHPNVRPVSLKLSELARQLGGMSPIHPLNVRPVSLELVVEKAGLTMHPNVRPVSLPEATAYRKFTAYRKFTSA</t>
  </si>
  <si>
    <t>TCGA-80-5611-01A</t>
  </si>
  <si>
    <t>WLEEASIYFARQAVVMQFYTDGEQSIYTDGEQSITLNVDRALNVLILNDEARRLSLDPDPCCLTIDHSRVILQEQTISPSVSLDPDPCCLLILPDVGLELCLDPAQENLGTYDDGATILKRAFEATNLITLDLPGAILVRWQHLADLLVDPNHCGLTLDLPGAILLLDADVNIKISQDQVKMQITYDDGATILYLDFNDLANSLVLVDVNVYLCAHTKHGALAGDSTSTAMATNLPALVLATKEEFTAL</t>
  </si>
  <si>
    <t>TCGA-86-6851-01A</t>
  </si>
  <si>
    <t>AASLFNRIWAEQDIADPFYTFPAPAALQRSPVTLLLLTIMNMVTWEYDTPPMVLIADDNCIFLSELIQEKDRLWSEGLCLEEYSRYQKSTELKEAELGLQFVSLQRVHFWIEMEAKKKYMTLGPEGKWHLFPHQQTITYDYGWQLLFEAQRSKAKWSVLDWKPQWLELKIHWTFIWDDLIAGIRMSVCQQTWLELKILGTFTEIPNHVNLYSTLELKIHWKSFPFVKKFSSVDSSSSWYVDVPKPEMAVRRAFHVWKARKYLQSWYFEHTHLTV</t>
  </si>
  <si>
    <t>TCGA-86-7713-01A</t>
  </si>
  <si>
    <t>WEYEHNNQKMLSFSKTITLHVKEHVQKYLPLAREEELLRVHINIALIGYQPQHLLYRAGPGDRLALPHGRLTFTRIEALNEVDEQDTQEVTYVTNSESTLMLVNGSSLSLLPHGRLTFVINGFEAEFISNEAFSGIFSKTITLHIIEDDHRNQWIEDPFSVKWNEPIPQPVPFMEDMDQAFYMEDMDQAFYGNWNGPHLSAATLVKVITVLVNGSSLHEVHWQRVLFIADADVSLLAYKVDSPVMALPHGRLTFMVTDIQTALTALRTNSTF</t>
  </si>
  <si>
    <t>TCGA-86-7953-01A</t>
  </si>
  <si>
    <t>NPTVNPFLFSGGGGSGGGGQLSPGLLRAFSRLAEAAYARFHRNHRLAHYRLPALFLRRPHLNAYWAFSRLAEAFLFMDGSYFDPNVKDVSMLSPGLLRALYRLPALFTDLIRGVFLHVLMQPDNLVTFRLAEAAYEASGGGGSGGGGEAHYRLPAL</t>
  </si>
  <si>
    <t>TCGA-86-7954-01A</t>
  </si>
  <si>
    <t>YAISPIPHFGGGGSGGGGSKEASSSSAFFSAHRPVAVIANTTVESLIADDEFDTLFIADDEFDTLVHEEFINNITRFNLDSHLVLDNGESSLNSDQANQHMCEFGITSFEEERPILLMRTDLTEAQVRVYGGPRYLVVFGNHSPLTEAQVQVWFMEYTTILPLVATGHVTGFKAFRLHIQLMHYAQYILLSHNPATTPMKENGVKFSFNQADGKYVLVETSAKTGYVAQEPTLTLYAQYILLALAAVQTTCHLEERPILLMLLSAEWLEVLSELGESVVF</t>
  </si>
  <si>
    <t>TCGA-86-7955-01A</t>
  </si>
  <si>
    <t>LFDSFSDYYLQYENQIQAFFFDAQFTLKRKALATSMTPFESGRVAEDGTETPVLFQDPEFQRMVRGMETMTLRRIKEPVKFAEDGTETPVLPEEGSATVRLNPVEYSIIRRQDLNGFRRFSCSDELIFTDDLHKLKLPEQMGLLEWDDHSSTVFFDAQFTLVWLYIKHHQLKRADQMRALVFIGKIITILPLGVLPPIFFDAQFTRVVLGPSFPMAAFQDPEFQRMAEDGTETPVLLFEAALGGNVFLNRELIYVIHNAHGLRYVAATKMAAV</t>
  </si>
  <si>
    <t>TCGA-86-8054-01A</t>
  </si>
  <si>
    <t>GEAFLWATYLAKMLVQRLREALVYIIYDEVTLCAYDEAGRAIFSRFMGPASSMRRFQKTKYLGRLDAGAFLDLRALQELRTSASKHAVKRLGVGPSDAKLRQTGVLGIVVGAVGVGKYFLPRKMKILPRKMKIDLGEKYFFGVFDVSPVLLQLVEDEVTLCAYMRPPPNAMIGGGGSGGGGSFTPTVLAKM</t>
  </si>
  <si>
    <t>TCGA-FB-AAPU-01A</t>
  </si>
  <si>
    <t>SRLALHKRFFMHGFTTLSAVPGVAAKKSFSQVSSIGVAAKQPGVKVQEHHRQKMLYRYVLEVIVIGVMYGIILASPLELALGRHIFGGALILASPLELATELRMTTAIDRHERSRSFHIFGGALIATLLHWALHVWLAGLPLELFFHIPYDELGLPLELAHLTVRLNSKKKFLYQKSKWNIKANGGLNLKYYNLDSKLNMFLQKQDSRVVKLKWMQSKLALHKRFASLFLQKQDSRVMLNGKTLKTSFMHGFTTL</t>
  </si>
  <si>
    <t>TCGA-H6-8124-01A</t>
  </si>
  <si>
    <t>TVDGKAVALTALQIKKTLEAAMGISVMLYFERTLGLAAMGISVMLAVSLGRSVNLQPFTPSFKHTHLAVSLKAVALPVAVIFNPKSPTFVTWIHSVTRKLWDHDQCRSTTGHPPPRAVTWIHSVTRFRDLNHICFALQIKKTLFQSGGAKVLWAPLSPTGLAAVTWIHSVMAKDYRVYA</t>
  </si>
  <si>
    <t>TCGA-HZ-8001-01A</t>
  </si>
  <si>
    <t>WMMLPSVAMALAAVRGELKKIHTGENPYRAARVFMPLVAPEEHLTLTTDPQQVAFSLSELTVLRLRLRRAARVFYGSFTENSFEEHFFQQQKYGELKSILWYETVGQEFRWHSSIFNIEMVVGAVGVGKKTHSSIFNIYTIWEGDTLTIWEGDTLMVGNVPLLALATHASHEPFLQVSDMSSLRVAPEEHLTLSSLSELTVL</t>
  </si>
  <si>
    <t>TCGA-HZ-8005-01A</t>
  </si>
  <si>
    <t>AGHEEYSAMFMGAGILAMKARKFFENLLANQEKPAISHTPAPSASFMVRNETTGHTYYQSSLGGAYHRFEDDGKLVQFQFHEALFEDDGKLNLVSFVVQFQFLYQSSLGGAYHTPAPSASFSASFPVPYLSQNLVEWRF</t>
  </si>
  <si>
    <t>TCGA-HZ-A4BH-01A</t>
  </si>
  <si>
    <t>SEFALQALLSSFSFIRLLFVSSIDPLYDGVGKSALSTPSSSPSLNARPTVASYKAAVNAGFLAGQAVTMNLSEAFQALQVHIQGNRLTIDVAGQAVTMGYFEKLILLRRAPTSRKLQISPALIELAVNAGFLYIVSSIDPLYLMEKFYKKRF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</si>
</sst>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tabSelected="1" workbookViewId="0">
      <selection activeCell="J23" sqref="J23"/>
    </sheetView>
  </sheetViews>
  <sheetFormatPr defaultColWidth="8.89166666666667" defaultRowHeight="15"/>
  <cols>
    <col min="1" max="1" width="19.875" style="1" customWidth="1"/>
    <col min="2" max="2" width="28.5" style="2" customWidth="1"/>
    <col min="3" max="4" width="12" style="2" customWidth="1"/>
    <col min="5" max="5" width="12" style="3" customWidth="1"/>
    <col min="6" max="6" width="15.625" style="3" customWidth="1"/>
    <col min="7" max="7" width="11.875" style="3" customWidth="1"/>
    <col min="8" max="8" width="15.25" style="3" customWidth="1"/>
    <col min="9" max="10" width="13.875" style="4" customWidth="1"/>
    <col min="11" max="11" width="35.125" style="5" customWidth="1"/>
    <col min="12" max="12" width="16.25" style="5" customWidth="1"/>
    <col min="13" max="13" width="13.75" style="5"/>
  </cols>
  <sheetData>
    <row r="1" ht="14.25" spans="1:1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6" t="s">
        <v>12</v>
      </c>
    </row>
    <row r="2" spans="1:13">
      <c r="A2" s="1" t="s">
        <v>13</v>
      </c>
      <c r="B2" s="2" t="s">
        <v>14</v>
      </c>
      <c r="C2" s="2">
        <v>-6.55629444122314</v>
      </c>
      <c r="D2" s="2">
        <v>89.3161010742187</v>
      </c>
      <c r="E2" s="3">
        <f t="shared" ref="E2:E33" si="0">(C2+D2)/2</f>
        <v>41.3799033164978</v>
      </c>
      <c r="F2" s="3">
        <f>ABS(E2/550)*20</f>
        <v>1.50472375696356</v>
      </c>
      <c r="G2" s="3">
        <v>-608</v>
      </c>
      <c r="H2" s="3">
        <v>0.747</v>
      </c>
      <c r="I2" s="4">
        <v>-590.6</v>
      </c>
      <c r="J2" s="4">
        <v>0.855</v>
      </c>
      <c r="K2" s="5">
        <f>(I2-G2)/G2</f>
        <v>-0.0286184210526315</v>
      </c>
      <c r="L2" s="5">
        <f>(J2-H2)/H2</f>
        <v>0.144578313253012</v>
      </c>
      <c r="M2" s="5">
        <f>L2+K2</f>
        <v>0.11595989220038</v>
      </c>
    </row>
    <row r="3" spans="1:13">
      <c r="A3" s="1" t="s">
        <v>15</v>
      </c>
      <c r="B3" s="2" t="s">
        <v>16</v>
      </c>
      <c r="C3" s="2">
        <v>-4.85946989059448</v>
      </c>
      <c r="D3" s="2">
        <v>138.424652099609</v>
      </c>
      <c r="E3" s="3">
        <f t="shared" si="0"/>
        <v>66.7825911045073</v>
      </c>
      <c r="F3" s="3">
        <f t="shared" ref="F3:F34" si="1">ABS(E3/550)*20</f>
        <v>2.42845785834572</v>
      </c>
      <c r="G3" s="3">
        <v>-585.5</v>
      </c>
      <c r="H3" s="3">
        <v>0.714</v>
      </c>
      <c r="I3" s="4">
        <v>-538</v>
      </c>
      <c r="J3" s="4">
        <v>0.902</v>
      </c>
      <c r="K3" s="5">
        <f t="shared" ref="K3:K34" si="2">(I3-G3)/G3</f>
        <v>-0.0811272416737831</v>
      </c>
      <c r="L3" s="5">
        <f t="shared" ref="L3:L34" si="3">(J3-H3)/H3</f>
        <v>0.263305322128852</v>
      </c>
      <c r="M3" s="5">
        <f t="shared" ref="M3:M34" si="4">L3+K3</f>
        <v>0.182178080455069</v>
      </c>
    </row>
    <row r="4" spans="1:13">
      <c r="A4" s="1" t="s">
        <v>17</v>
      </c>
      <c r="B4" s="2" t="s">
        <v>18</v>
      </c>
      <c r="C4" s="2">
        <v>-74.1311798095703</v>
      </c>
      <c r="D4" s="2">
        <v>17.018835067749</v>
      </c>
      <c r="E4" s="3">
        <f t="shared" si="0"/>
        <v>-28.5561723709107</v>
      </c>
      <c r="F4" s="3">
        <f t="shared" si="1"/>
        <v>1.03840626803312</v>
      </c>
      <c r="G4" s="3">
        <v>-583.5</v>
      </c>
      <c r="H4" s="3">
        <v>0.71</v>
      </c>
      <c r="I4" s="4">
        <v>-569.2</v>
      </c>
      <c r="J4" s="4">
        <v>0.825</v>
      </c>
      <c r="K4" s="5">
        <f t="shared" si="2"/>
        <v>-0.0245072836332476</v>
      </c>
      <c r="L4" s="5">
        <f t="shared" si="3"/>
        <v>0.161971830985915</v>
      </c>
      <c r="M4" s="5">
        <f t="shared" si="4"/>
        <v>0.137464547352668</v>
      </c>
    </row>
    <row r="5" spans="1:13">
      <c r="A5" s="1" t="s">
        <v>19</v>
      </c>
      <c r="B5" s="2" t="s">
        <v>20</v>
      </c>
      <c r="C5" s="2">
        <v>-97.3334045410156</v>
      </c>
      <c r="D5" s="2">
        <v>13.1342048645019</v>
      </c>
      <c r="E5" s="3">
        <f t="shared" si="0"/>
        <v>-42.0995998382569</v>
      </c>
      <c r="F5" s="3">
        <f t="shared" si="1"/>
        <v>1.53089453957298</v>
      </c>
      <c r="G5" s="3">
        <v>-614.8</v>
      </c>
      <c r="H5" s="3">
        <v>0.708</v>
      </c>
      <c r="I5" s="4">
        <v>-582.2</v>
      </c>
      <c r="J5" s="4">
        <v>0.837</v>
      </c>
      <c r="K5" s="5">
        <f t="shared" si="2"/>
        <v>-0.0530253741054</v>
      </c>
      <c r="L5" s="5">
        <f t="shared" si="3"/>
        <v>0.182203389830508</v>
      </c>
      <c r="M5" s="5">
        <f t="shared" si="4"/>
        <v>0.129178015725109</v>
      </c>
    </row>
    <row r="6" spans="1:13">
      <c r="A6" s="1" t="s">
        <v>21</v>
      </c>
      <c r="B6" s="2" t="s">
        <v>22</v>
      </c>
      <c r="C6" s="2">
        <v>-8.81798362731933</v>
      </c>
      <c r="D6" s="2">
        <v>21.1035079956054</v>
      </c>
      <c r="E6" s="3">
        <f t="shared" si="0"/>
        <v>6.14276218414304</v>
      </c>
      <c r="F6" s="3">
        <f t="shared" si="1"/>
        <v>0.223373170332474</v>
      </c>
      <c r="G6" s="3">
        <v>-290.6</v>
      </c>
      <c r="H6" s="3">
        <v>0.741</v>
      </c>
      <c r="I6" s="4">
        <v>-290</v>
      </c>
      <c r="J6" s="4">
        <v>0.767</v>
      </c>
      <c r="K6" s="5">
        <f t="shared" si="2"/>
        <v>-0.00206469373709574</v>
      </c>
      <c r="L6" s="5">
        <f t="shared" si="3"/>
        <v>0.0350877192982456</v>
      </c>
      <c r="M6" s="5">
        <f t="shared" si="4"/>
        <v>0.0330230255611499</v>
      </c>
    </row>
    <row r="7" spans="1:13">
      <c r="A7" s="1" t="s">
        <v>23</v>
      </c>
      <c r="B7" s="2" t="s">
        <v>24</v>
      </c>
      <c r="C7" s="2">
        <v>-1.99304783344268</v>
      </c>
      <c r="D7" s="2">
        <v>27.0825271606445</v>
      </c>
      <c r="E7" s="3">
        <f t="shared" si="0"/>
        <v>12.5447396636009</v>
      </c>
      <c r="F7" s="3">
        <f t="shared" si="1"/>
        <v>0.456172351403669</v>
      </c>
      <c r="G7" s="3">
        <v>-415.4</v>
      </c>
      <c r="H7" s="3">
        <v>0.74</v>
      </c>
      <c r="I7" s="4">
        <v>-408.1</v>
      </c>
      <c r="J7" s="4">
        <v>0.842</v>
      </c>
      <c r="K7" s="5">
        <f t="shared" si="2"/>
        <v>-0.0175734232065478</v>
      </c>
      <c r="L7" s="5">
        <f t="shared" si="3"/>
        <v>0.137837837837838</v>
      </c>
      <c r="M7" s="5">
        <f t="shared" si="4"/>
        <v>0.12026441463129</v>
      </c>
    </row>
    <row r="8" spans="1:13">
      <c r="A8" s="1" t="s">
        <v>25</v>
      </c>
      <c r="B8" s="2" t="s">
        <v>26</v>
      </c>
      <c r="C8" s="2">
        <v>-4.07935094833374</v>
      </c>
      <c r="D8" s="2">
        <v>2.76416993141174</v>
      </c>
      <c r="E8" s="3">
        <f t="shared" si="0"/>
        <v>-0.657590508461</v>
      </c>
      <c r="F8" s="3">
        <f t="shared" si="1"/>
        <v>0.0239123821258545</v>
      </c>
      <c r="G8" s="3">
        <v>-565.2</v>
      </c>
      <c r="H8" s="3">
        <v>0.733</v>
      </c>
      <c r="I8" s="4">
        <v>-565.2</v>
      </c>
      <c r="J8" s="4">
        <v>0.74</v>
      </c>
      <c r="K8" s="5">
        <f t="shared" si="2"/>
        <v>0</v>
      </c>
      <c r="L8" s="5">
        <f t="shared" si="3"/>
        <v>0.00954979536152798</v>
      </c>
      <c r="M8" s="5">
        <f t="shared" si="4"/>
        <v>0.00954979536152798</v>
      </c>
    </row>
    <row r="9" spans="1:13">
      <c r="A9" s="1" t="s">
        <v>27</v>
      </c>
      <c r="B9" s="2" t="s">
        <v>28</v>
      </c>
      <c r="C9" s="2">
        <v>-3.7640688419342</v>
      </c>
      <c r="D9" s="2">
        <v>253.331710815429</v>
      </c>
      <c r="E9" s="3">
        <f t="shared" si="0"/>
        <v>124.783820986747</v>
      </c>
      <c r="F9" s="3">
        <f t="shared" si="1"/>
        <v>4.53759349042716</v>
      </c>
      <c r="G9" s="3">
        <v>-513.5</v>
      </c>
      <c r="H9" s="3">
        <v>0.73</v>
      </c>
      <c r="I9" s="4">
        <v>-426.8</v>
      </c>
      <c r="J9" s="4">
        <v>0.96</v>
      </c>
      <c r="K9" s="5">
        <f t="shared" si="2"/>
        <v>-0.168841285296981</v>
      </c>
      <c r="L9" s="5">
        <f t="shared" si="3"/>
        <v>0.315068493150685</v>
      </c>
      <c r="M9" s="5">
        <f t="shared" si="4"/>
        <v>0.146227207853703</v>
      </c>
    </row>
    <row r="10" spans="1:13">
      <c r="A10" s="1" t="s">
        <v>29</v>
      </c>
      <c r="B10" s="2" t="s">
        <v>30</v>
      </c>
      <c r="C10" s="2">
        <v>0.260240703821182</v>
      </c>
      <c r="D10" s="2">
        <v>81.9199981689453</v>
      </c>
      <c r="E10" s="3">
        <f t="shared" si="0"/>
        <v>41.0901194363832</v>
      </c>
      <c r="F10" s="3">
        <f t="shared" si="1"/>
        <v>1.49418616132303</v>
      </c>
      <c r="G10" s="3">
        <v>-472.9</v>
      </c>
      <c r="H10" s="3">
        <v>0.728</v>
      </c>
      <c r="I10" s="4">
        <v>-443.8</v>
      </c>
      <c r="J10" s="4">
        <v>0.895</v>
      </c>
      <c r="K10" s="5">
        <f t="shared" si="2"/>
        <v>-0.0615352082892788</v>
      </c>
      <c r="L10" s="5">
        <f t="shared" si="3"/>
        <v>0.229395604395604</v>
      </c>
      <c r="M10" s="5">
        <f t="shared" si="4"/>
        <v>0.167860396106326</v>
      </c>
    </row>
    <row r="11" spans="1:13">
      <c r="A11" s="1" t="s">
        <v>31</v>
      </c>
      <c r="B11" s="2" t="s">
        <v>32</v>
      </c>
      <c r="C11" s="2">
        <v>-15.2425632476806</v>
      </c>
      <c r="D11" s="2">
        <v>52.2882080078125</v>
      </c>
      <c r="E11" s="3">
        <f t="shared" si="0"/>
        <v>18.5228223800659</v>
      </c>
      <c r="F11" s="3">
        <f t="shared" si="1"/>
        <v>0.673557177456942</v>
      </c>
      <c r="G11" s="3">
        <v>-599</v>
      </c>
      <c r="H11" s="3">
        <v>0.673</v>
      </c>
      <c r="I11" s="4">
        <v>-578.8</v>
      </c>
      <c r="J11" s="4">
        <v>0.831</v>
      </c>
      <c r="K11" s="5">
        <f t="shared" si="2"/>
        <v>-0.0337228714524208</v>
      </c>
      <c r="L11" s="5">
        <f t="shared" si="3"/>
        <v>0.234769687964339</v>
      </c>
      <c r="M11" s="5">
        <f t="shared" si="4"/>
        <v>0.201046816511918</v>
      </c>
    </row>
    <row r="12" spans="1:13">
      <c r="A12" s="1" t="s">
        <v>33</v>
      </c>
      <c r="B12" s="2" t="s">
        <v>34</v>
      </c>
      <c r="C12" s="2">
        <v>-4.02259302139282</v>
      </c>
      <c r="D12" s="2">
        <v>10.3887472152709</v>
      </c>
      <c r="E12" s="3">
        <f t="shared" si="0"/>
        <v>3.18307709693904</v>
      </c>
      <c r="F12" s="3">
        <f t="shared" si="1"/>
        <v>0.115748258070511</v>
      </c>
      <c r="G12" s="3">
        <v>-349.6</v>
      </c>
      <c r="H12" s="3">
        <v>0.736</v>
      </c>
      <c r="I12" s="4">
        <v>-349.5</v>
      </c>
      <c r="J12" s="4">
        <v>0.784</v>
      </c>
      <c r="K12" s="5">
        <f t="shared" si="2"/>
        <v>-0.000286041189931415</v>
      </c>
      <c r="L12" s="5">
        <f t="shared" si="3"/>
        <v>0.0652173913043479</v>
      </c>
      <c r="M12" s="5">
        <f t="shared" si="4"/>
        <v>0.0649313501144165</v>
      </c>
    </row>
    <row r="13" spans="1:13">
      <c r="A13" s="1" t="s">
        <v>35</v>
      </c>
      <c r="B13" s="2" t="s">
        <v>36</v>
      </c>
      <c r="C13" s="2">
        <v>-5.226327419281</v>
      </c>
      <c r="D13" s="2">
        <v>-4.04498243331909</v>
      </c>
      <c r="E13" s="3">
        <f t="shared" si="0"/>
        <v>-4.63565492630005</v>
      </c>
      <c r="F13" s="3">
        <f t="shared" si="1"/>
        <v>0.168569270047275</v>
      </c>
      <c r="G13" s="3">
        <v>-339.8</v>
      </c>
      <c r="H13" s="3">
        <v>0.738</v>
      </c>
      <c r="I13" s="4">
        <v>-339.8</v>
      </c>
      <c r="J13" s="4">
        <v>0.751</v>
      </c>
      <c r="K13" s="5">
        <f t="shared" si="2"/>
        <v>0</v>
      </c>
      <c r="L13" s="5">
        <f t="shared" si="3"/>
        <v>0.0176151761517615</v>
      </c>
      <c r="M13" s="5">
        <f t="shared" si="4"/>
        <v>0.0176151761517615</v>
      </c>
    </row>
    <row r="14" spans="1:13">
      <c r="A14" s="1" t="s">
        <v>37</v>
      </c>
      <c r="B14" s="2" t="s">
        <v>38</v>
      </c>
      <c r="C14" s="2">
        <v>-220.80989074707</v>
      </c>
      <c r="D14" s="2">
        <v>20.5575256347656</v>
      </c>
      <c r="E14" s="3">
        <f t="shared" si="0"/>
        <v>-100.126182556152</v>
      </c>
      <c r="F14" s="3">
        <f t="shared" si="1"/>
        <v>3.64095209295098</v>
      </c>
      <c r="G14" s="3">
        <v>-331.9</v>
      </c>
      <c r="H14" s="3">
        <v>0.721</v>
      </c>
      <c r="I14" s="4">
        <v>-300.4</v>
      </c>
      <c r="J14" s="4">
        <v>0.937</v>
      </c>
      <c r="K14" s="5">
        <f t="shared" si="2"/>
        <v>-0.0949081048508587</v>
      </c>
      <c r="L14" s="5">
        <f t="shared" si="3"/>
        <v>0.299583911234397</v>
      </c>
      <c r="M14" s="5">
        <f t="shared" si="4"/>
        <v>0.204675806383538</v>
      </c>
    </row>
    <row r="15" spans="1:13">
      <c r="A15" s="1" t="s">
        <v>39</v>
      </c>
      <c r="B15" s="2" t="s">
        <v>40</v>
      </c>
      <c r="C15" s="2">
        <v>-675.384155273437</v>
      </c>
      <c r="D15" s="2">
        <v>0.00972785055637359</v>
      </c>
      <c r="E15" s="3">
        <f t="shared" si="0"/>
        <v>-337.68721371144</v>
      </c>
      <c r="F15" s="3">
        <f t="shared" si="1"/>
        <v>12.2795350440524</v>
      </c>
      <c r="G15" s="3">
        <v>-389</v>
      </c>
      <c r="H15" s="3">
        <v>0.779</v>
      </c>
      <c r="I15" s="4">
        <v>-279.7</v>
      </c>
      <c r="J15" s="4">
        <v>0.985</v>
      </c>
      <c r="K15" s="5">
        <f t="shared" si="2"/>
        <v>-0.280976863753213</v>
      </c>
      <c r="L15" s="5">
        <f t="shared" si="3"/>
        <v>0.264441591784339</v>
      </c>
      <c r="M15" s="5">
        <f t="shared" si="4"/>
        <v>-0.0165352719688746</v>
      </c>
    </row>
    <row r="16" spans="1:13">
      <c r="A16" s="1" t="s">
        <v>41</v>
      </c>
      <c r="B16" s="2" t="s">
        <v>42</v>
      </c>
      <c r="C16" s="2">
        <v>-54.9458312988281</v>
      </c>
      <c r="D16" s="2">
        <v>11.9866466522216</v>
      </c>
      <c r="E16" s="3">
        <f t="shared" si="0"/>
        <v>-21.4795923233032</v>
      </c>
      <c r="F16" s="3">
        <f t="shared" si="1"/>
        <v>0.781076084483753</v>
      </c>
      <c r="G16" s="3">
        <v>-371.7</v>
      </c>
      <c r="H16" s="3">
        <v>0.701</v>
      </c>
      <c r="I16" s="4">
        <v>-360.4</v>
      </c>
      <c r="J16" s="4">
        <v>0.82</v>
      </c>
      <c r="K16" s="5">
        <f t="shared" si="2"/>
        <v>-0.0304008609093355</v>
      </c>
      <c r="L16" s="5">
        <f t="shared" si="3"/>
        <v>0.169757489300999</v>
      </c>
      <c r="M16" s="5">
        <f t="shared" si="4"/>
        <v>0.139356628391663</v>
      </c>
    </row>
    <row r="17" spans="1:13">
      <c r="A17" s="1" t="s">
        <v>43</v>
      </c>
      <c r="B17" s="2" t="s">
        <v>44</v>
      </c>
      <c r="C17" s="2">
        <v>-13.7595491409301</v>
      </c>
      <c r="D17" s="2">
        <v>54.9525489807128</v>
      </c>
      <c r="E17" s="3">
        <f t="shared" si="0"/>
        <v>20.5964999198914</v>
      </c>
      <c r="F17" s="3">
        <f t="shared" si="1"/>
        <v>0.748963633450596</v>
      </c>
      <c r="G17" s="3">
        <v>-249.4</v>
      </c>
      <c r="H17" s="3">
        <v>0.812</v>
      </c>
      <c r="I17" s="4">
        <v>-245</v>
      </c>
      <c r="J17" s="4">
        <v>0.867</v>
      </c>
      <c r="K17" s="5">
        <f t="shared" si="2"/>
        <v>-0.0176423416198878</v>
      </c>
      <c r="L17" s="5">
        <f t="shared" si="3"/>
        <v>0.0677339901477832</v>
      </c>
      <c r="M17" s="5">
        <f t="shared" si="4"/>
        <v>0.0500916485278954</v>
      </c>
    </row>
    <row r="18" spans="1:13">
      <c r="A18" s="1" t="s">
        <v>45</v>
      </c>
      <c r="B18" s="2" t="s">
        <v>46</v>
      </c>
      <c r="C18" s="2">
        <v>0.0294468905776739</v>
      </c>
      <c r="D18" s="2">
        <v>5.09519338607788</v>
      </c>
      <c r="E18" s="3">
        <f t="shared" si="0"/>
        <v>2.56232013832778</v>
      </c>
      <c r="F18" s="3">
        <f t="shared" si="1"/>
        <v>0.0931752777573738</v>
      </c>
      <c r="G18" s="3">
        <v>-665.1</v>
      </c>
      <c r="H18" s="3">
        <v>0.734</v>
      </c>
      <c r="I18" s="4">
        <v>-664.9</v>
      </c>
      <c r="J18" s="4">
        <v>0.751</v>
      </c>
      <c r="K18" s="5">
        <f t="shared" si="2"/>
        <v>-0.000300706660652602</v>
      </c>
      <c r="L18" s="5">
        <f t="shared" si="3"/>
        <v>0.0231607629427793</v>
      </c>
      <c r="M18" s="5">
        <f t="shared" si="4"/>
        <v>0.0228600562821267</v>
      </c>
    </row>
    <row r="19" spans="1:13">
      <c r="A19" s="1" t="s">
        <v>47</v>
      </c>
      <c r="B19" s="2" t="s">
        <v>48</v>
      </c>
      <c r="C19" s="2">
        <v>-15.89120388031</v>
      </c>
      <c r="D19" s="2">
        <v>67.7372360229492</v>
      </c>
      <c r="E19" s="3">
        <f t="shared" si="0"/>
        <v>25.9230160713196</v>
      </c>
      <c r="F19" s="3">
        <f t="shared" si="1"/>
        <v>0.942655129866167</v>
      </c>
      <c r="G19" s="3">
        <v>-578.1</v>
      </c>
      <c r="H19" s="3">
        <v>0.712</v>
      </c>
      <c r="I19" s="4">
        <v>-566.7</v>
      </c>
      <c r="J19" s="4">
        <v>0.813</v>
      </c>
      <c r="K19" s="5">
        <f t="shared" si="2"/>
        <v>-0.0197197716658017</v>
      </c>
      <c r="L19" s="5">
        <f t="shared" si="3"/>
        <v>0.14185393258427</v>
      </c>
      <c r="M19" s="5">
        <f t="shared" si="4"/>
        <v>0.122134160918468</v>
      </c>
    </row>
    <row r="20" spans="1:13">
      <c r="A20" s="1" t="s">
        <v>49</v>
      </c>
      <c r="B20" s="2" t="s">
        <v>50</v>
      </c>
      <c r="C20" s="2">
        <v>-415.16616821289</v>
      </c>
      <c r="D20" s="2">
        <v>76.169204711914</v>
      </c>
      <c r="E20" s="3">
        <f t="shared" si="0"/>
        <v>-169.498481750488</v>
      </c>
      <c r="F20" s="3">
        <f t="shared" si="1"/>
        <v>6.1635811545632</v>
      </c>
      <c r="G20" s="3">
        <v>-634.8</v>
      </c>
      <c r="H20" s="3">
        <v>0.753</v>
      </c>
      <c r="I20" s="4">
        <v>-499.7</v>
      </c>
      <c r="J20" s="4">
        <v>0.962</v>
      </c>
      <c r="K20" s="5">
        <f t="shared" si="2"/>
        <v>-0.212822936357908</v>
      </c>
      <c r="L20" s="5">
        <f t="shared" si="3"/>
        <v>0.277556440903054</v>
      </c>
      <c r="M20" s="5">
        <f t="shared" si="4"/>
        <v>0.0647335045451465</v>
      </c>
    </row>
    <row r="21" spans="1:13">
      <c r="A21" s="1" t="s">
        <v>51</v>
      </c>
      <c r="B21" s="2" t="s">
        <v>52</v>
      </c>
      <c r="C21" s="2">
        <v>-7.16008853912353</v>
      </c>
      <c r="D21" s="2">
        <v>80.5316085815429</v>
      </c>
      <c r="E21" s="3">
        <f t="shared" si="0"/>
        <v>36.6857600212097</v>
      </c>
      <c r="F21" s="3">
        <f t="shared" si="1"/>
        <v>1.3340276371349</v>
      </c>
      <c r="G21" s="3">
        <v>-615.4</v>
      </c>
      <c r="H21" s="3">
        <v>0.771</v>
      </c>
      <c r="I21" s="4">
        <v>-597.2</v>
      </c>
      <c r="J21" s="4">
        <v>0.83</v>
      </c>
      <c r="K21" s="5">
        <f t="shared" si="2"/>
        <v>-0.0295742606434838</v>
      </c>
      <c r="L21" s="5">
        <f t="shared" si="3"/>
        <v>0.0765239948119325</v>
      </c>
      <c r="M21" s="5">
        <f t="shared" si="4"/>
        <v>0.0469497341684487</v>
      </c>
    </row>
    <row r="22" spans="1:13">
      <c r="A22" s="1" t="s">
        <v>53</v>
      </c>
      <c r="B22" s="2" t="s">
        <v>54</v>
      </c>
      <c r="C22" s="2">
        <v>-11.2299966812133</v>
      </c>
      <c r="D22" s="2">
        <v>289.577270507812</v>
      </c>
      <c r="E22" s="3">
        <f t="shared" si="0"/>
        <v>139.173636913299</v>
      </c>
      <c r="F22" s="3">
        <f t="shared" si="1"/>
        <v>5.06085952411996</v>
      </c>
      <c r="G22" s="3">
        <v>-583.8</v>
      </c>
      <c r="H22" s="3">
        <v>0.728</v>
      </c>
      <c r="I22" s="4">
        <v>-457</v>
      </c>
      <c r="J22" s="4">
        <v>0.967</v>
      </c>
      <c r="K22" s="5">
        <f t="shared" si="2"/>
        <v>-0.21719767043508</v>
      </c>
      <c r="L22" s="5">
        <f t="shared" si="3"/>
        <v>0.328296703296703</v>
      </c>
      <c r="M22" s="5">
        <f t="shared" si="4"/>
        <v>0.111099032861623</v>
      </c>
    </row>
    <row r="23" spans="1:13">
      <c r="A23" s="1" t="s">
        <v>55</v>
      </c>
      <c r="B23" s="2" t="s">
        <v>56</v>
      </c>
      <c r="C23" s="2">
        <v>-0.503531515598297</v>
      </c>
      <c r="D23" s="2">
        <v>71.7644271850586</v>
      </c>
      <c r="E23" s="3">
        <f t="shared" si="0"/>
        <v>35.6304478347301</v>
      </c>
      <c r="F23" s="3">
        <f t="shared" si="1"/>
        <v>1.29565264853564</v>
      </c>
      <c r="G23" s="3">
        <v>-410.7</v>
      </c>
      <c r="H23" s="3">
        <v>0.766</v>
      </c>
      <c r="I23" s="4">
        <v>-396</v>
      </c>
      <c r="J23" s="4">
        <v>0.861</v>
      </c>
      <c r="K23" s="5">
        <f t="shared" si="2"/>
        <v>-0.0357925493060628</v>
      </c>
      <c r="L23" s="5">
        <f t="shared" si="3"/>
        <v>0.124020887728459</v>
      </c>
      <c r="M23" s="5">
        <f t="shared" si="4"/>
        <v>0.0882283384223967</v>
      </c>
    </row>
    <row r="24" spans="1:13">
      <c r="A24" s="1" t="s">
        <v>57</v>
      </c>
      <c r="B24" s="2" t="s">
        <v>58</v>
      </c>
      <c r="C24" s="2">
        <v>-0.124677866697311</v>
      </c>
      <c r="D24" s="2">
        <v>400.988464355468</v>
      </c>
      <c r="E24" s="3">
        <f t="shared" si="0"/>
        <v>200.431893244385</v>
      </c>
      <c r="F24" s="3">
        <f t="shared" si="1"/>
        <v>7.288432481614</v>
      </c>
      <c r="G24" s="3">
        <v>-315.8</v>
      </c>
      <c r="H24" s="3">
        <v>0.715</v>
      </c>
      <c r="I24" s="4">
        <v>-238.6</v>
      </c>
      <c r="J24" s="4">
        <v>0.975</v>
      </c>
      <c r="K24" s="5">
        <f t="shared" si="2"/>
        <v>-0.244458518049398</v>
      </c>
      <c r="L24" s="5">
        <f t="shared" si="3"/>
        <v>0.363636363636364</v>
      </c>
      <c r="M24" s="5">
        <f t="shared" si="4"/>
        <v>0.119177845586965</v>
      </c>
    </row>
    <row r="25" spans="1:13">
      <c r="A25" s="1" t="s">
        <v>59</v>
      </c>
      <c r="B25" s="2" t="s">
        <v>60</v>
      </c>
      <c r="C25" s="2">
        <v>-10.6773386001586</v>
      </c>
      <c r="D25" s="2">
        <v>11.8787746429443</v>
      </c>
      <c r="E25" s="3">
        <f t="shared" si="0"/>
        <v>0.60071802139285</v>
      </c>
      <c r="F25" s="3">
        <f t="shared" si="1"/>
        <v>0.0218442916870127</v>
      </c>
      <c r="G25" s="3">
        <v>-595.4</v>
      </c>
      <c r="H25" s="3">
        <v>0.761</v>
      </c>
      <c r="I25" s="4">
        <v>-595.4</v>
      </c>
      <c r="J25" s="4">
        <v>0.776</v>
      </c>
      <c r="K25" s="5">
        <f t="shared" si="2"/>
        <v>0</v>
      </c>
      <c r="L25" s="5">
        <f t="shared" si="3"/>
        <v>0.0197109067017083</v>
      </c>
      <c r="M25" s="5">
        <f t="shared" si="4"/>
        <v>0.0197109067017083</v>
      </c>
    </row>
    <row r="26" spans="1:13">
      <c r="A26" s="1" t="s">
        <v>61</v>
      </c>
      <c r="B26" s="2" t="s">
        <v>62</v>
      </c>
      <c r="C26" s="2">
        <v>-4.53455686569213</v>
      </c>
      <c r="D26" s="2">
        <v>28.3904647827148</v>
      </c>
      <c r="E26" s="3">
        <f t="shared" si="0"/>
        <v>11.9279539585113</v>
      </c>
      <c r="F26" s="3">
        <f t="shared" si="1"/>
        <v>0.433743780309502</v>
      </c>
      <c r="G26" s="3">
        <v>-591.2</v>
      </c>
      <c r="H26" s="3">
        <v>0.729</v>
      </c>
      <c r="I26" s="4">
        <v>-588.1</v>
      </c>
      <c r="J26" s="4">
        <v>0.787</v>
      </c>
      <c r="K26" s="5">
        <f t="shared" si="2"/>
        <v>-0.00524357239512859</v>
      </c>
      <c r="L26" s="5">
        <f t="shared" si="3"/>
        <v>0.0795610425240056</v>
      </c>
      <c r="M26" s="5">
        <f t="shared" si="4"/>
        <v>0.074317470128877</v>
      </c>
    </row>
    <row r="27" spans="1:13">
      <c r="A27" s="1" t="s">
        <v>63</v>
      </c>
      <c r="B27" s="2" t="s">
        <v>64</v>
      </c>
      <c r="C27" s="2">
        <v>-0.212223559617996</v>
      </c>
      <c r="D27" s="2">
        <v>53.6989402770996</v>
      </c>
      <c r="E27" s="3">
        <f t="shared" si="0"/>
        <v>26.7433583587408</v>
      </c>
      <c r="F27" s="3">
        <f t="shared" si="1"/>
        <v>0.972485758499665</v>
      </c>
      <c r="G27" s="3">
        <v>-382.3</v>
      </c>
      <c r="H27" s="3">
        <v>0.756</v>
      </c>
      <c r="I27" s="4">
        <v>-373.9</v>
      </c>
      <c r="J27" s="4">
        <v>0.821</v>
      </c>
      <c r="K27" s="5">
        <f t="shared" si="2"/>
        <v>-0.0219722730839656</v>
      </c>
      <c r="L27" s="5">
        <f t="shared" si="3"/>
        <v>0.0859788359788359</v>
      </c>
      <c r="M27" s="5">
        <f t="shared" si="4"/>
        <v>0.0640065628948703</v>
      </c>
    </row>
    <row r="28" spans="1:13">
      <c r="A28" s="1" t="s">
        <v>65</v>
      </c>
      <c r="B28" s="2" t="s">
        <v>66</v>
      </c>
      <c r="C28" s="2">
        <v>-4.64259052276611</v>
      </c>
      <c r="D28" s="2">
        <v>64.7691268920898</v>
      </c>
      <c r="E28" s="3">
        <f t="shared" si="0"/>
        <v>30.0632681846618</v>
      </c>
      <c r="F28" s="3">
        <f t="shared" si="1"/>
        <v>1.09320975216952</v>
      </c>
      <c r="G28" s="3">
        <v>-552.1</v>
      </c>
      <c r="H28" s="3">
        <v>0.756</v>
      </c>
      <c r="I28" s="4">
        <v>-541.4</v>
      </c>
      <c r="J28" s="4">
        <v>0.813</v>
      </c>
      <c r="K28" s="5">
        <f t="shared" si="2"/>
        <v>-0.0193805470023547</v>
      </c>
      <c r="L28" s="5">
        <f t="shared" si="3"/>
        <v>0.0753968253968253</v>
      </c>
      <c r="M28" s="5">
        <f t="shared" si="4"/>
        <v>0.0560162783944706</v>
      </c>
    </row>
    <row r="29" spans="1:13">
      <c r="A29" s="1" t="s">
        <v>67</v>
      </c>
      <c r="B29" s="2" t="s">
        <v>68</v>
      </c>
      <c r="C29" s="2">
        <v>-4.24890851974487</v>
      </c>
      <c r="D29" s="2">
        <v>166.528137207031</v>
      </c>
      <c r="E29" s="3">
        <f t="shared" si="0"/>
        <v>81.1396143436431</v>
      </c>
      <c r="F29" s="3">
        <f t="shared" si="1"/>
        <v>2.95053143067793</v>
      </c>
      <c r="G29" s="3">
        <v>-631.2</v>
      </c>
      <c r="H29" s="3">
        <v>0.771</v>
      </c>
      <c r="I29" s="4">
        <v>-589</v>
      </c>
      <c r="J29" s="4">
        <v>0.896</v>
      </c>
      <c r="K29" s="5">
        <f t="shared" si="2"/>
        <v>-0.0668567807351078</v>
      </c>
      <c r="L29" s="5">
        <f t="shared" si="3"/>
        <v>0.162127107652399</v>
      </c>
      <c r="M29" s="5">
        <f t="shared" si="4"/>
        <v>0.0952703269172917</v>
      </c>
    </row>
    <row r="30" spans="1:13">
      <c r="A30" s="1" t="s">
        <v>69</v>
      </c>
      <c r="B30" s="2" t="s">
        <v>70</v>
      </c>
      <c r="C30" s="2">
        <v>-1.23671901226043</v>
      </c>
      <c r="D30" s="2">
        <v>74.0693206787109</v>
      </c>
      <c r="E30" s="3">
        <f t="shared" si="0"/>
        <v>36.4163008332252</v>
      </c>
      <c r="F30" s="3">
        <f t="shared" si="1"/>
        <v>1.32422912120819</v>
      </c>
      <c r="G30" s="3">
        <v>-384.6</v>
      </c>
      <c r="H30" s="3">
        <v>0.71</v>
      </c>
      <c r="I30" s="4">
        <v>-357.7</v>
      </c>
      <c r="J30" s="4">
        <v>0.87</v>
      </c>
      <c r="K30" s="5">
        <f t="shared" si="2"/>
        <v>-0.0699427977119086</v>
      </c>
      <c r="L30" s="5">
        <f t="shared" si="3"/>
        <v>0.225352112676056</v>
      </c>
      <c r="M30" s="5">
        <f t="shared" si="4"/>
        <v>0.155409314964148</v>
      </c>
    </row>
    <row r="31" spans="1:13">
      <c r="A31" s="1" t="s">
        <v>71</v>
      </c>
      <c r="B31" s="2" t="s">
        <v>72</v>
      </c>
      <c r="C31" s="2">
        <v>0.038328394293785</v>
      </c>
      <c r="D31" s="2">
        <v>12.3583879470825</v>
      </c>
      <c r="E31" s="3">
        <f t="shared" si="0"/>
        <v>6.19835817068814</v>
      </c>
      <c r="F31" s="3">
        <f t="shared" si="1"/>
        <v>0.225394842570478</v>
      </c>
      <c r="G31" s="3">
        <v>-638.1</v>
      </c>
      <c r="H31" s="3">
        <v>0.743</v>
      </c>
      <c r="I31" s="4">
        <v>-637.6</v>
      </c>
      <c r="J31" s="4">
        <v>0.757</v>
      </c>
      <c r="K31" s="5">
        <f t="shared" si="2"/>
        <v>-0.000783576241968343</v>
      </c>
      <c r="L31" s="5">
        <f t="shared" si="3"/>
        <v>0.018842530282638</v>
      </c>
      <c r="M31" s="5">
        <f t="shared" si="4"/>
        <v>0.0180589540406696</v>
      </c>
    </row>
    <row r="32" spans="1:13">
      <c r="A32" s="1" t="s">
        <v>73</v>
      </c>
      <c r="B32" s="2" t="s">
        <v>74</v>
      </c>
      <c r="C32" s="2">
        <v>-31.157112121582</v>
      </c>
      <c r="D32" s="2">
        <v>-41.0826110839843</v>
      </c>
      <c r="E32" s="3">
        <f t="shared" si="0"/>
        <v>-36.1198616027831</v>
      </c>
      <c r="F32" s="3">
        <f t="shared" si="1"/>
        <v>1.31344951282848</v>
      </c>
      <c r="G32" s="3">
        <v>-525.9</v>
      </c>
      <c r="H32" s="3">
        <v>0.719</v>
      </c>
      <c r="I32" s="4">
        <v>-499.4</v>
      </c>
      <c r="J32" s="4">
        <v>0.838</v>
      </c>
      <c r="K32" s="5">
        <f t="shared" si="2"/>
        <v>-0.0503898079482791</v>
      </c>
      <c r="L32" s="5">
        <f t="shared" si="3"/>
        <v>0.165507649513213</v>
      </c>
      <c r="M32" s="5">
        <f t="shared" si="4"/>
        <v>0.115117841564934</v>
      </c>
    </row>
    <row r="33" spans="1:13">
      <c r="A33" s="1" t="s">
        <v>75</v>
      </c>
      <c r="B33" s="2" t="s">
        <v>76</v>
      </c>
      <c r="C33" s="2">
        <v>-2.64405798912048</v>
      </c>
      <c r="D33" s="2">
        <v>58.9704895019531</v>
      </c>
      <c r="E33" s="3">
        <f t="shared" si="0"/>
        <v>28.1632157564163</v>
      </c>
      <c r="F33" s="3">
        <f t="shared" si="1"/>
        <v>1.02411693659696</v>
      </c>
      <c r="G33" s="3">
        <v>-574.6</v>
      </c>
      <c r="H33" s="3">
        <v>0.744</v>
      </c>
      <c r="I33" s="4">
        <v>-563.4</v>
      </c>
      <c r="J33" s="4">
        <v>0.835</v>
      </c>
      <c r="K33" s="5">
        <f t="shared" si="2"/>
        <v>-0.0194918203967979</v>
      </c>
      <c r="L33" s="5">
        <f t="shared" si="3"/>
        <v>0.122311827956989</v>
      </c>
      <c r="M33" s="5">
        <f t="shared" si="4"/>
        <v>0.102820007560191</v>
      </c>
    </row>
    <row r="34" spans="1:13">
      <c r="A34" s="1" t="s">
        <v>77</v>
      </c>
      <c r="B34" s="2" t="s">
        <v>78</v>
      </c>
      <c r="C34" s="2">
        <v>-315.039428710937</v>
      </c>
      <c r="D34" s="2">
        <v>12.5010318756103</v>
      </c>
      <c r="E34" s="3">
        <f t="shared" ref="E34:E65" si="5">(C34+D34)/2</f>
        <v>-151.269198417663</v>
      </c>
      <c r="F34" s="3">
        <f t="shared" si="1"/>
        <v>5.50069812427865</v>
      </c>
      <c r="G34" s="3">
        <v>-358.4</v>
      </c>
      <c r="H34" s="3">
        <v>0.753</v>
      </c>
      <c r="I34" s="4">
        <v>-283.8</v>
      </c>
      <c r="J34" s="4">
        <v>0.972</v>
      </c>
      <c r="K34" s="5">
        <f t="shared" si="2"/>
        <v>-0.208147321428571</v>
      </c>
      <c r="L34" s="5">
        <f t="shared" si="3"/>
        <v>0.290836653386454</v>
      </c>
      <c r="M34" s="5">
        <f t="shared" si="4"/>
        <v>0.0826893319578828</v>
      </c>
    </row>
    <row r="35" spans="1:13">
      <c r="A35" s="1" t="s">
        <v>79</v>
      </c>
      <c r="B35" s="2" t="s">
        <v>80</v>
      </c>
      <c r="C35" s="2">
        <v>-69.767593383789</v>
      </c>
      <c r="D35" s="2">
        <v>20.3726482391357</v>
      </c>
      <c r="E35" s="3">
        <f t="shared" si="5"/>
        <v>-24.6974725723267</v>
      </c>
      <c r="F35" s="3">
        <f t="shared" ref="F35:F66" si="6">ABS(E35/550)*20</f>
        <v>0.898089911720971</v>
      </c>
      <c r="G35" s="3">
        <v>-321.6</v>
      </c>
      <c r="H35" s="3">
        <v>0.737</v>
      </c>
      <c r="I35" s="4">
        <v>-313.8</v>
      </c>
      <c r="J35" s="4">
        <v>0.827</v>
      </c>
      <c r="K35" s="5">
        <f t="shared" ref="K35:K66" si="7">(I35-G35)/G35</f>
        <v>-0.0242537313432836</v>
      </c>
      <c r="L35" s="5">
        <f t="shared" ref="L35:L66" si="8">(J35-H35)/H35</f>
        <v>0.122116689280868</v>
      </c>
      <c r="M35" s="5">
        <f t="shared" ref="M35:M66" si="9">L35+K35</f>
        <v>0.0978629579375847</v>
      </c>
    </row>
    <row r="36" spans="1:13">
      <c r="A36" s="1" t="s">
        <v>81</v>
      </c>
      <c r="B36" s="2" t="s">
        <v>82</v>
      </c>
      <c r="C36" s="2">
        <v>-1.90954196453094</v>
      </c>
      <c r="D36" s="2">
        <v>4.60885143280029</v>
      </c>
      <c r="E36" s="3">
        <f t="shared" si="5"/>
        <v>1.34965473413468</v>
      </c>
      <c r="F36" s="3">
        <f t="shared" si="6"/>
        <v>0.0490783539685338</v>
      </c>
      <c r="G36" s="3">
        <v>-291.2</v>
      </c>
      <c r="H36" s="3">
        <v>0.762</v>
      </c>
      <c r="I36" s="4">
        <v>-291.2</v>
      </c>
      <c r="J36" s="4">
        <v>0.781</v>
      </c>
      <c r="K36" s="5">
        <f t="shared" si="7"/>
        <v>0</v>
      </c>
      <c r="L36" s="5">
        <f t="shared" si="8"/>
        <v>0.0249343832020998</v>
      </c>
      <c r="M36" s="5">
        <f t="shared" si="9"/>
        <v>0.0249343832020998</v>
      </c>
    </row>
    <row r="37" spans="1:13">
      <c r="A37" s="1" t="s">
        <v>83</v>
      </c>
      <c r="B37" s="2" t="s">
        <v>84</v>
      </c>
      <c r="C37" s="2">
        <v>-7.51179456710815</v>
      </c>
      <c r="D37" s="2">
        <v>39.8729972839355</v>
      </c>
      <c r="E37" s="3">
        <f t="shared" si="5"/>
        <v>16.1806013584137</v>
      </c>
      <c r="F37" s="3">
        <f t="shared" si="6"/>
        <v>0.588385503942316</v>
      </c>
      <c r="G37" s="3">
        <v>-559.9</v>
      </c>
      <c r="H37" s="3">
        <v>0.777</v>
      </c>
      <c r="I37" s="4">
        <v>-557.1</v>
      </c>
      <c r="J37" s="4">
        <v>0.811</v>
      </c>
      <c r="K37" s="5">
        <f t="shared" si="7"/>
        <v>-0.00500089301661003</v>
      </c>
      <c r="L37" s="5">
        <f t="shared" si="8"/>
        <v>0.0437580437580438</v>
      </c>
      <c r="M37" s="5">
        <f t="shared" si="9"/>
        <v>0.0387571507414338</v>
      </c>
    </row>
    <row r="38" spans="1:13">
      <c r="A38" s="1" t="s">
        <v>85</v>
      </c>
      <c r="B38" s="2" t="s">
        <v>86</v>
      </c>
      <c r="C38" s="2">
        <v>-25.5267734527587</v>
      </c>
      <c r="D38" s="2">
        <v>12.4872617721557</v>
      </c>
      <c r="E38" s="3">
        <f t="shared" si="5"/>
        <v>-6.5197558403015</v>
      </c>
      <c r="F38" s="3">
        <f t="shared" si="6"/>
        <v>0.237082030556418</v>
      </c>
      <c r="G38" s="3">
        <v>-637.6</v>
      </c>
      <c r="H38" s="3">
        <v>0.763</v>
      </c>
      <c r="I38" s="4">
        <v>-637.1</v>
      </c>
      <c r="J38" s="4">
        <v>0.778</v>
      </c>
      <c r="K38" s="5">
        <f t="shared" si="7"/>
        <v>-0.000784190715181932</v>
      </c>
      <c r="L38" s="5">
        <f t="shared" si="8"/>
        <v>0.0196592398427261</v>
      </c>
      <c r="M38" s="5">
        <f t="shared" si="9"/>
        <v>0.0188750491275442</v>
      </c>
    </row>
    <row r="39" spans="1:13">
      <c r="A39" s="1" t="s">
        <v>87</v>
      </c>
      <c r="B39" s="2" t="s">
        <v>88</v>
      </c>
      <c r="C39" s="2">
        <v>-3.72557950019836</v>
      </c>
      <c r="D39" s="2">
        <v>14.5609951019287</v>
      </c>
      <c r="E39" s="3">
        <f t="shared" si="5"/>
        <v>5.41770780086517</v>
      </c>
      <c r="F39" s="3">
        <f t="shared" si="6"/>
        <v>0.197007556395097</v>
      </c>
      <c r="G39" s="3">
        <v>-371.9</v>
      </c>
      <c r="H39" s="3">
        <v>0.694</v>
      </c>
      <c r="I39" s="4">
        <v>-371.7</v>
      </c>
      <c r="J39" s="4">
        <v>0.718</v>
      </c>
      <c r="K39" s="5">
        <f t="shared" si="7"/>
        <v>-0.000537778972842131</v>
      </c>
      <c r="L39" s="5">
        <f t="shared" si="8"/>
        <v>0.0345821325648415</v>
      </c>
      <c r="M39" s="5">
        <f t="shared" si="9"/>
        <v>0.0340443535919994</v>
      </c>
    </row>
    <row r="40" spans="1:13">
      <c r="A40" s="1" t="s">
        <v>89</v>
      </c>
      <c r="B40" s="2" t="s">
        <v>90</v>
      </c>
      <c r="C40" s="2">
        <v>-2.31360077857971</v>
      </c>
      <c r="D40" s="2">
        <v>21.7910499572753</v>
      </c>
      <c r="E40" s="3">
        <f t="shared" si="5"/>
        <v>9.73872458934779</v>
      </c>
      <c r="F40" s="3">
        <f t="shared" si="6"/>
        <v>0.354135439612647</v>
      </c>
      <c r="G40" s="3">
        <v>-179.9</v>
      </c>
      <c r="H40" s="3">
        <v>0.742</v>
      </c>
      <c r="I40" s="4">
        <v>-177.6</v>
      </c>
      <c r="J40" s="4">
        <v>0.803</v>
      </c>
      <c r="K40" s="5">
        <f t="shared" si="7"/>
        <v>-0.0127848804891607</v>
      </c>
      <c r="L40" s="5">
        <f t="shared" si="8"/>
        <v>0.0822102425876012</v>
      </c>
      <c r="M40" s="5">
        <f t="shared" si="9"/>
        <v>0.0694253620984404</v>
      </c>
    </row>
    <row r="41" spans="1:13">
      <c r="A41" s="1" t="s">
        <v>91</v>
      </c>
      <c r="B41" s="2" t="s">
        <v>92</v>
      </c>
      <c r="C41" s="2">
        <v>0.00918170623481273</v>
      </c>
      <c r="D41" s="2">
        <v>13.7664756774902</v>
      </c>
      <c r="E41" s="3">
        <f t="shared" si="5"/>
        <v>6.88782869186251</v>
      </c>
      <c r="F41" s="3">
        <f t="shared" si="6"/>
        <v>0.250466497885909</v>
      </c>
      <c r="G41" s="3">
        <v>-356.3</v>
      </c>
      <c r="H41" s="3">
        <v>0.74</v>
      </c>
      <c r="I41" s="4">
        <v>-355.4</v>
      </c>
      <c r="J41" s="4">
        <v>0.795</v>
      </c>
      <c r="K41" s="5">
        <f t="shared" si="7"/>
        <v>-0.00252596126859398</v>
      </c>
      <c r="L41" s="5">
        <f t="shared" si="8"/>
        <v>0.0743243243243244</v>
      </c>
      <c r="M41" s="5">
        <f t="shared" si="9"/>
        <v>0.0717983630557304</v>
      </c>
    </row>
    <row r="42" spans="1:13">
      <c r="A42" s="1" t="s">
        <v>93</v>
      </c>
      <c r="B42" s="2" t="s">
        <v>94</v>
      </c>
      <c r="C42" s="2">
        <v>-3.13320326805114</v>
      </c>
      <c r="D42" s="2">
        <v>107.280715942382</v>
      </c>
      <c r="E42" s="3">
        <f t="shared" si="5"/>
        <v>52.0737563371654</v>
      </c>
      <c r="F42" s="3">
        <f t="shared" si="6"/>
        <v>1.89359113953329</v>
      </c>
      <c r="G42" s="3">
        <v>-648.4</v>
      </c>
      <c r="H42" s="3">
        <v>0.695</v>
      </c>
      <c r="I42" s="4">
        <v>-597.7</v>
      </c>
      <c r="J42" s="4">
        <v>0.858</v>
      </c>
      <c r="K42" s="5">
        <f t="shared" si="7"/>
        <v>-0.0781924737816162</v>
      </c>
      <c r="L42" s="5">
        <f t="shared" si="8"/>
        <v>0.234532374100719</v>
      </c>
      <c r="M42" s="5">
        <f t="shared" si="9"/>
        <v>0.156339900319103</v>
      </c>
    </row>
    <row r="43" spans="1:13">
      <c r="A43" s="1" t="s">
        <v>95</v>
      </c>
      <c r="B43" s="2" t="s">
        <v>96</v>
      </c>
      <c r="C43" s="2">
        <v>-14.6414604187011</v>
      </c>
      <c r="D43" s="2">
        <v>19.2868213653564</v>
      </c>
      <c r="E43" s="3">
        <f t="shared" si="5"/>
        <v>2.32268047332765</v>
      </c>
      <c r="F43" s="3">
        <f t="shared" si="6"/>
        <v>0.0844611081210055</v>
      </c>
      <c r="G43" s="3">
        <v>-509.3</v>
      </c>
      <c r="H43" s="3">
        <v>0.691</v>
      </c>
      <c r="I43" s="4">
        <v>-509.3</v>
      </c>
      <c r="J43" s="4">
        <v>0.694</v>
      </c>
      <c r="K43" s="5">
        <f t="shared" si="7"/>
        <v>0</v>
      </c>
      <c r="L43" s="5">
        <f t="shared" si="8"/>
        <v>0.00434153400868307</v>
      </c>
      <c r="M43" s="5">
        <f t="shared" si="9"/>
        <v>0.00434153400868307</v>
      </c>
    </row>
    <row r="44" spans="1:13">
      <c r="A44" s="1" t="s">
        <v>97</v>
      </c>
      <c r="B44" s="2" t="s">
        <v>98</v>
      </c>
      <c r="C44" s="2">
        <v>-1.39489018917083</v>
      </c>
      <c r="D44" s="2">
        <v>56.1931076049804</v>
      </c>
      <c r="E44" s="3">
        <f t="shared" si="5"/>
        <v>27.3991087079048</v>
      </c>
      <c r="F44" s="3">
        <f t="shared" si="6"/>
        <v>0.996331225741993</v>
      </c>
      <c r="G44" s="3">
        <v>-282.2</v>
      </c>
      <c r="H44" s="3">
        <v>0.719</v>
      </c>
      <c r="I44" s="4">
        <v>-278.9</v>
      </c>
      <c r="J44" s="4">
        <v>0.775</v>
      </c>
      <c r="K44" s="5">
        <f t="shared" si="7"/>
        <v>-0.0116938341601701</v>
      </c>
      <c r="L44" s="5">
        <f t="shared" si="8"/>
        <v>0.0778859527121002</v>
      </c>
      <c r="M44" s="5">
        <f t="shared" si="9"/>
        <v>0.0661921185519301</v>
      </c>
    </row>
    <row r="45" spans="1:13">
      <c r="A45" s="1" t="s">
        <v>99</v>
      </c>
      <c r="B45" s="2" t="s">
        <v>100</v>
      </c>
      <c r="C45" s="2">
        <v>-3.17399144172668</v>
      </c>
      <c r="D45" s="2">
        <v>113.470672607421</v>
      </c>
      <c r="E45" s="3">
        <f t="shared" si="5"/>
        <v>55.1483405828472</v>
      </c>
      <c r="F45" s="3">
        <f t="shared" si="6"/>
        <v>2.00539420301263</v>
      </c>
      <c r="G45" s="3">
        <v>-555.1</v>
      </c>
      <c r="H45" s="3">
        <v>0.721</v>
      </c>
      <c r="I45" s="4">
        <v>-530.7</v>
      </c>
      <c r="J45" s="4">
        <v>0.85</v>
      </c>
      <c r="K45" s="5">
        <f t="shared" si="7"/>
        <v>-0.0439560439560439</v>
      </c>
      <c r="L45" s="5">
        <f t="shared" si="8"/>
        <v>0.178918169209431</v>
      </c>
      <c r="M45" s="5">
        <f t="shared" si="9"/>
        <v>0.134962125253387</v>
      </c>
    </row>
    <row r="46" spans="1:13">
      <c r="A46" s="1" t="s">
        <v>101</v>
      </c>
      <c r="B46" s="2" t="s">
        <v>102</v>
      </c>
      <c r="C46" s="2">
        <v>-23.7875308990478</v>
      </c>
      <c r="D46" s="2">
        <v>208.77488708496</v>
      </c>
      <c r="E46" s="3">
        <f t="shared" si="5"/>
        <v>92.4936780929561</v>
      </c>
      <c r="F46" s="3">
        <f t="shared" si="6"/>
        <v>3.36340647610749</v>
      </c>
      <c r="G46" s="3">
        <v>-420.6</v>
      </c>
      <c r="H46" s="3">
        <v>0.692</v>
      </c>
      <c r="I46" s="4">
        <v>-343.6</v>
      </c>
      <c r="J46" s="4">
        <v>0.933</v>
      </c>
      <c r="K46" s="5">
        <f t="shared" si="7"/>
        <v>-0.183071802187351</v>
      </c>
      <c r="L46" s="5">
        <f t="shared" si="8"/>
        <v>0.348265895953757</v>
      </c>
      <c r="M46" s="5">
        <f t="shared" si="9"/>
        <v>0.165194093766406</v>
      </c>
    </row>
    <row r="47" spans="1:13">
      <c r="A47" s="1" t="s">
        <v>103</v>
      </c>
      <c r="B47" s="2" t="s">
        <v>104</v>
      </c>
      <c r="C47" s="2">
        <v>-11.184941291809</v>
      </c>
      <c r="D47" s="2">
        <v>-22.9114456176757</v>
      </c>
      <c r="E47" s="3">
        <f t="shared" si="5"/>
        <v>-17.0481934547423</v>
      </c>
      <c r="F47" s="3">
        <f t="shared" si="6"/>
        <v>0.619934307445175</v>
      </c>
      <c r="G47" s="3">
        <v>-659.3</v>
      </c>
      <c r="H47" s="3">
        <v>0.708</v>
      </c>
      <c r="I47" s="4">
        <v>-655.4</v>
      </c>
      <c r="J47" s="4">
        <v>0.758</v>
      </c>
      <c r="K47" s="5">
        <f t="shared" si="7"/>
        <v>-0.00591536478082812</v>
      </c>
      <c r="L47" s="5">
        <f t="shared" si="8"/>
        <v>0.0706214689265537</v>
      </c>
      <c r="M47" s="5">
        <f t="shared" si="9"/>
        <v>0.0647061041457256</v>
      </c>
    </row>
    <row r="48" spans="1:13">
      <c r="A48" s="1" t="s">
        <v>105</v>
      </c>
      <c r="B48" s="2" t="s">
        <v>106</v>
      </c>
      <c r="C48" s="2">
        <v>-10.2116088867187</v>
      </c>
      <c r="D48" s="2">
        <v>10.9955282211303</v>
      </c>
      <c r="E48" s="3">
        <f t="shared" si="5"/>
        <v>0.3919596672058</v>
      </c>
      <c r="F48" s="3">
        <f t="shared" si="6"/>
        <v>0.0142530788074836</v>
      </c>
      <c r="G48" s="3">
        <v>-594.7</v>
      </c>
      <c r="H48" s="3">
        <v>0.738</v>
      </c>
      <c r="I48" s="4">
        <v>-594.7</v>
      </c>
      <c r="J48" s="4">
        <v>0.752</v>
      </c>
      <c r="K48" s="5">
        <f t="shared" si="7"/>
        <v>0</v>
      </c>
      <c r="L48" s="5">
        <f t="shared" si="8"/>
        <v>0.018970189701897</v>
      </c>
      <c r="M48" s="5">
        <f t="shared" si="9"/>
        <v>0.018970189701897</v>
      </c>
    </row>
    <row r="49" spans="1:13">
      <c r="A49" s="1" t="s">
        <v>107</v>
      </c>
      <c r="B49" s="2" t="s">
        <v>108</v>
      </c>
      <c r="C49" s="2">
        <v>-6.56766176223754</v>
      </c>
      <c r="D49" s="2">
        <v>48.9004249572753</v>
      </c>
      <c r="E49" s="3">
        <f t="shared" si="5"/>
        <v>21.1663815975189</v>
      </c>
      <c r="F49" s="3">
        <f t="shared" si="6"/>
        <v>0.769686603546142</v>
      </c>
      <c r="G49" s="3">
        <v>-261.4</v>
      </c>
      <c r="H49" s="3">
        <v>0.713</v>
      </c>
      <c r="I49" s="4">
        <v>-255.5</v>
      </c>
      <c r="J49" s="4">
        <v>0.839</v>
      </c>
      <c r="K49" s="5">
        <f t="shared" si="7"/>
        <v>-0.0225707727620504</v>
      </c>
      <c r="L49" s="5">
        <f t="shared" si="8"/>
        <v>0.17671809256662</v>
      </c>
      <c r="M49" s="5">
        <f t="shared" si="9"/>
        <v>0.15414731980457</v>
      </c>
    </row>
    <row r="50" spans="1:13">
      <c r="A50" s="1" t="s">
        <v>109</v>
      </c>
      <c r="B50" s="2" t="s">
        <v>110</v>
      </c>
      <c r="C50" s="2">
        <v>-3.12726783752441</v>
      </c>
      <c r="D50" s="2">
        <v>220.016891479492</v>
      </c>
      <c r="E50" s="3">
        <f t="shared" si="5"/>
        <v>108.444811820984</v>
      </c>
      <c r="F50" s="3">
        <f t="shared" si="6"/>
        <v>3.94344770258124</v>
      </c>
      <c r="G50" s="3">
        <v>-338.8</v>
      </c>
      <c r="H50" s="3">
        <v>0.675</v>
      </c>
      <c r="I50" s="4">
        <v>-277.1</v>
      </c>
      <c r="J50" s="4">
        <v>0.93</v>
      </c>
      <c r="K50" s="5">
        <f t="shared" si="7"/>
        <v>-0.18211334120425</v>
      </c>
      <c r="L50" s="5">
        <f t="shared" si="8"/>
        <v>0.377777777777778</v>
      </c>
      <c r="M50" s="5">
        <f t="shared" si="9"/>
        <v>0.195664436573528</v>
      </c>
    </row>
    <row r="51" spans="1:13">
      <c r="A51" s="1" t="s">
        <v>111</v>
      </c>
      <c r="B51" s="2" t="s">
        <v>112</v>
      </c>
      <c r="C51" s="2">
        <v>-0.346850097179412</v>
      </c>
      <c r="D51" s="2">
        <v>11.9885072708129</v>
      </c>
      <c r="E51" s="3">
        <f t="shared" si="5"/>
        <v>5.82082858681674</v>
      </c>
      <c r="F51" s="3">
        <f t="shared" si="6"/>
        <v>0.211666494066063</v>
      </c>
      <c r="G51" s="3">
        <v>-514.9</v>
      </c>
      <c r="H51" s="3">
        <v>0.761</v>
      </c>
      <c r="I51" s="4">
        <v>-514.6</v>
      </c>
      <c r="J51" s="4">
        <v>0.786</v>
      </c>
      <c r="K51" s="5">
        <f t="shared" si="7"/>
        <v>-0.000582637405321333</v>
      </c>
      <c r="L51" s="5">
        <f t="shared" si="8"/>
        <v>0.0328515111695138</v>
      </c>
      <c r="M51" s="5">
        <f t="shared" si="9"/>
        <v>0.0322688737641925</v>
      </c>
    </row>
    <row r="52" spans="1:13">
      <c r="A52" s="1" t="s">
        <v>113</v>
      </c>
      <c r="B52" s="2" t="s">
        <v>114</v>
      </c>
      <c r="C52" s="2">
        <v>-3.03369188308715</v>
      </c>
      <c r="D52" s="2">
        <v>54.9146690368652</v>
      </c>
      <c r="E52" s="3">
        <f t="shared" si="5"/>
        <v>25.940488576889</v>
      </c>
      <c r="F52" s="3">
        <f t="shared" si="6"/>
        <v>0.943290493705055</v>
      </c>
      <c r="G52" s="3">
        <v>-296.5</v>
      </c>
      <c r="H52" s="3">
        <v>0.662</v>
      </c>
      <c r="I52" s="4">
        <v>-288.8</v>
      </c>
      <c r="J52" s="4">
        <v>0.786</v>
      </c>
      <c r="K52" s="5">
        <f t="shared" si="7"/>
        <v>-0.0259696458684654</v>
      </c>
      <c r="L52" s="5">
        <f t="shared" si="8"/>
        <v>0.187311178247734</v>
      </c>
      <c r="M52" s="5">
        <f t="shared" si="9"/>
        <v>0.161341532379269</v>
      </c>
    </row>
    <row r="53" spans="1:13">
      <c r="A53" s="1" t="s">
        <v>115</v>
      </c>
      <c r="B53" s="2" t="s">
        <v>116</v>
      </c>
      <c r="C53" s="2">
        <v>-1.75478184223175</v>
      </c>
      <c r="D53" s="2">
        <v>-10.9207429885864</v>
      </c>
      <c r="E53" s="3">
        <f t="shared" si="5"/>
        <v>-6.33776241540907</v>
      </c>
      <c r="F53" s="3">
        <f t="shared" si="6"/>
        <v>0.230464087833057</v>
      </c>
      <c r="G53" s="3">
        <v>-256.8</v>
      </c>
      <c r="H53" s="3">
        <v>0.759</v>
      </c>
      <c r="I53" s="4">
        <v>-256.6</v>
      </c>
      <c r="J53" s="4">
        <v>0.783</v>
      </c>
      <c r="K53" s="5">
        <f t="shared" si="7"/>
        <v>-0.000778816199376903</v>
      </c>
      <c r="L53" s="5">
        <f t="shared" si="8"/>
        <v>0.0316205533596838</v>
      </c>
      <c r="M53" s="5">
        <f t="shared" si="9"/>
        <v>0.0308417371603069</v>
      </c>
    </row>
    <row r="54" spans="1:13">
      <c r="A54" s="1" t="s">
        <v>117</v>
      </c>
      <c r="B54" s="2" t="s">
        <v>118</v>
      </c>
      <c r="C54" s="2">
        <v>-2.76834106445312</v>
      </c>
      <c r="D54" s="2">
        <v>427.510925292968</v>
      </c>
      <c r="E54" s="3">
        <f t="shared" si="5"/>
        <v>212.371292114257</v>
      </c>
      <c r="F54" s="3">
        <f t="shared" si="6"/>
        <v>7.72259244051844</v>
      </c>
      <c r="G54" s="3">
        <v>-434.3</v>
      </c>
      <c r="H54" s="3">
        <v>0.752</v>
      </c>
      <c r="I54" s="4">
        <v>-344.9</v>
      </c>
      <c r="J54" s="4">
        <v>0.978</v>
      </c>
      <c r="K54" s="5">
        <f t="shared" si="7"/>
        <v>-0.205848491825927</v>
      </c>
      <c r="L54" s="5">
        <f t="shared" si="8"/>
        <v>0.300531914893617</v>
      </c>
      <c r="M54" s="5">
        <f t="shared" si="9"/>
        <v>0.0946834230676901</v>
      </c>
    </row>
    <row r="55" spans="1:13">
      <c r="A55" s="1" t="s">
        <v>119</v>
      </c>
      <c r="B55" s="2" t="s">
        <v>120</v>
      </c>
      <c r="C55" s="2">
        <v>-1.61124730110168</v>
      </c>
      <c r="D55" s="2">
        <v>170.311950683593</v>
      </c>
      <c r="E55" s="3">
        <f t="shared" si="5"/>
        <v>84.3503516912457</v>
      </c>
      <c r="F55" s="3">
        <f t="shared" si="6"/>
        <v>3.0672855160453</v>
      </c>
      <c r="G55" s="3">
        <v>-625.7</v>
      </c>
      <c r="H55" s="3">
        <v>0.725</v>
      </c>
      <c r="I55" s="4">
        <v>-556.6</v>
      </c>
      <c r="J55" s="4">
        <v>0.909</v>
      </c>
      <c r="K55" s="5">
        <f t="shared" si="7"/>
        <v>-0.110436311331309</v>
      </c>
      <c r="L55" s="5">
        <f t="shared" si="8"/>
        <v>0.253793103448276</v>
      </c>
      <c r="M55" s="5">
        <f t="shared" si="9"/>
        <v>0.143356792116967</v>
      </c>
    </row>
    <row r="56" spans="1:13">
      <c r="A56" s="1" t="s">
        <v>121</v>
      </c>
      <c r="B56" s="2" t="s">
        <v>122</v>
      </c>
      <c r="C56" s="2">
        <v>-1.08514940738677</v>
      </c>
      <c r="D56" s="2">
        <v>-10.7599372863769</v>
      </c>
      <c r="E56" s="3">
        <f t="shared" si="5"/>
        <v>-5.92254334688183</v>
      </c>
      <c r="F56" s="3">
        <f t="shared" si="6"/>
        <v>0.215365212613885</v>
      </c>
      <c r="G56" s="3">
        <v>-621.2</v>
      </c>
      <c r="H56" s="3">
        <v>0.769</v>
      </c>
      <c r="I56" s="4">
        <v>-620.6</v>
      </c>
      <c r="J56" s="4">
        <v>0.793</v>
      </c>
      <c r="K56" s="5">
        <f t="shared" si="7"/>
        <v>-0.000965872504829399</v>
      </c>
      <c r="L56" s="5">
        <f t="shared" si="8"/>
        <v>0.0312093628088427</v>
      </c>
      <c r="M56" s="5">
        <f t="shared" si="9"/>
        <v>0.0302434903040133</v>
      </c>
    </row>
    <row r="57" spans="1:13">
      <c r="A57" s="1" t="s">
        <v>123</v>
      </c>
      <c r="B57" s="2" t="s">
        <v>124</v>
      </c>
      <c r="C57" s="2">
        <v>-1.99469339847564</v>
      </c>
      <c r="D57" s="2">
        <v>120.478942871093</v>
      </c>
      <c r="E57" s="3">
        <f t="shared" si="5"/>
        <v>59.2421247363087</v>
      </c>
      <c r="F57" s="3">
        <f t="shared" si="6"/>
        <v>2.15425908132032</v>
      </c>
      <c r="G57" s="3">
        <v>-636.5</v>
      </c>
      <c r="H57" s="3">
        <v>0.706</v>
      </c>
      <c r="I57" s="4">
        <v>-573.1</v>
      </c>
      <c r="J57" s="4">
        <v>0.891</v>
      </c>
      <c r="K57" s="5">
        <f t="shared" si="7"/>
        <v>-0.0996072270227808</v>
      </c>
      <c r="L57" s="5">
        <f t="shared" si="8"/>
        <v>0.262039660056657</v>
      </c>
      <c r="M57" s="5">
        <f t="shared" si="9"/>
        <v>0.162432433033876</v>
      </c>
    </row>
    <row r="58" spans="1:13">
      <c r="A58" s="1" t="s">
        <v>125</v>
      </c>
      <c r="B58" s="2" t="s">
        <v>126</v>
      </c>
      <c r="C58" s="2">
        <v>-0.971734702587127</v>
      </c>
      <c r="D58" s="2">
        <v>206.341033935546</v>
      </c>
      <c r="E58" s="3">
        <f t="shared" si="5"/>
        <v>102.684649616479</v>
      </c>
      <c r="F58" s="3">
        <f t="shared" si="6"/>
        <v>3.73398725878105</v>
      </c>
      <c r="G58" s="3">
        <v>-669</v>
      </c>
      <c r="H58" s="3">
        <v>0.713</v>
      </c>
      <c r="I58" s="4">
        <v>-576.6</v>
      </c>
      <c r="J58" s="4">
        <v>0.941</v>
      </c>
      <c r="K58" s="5">
        <f t="shared" si="7"/>
        <v>-0.138116591928251</v>
      </c>
      <c r="L58" s="5">
        <f t="shared" si="8"/>
        <v>0.319775596072931</v>
      </c>
      <c r="M58" s="5">
        <f t="shared" si="9"/>
        <v>0.18165900414468</v>
      </c>
    </row>
    <row r="59" spans="1:13">
      <c r="A59" s="1" t="s">
        <v>127</v>
      </c>
      <c r="B59" s="2" t="s">
        <v>128</v>
      </c>
      <c r="C59" s="2">
        <v>-0.850881874561309</v>
      </c>
      <c r="D59" s="2">
        <v>107.750663757324</v>
      </c>
      <c r="E59" s="3">
        <f t="shared" si="5"/>
        <v>53.4498909413813</v>
      </c>
      <c r="F59" s="3">
        <f t="shared" si="6"/>
        <v>1.94363239786841</v>
      </c>
      <c r="G59" s="3">
        <v>-545.4</v>
      </c>
      <c r="H59" s="3">
        <v>0.735</v>
      </c>
      <c r="I59" s="4">
        <v>-496.9</v>
      </c>
      <c r="J59" s="4">
        <v>0.891</v>
      </c>
      <c r="K59" s="5">
        <f t="shared" si="7"/>
        <v>-0.0889255592225889</v>
      </c>
      <c r="L59" s="5">
        <f t="shared" si="8"/>
        <v>0.212244897959184</v>
      </c>
      <c r="M59" s="5">
        <f t="shared" si="9"/>
        <v>0.123319338736595</v>
      </c>
    </row>
    <row r="60" spans="1:13">
      <c r="A60" s="1" t="s">
        <v>129</v>
      </c>
      <c r="B60" s="2" t="s">
        <v>130</v>
      </c>
      <c r="C60" s="2">
        <v>-1.77720749378204</v>
      </c>
      <c r="D60" s="2">
        <v>5.75700950622558</v>
      </c>
      <c r="E60" s="3">
        <f t="shared" si="5"/>
        <v>1.98990100622177</v>
      </c>
      <c r="F60" s="3">
        <f t="shared" si="6"/>
        <v>0.0723600365898825</v>
      </c>
      <c r="G60" s="3">
        <v>-498.8</v>
      </c>
      <c r="H60" s="3">
        <v>0.75</v>
      </c>
      <c r="I60" s="4">
        <v>-498.7</v>
      </c>
      <c r="J60" s="4">
        <v>0.761</v>
      </c>
      <c r="K60" s="5">
        <f t="shared" si="7"/>
        <v>-0.000200481154771497</v>
      </c>
      <c r="L60" s="5">
        <f t="shared" si="8"/>
        <v>0.0146666666666667</v>
      </c>
      <c r="M60" s="5">
        <f t="shared" si="9"/>
        <v>0.0144661855118952</v>
      </c>
    </row>
    <row r="61" spans="1:13">
      <c r="A61" s="1" t="s">
        <v>131</v>
      </c>
      <c r="B61" s="2" t="s">
        <v>132</v>
      </c>
      <c r="C61" s="2">
        <v>-15.6582241058349</v>
      </c>
      <c r="D61" s="2">
        <v>13.0350198745727</v>
      </c>
      <c r="E61" s="3">
        <f t="shared" si="5"/>
        <v>-1.3116021156311</v>
      </c>
      <c r="F61" s="3">
        <f t="shared" si="6"/>
        <v>0.0476946223865855</v>
      </c>
      <c r="G61" s="3">
        <v>-618</v>
      </c>
      <c r="H61" s="3">
        <v>0.719</v>
      </c>
      <c r="I61" s="4">
        <v>-618</v>
      </c>
      <c r="J61" s="4">
        <v>0.727</v>
      </c>
      <c r="K61" s="5">
        <f t="shared" si="7"/>
        <v>0</v>
      </c>
      <c r="L61" s="5">
        <f t="shared" si="8"/>
        <v>0.0111265646731572</v>
      </c>
      <c r="M61" s="5">
        <f t="shared" si="9"/>
        <v>0.0111265646731572</v>
      </c>
    </row>
    <row r="62" spans="1:13">
      <c r="A62" s="1" t="s">
        <v>133</v>
      </c>
      <c r="B62" s="2" t="s">
        <v>134</v>
      </c>
      <c r="C62" s="2">
        <v>-6.49529314041137</v>
      </c>
      <c r="D62" s="2">
        <v>73.3126449584961</v>
      </c>
      <c r="E62" s="3">
        <f t="shared" si="5"/>
        <v>33.4086759090424</v>
      </c>
      <c r="F62" s="3">
        <f t="shared" si="6"/>
        <v>1.214860942147</v>
      </c>
      <c r="G62" s="3">
        <v>-556.2</v>
      </c>
      <c r="H62" s="3">
        <v>0.75</v>
      </c>
      <c r="I62" s="4">
        <v>-545.8</v>
      </c>
      <c r="J62" s="4">
        <v>0.837</v>
      </c>
      <c r="K62" s="5">
        <f t="shared" si="7"/>
        <v>-0.018698309960446</v>
      </c>
      <c r="L62" s="5">
        <f t="shared" si="8"/>
        <v>0.116</v>
      </c>
      <c r="M62" s="5">
        <f t="shared" si="9"/>
        <v>0.0973016900395539</v>
      </c>
    </row>
    <row r="63" spans="1:13">
      <c r="A63" s="1" t="s">
        <v>135</v>
      </c>
      <c r="B63" s="2" t="s">
        <v>136</v>
      </c>
      <c r="C63" s="2">
        <v>-2.85042929649353</v>
      </c>
      <c r="D63" s="2">
        <v>148.241302490234</v>
      </c>
      <c r="E63" s="3">
        <f t="shared" si="5"/>
        <v>72.6954365968702</v>
      </c>
      <c r="F63" s="3">
        <f t="shared" si="6"/>
        <v>2.64347042170437</v>
      </c>
      <c r="G63" s="3">
        <v>-533.6</v>
      </c>
      <c r="H63" s="3">
        <v>0.738</v>
      </c>
      <c r="I63" s="4">
        <v>-466.3</v>
      </c>
      <c r="J63" s="4">
        <v>0.927</v>
      </c>
      <c r="K63" s="5">
        <f t="shared" si="7"/>
        <v>-0.126124437781109</v>
      </c>
      <c r="L63" s="5">
        <f t="shared" si="8"/>
        <v>0.25609756097561</v>
      </c>
      <c r="M63" s="5">
        <f t="shared" si="9"/>
        <v>0.1299731231945</v>
      </c>
    </row>
    <row r="64" spans="1:13">
      <c r="A64" s="1" t="s">
        <v>137</v>
      </c>
      <c r="B64" s="2" t="s">
        <v>138</v>
      </c>
      <c r="C64" s="2">
        <v>-242.607421875</v>
      </c>
      <c r="D64" s="2">
        <v>10.6286354064941</v>
      </c>
      <c r="E64" s="3">
        <f t="shared" si="5"/>
        <v>-115.989393234253</v>
      </c>
      <c r="F64" s="3">
        <f t="shared" si="6"/>
        <v>4.2177961176092</v>
      </c>
      <c r="G64" s="3">
        <v>-592.1</v>
      </c>
      <c r="H64" s="3">
        <v>0.768</v>
      </c>
      <c r="I64" s="4">
        <v>-489.7</v>
      </c>
      <c r="J64" s="4">
        <v>0.958</v>
      </c>
      <c r="K64" s="5">
        <f t="shared" si="7"/>
        <v>-0.172943759500085</v>
      </c>
      <c r="L64" s="5">
        <f t="shared" si="8"/>
        <v>0.247395833333333</v>
      </c>
      <c r="M64" s="5">
        <f t="shared" si="9"/>
        <v>0.0744520738332488</v>
      </c>
    </row>
    <row r="65" spans="1:13">
      <c r="A65" s="1" t="s">
        <v>139</v>
      </c>
      <c r="B65" s="2" t="s">
        <v>140</v>
      </c>
      <c r="C65" s="2">
        <v>-2.80467581748962</v>
      </c>
      <c r="D65" s="2">
        <v>60.4905395507812</v>
      </c>
      <c r="E65" s="3">
        <f t="shared" si="5"/>
        <v>28.8429318666458</v>
      </c>
      <c r="F65" s="3">
        <f t="shared" si="6"/>
        <v>1.04883388605985</v>
      </c>
      <c r="G65" s="3">
        <v>-394.6</v>
      </c>
      <c r="H65" s="3">
        <v>0.729</v>
      </c>
      <c r="I65" s="4">
        <v>-385.5</v>
      </c>
      <c r="J65" s="4">
        <v>0.824</v>
      </c>
      <c r="K65" s="5">
        <f t="shared" si="7"/>
        <v>-0.0230613279270148</v>
      </c>
      <c r="L65" s="5">
        <f t="shared" si="8"/>
        <v>0.130315500685871</v>
      </c>
      <c r="M65" s="5">
        <f t="shared" si="9"/>
        <v>0.107254172758856</v>
      </c>
    </row>
    <row r="66" spans="1:13">
      <c r="A66" s="1" t="s">
        <v>141</v>
      </c>
      <c r="B66" s="2" t="s">
        <v>142</v>
      </c>
      <c r="C66" s="2">
        <v>-9.92675018310546</v>
      </c>
      <c r="D66" s="2">
        <v>18.1491813659667</v>
      </c>
      <c r="E66" s="3">
        <f t="shared" ref="E66:E101" si="10">(C66+D66)/2</f>
        <v>4.11121559143062</v>
      </c>
      <c r="F66" s="3">
        <f t="shared" si="6"/>
        <v>0.149498748779295</v>
      </c>
      <c r="G66" s="3">
        <v>-571.2</v>
      </c>
      <c r="H66" s="3">
        <v>0.756</v>
      </c>
      <c r="I66" s="4">
        <v>-570.9</v>
      </c>
      <c r="J66" s="4">
        <v>0.77</v>
      </c>
      <c r="K66" s="5">
        <f t="shared" si="7"/>
        <v>-0.000525210084033733</v>
      </c>
      <c r="L66" s="5">
        <f t="shared" si="8"/>
        <v>0.0185185185185185</v>
      </c>
      <c r="M66" s="5">
        <f t="shared" si="9"/>
        <v>0.0179933084344848</v>
      </c>
    </row>
    <row r="67" spans="1:13">
      <c r="A67" s="1" t="s">
        <v>143</v>
      </c>
      <c r="B67" s="2" t="s">
        <v>144</v>
      </c>
      <c r="C67" s="2">
        <v>-4.83484649658203</v>
      </c>
      <c r="D67" s="2">
        <v>262.763793945312</v>
      </c>
      <c r="E67" s="3">
        <f t="shared" si="10"/>
        <v>128.964473724365</v>
      </c>
      <c r="F67" s="3">
        <f t="shared" ref="F67:F101" si="11">ABS(E67/550)*20</f>
        <v>4.68961722634055</v>
      </c>
      <c r="G67" s="3">
        <v>-611.2</v>
      </c>
      <c r="H67" s="3">
        <v>0.751</v>
      </c>
      <c r="I67" s="4">
        <v>-496.6</v>
      </c>
      <c r="J67" s="4">
        <v>0.964</v>
      </c>
      <c r="K67" s="5">
        <f t="shared" ref="K67:K101" si="12">(I67-G67)/G67</f>
        <v>-0.1875</v>
      </c>
      <c r="L67" s="5">
        <f t="shared" ref="L67:L101" si="13">(J67-H67)/H67</f>
        <v>0.283621837549933</v>
      </c>
      <c r="M67" s="5">
        <f t="shared" ref="M67:M101" si="14">L67+K67</f>
        <v>0.0961218375499333</v>
      </c>
    </row>
    <row r="68" spans="1:13">
      <c r="A68" s="1" t="s">
        <v>145</v>
      </c>
      <c r="B68" s="2" t="s">
        <v>146</v>
      </c>
      <c r="C68" s="2">
        <v>-20.593542098999</v>
      </c>
      <c r="D68" s="2">
        <v>324.738525390625</v>
      </c>
      <c r="E68" s="3">
        <f t="shared" si="10"/>
        <v>152.072491645813</v>
      </c>
      <c r="F68" s="3">
        <f t="shared" si="11"/>
        <v>5.52990878712047</v>
      </c>
      <c r="G68" s="3">
        <v>-513</v>
      </c>
      <c r="H68" s="3">
        <v>0.753</v>
      </c>
      <c r="I68" s="4">
        <v>-406.2</v>
      </c>
      <c r="J68" s="4">
        <v>0.971</v>
      </c>
      <c r="K68" s="5">
        <f t="shared" si="12"/>
        <v>-0.208187134502924</v>
      </c>
      <c r="L68" s="5">
        <f t="shared" si="13"/>
        <v>0.289508632138114</v>
      </c>
      <c r="M68" s="5">
        <f t="shared" si="14"/>
        <v>0.0813214976351902</v>
      </c>
    </row>
    <row r="69" spans="1:13">
      <c r="A69" s="1" t="s">
        <v>147</v>
      </c>
      <c r="B69" s="2" t="s">
        <v>148</v>
      </c>
      <c r="C69" s="2">
        <v>-1.48790800571441</v>
      </c>
      <c r="D69" s="2">
        <v>57.7714614868164</v>
      </c>
      <c r="E69" s="3">
        <f t="shared" si="10"/>
        <v>28.141776740551</v>
      </c>
      <c r="F69" s="3">
        <f t="shared" si="11"/>
        <v>1.02333733602004</v>
      </c>
      <c r="G69" s="3">
        <v>-560.7</v>
      </c>
      <c r="H69" s="3">
        <v>0.739</v>
      </c>
      <c r="I69" s="4">
        <v>-546.5</v>
      </c>
      <c r="J69" s="4">
        <v>0.861</v>
      </c>
      <c r="K69" s="5">
        <f t="shared" si="12"/>
        <v>-0.0253254859996434</v>
      </c>
      <c r="L69" s="5">
        <f t="shared" si="13"/>
        <v>0.165087956698241</v>
      </c>
      <c r="M69" s="5">
        <f t="shared" si="14"/>
        <v>0.139762470698597</v>
      </c>
    </row>
    <row r="70" spans="1:13">
      <c r="A70" s="1" t="s">
        <v>149</v>
      </c>
      <c r="B70" s="2" t="s">
        <v>150</v>
      </c>
      <c r="C70" s="2">
        <v>-2.61662173271179</v>
      </c>
      <c r="D70" s="2">
        <v>20.7412986755371</v>
      </c>
      <c r="E70" s="3">
        <f t="shared" si="10"/>
        <v>9.06233847141266</v>
      </c>
      <c r="F70" s="3">
        <f t="shared" si="11"/>
        <v>0.329539580778642</v>
      </c>
      <c r="G70" s="3">
        <v>-592.3</v>
      </c>
      <c r="H70" s="3">
        <v>0.739</v>
      </c>
      <c r="I70" s="4">
        <v>-586.8</v>
      </c>
      <c r="J70" s="4">
        <v>0.814</v>
      </c>
      <c r="K70" s="5">
        <f t="shared" si="12"/>
        <v>-0.00928583488097248</v>
      </c>
      <c r="L70" s="5">
        <f t="shared" si="13"/>
        <v>0.10148849797023</v>
      </c>
      <c r="M70" s="5">
        <f t="shared" si="14"/>
        <v>0.0922026630892575</v>
      </c>
    </row>
    <row r="71" spans="1:13">
      <c r="A71" s="1" t="s">
        <v>151</v>
      </c>
      <c r="B71" s="2" t="s">
        <v>152</v>
      </c>
      <c r="C71" s="2">
        <v>-11.3306684494018</v>
      </c>
      <c r="D71" s="2">
        <v>36.1313781738281</v>
      </c>
      <c r="E71" s="3">
        <f t="shared" si="10"/>
        <v>12.4003548622131</v>
      </c>
      <c r="F71" s="3">
        <f t="shared" si="11"/>
        <v>0.450921994989567</v>
      </c>
      <c r="G71" s="3">
        <v>-660.8</v>
      </c>
      <c r="H71" s="3">
        <v>0.665</v>
      </c>
      <c r="I71" s="4">
        <v>-656.2</v>
      </c>
      <c r="J71" s="4">
        <v>0.733</v>
      </c>
      <c r="K71" s="5">
        <f t="shared" si="12"/>
        <v>-0.00696125907990301</v>
      </c>
      <c r="L71" s="5">
        <f t="shared" si="13"/>
        <v>0.102255639097744</v>
      </c>
      <c r="M71" s="5">
        <f t="shared" si="14"/>
        <v>0.0952943800178413</v>
      </c>
    </row>
    <row r="72" spans="1:13">
      <c r="A72" s="1" t="s">
        <v>153</v>
      </c>
      <c r="B72" s="2" t="s">
        <v>154</v>
      </c>
      <c r="C72" s="2">
        <v>-15.3478136062622</v>
      </c>
      <c r="D72" s="2">
        <v>47.6857643127441</v>
      </c>
      <c r="E72" s="3">
        <f t="shared" si="10"/>
        <v>16.1689753532409</v>
      </c>
      <c r="F72" s="3">
        <f t="shared" si="11"/>
        <v>0.587962740117851</v>
      </c>
      <c r="G72" s="3">
        <v>-359.6</v>
      </c>
      <c r="H72" s="3">
        <v>0.67</v>
      </c>
      <c r="I72" s="4">
        <v>-354.7</v>
      </c>
      <c r="J72" s="4">
        <v>0.754</v>
      </c>
      <c r="K72" s="5">
        <f t="shared" si="12"/>
        <v>-0.0136262513904339</v>
      </c>
      <c r="L72" s="5">
        <f t="shared" si="13"/>
        <v>0.125373134328358</v>
      </c>
      <c r="M72" s="5">
        <f t="shared" si="14"/>
        <v>0.111746882937924</v>
      </c>
    </row>
    <row r="73" spans="1:13">
      <c r="A73" s="1" t="s">
        <v>155</v>
      </c>
      <c r="B73" s="2" t="s">
        <v>156</v>
      </c>
      <c r="C73" s="2">
        <v>-470.974334716796</v>
      </c>
      <c r="D73" s="2">
        <v>67.6697540283203</v>
      </c>
      <c r="E73" s="3">
        <f t="shared" si="10"/>
        <v>-201.652290344238</v>
      </c>
      <c r="F73" s="3">
        <f t="shared" si="11"/>
        <v>7.33281055797229</v>
      </c>
      <c r="G73" s="3">
        <v>-564.3</v>
      </c>
      <c r="H73" s="3">
        <v>0.734</v>
      </c>
      <c r="I73" s="4">
        <v>-414.3</v>
      </c>
      <c r="J73" s="4">
        <v>0.975</v>
      </c>
      <c r="K73" s="5">
        <f t="shared" si="12"/>
        <v>-0.265816055289739</v>
      </c>
      <c r="L73" s="5">
        <f t="shared" si="13"/>
        <v>0.328337874659401</v>
      </c>
      <c r="M73" s="5">
        <f t="shared" si="14"/>
        <v>0.0625218193696612</v>
      </c>
    </row>
    <row r="74" spans="1:13">
      <c r="A74" s="1" t="s">
        <v>157</v>
      </c>
      <c r="B74" s="2" t="s">
        <v>158</v>
      </c>
      <c r="C74" s="2">
        <v>-297.940887451171</v>
      </c>
      <c r="D74" s="2">
        <v>5.60048246383667</v>
      </c>
      <c r="E74" s="3">
        <f t="shared" si="10"/>
        <v>-146.170202493667</v>
      </c>
      <c r="F74" s="3">
        <f t="shared" si="11"/>
        <v>5.3152800906788</v>
      </c>
      <c r="G74" s="3">
        <v>-585.6</v>
      </c>
      <c r="H74" s="3">
        <v>0.716</v>
      </c>
      <c r="I74" s="4">
        <v>-449.1</v>
      </c>
      <c r="J74" s="4">
        <v>0.962</v>
      </c>
      <c r="K74" s="5">
        <f t="shared" si="12"/>
        <v>-0.233094262295082</v>
      </c>
      <c r="L74" s="5">
        <f t="shared" si="13"/>
        <v>0.343575418994413</v>
      </c>
      <c r="M74" s="5">
        <f t="shared" si="14"/>
        <v>0.110481156699331</v>
      </c>
    </row>
    <row r="75" spans="1:13">
      <c r="A75" s="1" t="s">
        <v>159</v>
      </c>
      <c r="B75" s="2" t="s">
        <v>160</v>
      </c>
      <c r="C75" s="2">
        <v>-6.22441530227661</v>
      </c>
      <c r="D75" s="2">
        <v>90.9543075561523</v>
      </c>
      <c r="E75" s="3">
        <f t="shared" si="10"/>
        <v>42.3649461269378</v>
      </c>
      <c r="F75" s="3">
        <f t="shared" si="11"/>
        <v>1.54054349552501</v>
      </c>
      <c r="G75" s="3">
        <v>-627.1</v>
      </c>
      <c r="H75" s="3">
        <v>0.743</v>
      </c>
      <c r="I75" s="4">
        <v>-604.3</v>
      </c>
      <c r="J75" s="4">
        <v>0.85</v>
      </c>
      <c r="K75" s="5">
        <f t="shared" si="12"/>
        <v>-0.0363578376654442</v>
      </c>
      <c r="L75" s="5">
        <f t="shared" si="13"/>
        <v>0.144010767160161</v>
      </c>
      <c r="M75" s="5">
        <f t="shared" si="14"/>
        <v>0.107652929494717</v>
      </c>
    </row>
    <row r="76" spans="1:13">
      <c r="A76" s="1" t="s">
        <v>161</v>
      </c>
      <c r="B76" s="2" t="s">
        <v>162</v>
      </c>
      <c r="C76" s="2">
        <v>-2.25363945960998</v>
      </c>
      <c r="D76" s="2">
        <v>37.9757766723632</v>
      </c>
      <c r="E76" s="3">
        <f t="shared" si="10"/>
        <v>17.8610686063766</v>
      </c>
      <c r="F76" s="3">
        <f t="shared" si="11"/>
        <v>0.64949340386824</v>
      </c>
      <c r="G76" s="3">
        <v>-278.4</v>
      </c>
      <c r="H76" s="3">
        <v>0.765</v>
      </c>
      <c r="I76" s="4">
        <v>-272.3</v>
      </c>
      <c r="J76" s="4">
        <v>0.87</v>
      </c>
      <c r="K76" s="5">
        <f t="shared" si="12"/>
        <v>-0.0219109195402298</v>
      </c>
      <c r="L76" s="5">
        <f t="shared" si="13"/>
        <v>0.137254901960784</v>
      </c>
      <c r="M76" s="5">
        <f t="shared" si="14"/>
        <v>0.115343982420555</v>
      </c>
    </row>
    <row r="77" spans="1:13">
      <c r="A77" s="1" t="s">
        <v>163</v>
      </c>
      <c r="B77" s="2" t="s">
        <v>164</v>
      </c>
      <c r="C77" s="2">
        <v>-432.056365966796</v>
      </c>
      <c r="D77" s="2">
        <v>53.4228477478027</v>
      </c>
      <c r="E77" s="3">
        <f t="shared" si="10"/>
        <v>-189.316759109497</v>
      </c>
      <c r="F77" s="3">
        <f t="shared" si="11"/>
        <v>6.88424578579989</v>
      </c>
      <c r="G77" s="3">
        <v>-298.7</v>
      </c>
      <c r="H77" s="3">
        <v>0.681</v>
      </c>
      <c r="I77" s="4">
        <v>-223.9</v>
      </c>
      <c r="J77" s="4">
        <v>0.971</v>
      </c>
      <c r="K77" s="5">
        <f t="shared" si="12"/>
        <v>-0.250418480080348</v>
      </c>
      <c r="L77" s="5">
        <f t="shared" si="13"/>
        <v>0.425844346549192</v>
      </c>
      <c r="M77" s="5">
        <f t="shared" si="14"/>
        <v>0.175425866468844</v>
      </c>
    </row>
    <row r="78" spans="1:13">
      <c r="A78" s="1" t="s">
        <v>165</v>
      </c>
      <c r="B78" s="2" t="s">
        <v>166</v>
      </c>
      <c r="C78" s="2">
        <v>-2.5687620639801</v>
      </c>
      <c r="D78" s="2">
        <v>39.870319366455</v>
      </c>
      <c r="E78" s="3">
        <f t="shared" si="10"/>
        <v>18.6507786512374</v>
      </c>
      <c r="F78" s="3">
        <f t="shared" si="11"/>
        <v>0.678210132772269</v>
      </c>
      <c r="G78" s="3">
        <v>-364.1</v>
      </c>
      <c r="H78" s="3">
        <v>0.749</v>
      </c>
      <c r="I78" s="4">
        <v>-359.2</v>
      </c>
      <c r="J78" s="4">
        <v>0.825</v>
      </c>
      <c r="K78" s="5">
        <f t="shared" si="12"/>
        <v>-0.0134578412524033</v>
      </c>
      <c r="L78" s="5">
        <f t="shared" si="13"/>
        <v>0.101468624833111</v>
      </c>
      <c r="M78" s="5">
        <f t="shared" si="14"/>
        <v>0.0880107835807075</v>
      </c>
    </row>
    <row r="79" spans="1:13">
      <c r="A79" s="1" t="s">
        <v>167</v>
      </c>
      <c r="B79" s="2" t="s">
        <v>168</v>
      </c>
      <c r="C79" s="2">
        <v>-57.5117645263671</v>
      </c>
      <c r="D79" s="2">
        <v>24.0067901611328</v>
      </c>
      <c r="E79" s="3">
        <f t="shared" si="10"/>
        <v>-16.7524871826172</v>
      </c>
      <c r="F79" s="3">
        <f t="shared" si="11"/>
        <v>0.609181352095171</v>
      </c>
      <c r="G79" s="3">
        <v>-560.5</v>
      </c>
      <c r="H79" s="3">
        <v>0.688</v>
      </c>
      <c r="I79" s="4">
        <v>-552.9</v>
      </c>
      <c r="J79" s="4">
        <v>0.765</v>
      </c>
      <c r="K79" s="5">
        <f t="shared" si="12"/>
        <v>-0.0135593220338983</v>
      </c>
      <c r="L79" s="5">
        <f t="shared" si="13"/>
        <v>0.111918604651163</v>
      </c>
      <c r="M79" s="5">
        <f t="shared" si="14"/>
        <v>0.0983592826172646</v>
      </c>
    </row>
    <row r="80" spans="1:13">
      <c r="A80" s="1" t="s">
        <v>169</v>
      </c>
      <c r="B80" s="2" t="s">
        <v>170</v>
      </c>
      <c r="C80" s="2">
        <v>-10.1597518920898</v>
      </c>
      <c r="D80" s="2">
        <v>-7.65630722045898</v>
      </c>
      <c r="E80" s="3">
        <f t="shared" si="10"/>
        <v>-8.90802955627439</v>
      </c>
      <c r="F80" s="3">
        <f t="shared" si="11"/>
        <v>0.323928347500887</v>
      </c>
      <c r="G80" s="3">
        <v>-589.6</v>
      </c>
      <c r="H80" s="3">
        <v>0.723</v>
      </c>
      <c r="I80" s="4">
        <v>-586.8</v>
      </c>
      <c r="J80" s="4">
        <v>0.767</v>
      </c>
      <c r="K80" s="5">
        <f t="shared" si="12"/>
        <v>-0.00474898236092277</v>
      </c>
      <c r="L80" s="5">
        <f t="shared" si="13"/>
        <v>0.0608575380359613</v>
      </c>
      <c r="M80" s="5">
        <f t="shared" si="14"/>
        <v>0.0561085556750386</v>
      </c>
    </row>
    <row r="81" spans="1:13">
      <c r="A81" s="1" t="s">
        <v>171</v>
      </c>
      <c r="B81" s="2" t="s">
        <v>172</v>
      </c>
      <c r="C81" s="2">
        <v>-1.79492461681365</v>
      </c>
      <c r="D81" s="2">
        <v>56.1810569763183</v>
      </c>
      <c r="E81" s="3">
        <f t="shared" si="10"/>
        <v>27.1930661797523</v>
      </c>
      <c r="F81" s="3">
        <f t="shared" si="11"/>
        <v>0.988838770172811</v>
      </c>
      <c r="G81" s="3">
        <v>-552.3</v>
      </c>
      <c r="H81" s="3">
        <v>0.741</v>
      </c>
      <c r="I81" s="4">
        <v>-533.5</v>
      </c>
      <c r="J81" s="4">
        <v>0.841</v>
      </c>
      <c r="K81" s="5">
        <f t="shared" si="12"/>
        <v>-0.0340394713018286</v>
      </c>
      <c r="L81" s="5">
        <f t="shared" si="13"/>
        <v>0.134952766531714</v>
      </c>
      <c r="M81" s="5">
        <f t="shared" si="14"/>
        <v>0.100913295229885</v>
      </c>
    </row>
    <row r="82" spans="1:13">
      <c r="A82" s="1" t="s">
        <v>173</v>
      </c>
      <c r="B82" s="2" t="s">
        <v>174</v>
      </c>
      <c r="C82" s="2">
        <v>-15.9670372009277</v>
      </c>
      <c r="D82" s="2">
        <v>66.5453491210937</v>
      </c>
      <c r="E82" s="3">
        <f t="shared" si="10"/>
        <v>25.289155960083</v>
      </c>
      <c r="F82" s="3">
        <f t="shared" si="11"/>
        <v>0.919605671275745</v>
      </c>
      <c r="G82" s="3">
        <v>-593.7</v>
      </c>
      <c r="H82" s="3">
        <v>0.699</v>
      </c>
      <c r="I82" s="4">
        <v>-587.4</v>
      </c>
      <c r="J82" s="4">
        <v>0.771</v>
      </c>
      <c r="K82" s="5">
        <f t="shared" si="12"/>
        <v>-0.0106114199090451</v>
      </c>
      <c r="L82" s="5">
        <f t="shared" si="13"/>
        <v>0.103004291845494</v>
      </c>
      <c r="M82" s="5">
        <f t="shared" si="14"/>
        <v>0.0923928719364486</v>
      </c>
    </row>
    <row r="83" spans="1:13">
      <c r="A83" s="1" t="s">
        <v>175</v>
      </c>
      <c r="B83" s="2" t="s">
        <v>176</v>
      </c>
      <c r="C83" s="2">
        <v>-1.2739166021347</v>
      </c>
      <c r="D83" s="2">
        <v>88.1378555297851</v>
      </c>
      <c r="E83" s="3">
        <f t="shared" si="10"/>
        <v>43.4319694638252</v>
      </c>
      <c r="F83" s="3">
        <f t="shared" si="11"/>
        <v>1.5793443441391</v>
      </c>
      <c r="G83" s="3">
        <v>-575.7</v>
      </c>
      <c r="H83" s="3">
        <v>0.771</v>
      </c>
      <c r="I83" s="4">
        <v>-553.2</v>
      </c>
      <c r="J83" s="4">
        <v>0.884</v>
      </c>
      <c r="K83" s="5">
        <f t="shared" si="12"/>
        <v>-0.0390828556539864</v>
      </c>
      <c r="L83" s="5">
        <f t="shared" si="13"/>
        <v>0.146562905317769</v>
      </c>
      <c r="M83" s="5">
        <f t="shared" si="14"/>
        <v>0.107480049663783</v>
      </c>
    </row>
    <row r="84" spans="1:13">
      <c r="A84" s="1" t="s">
        <v>177</v>
      </c>
      <c r="B84" s="2" t="s">
        <v>178</v>
      </c>
      <c r="C84" s="2">
        <v>-317.429595947265</v>
      </c>
      <c r="D84" s="2">
        <v>34.735496520996</v>
      </c>
      <c r="E84" s="3">
        <f t="shared" si="10"/>
        <v>-141.347049713135</v>
      </c>
      <c r="F84" s="3">
        <f t="shared" si="11"/>
        <v>5.13989271684127</v>
      </c>
      <c r="G84" s="3">
        <v>-478.9</v>
      </c>
      <c r="H84" s="3">
        <v>0.78</v>
      </c>
      <c r="I84" s="4">
        <v>-388.1</v>
      </c>
      <c r="J84" s="4">
        <v>0.957</v>
      </c>
      <c r="K84" s="5">
        <f t="shared" si="12"/>
        <v>-0.189601169346419</v>
      </c>
      <c r="L84" s="5">
        <f t="shared" si="13"/>
        <v>0.226923076923077</v>
      </c>
      <c r="M84" s="5">
        <f t="shared" si="14"/>
        <v>0.037321907576658</v>
      </c>
    </row>
    <row r="85" spans="1:13">
      <c r="A85" s="1" t="s">
        <v>179</v>
      </c>
      <c r="B85" s="2" t="s">
        <v>180</v>
      </c>
      <c r="C85" s="2">
        <v>-83.6631927490234</v>
      </c>
      <c r="D85" s="2">
        <v>-13.9294052124023</v>
      </c>
      <c r="E85" s="3">
        <f t="shared" si="10"/>
        <v>-48.7962989807128</v>
      </c>
      <c r="F85" s="3">
        <f t="shared" si="11"/>
        <v>1.77441087202592</v>
      </c>
      <c r="G85" s="3">
        <v>-248.9</v>
      </c>
      <c r="H85" s="3">
        <v>0.717</v>
      </c>
      <c r="I85" s="4">
        <v>-229.1</v>
      </c>
      <c r="J85" s="4">
        <v>0.874</v>
      </c>
      <c r="K85" s="5">
        <f t="shared" si="12"/>
        <v>-0.079550020088389</v>
      </c>
      <c r="L85" s="5">
        <f t="shared" si="13"/>
        <v>0.218967921896792</v>
      </c>
      <c r="M85" s="5">
        <f t="shared" si="14"/>
        <v>0.139417901808403</v>
      </c>
    </row>
    <row r="86" spans="1:13">
      <c r="A86" s="1" t="s">
        <v>181</v>
      </c>
      <c r="B86" s="2" t="s">
        <v>182</v>
      </c>
      <c r="C86" s="2">
        <v>-5.52336740493774</v>
      </c>
      <c r="D86" s="2">
        <v>190.536651611328</v>
      </c>
      <c r="E86" s="3">
        <f t="shared" si="10"/>
        <v>92.5066421031951</v>
      </c>
      <c r="F86" s="3">
        <f t="shared" si="11"/>
        <v>3.36387789466164</v>
      </c>
      <c r="G86" s="3">
        <v>-371.4</v>
      </c>
      <c r="H86" s="3">
        <v>0.73</v>
      </c>
      <c r="I86" s="4">
        <v>-331.3</v>
      </c>
      <c r="J86" s="4">
        <v>0.904</v>
      </c>
      <c r="K86" s="5">
        <f t="shared" si="12"/>
        <v>-0.107969843834141</v>
      </c>
      <c r="L86" s="5">
        <f t="shared" si="13"/>
        <v>0.238356164383562</v>
      </c>
      <c r="M86" s="5">
        <f t="shared" si="14"/>
        <v>0.130386320549421</v>
      </c>
    </row>
    <row r="87" spans="1:13">
      <c r="A87" s="1" t="s">
        <v>183</v>
      </c>
      <c r="B87" s="2" t="s">
        <v>184</v>
      </c>
      <c r="C87" s="2">
        <v>-0.354310870170593</v>
      </c>
      <c r="D87" s="2">
        <v>24.1142234802246</v>
      </c>
      <c r="E87" s="3">
        <f t="shared" si="10"/>
        <v>11.879956305027</v>
      </c>
      <c r="F87" s="3">
        <f t="shared" si="11"/>
        <v>0.431998411091891</v>
      </c>
      <c r="G87" s="3">
        <v>-344</v>
      </c>
      <c r="H87" s="3">
        <v>0.748</v>
      </c>
      <c r="I87" s="4">
        <v>-342</v>
      </c>
      <c r="J87" s="4">
        <v>0.788</v>
      </c>
      <c r="K87" s="5">
        <f t="shared" si="12"/>
        <v>-0.00581395348837209</v>
      </c>
      <c r="L87" s="5">
        <f t="shared" si="13"/>
        <v>0.0534759358288771</v>
      </c>
      <c r="M87" s="5">
        <f t="shared" si="14"/>
        <v>0.047661982340505</v>
      </c>
    </row>
    <row r="88" spans="1:13">
      <c r="A88" s="1" t="s">
        <v>185</v>
      </c>
      <c r="B88" s="2" t="s">
        <v>186</v>
      </c>
      <c r="C88" s="2">
        <v>-2.95753192901611</v>
      </c>
      <c r="D88" s="2">
        <v>401.91845703125</v>
      </c>
      <c r="E88" s="3">
        <f t="shared" si="10"/>
        <v>199.480462551117</v>
      </c>
      <c r="F88" s="3">
        <f t="shared" si="11"/>
        <v>7.2538350018588</v>
      </c>
      <c r="G88" s="3">
        <v>-403.9</v>
      </c>
      <c r="H88" s="3">
        <v>0.732</v>
      </c>
      <c r="I88" s="4">
        <v>-291.8</v>
      </c>
      <c r="J88" s="4">
        <v>0.982</v>
      </c>
      <c r="K88" s="5">
        <f t="shared" si="12"/>
        <v>-0.277543946521416</v>
      </c>
      <c r="L88" s="5">
        <f t="shared" si="13"/>
        <v>0.341530054644809</v>
      </c>
      <c r="M88" s="5">
        <f t="shared" si="14"/>
        <v>0.0639861081233926</v>
      </c>
    </row>
    <row r="89" spans="1:13">
      <c r="A89" s="1" t="s">
        <v>187</v>
      </c>
      <c r="B89" s="2" t="s">
        <v>188</v>
      </c>
      <c r="C89" s="2">
        <v>-3.21190905570983</v>
      </c>
      <c r="D89" s="2">
        <v>337.974822998046</v>
      </c>
      <c r="E89" s="3">
        <f t="shared" si="10"/>
        <v>167.381456971168</v>
      </c>
      <c r="F89" s="3">
        <f t="shared" si="11"/>
        <v>6.0865984353152</v>
      </c>
      <c r="G89" s="3">
        <v>-237.5</v>
      </c>
      <c r="H89" s="3">
        <v>0.662</v>
      </c>
      <c r="I89" s="4">
        <v>-168.8</v>
      </c>
      <c r="J89" s="4">
        <v>0.968</v>
      </c>
      <c r="K89" s="5">
        <f t="shared" si="12"/>
        <v>-0.289263157894737</v>
      </c>
      <c r="L89" s="5">
        <f t="shared" si="13"/>
        <v>0.462235649546828</v>
      </c>
      <c r="M89" s="5">
        <f t="shared" si="14"/>
        <v>0.172972491652091</v>
      </c>
    </row>
    <row r="90" spans="1:13">
      <c r="A90" s="1" t="s">
        <v>189</v>
      </c>
      <c r="B90" s="2" t="s">
        <v>190</v>
      </c>
      <c r="C90" s="2">
        <v>-20.8135585784912</v>
      </c>
      <c r="D90" s="2">
        <v>183.270355224609</v>
      </c>
      <c r="E90" s="3">
        <f t="shared" si="10"/>
        <v>81.2283983230589</v>
      </c>
      <c r="F90" s="3">
        <f t="shared" si="11"/>
        <v>2.95375993902032</v>
      </c>
      <c r="G90" s="3">
        <v>-499.7</v>
      </c>
      <c r="H90" s="3">
        <v>0.715</v>
      </c>
      <c r="I90" s="4">
        <v>-427.6</v>
      </c>
      <c r="J90" s="4">
        <v>0.918</v>
      </c>
      <c r="K90" s="5">
        <f t="shared" si="12"/>
        <v>-0.144286571943166</v>
      </c>
      <c r="L90" s="5">
        <f t="shared" si="13"/>
        <v>0.283916083916084</v>
      </c>
      <c r="M90" s="5">
        <f t="shared" si="14"/>
        <v>0.139629511972918</v>
      </c>
    </row>
    <row r="91" spans="1:13">
      <c r="A91" s="1" t="s">
        <v>191</v>
      </c>
      <c r="B91" s="2" t="s">
        <v>192</v>
      </c>
      <c r="C91" s="2">
        <v>-328.578094482421</v>
      </c>
      <c r="D91" s="2">
        <v>40.5349082946777</v>
      </c>
      <c r="E91" s="3">
        <f t="shared" si="10"/>
        <v>-144.021593093872</v>
      </c>
      <c r="F91" s="3">
        <f t="shared" si="11"/>
        <v>5.23714883977716</v>
      </c>
      <c r="G91" s="3">
        <v>-517.7</v>
      </c>
      <c r="H91" s="3">
        <v>0.791</v>
      </c>
      <c r="I91" s="4">
        <v>-422.3</v>
      </c>
      <c r="J91" s="4">
        <v>0.961</v>
      </c>
      <c r="K91" s="5">
        <f t="shared" si="12"/>
        <v>-0.184276608074174</v>
      </c>
      <c r="L91" s="5">
        <f t="shared" si="13"/>
        <v>0.214917825537294</v>
      </c>
      <c r="M91" s="5">
        <f t="shared" si="14"/>
        <v>0.0306412174631202</v>
      </c>
    </row>
    <row r="92" spans="1:13">
      <c r="A92" s="1" t="s">
        <v>193</v>
      </c>
      <c r="B92" s="2" t="s">
        <v>194</v>
      </c>
      <c r="C92" s="2">
        <v>-15.5811853408813</v>
      </c>
      <c r="D92" s="2">
        <v>93.8603515625</v>
      </c>
      <c r="E92" s="3">
        <f t="shared" si="10"/>
        <v>39.1395831108093</v>
      </c>
      <c r="F92" s="3">
        <f t="shared" si="11"/>
        <v>1.42325756766579</v>
      </c>
      <c r="G92" s="3">
        <v>-521.2</v>
      </c>
      <c r="H92" s="3">
        <v>0.764</v>
      </c>
      <c r="I92" s="4">
        <v>-503.6</v>
      </c>
      <c r="J92" s="4">
        <v>0.859</v>
      </c>
      <c r="K92" s="5">
        <f t="shared" si="12"/>
        <v>-0.0337682271680737</v>
      </c>
      <c r="L92" s="5">
        <f t="shared" si="13"/>
        <v>0.12434554973822</v>
      </c>
      <c r="M92" s="5">
        <f t="shared" si="14"/>
        <v>0.0905773225701461</v>
      </c>
    </row>
    <row r="93" spans="1:13">
      <c r="A93" s="1" t="s">
        <v>195</v>
      </c>
      <c r="B93" s="2" t="s">
        <v>196</v>
      </c>
      <c r="C93" s="2">
        <v>-8.42333602905273</v>
      </c>
      <c r="D93" s="2">
        <v>57.3595504760742</v>
      </c>
      <c r="E93" s="3">
        <f t="shared" si="10"/>
        <v>24.4681072235107</v>
      </c>
      <c r="F93" s="3">
        <f t="shared" si="11"/>
        <v>0.889749353582207</v>
      </c>
      <c r="G93" s="3">
        <v>-374.8</v>
      </c>
      <c r="H93" s="3">
        <v>0.712</v>
      </c>
      <c r="I93" s="4">
        <v>-364.3</v>
      </c>
      <c r="J93" s="4">
        <v>0.823</v>
      </c>
      <c r="K93" s="5">
        <f t="shared" si="12"/>
        <v>-0.0280149413020277</v>
      </c>
      <c r="L93" s="5">
        <f t="shared" si="13"/>
        <v>0.155898876404494</v>
      </c>
      <c r="M93" s="5">
        <f t="shared" si="14"/>
        <v>0.127883935102467</v>
      </c>
    </row>
    <row r="94" spans="1:13">
      <c r="A94" s="1" t="s">
        <v>197</v>
      </c>
      <c r="B94" s="2" t="s">
        <v>198</v>
      </c>
      <c r="C94" s="2">
        <v>-18.1359138488769</v>
      </c>
      <c r="D94" s="2">
        <v>0.590376615524292</v>
      </c>
      <c r="E94" s="3">
        <f t="shared" si="10"/>
        <v>-8.7727686166763</v>
      </c>
      <c r="F94" s="3">
        <f t="shared" si="11"/>
        <v>0.319009767879138</v>
      </c>
      <c r="G94" s="3">
        <v>-566</v>
      </c>
      <c r="H94" s="3">
        <v>0.749</v>
      </c>
      <c r="I94" s="4">
        <v>-565.3</v>
      </c>
      <c r="J94" s="4">
        <v>0.772</v>
      </c>
      <c r="K94" s="5">
        <f t="shared" si="12"/>
        <v>-0.00123674911660785</v>
      </c>
      <c r="L94" s="5">
        <f t="shared" si="13"/>
        <v>0.0307076101468625</v>
      </c>
      <c r="M94" s="5">
        <f t="shared" si="14"/>
        <v>0.0294708610302547</v>
      </c>
    </row>
    <row r="95" spans="1:13">
      <c r="A95" s="1" t="s">
        <v>199</v>
      </c>
      <c r="B95" s="2" t="s">
        <v>200</v>
      </c>
      <c r="C95" s="2">
        <v>-8.90484142303466</v>
      </c>
      <c r="D95" s="2">
        <v>85.3756027221679</v>
      </c>
      <c r="E95" s="3">
        <f t="shared" si="10"/>
        <v>38.2353806495666</v>
      </c>
      <c r="F95" s="3">
        <f t="shared" si="11"/>
        <v>1.39037747816606</v>
      </c>
      <c r="G95" s="3">
        <v>-532.6</v>
      </c>
      <c r="H95" s="3">
        <v>0.722</v>
      </c>
      <c r="I95" s="4">
        <v>-518.3</v>
      </c>
      <c r="J95" s="4">
        <v>0.848</v>
      </c>
      <c r="K95" s="5">
        <f t="shared" si="12"/>
        <v>-0.0268494179496809</v>
      </c>
      <c r="L95" s="5">
        <f t="shared" si="13"/>
        <v>0.174515235457064</v>
      </c>
      <c r="M95" s="5">
        <f t="shared" si="14"/>
        <v>0.147665817507383</v>
      </c>
    </row>
    <row r="96" spans="1:13">
      <c r="A96" s="1" t="s">
        <v>201</v>
      </c>
      <c r="B96" s="2" t="s">
        <v>202</v>
      </c>
      <c r="C96" s="2">
        <v>-12.1220064163208</v>
      </c>
      <c r="D96" s="2">
        <v>-13.8397026062011</v>
      </c>
      <c r="E96" s="3">
        <f t="shared" si="10"/>
        <v>-12.980854511261</v>
      </c>
      <c r="F96" s="3">
        <f t="shared" si="11"/>
        <v>0.472031073136764</v>
      </c>
      <c r="G96" s="3">
        <v>-432.3</v>
      </c>
      <c r="H96" s="3">
        <v>0.787</v>
      </c>
      <c r="I96" s="4">
        <v>-431.2</v>
      </c>
      <c r="J96" s="4">
        <v>0.818</v>
      </c>
      <c r="K96" s="5">
        <f t="shared" si="12"/>
        <v>-0.00254452926208657</v>
      </c>
      <c r="L96" s="5">
        <f t="shared" si="13"/>
        <v>0.039390088945362</v>
      </c>
      <c r="M96" s="5">
        <f t="shared" si="14"/>
        <v>0.0368455596832755</v>
      </c>
    </row>
    <row r="97" spans="1:13">
      <c r="A97" s="1" t="s">
        <v>203</v>
      </c>
      <c r="B97" s="2" t="s">
        <v>204</v>
      </c>
      <c r="C97" s="2">
        <v>-5.63555669784545</v>
      </c>
      <c r="D97" s="2">
        <v>402.621154785156</v>
      </c>
      <c r="E97" s="3">
        <f t="shared" si="10"/>
        <v>198.492799043655</v>
      </c>
      <c r="F97" s="3">
        <f t="shared" si="11"/>
        <v>7.21791996522382</v>
      </c>
      <c r="G97" s="3">
        <v>-506.4</v>
      </c>
      <c r="H97" s="3">
        <v>0.722</v>
      </c>
      <c r="I97" s="4">
        <v>-392.3</v>
      </c>
      <c r="J97" s="4">
        <v>0.984</v>
      </c>
      <c r="K97" s="5">
        <f t="shared" si="12"/>
        <v>-0.225315955766193</v>
      </c>
      <c r="L97" s="5">
        <f t="shared" si="13"/>
        <v>0.362880886426593</v>
      </c>
      <c r="M97" s="5">
        <f t="shared" si="14"/>
        <v>0.1375649306604</v>
      </c>
    </row>
    <row r="98" spans="1:13">
      <c r="A98" s="1" t="s">
        <v>205</v>
      </c>
      <c r="B98" s="2" t="s">
        <v>206</v>
      </c>
      <c r="C98" s="2">
        <v>-10.6265535354614</v>
      </c>
      <c r="D98" s="2">
        <v>-20.1237525939941</v>
      </c>
      <c r="E98" s="3">
        <f t="shared" si="10"/>
        <v>-15.3751530647278</v>
      </c>
      <c r="F98" s="3">
        <f t="shared" si="11"/>
        <v>0.559096475081011</v>
      </c>
      <c r="G98" s="3">
        <v>-368.3</v>
      </c>
      <c r="H98" s="3">
        <v>0.715</v>
      </c>
      <c r="I98" s="4">
        <v>-358.9</v>
      </c>
      <c r="J98" s="4">
        <v>0.805</v>
      </c>
      <c r="K98" s="5">
        <f t="shared" si="12"/>
        <v>-0.0255226717349987</v>
      </c>
      <c r="L98" s="5">
        <f t="shared" si="13"/>
        <v>0.125874125874126</v>
      </c>
      <c r="M98" s="5">
        <f t="shared" si="14"/>
        <v>0.100351454139127</v>
      </c>
    </row>
    <row r="99" spans="1:13">
      <c r="A99" s="1" t="s">
        <v>207</v>
      </c>
      <c r="B99" s="2" t="s">
        <v>208</v>
      </c>
      <c r="C99" s="2">
        <v>-6.38686227798461</v>
      </c>
      <c r="D99" s="2">
        <v>66.3996887207031</v>
      </c>
      <c r="E99" s="3">
        <f t="shared" si="10"/>
        <v>30.0064132213592</v>
      </c>
      <c r="F99" s="3">
        <f t="shared" si="11"/>
        <v>1.09114229895852</v>
      </c>
      <c r="G99" s="3">
        <v>-410.5</v>
      </c>
      <c r="H99" s="3">
        <v>0.798</v>
      </c>
      <c r="I99" s="4">
        <v>-405.4</v>
      </c>
      <c r="J99" s="4">
        <v>0.835</v>
      </c>
      <c r="K99" s="5">
        <f t="shared" si="12"/>
        <v>-0.0124238733252132</v>
      </c>
      <c r="L99" s="5">
        <f t="shared" si="13"/>
        <v>0.0463659147869673</v>
      </c>
      <c r="M99" s="5">
        <f t="shared" si="14"/>
        <v>0.0339420414617541</v>
      </c>
    </row>
    <row r="100" spans="1:13">
      <c r="A100" s="1" t="s">
        <v>209</v>
      </c>
      <c r="B100" s="2" t="s">
        <v>210</v>
      </c>
      <c r="C100" s="2">
        <v>-8.01451015472412</v>
      </c>
      <c r="D100" s="2">
        <v>6.25100755691528</v>
      </c>
      <c r="E100" s="3">
        <f t="shared" si="10"/>
        <v>-0.88175129890442</v>
      </c>
      <c r="F100" s="3">
        <f t="shared" si="11"/>
        <v>0.0320636835965244</v>
      </c>
      <c r="G100" s="3">
        <v>-280.8</v>
      </c>
      <c r="H100" s="3">
        <v>0.722</v>
      </c>
      <c r="I100" s="4">
        <v>-280.8</v>
      </c>
      <c r="J100" s="4">
        <v>0.734</v>
      </c>
      <c r="K100" s="5">
        <f t="shared" si="12"/>
        <v>0</v>
      </c>
      <c r="L100" s="5">
        <f t="shared" si="13"/>
        <v>0.0166204986149585</v>
      </c>
      <c r="M100" s="5">
        <f t="shared" si="14"/>
        <v>0.0166204986149585</v>
      </c>
    </row>
    <row r="101" spans="1:13">
      <c r="A101" s="1" t="s">
        <v>211</v>
      </c>
      <c r="B101" s="2" t="s">
        <v>212</v>
      </c>
      <c r="C101" s="2">
        <v>-4.51918888092041</v>
      </c>
      <c r="D101" s="2">
        <v>120.454223632812</v>
      </c>
      <c r="E101" s="3">
        <f t="shared" si="10"/>
        <v>57.9675173759458</v>
      </c>
      <c r="F101" s="3">
        <f t="shared" si="11"/>
        <v>2.10790972276167</v>
      </c>
      <c r="G101" s="3">
        <v>-322.3</v>
      </c>
      <c r="H101" s="3">
        <v>0.679</v>
      </c>
      <c r="I101" s="4">
        <v>-287.5</v>
      </c>
      <c r="J101" s="4">
        <v>0.877</v>
      </c>
      <c r="K101" s="5">
        <f t="shared" si="12"/>
        <v>-0.107973937325473</v>
      </c>
      <c r="L101" s="5">
        <f t="shared" si="13"/>
        <v>0.29160530191458</v>
      </c>
      <c r="M101" s="5">
        <f t="shared" si="14"/>
        <v>0.183631364589107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43711</dc:creator>
  <cp:lastModifiedBy>余文茜</cp:lastModifiedBy>
  <dcterms:created xsi:type="dcterms:W3CDTF">2024-01-10T04:27:00Z</dcterms:created>
  <dcterms:modified xsi:type="dcterms:W3CDTF">2024-05-12T15:18:20Z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CD48195EC85946FBBB2F3B8D6ED04467_13</vt:lpwstr>
  </property>
  <property fmtid="{D5CDD505-2E9C-101B-9397-08002B2CF9AE}" pid="3" name="KSOProductBuildVer">
    <vt:lpwstr>2052-12.1.0.16729</vt:lpwstr>
  </property>
</Properties>
</file>