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drakaiser/Documents/GitRepos/IM3-BoiseState/ABMdev/Data/NASS_Data/"/>
    </mc:Choice>
  </mc:AlternateContent>
  <bookViews>
    <workbookView xWindow="22480" yWindow="11240" windowWidth="26040" windowHeight="14940" activeTab="1"/>
  </bookViews>
  <sheets>
    <sheet name="Sheet1" sheetId="1" r:id="rId1"/>
    <sheet name="Sheet2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C37" i="1"/>
  <c r="C36" i="1"/>
  <c r="C35" i="1"/>
</calcChain>
</file>

<file path=xl/sharedStrings.xml><?xml version="1.0" encoding="utf-8"?>
<sst xmlns="http://schemas.openxmlformats.org/spreadsheetml/2006/main" count="253" uniqueCount="57">
  <si>
    <t>Crop</t>
  </si>
  <si>
    <t>Year</t>
  </si>
  <si>
    <t>Area Source</t>
  </si>
  <si>
    <t xml:space="preserve">Yeild </t>
  </si>
  <si>
    <t>Yeild Units</t>
  </si>
  <si>
    <t xml:space="preserve">Price </t>
  </si>
  <si>
    <t>Price Unit</t>
  </si>
  <si>
    <t xml:space="preserve">BARLEY </t>
  </si>
  <si>
    <t xml:space="preserve">CORN, GRAIN </t>
  </si>
  <si>
    <t xml:space="preserve">CORN, SILAGE </t>
  </si>
  <si>
    <t xml:space="preserve">OATS </t>
  </si>
  <si>
    <t xml:space="preserve">SUGARBEETS </t>
  </si>
  <si>
    <t xml:space="preserve">WHEAT </t>
  </si>
  <si>
    <t xml:space="preserve">POTATOES </t>
  </si>
  <si>
    <t>Area (Acres)</t>
  </si>
  <si>
    <t>NASS</t>
  </si>
  <si>
    <t>Resolution</t>
  </si>
  <si>
    <t>Ag District</t>
  </si>
  <si>
    <t>Yeid Resolution</t>
  </si>
  <si>
    <t>Price Resolution</t>
  </si>
  <si>
    <t>BU/ACRE</t>
  </si>
  <si>
    <t>TONS / ACRE</t>
  </si>
  <si>
    <t>CWT / ACRE</t>
  </si>
  <si>
    <t>Yields were calculated as weighted average by area</t>
  </si>
  <si>
    <t>National</t>
  </si>
  <si>
    <t>State</t>
  </si>
  <si>
    <t>$ / BU</t>
  </si>
  <si>
    <t>$ / TON</t>
  </si>
  <si>
    <t>$ / CWT</t>
  </si>
  <si>
    <t>Data Processing Notes</t>
  </si>
  <si>
    <t>Pulled data from NASS using the API for each year of interest for the state of Idaho, its agricultural districts and the US</t>
  </si>
  <si>
    <t>Only used acreage from the Southwest, eastern, and south central districts (excluded north)</t>
  </si>
  <si>
    <t>Yeild was BU/ACRE NOT /net planted acre</t>
  </si>
  <si>
    <t>A CWT == 100lbs</t>
  </si>
  <si>
    <t xml:space="preserve">BEANS, DRY EDIBLE, INCL CHICKPEAS </t>
  </si>
  <si>
    <t xml:space="preserve">HAY, ALFALFA </t>
  </si>
  <si>
    <t>BU /ACRE</t>
  </si>
  <si>
    <t>LB / ACRE</t>
  </si>
  <si>
    <t>TONS/ACRE</t>
  </si>
  <si>
    <t>CWT /ACRES</t>
  </si>
  <si>
    <t>$/ BU</t>
  </si>
  <si>
    <t>$/CWT</t>
  </si>
  <si>
    <t>$/TON</t>
  </si>
  <si>
    <t>NA</t>
  </si>
  <si>
    <t xml:space="preserve">WHEAT, SPRING, (EXCL DURUM) </t>
  </si>
  <si>
    <t xml:space="preserve">WHEAT, WINTER </t>
  </si>
  <si>
    <t>Grapes</t>
  </si>
  <si>
    <t>Hops</t>
  </si>
  <si>
    <t>Mint</t>
  </si>
  <si>
    <t>Onions</t>
  </si>
  <si>
    <t>Peas</t>
  </si>
  <si>
    <t>Sod / Grass Seeds</t>
  </si>
  <si>
    <t>Stone/Pome Fruit</t>
  </si>
  <si>
    <t>CDL</t>
  </si>
  <si>
    <t>30m2, SRB</t>
  </si>
  <si>
    <t>BU / ACRE</t>
  </si>
  <si>
    <t>Price Received for Dry beans in 2010 is excluding chickpeas, even though they are included in the acreage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</si>
</sst>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3" workbookViewId="0">
      <selection activeCell="I27" sqref="I27:I34"/>
    </sheetView>
  </sheetViews>
  <sheetFormatPr baseColWidth="10" defaultRowHeight="16" x14ac:dyDescent="0.2"/>
  <cols>
    <col min="6" max="6" width="10.83203125" style="3"/>
  </cols>
  <sheetData>
    <row r="1" spans="1:11" x14ac:dyDescent="0.2">
      <c r="A1" t="s">
        <v>0</v>
      </c>
      <c r="B1" t="s">
        <v>1</v>
      </c>
      <c r="C1" t="s">
        <v>14</v>
      </c>
      <c r="D1" t="s">
        <v>2</v>
      </c>
      <c r="E1" t="s">
        <v>16</v>
      </c>
      <c r="F1" s="3" t="s">
        <v>3</v>
      </c>
      <c r="G1" t="s">
        <v>4</v>
      </c>
      <c r="H1" t="s">
        <v>18</v>
      </c>
      <c r="I1" t="s">
        <v>5</v>
      </c>
      <c r="J1" t="s">
        <v>6</v>
      </c>
      <c r="K1" t="s">
        <v>19</v>
      </c>
    </row>
    <row r="2" spans="1:11" x14ac:dyDescent="0.2">
      <c r="A2" t="s">
        <v>7</v>
      </c>
      <c r="B2">
        <v>1975</v>
      </c>
      <c r="C2">
        <v>697000</v>
      </c>
      <c r="D2" t="s">
        <v>15</v>
      </c>
      <c r="E2" t="s">
        <v>17</v>
      </c>
      <c r="F2" s="3">
        <v>50.490100430416064</v>
      </c>
      <c r="G2" t="s">
        <v>20</v>
      </c>
      <c r="H2" t="s">
        <v>17</v>
      </c>
      <c r="I2">
        <v>2.3199999999999998</v>
      </c>
      <c r="J2" t="s">
        <v>26</v>
      </c>
      <c r="K2" t="s">
        <v>25</v>
      </c>
    </row>
    <row r="3" spans="1:11" x14ac:dyDescent="0.2">
      <c r="A3" t="s">
        <v>8</v>
      </c>
      <c r="B3">
        <v>1975</v>
      </c>
      <c r="C3">
        <v>33000</v>
      </c>
      <c r="D3" t="s">
        <v>15</v>
      </c>
      <c r="E3" t="s">
        <v>17</v>
      </c>
      <c r="F3" s="3">
        <v>83.00454545454545</v>
      </c>
      <c r="G3" t="s">
        <v>20</v>
      </c>
      <c r="H3" t="s">
        <v>17</v>
      </c>
      <c r="I3">
        <v>2.8</v>
      </c>
      <c r="J3" t="s">
        <v>26</v>
      </c>
      <c r="K3" t="s">
        <v>25</v>
      </c>
    </row>
    <row r="4" spans="1:11" x14ac:dyDescent="0.2">
      <c r="A4" t="s">
        <v>9</v>
      </c>
      <c r="B4">
        <v>1975</v>
      </c>
      <c r="C4">
        <v>88300</v>
      </c>
      <c r="D4" t="s">
        <v>15</v>
      </c>
      <c r="E4" t="s">
        <v>17</v>
      </c>
      <c r="F4" s="3">
        <v>19.011664779161951</v>
      </c>
      <c r="G4" t="s">
        <v>21</v>
      </c>
      <c r="I4">
        <v>0</v>
      </c>
      <c r="K4" t="s">
        <v>25</v>
      </c>
    </row>
    <row r="5" spans="1:11" x14ac:dyDescent="0.2">
      <c r="A5" t="s">
        <v>10</v>
      </c>
      <c r="B5">
        <v>1975</v>
      </c>
      <c r="C5">
        <v>53900</v>
      </c>
      <c r="D5" t="s">
        <v>15</v>
      </c>
      <c r="E5" t="s">
        <v>17</v>
      </c>
      <c r="F5" s="3">
        <v>60.484230055658628</v>
      </c>
      <c r="G5" t="s">
        <v>20</v>
      </c>
      <c r="H5" t="s">
        <v>17</v>
      </c>
      <c r="I5">
        <v>1.56</v>
      </c>
      <c r="J5" t="s">
        <v>26</v>
      </c>
      <c r="K5" t="s">
        <v>25</v>
      </c>
    </row>
    <row r="6" spans="1:11" x14ac:dyDescent="0.2">
      <c r="A6" t="s">
        <v>11</v>
      </c>
      <c r="B6">
        <v>1975</v>
      </c>
      <c r="C6">
        <v>94539</v>
      </c>
      <c r="D6" t="s">
        <v>15</v>
      </c>
      <c r="E6" t="s">
        <v>17</v>
      </c>
      <c r="F6" s="3">
        <v>19.724470324416377</v>
      </c>
      <c r="G6" t="s">
        <v>21</v>
      </c>
      <c r="H6" t="s">
        <v>17</v>
      </c>
      <c r="I6">
        <v>27.6</v>
      </c>
      <c r="J6" t="s">
        <v>27</v>
      </c>
      <c r="K6" t="s">
        <v>24</v>
      </c>
    </row>
    <row r="7" spans="1:11" x14ac:dyDescent="0.2">
      <c r="A7" t="s">
        <v>12</v>
      </c>
      <c r="B7">
        <v>1975</v>
      </c>
      <c r="C7">
        <v>864660</v>
      </c>
      <c r="D7" t="s">
        <v>15</v>
      </c>
      <c r="E7" t="s">
        <v>17</v>
      </c>
      <c r="F7" s="3">
        <v>41.49810330071935</v>
      </c>
      <c r="G7" t="s">
        <v>20</v>
      </c>
      <c r="H7" t="s">
        <v>17</v>
      </c>
      <c r="I7">
        <v>3.4</v>
      </c>
      <c r="J7" t="s">
        <v>26</v>
      </c>
      <c r="K7" t="s">
        <v>25</v>
      </c>
    </row>
    <row r="8" spans="1:11" x14ac:dyDescent="0.2">
      <c r="A8" t="s">
        <v>13</v>
      </c>
      <c r="B8">
        <v>1975</v>
      </c>
      <c r="C8">
        <v>321500</v>
      </c>
      <c r="D8" t="s">
        <v>15</v>
      </c>
      <c r="E8" t="s">
        <v>17</v>
      </c>
      <c r="F8" s="3">
        <v>243.97356143079318</v>
      </c>
      <c r="G8" t="s">
        <v>22</v>
      </c>
      <c r="H8" t="s">
        <v>17</v>
      </c>
      <c r="I8">
        <v>3.75</v>
      </c>
      <c r="J8" t="s">
        <v>28</v>
      </c>
      <c r="K8" t="s">
        <v>25</v>
      </c>
    </row>
    <row r="9" spans="1:11" x14ac:dyDescent="0.2">
      <c r="A9" t="s">
        <v>7</v>
      </c>
      <c r="B9">
        <v>1990</v>
      </c>
      <c r="C9">
        <v>643000</v>
      </c>
      <c r="D9" t="s">
        <v>15</v>
      </c>
      <c r="E9" t="s">
        <v>17</v>
      </c>
      <c r="F9" s="3">
        <v>74.752255054432339</v>
      </c>
      <c r="G9" t="s">
        <v>36</v>
      </c>
      <c r="H9" t="s">
        <v>17</v>
      </c>
      <c r="I9">
        <v>2.62</v>
      </c>
      <c r="J9" t="s">
        <v>40</v>
      </c>
      <c r="K9" t="s">
        <v>25</v>
      </c>
    </row>
    <row r="10" spans="1:11" x14ac:dyDescent="0.2">
      <c r="A10" t="s">
        <v>34</v>
      </c>
      <c r="B10">
        <v>1990</v>
      </c>
      <c r="C10">
        <v>177600</v>
      </c>
      <c r="D10" t="s">
        <v>15</v>
      </c>
      <c r="E10" t="s">
        <v>17</v>
      </c>
      <c r="F10" s="3">
        <v>2004.1779279279281</v>
      </c>
      <c r="G10" t="s">
        <v>37</v>
      </c>
      <c r="H10" t="s">
        <v>17</v>
      </c>
      <c r="I10">
        <v>17.600000000000001</v>
      </c>
      <c r="J10" s="2" t="s">
        <v>41</v>
      </c>
    </row>
    <row r="11" spans="1:11" x14ac:dyDescent="0.2">
      <c r="A11" t="s">
        <v>8</v>
      </c>
      <c r="B11">
        <v>1990</v>
      </c>
      <c r="C11">
        <v>30000</v>
      </c>
      <c r="D11" t="s">
        <v>15</v>
      </c>
      <c r="E11" t="s">
        <v>17</v>
      </c>
      <c r="F11" s="3">
        <v>130.00466666666668</v>
      </c>
      <c r="G11" t="s">
        <v>36</v>
      </c>
      <c r="H11" t="s">
        <v>17</v>
      </c>
      <c r="I11">
        <v>2.7</v>
      </c>
      <c r="J11" t="s">
        <v>40</v>
      </c>
      <c r="K11" t="s">
        <v>25</v>
      </c>
    </row>
    <row r="12" spans="1:11" x14ac:dyDescent="0.2">
      <c r="A12" t="s">
        <v>9</v>
      </c>
      <c r="B12">
        <v>1990</v>
      </c>
      <c r="C12">
        <v>67700</v>
      </c>
      <c r="D12" t="s">
        <v>15</v>
      </c>
      <c r="E12" t="s">
        <v>17</v>
      </c>
      <c r="F12" s="3">
        <v>23.036927621861153</v>
      </c>
      <c r="G12" t="s">
        <v>38</v>
      </c>
      <c r="I12">
        <v>0</v>
      </c>
    </row>
    <row r="13" spans="1:11" x14ac:dyDescent="0.2">
      <c r="A13" t="s">
        <v>35</v>
      </c>
      <c r="B13">
        <v>1990</v>
      </c>
      <c r="C13">
        <v>892000</v>
      </c>
      <c r="D13" t="s">
        <v>15</v>
      </c>
      <c r="E13" t="s">
        <v>17</v>
      </c>
      <c r="F13" s="3">
        <v>4.01640134529148</v>
      </c>
      <c r="G13" t="s">
        <v>38</v>
      </c>
      <c r="H13" t="s">
        <v>17</v>
      </c>
      <c r="I13">
        <v>84</v>
      </c>
      <c r="J13" t="s">
        <v>42</v>
      </c>
      <c r="K13" t="s">
        <v>25</v>
      </c>
    </row>
    <row r="14" spans="1:11" x14ac:dyDescent="0.2">
      <c r="A14" t="s">
        <v>10</v>
      </c>
      <c r="B14">
        <v>1990</v>
      </c>
      <c r="C14">
        <v>18000</v>
      </c>
      <c r="D14" t="s">
        <v>15</v>
      </c>
      <c r="E14" t="s">
        <v>17</v>
      </c>
      <c r="F14" s="3">
        <v>66.283333333333331</v>
      </c>
      <c r="G14" t="s">
        <v>36</v>
      </c>
      <c r="H14" t="s">
        <v>17</v>
      </c>
      <c r="I14">
        <v>1.47</v>
      </c>
      <c r="J14" t="s">
        <v>40</v>
      </c>
      <c r="K14" t="s">
        <v>25</v>
      </c>
    </row>
    <row r="15" spans="1:11" x14ac:dyDescent="0.2">
      <c r="A15" t="s">
        <v>11</v>
      </c>
      <c r="B15">
        <v>1990</v>
      </c>
      <c r="C15">
        <v>186000</v>
      </c>
      <c r="D15" t="s">
        <v>15</v>
      </c>
      <c r="E15" t="s">
        <v>17</v>
      </c>
      <c r="F15" s="3">
        <v>25.976881720430107</v>
      </c>
      <c r="G15" t="s">
        <v>38</v>
      </c>
      <c r="H15" t="s">
        <v>17</v>
      </c>
      <c r="I15">
        <v>41.7</v>
      </c>
      <c r="J15" t="s">
        <v>42</v>
      </c>
      <c r="K15" t="s">
        <v>25</v>
      </c>
    </row>
    <row r="16" spans="1:11" x14ac:dyDescent="0.2">
      <c r="A16" t="s">
        <v>12</v>
      </c>
      <c r="B16">
        <v>1990</v>
      </c>
      <c r="C16">
        <v>965000</v>
      </c>
      <c r="D16" t="s">
        <v>15</v>
      </c>
      <c r="E16" t="s">
        <v>17</v>
      </c>
      <c r="F16" s="3">
        <v>71.316165803108817</v>
      </c>
      <c r="G16" t="s">
        <v>36</v>
      </c>
      <c r="H16" t="s">
        <v>17</v>
      </c>
      <c r="I16">
        <v>2.5299999999999998</v>
      </c>
      <c r="J16" t="s">
        <v>40</v>
      </c>
      <c r="K16" t="s">
        <v>25</v>
      </c>
    </row>
    <row r="17" spans="1:11" x14ac:dyDescent="0.2">
      <c r="A17" t="s">
        <v>13</v>
      </c>
      <c r="B17">
        <v>1990</v>
      </c>
      <c r="C17">
        <v>402600</v>
      </c>
      <c r="D17" t="s">
        <v>15</v>
      </c>
      <c r="E17" t="s">
        <v>17</v>
      </c>
      <c r="F17" s="3">
        <v>295.35717834078491</v>
      </c>
      <c r="G17" t="s">
        <v>39</v>
      </c>
      <c r="H17" t="s">
        <v>17</v>
      </c>
      <c r="I17">
        <v>5</v>
      </c>
      <c r="J17" t="s">
        <v>41</v>
      </c>
      <c r="K17" t="s">
        <v>25</v>
      </c>
    </row>
    <row r="18" spans="1:11" x14ac:dyDescent="0.2">
      <c r="A18" t="s">
        <v>7</v>
      </c>
      <c r="B18">
        <v>2005</v>
      </c>
      <c r="C18">
        <v>546000</v>
      </c>
      <c r="D18" t="s">
        <v>15</v>
      </c>
      <c r="E18" t="s">
        <v>17</v>
      </c>
      <c r="F18" s="3">
        <v>89.601831501831498</v>
      </c>
      <c r="G18" t="s">
        <v>36</v>
      </c>
      <c r="H18" t="s">
        <v>17</v>
      </c>
      <c r="I18">
        <v>3.01</v>
      </c>
      <c r="J18" t="s">
        <v>40</v>
      </c>
      <c r="K18" t="s">
        <v>25</v>
      </c>
    </row>
    <row r="19" spans="1:11" x14ac:dyDescent="0.2">
      <c r="A19" t="s">
        <v>34</v>
      </c>
      <c r="B19">
        <v>2005</v>
      </c>
      <c r="C19">
        <v>67700</v>
      </c>
      <c r="D19" t="s">
        <v>15</v>
      </c>
      <c r="E19" t="s">
        <v>17</v>
      </c>
      <c r="F19" s="3">
        <v>2270.1329394386999</v>
      </c>
      <c r="G19" t="s">
        <v>37</v>
      </c>
      <c r="I19" t="s">
        <v>43</v>
      </c>
      <c r="J19" t="s">
        <v>43</v>
      </c>
      <c r="K19" t="s">
        <v>43</v>
      </c>
    </row>
    <row r="20" spans="1:11" x14ac:dyDescent="0.2">
      <c r="A20" t="s">
        <v>8</v>
      </c>
      <c r="B20">
        <v>2005</v>
      </c>
      <c r="C20">
        <v>59900</v>
      </c>
      <c r="D20" t="s">
        <v>15</v>
      </c>
      <c r="E20" t="s">
        <v>17</v>
      </c>
      <c r="F20" s="3">
        <v>170.13923205342238</v>
      </c>
      <c r="G20" t="s">
        <v>36</v>
      </c>
      <c r="H20" t="s">
        <v>17</v>
      </c>
      <c r="I20">
        <v>2.68</v>
      </c>
      <c r="J20" t="s">
        <v>40</v>
      </c>
      <c r="K20" t="s">
        <v>25</v>
      </c>
    </row>
    <row r="21" spans="1:11" x14ac:dyDescent="0.2">
      <c r="A21" t="s">
        <v>9</v>
      </c>
      <c r="B21">
        <v>2005</v>
      </c>
      <c r="C21">
        <v>169700</v>
      </c>
      <c r="D21" t="s">
        <v>15</v>
      </c>
      <c r="E21" t="s">
        <v>17</v>
      </c>
      <c r="F21" s="3">
        <v>26.488568061284617</v>
      </c>
      <c r="G21" t="s">
        <v>38</v>
      </c>
      <c r="I21">
        <v>0</v>
      </c>
    </row>
    <row r="22" spans="1:11" x14ac:dyDescent="0.2">
      <c r="A22" t="s">
        <v>35</v>
      </c>
      <c r="B22">
        <v>2005</v>
      </c>
      <c r="C22">
        <v>1037000</v>
      </c>
      <c r="D22" t="s">
        <v>15</v>
      </c>
      <c r="E22" t="s">
        <v>17</v>
      </c>
      <c r="F22" s="3">
        <v>4.3258052073288331</v>
      </c>
      <c r="G22" t="s">
        <v>38</v>
      </c>
      <c r="H22" t="s">
        <v>17</v>
      </c>
      <c r="I22">
        <v>112</v>
      </c>
      <c r="J22" t="s">
        <v>42</v>
      </c>
      <c r="K22" t="s">
        <v>25</v>
      </c>
    </row>
    <row r="23" spans="1:11" x14ac:dyDescent="0.2">
      <c r="A23" t="s">
        <v>10</v>
      </c>
      <c r="B23">
        <v>2005</v>
      </c>
      <c r="C23">
        <v>14000</v>
      </c>
      <c r="D23" t="s">
        <v>15</v>
      </c>
      <c r="E23" t="s">
        <v>17</v>
      </c>
      <c r="F23" s="3">
        <v>69.98571428571428</v>
      </c>
      <c r="G23" t="s">
        <v>36</v>
      </c>
      <c r="H23" t="s">
        <v>17</v>
      </c>
      <c r="I23">
        <v>1.3</v>
      </c>
      <c r="J23" t="s">
        <v>40</v>
      </c>
      <c r="K23" t="s">
        <v>25</v>
      </c>
    </row>
    <row r="24" spans="1:11" x14ac:dyDescent="0.2">
      <c r="A24" t="s">
        <v>11</v>
      </c>
      <c r="B24">
        <v>2005</v>
      </c>
      <c r="C24">
        <v>167000</v>
      </c>
      <c r="D24" t="s">
        <v>15</v>
      </c>
      <c r="E24" t="s">
        <v>17</v>
      </c>
      <c r="F24" s="3">
        <v>27.125748502994014</v>
      </c>
      <c r="G24" t="s">
        <v>38</v>
      </c>
      <c r="H24" t="s">
        <v>17</v>
      </c>
      <c r="I24">
        <v>44.4</v>
      </c>
      <c r="J24" t="s">
        <v>42</v>
      </c>
      <c r="K24" t="s">
        <v>25</v>
      </c>
    </row>
    <row r="25" spans="1:11" x14ac:dyDescent="0.2">
      <c r="A25" t="s">
        <v>12</v>
      </c>
      <c r="B25">
        <v>2005</v>
      </c>
      <c r="C25">
        <v>780000</v>
      </c>
      <c r="D25" t="s">
        <v>15</v>
      </c>
      <c r="E25" t="s">
        <v>17</v>
      </c>
      <c r="F25" s="3">
        <v>88.850384615384613</v>
      </c>
      <c r="G25" t="s">
        <v>36</v>
      </c>
      <c r="H25" t="s">
        <v>17</v>
      </c>
      <c r="I25">
        <v>3.31</v>
      </c>
      <c r="J25" t="s">
        <v>40</v>
      </c>
      <c r="K25" t="s">
        <v>25</v>
      </c>
    </row>
    <row r="26" spans="1:11" x14ac:dyDescent="0.2">
      <c r="A26" t="s">
        <v>13</v>
      </c>
      <c r="B26">
        <v>2005</v>
      </c>
      <c r="C26">
        <v>322800</v>
      </c>
      <c r="D26" t="s">
        <v>15</v>
      </c>
      <c r="E26" t="s">
        <v>17</v>
      </c>
      <c r="F26" s="3">
        <v>366.1090458488228</v>
      </c>
      <c r="G26" t="s">
        <v>39</v>
      </c>
      <c r="H26" t="s">
        <v>17</v>
      </c>
      <c r="I26">
        <v>5.7</v>
      </c>
      <c r="J26" t="s">
        <v>41</v>
      </c>
      <c r="K26" t="s">
        <v>25</v>
      </c>
    </row>
    <row r="27" spans="1:11" x14ac:dyDescent="0.2">
      <c r="A27" t="s">
        <v>7</v>
      </c>
      <c r="B27">
        <v>2010</v>
      </c>
      <c r="C27">
        <v>439000</v>
      </c>
      <c r="D27" t="s">
        <v>15</v>
      </c>
      <c r="E27" t="s">
        <v>17</v>
      </c>
      <c r="F27" s="3">
        <v>248503.41685649203</v>
      </c>
      <c r="G27" t="s">
        <v>55</v>
      </c>
      <c r="H27" t="s">
        <v>17</v>
      </c>
      <c r="I27">
        <v>92</v>
      </c>
      <c r="J27" t="s">
        <v>55</v>
      </c>
    </row>
    <row r="28" spans="1:11" x14ac:dyDescent="0.2">
      <c r="A28" t="s">
        <v>34</v>
      </c>
      <c r="B28">
        <v>2010</v>
      </c>
      <c r="C28">
        <v>81600</v>
      </c>
      <c r="D28" t="s">
        <v>15</v>
      </c>
      <c r="E28" t="s">
        <v>17</v>
      </c>
      <c r="F28" s="3">
        <v>46697.303921568629</v>
      </c>
      <c r="G28" t="s">
        <v>37</v>
      </c>
      <c r="H28" t="s">
        <v>17</v>
      </c>
      <c r="I28">
        <v>27.2</v>
      </c>
      <c r="J28" t="s">
        <v>28</v>
      </c>
    </row>
    <row r="29" spans="1:11" x14ac:dyDescent="0.2">
      <c r="A29" t="s">
        <v>35</v>
      </c>
      <c r="B29">
        <v>2010</v>
      </c>
      <c r="C29">
        <v>1068000</v>
      </c>
      <c r="D29" t="s">
        <v>15</v>
      </c>
      <c r="E29" t="s">
        <v>17</v>
      </c>
      <c r="F29" s="3">
        <v>401106.74157303374</v>
      </c>
      <c r="G29" t="s">
        <v>21</v>
      </c>
      <c r="H29" t="s">
        <v>17</v>
      </c>
      <c r="I29">
        <v>127</v>
      </c>
      <c r="J29" t="s">
        <v>27</v>
      </c>
    </row>
    <row r="30" spans="1:11" x14ac:dyDescent="0.2">
      <c r="A30" t="s">
        <v>10</v>
      </c>
      <c r="B30">
        <v>2010</v>
      </c>
      <c r="C30">
        <v>9000</v>
      </c>
      <c r="D30" t="s">
        <v>15</v>
      </c>
      <c r="E30" t="s">
        <v>17</v>
      </c>
      <c r="F30" s="3">
        <v>9000</v>
      </c>
      <c r="G30" t="s">
        <v>55</v>
      </c>
      <c r="H30" t="s">
        <v>17</v>
      </c>
      <c r="I30">
        <v>2</v>
      </c>
      <c r="J30" t="s">
        <v>26</v>
      </c>
    </row>
    <row r="31" spans="1:11" x14ac:dyDescent="0.2">
      <c r="A31" t="s">
        <v>11</v>
      </c>
      <c r="B31">
        <v>2010</v>
      </c>
      <c r="C31">
        <v>170000</v>
      </c>
      <c r="D31" t="s">
        <v>15</v>
      </c>
      <c r="E31" t="s">
        <v>17</v>
      </c>
      <c r="F31" s="3">
        <v>77569.76470588235</v>
      </c>
      <c r="G31" t="s">
        <v>21</v>
      </c>
      <c r="H31" t="s">
        <v>17</v>
      </c>
      <c r="I31">
        <v>57.3</v>
      </c>
      <c r="J31" t="s">
        <v>27</v>
      </c>
    </row>
    <row r="32" spans="1:11" x14ac:dyDescent="0.2">
      <c r="A32" t="s">
        <v>44</v>
      </c>
      <c r="B32">
        <v>2010</v>
      </c>
      <c r="C32">
        <v>494500</v>
      </c>
      <c r="D32" t="s">
        <v>15</v>
      </c>
      <c r="E32" t="s">
        <v>17</v>
      </c>
      <c r="F32" s="3">
        <v>345302.83114256826</v>
      </c>
      <c r="G32" t="s">
        <v>55</v>
      </c>
      <c r="H32" t="s">
        <v>17</v>
      </c>
      <c r="I32">
        <v>6.33</v>
      </c>
      <c r="J32" t="s">
        <v>26</v>
      </c>
    </row>
    <row r="33" spans="1:10" x14ac:dyDescent="0.2">
      <c r="A33" t="s">
        <v>45</v>
      </c>
      <c r="B33">
        <v>2010</v>
      </c>
      <c r="C33">
        <v>374000</v>
      </c>
      <c r="D33" t="s">
        <v>15</v>
      </c>
      <c r="E33" t="s">
        <v>17</v>
      </c>
      <c r="F33" s="3">
        <v>165786.09625668448</v>
      </c>
      <c r="G33" t="s">
        <v>55</v>
      </c>
      <c r="H33" t="s">
        <v>17</v>
      </c>
      <c r="I33">
        <v>5.68</v>
      </c>
      <c r="J33" t="s">
        <v>26</v>
      </c>
    </row>
    <row r="34" spans="1:10" x14ac:dyDescent="0.2">
      <c r="A34" t="s">
        <v>13</v>
      </c>
      <c r="B34">
        <v>2010</v>
      </c>
      <c r="C34">
        <v>294000</v>
      </c>
      <c r="D34" t="s">
        <v>15</v>
      </c>
      <c r="E34" t="s">
        <v>17</v>
      </c>
      <c r="F34" s="3">
        <v>163761.90476190476</v>
      </c>
      <c r="G34" t="s">
        <v>22</v>
      </c>
      <c r="H34" t="s">
        <v>17</v>
      </c>
      <c r="I34">
        <v>8.1</v>
      </c>
      <c r="J34" t="s">
        <v>28</v>
      </c>
    </row>
    <row r="35" spans="1:10" x14ac:dyDescent="0.2">
      <c r="A35" t="s">
        <v>46</v>
      </c>
      <c r="B35">
        <v>2010</v>
      </c>
      <c r="C35" s="1">
        <f>984*30*30*0.000247105</f>
        <v>218.83618800000002</v>
      </c>
      <c r="D35" t="s">
        <v>53</v>
      </c>
      <c r="E35" t="s">
        <v>54</v>
      </c>
    </row>
    <row r="36" spans="1:10" x14ac:dyDescent="0.2">
      <c r="A36" t="s">
        <v>47</v>
      </c>
      <c r="B36">
        <v>2010</v>
      </c>
      <c r="C36" s="1">
        <f>13255*30*30*0.000247105</f>
        <v>2947.8390975000002</v>
      </c>
      <c r="D36" t="s">
        <v>53</v>
      </c>
      <c r="E36" t="s">
        <v>54</v>
      </c>
    </row>
    <row r="37" spans="1:10" x14ac:dyDescent="0.2">
      <c r="A37" t="s">
        <v>48</v>
      </c>
      <c r="B37">
        <v>2010</v>
      </c>
      <c r="C37" s="1">
        <f>1393*30*30*0.000247105</f>
        <v>309.79553850000002</v>
      </c>
      <c r="D37" t="s">
        <v>53</v>
      </c>
      <c r="E37" t="s">
        <v>54</v>
      </c>
    </row>
    <row r="38" spans="1:10" x14ac:dyDescent="0.2">
      <c r="A38" t="s">
        <v>49</v>
      </c>
      <c r="B38">
        <v>2010</v>
      </c>
      <c r="C38" s="1">
        <f>119538*30*30*0.000247105</f>
        <v>26584.593741000001</v>
      </c>
      <c r="D38" t="s">
        <v>53</v>
      </c>
      <c r="E38" t="s">
        <v>54</v>
      </c>
    </row>
    <row r="39" spans="1:10" x14ac:dyDescent="0.2">
      <c r="A39" t="s">
        <v>50</v>
      </c>
      <c r="B39">
        <v>2010</v>
      </c>
      <c r="C39" s="1">
        <f>53371*30*30*0.000247105</f>
        <v>11869.416859500001</v>
      </c>
      <c r="D39" t="s">
        <v>53</v>
      </c>
      <c r="E39" t="s">
        <v>54</v>
      </c>
    </row>
    <row r="40" spans="1:10" x14ac:dyDescent="0.2">
      <c r="A40" t="s">
        <v>51</v>
      </c>
      <c r="B40">
        <v>2010</v>
      </c>
      <c r="C40" s="1">
        <f>11915*30*30*0.000247105</f>
        <v>2649.8304674999999</v>
      </c>
      <c r="D40" t="s">
        <v>53</v>
      </c>
      <c r="E40" t="s">
        <v>54</v>
      </c>
    </row>
    <row r="41" spans="1:10" x14ac:dyDescent="0.2">
      <c r="A41" t="s">
        <v>52</v>
      </c>
      <c r="B41">
        <v>2010</v>
      </c>
      <c r="C41" s="1">
        <f>15166*30*30*0.000247105</f>
        <v>3372.8349870000002</v>
      </c>
      <c r="D41" t="s">
        <v>53</v>
      </c>
      <c r="E4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A9" sqref="A9"/>
    </sheetView>
  </sheetViews>
  <sheetFormatPr baseColWidth="10" defaultRowHeight="16" x14ac:dyDescent="0.2"/>
  <sheetData>
    <row r="1" spans="1:1" x14ac:dyDescent="0.2">
      <c r="A1" t="s">
        <v>29</v>
      </c>
    </row>
    <row r="2" spans="1:1" x14ac:dyDescent="0.2">
      <c r="A2" t="s">
        <v>30</v>
      </c>
    </row>
    <row r="3" spans="1:1" x14ac:dyDescent="0.2">
      <c r="A3" t="s">
        <v>31</v>
      </c>
    </row>
    <row r="5" spans="1:1" x14ac:dyDescent="0.2">
      <c r="A5" t="s">
        <v>32</v>
      </c>
    </row>
    <row r="6" spans="1:1" x14ac:dyDescent="0.2">
      <c r="A6" t="s">
        <v>33</v>
      </c>
    </row>
    <row r="7" spans="1:1" x14ac:dyDescent="0.2">
      <c r="A7" t="s">
        <v>23</v>
      </c>
    </row>
    <row r="8" spans="1:1" x14ac:dyDescent="0.2">
      <c r="A8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Kaiser, PhD</dc:creator>
  <cp:lastModifiedBy>Kendra Kaiser, PhD</cp:lastModifiedBy>
  <dcterms:created xsi:type="dcterms:W3CDTF">2019-08-02T00:13:53Z</dcterms:created>
  <dcterms:modified xsi:type="dcterms:W3CDTF">2019-08-02T00:42:55Z</dcterms:modified>
</cp:coreProperties>
</file>