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YawnFun\Documents\project\Smart_Car_Step_Response\"/>
    </mc:Choice>
  </mc:AlternateContent>
  <xr:revisionPtr revIDLastSave="0" documentId="13_ncr:1_{3B458472-E52B-4449-B3BC-D9032298DDB0}" xr6:coauthVersionLast="47" xr6:coauthVersionMax="47" xr10:uidLastSave="{00000000-0000-0000-0000-000000000000}"/>
  <bookViews>
    <workbookView xWindow="840" yWindow="-98" windowWidth="18458" windowHeight="12196" xr2:uid="{00000000-000D-0000-FFFF-FFFF00000000}"/>
  </bookViews>
  <sheets>
    <sheet name="Sheet1" sheetId="1" r:id="rId1"/>
  </sheets>
  <definedNames>
    <definedName name="原始数值">Sheet1!$A:$A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B243" i="1"/>
  <c r="B242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23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197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71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4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D40" i="1"/>
  <c r="D41" i="1"/>
  <c r="D42" i="1"/>
  <c r="D43" i="1"/>
  <c r="D44" i="1"/>
  <c r="D45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2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13" i="1"/>
  <c r="C3" i="1"/>
  <c r="C4" i="1"/>
  <c r="C5" i="1"/>
  <c r="C6" i="1"/>
  <c r="C7" i="1"/>
  <c r="C8" i="1"/>
  <c r="C9" i="1"/>
  <c r="C10" i="1"/>
  <c r="C11" i="1"/>
  <c r="C12" i="1"/>
  <c r="C14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19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93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67" i="1"/>
  <c r="B66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8" i="1"/>
  <c r="B9" i="1"/>
  <c r="B10" i="1"/>
  <c r="B11" i="1"/>
  <c r="B12" i="1"/>
  <c r="B7" i="1"/>
  <c r="B2" i="1"/>
  <c r="B3" i="1"/>
  <c r="B4" i="1"/>
  <c r="B5" i="1"/>
  <c r="B6" i="1"/>
  <c r="B40" i="1"/>
  <c r="B13" i="1"/>
</calcChain>
</file>

<file path=xl/sharedStrings.xml><?xml version="1.0" encoding="utf-8"?>
<sst xmlns="http://schemas.openxmlformats.org/spreadsheetml/2006/main" count="7" uniqueCount="7">
  <si>
    <t>车轮1圈21.5cm，对应20个脉冲</t>
    <phoneticPr fontId="1" type="noConversion"/>
  </si>
  <si>
    <t>原始数据</t>
    <phoneticPr fontId="1" type="noConversion"/>
  </si>
  <si>
    <t>计数器参数</t>
    <phoneticPr fontId="1" type="noConversion"/>
  </si>
  <si>
    <t>计数器时间</t>
    <phoneticPr fontId="1" type="noConversion"/>
  </si>
  <si>
    <t>统计时间</t>
    <phoneticPr fontId="1" type="noConversion"/>
  </si>
  <si>
    <t>时间差</t>
    <phoneticPr fontId="1" type="noConversion"/>
  </si>
  <si>
    <t>速度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</si>
</sst>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75371828521436E-2"/>
          <c:y val="5.5555555555555552E-2"/>
          <c:w val="0.87755796150481191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Sheet1!$D:$D</c:f>
              <c:strCache>
                <c:ptCount val="243"/>
                <c:pt idx="0">
                  <c:v>统计时间</c:v>
                </c:pt>
                <c:pt idx="1">
                  <c:v>0</c:v>
                </c:pt>
                <c:pt idx="2">
                  <c:v>0.02273</c:v>
                </c:pt>
                <c:pt idx="3">
                  <c:v>0.04048</c:v>
                </c:pt>
                <c:pt idx="4">
                  <c:v>0.056575</c:v>
                </c:pt>
                <c:pt idx="5">
                  <c:v>0.072345</c:v>
                </c:pt>
                <c:pt idx="6">
                  <c:v>0.087625</c:v>
                </c:pt>
                <c:pt idx="7">
                  <c:v>0.10235</c:v>
                </c:pt>
                <c:pt idx="8">
                  <c:v>0.116395</c:v>
                </c:pt>
                <c:pt idx="9">
                  <c:v>0.12976</c:v>
                </c:pt>
                <c:pt idx="10">
                  <c:v>0.14307</c:v>
                </c:pt>
                <c:pt idx="11">
                  <c:v>0.156135</c:v>
                </c:pt>
                <c:pt idx="12">
                  <c:v>0.169285</c:v>
                </c:pt>
                <c:pt idx="13">
                  <c:v>0.181965</c:v>
                </c:pt>
                <c:pt idx="14">
                  <c:v>0.194355</c:v>
                </c:pt>
                <c:pt idx="15">
                  <c:v>0.206695</c:v>
                </c:pt>
                <c:pt idx="16">
                  <c:v>0.21908</c:v>
                </c:pt>
                <c:pt idx="17">
                  <c:v>0.231405</c:v>
                </c:pt>
                <c:pt idx="18">
                  <c:v>0.24348</c:v>
                </c:pt>
                <c:pt idx="19">
                  <c:v>0.25527</c:v>
                </c:pt>
                <c:pt idx="20">
                  <c:v>0.26712</c:v>
                </c:pt>
                <c:pt idx="21">
                  <c:v>0.2792</c:v>
                </c:pt>
                <c:pt idx="22">
                  <c:v>0.2917</c:v>
                </c:pt>
                <c:pt idx="23">
                  <c:v>0.304025</c:v>
                </c:pt>
                <c:pt idx="24">
                  <c:v>0.31625</c:v>
                </c:pt>
                <c:pt idx="25">
                  <c:v>0.32847</c:v>
                </c:pt>
                <c:pt idx="26">
                  <c:v>0.34096</c:v>
                </c:pt>
                <c:pt idx="27">
                  <c:v>0.35376</c:v>
                </c:pt>
                <c:pt idx="28">
                  <c:v>0.36668</c:v>
                </c:pt>
                <c:pt idx="29">
                  <c:v>0.379265</c:v>
                </c:pt>
                <c:pt idx="30">
                  <c:v>0.391615</c:v>
                </c:pt>
                <c:pt idx="31">
                  <c:v>0.403855</c:v>
                </c:pt>
                <c:pt idx="32">
                  <c:v>0.41623</c:v>
                </c:pt>
                <c:pt idx="33">
                  <c:v>0.4286</c:v>
                </c:pt>
                <c:pt idx="34">
                  <c:v>0.440875</c:v>
                </c:pt>
                <c:pt idx="35">
                  <c:v>0.45314</c:v>
                </c:pt>
                <c:pt idx="36">
                  <c:v>0.465315</c:v>
                </c:pt>
                <c:pt idx="37">
                  <c:v>0.47735</c:v>
                </c:pt>
                <c:pt idx="38">
                  <c:v>0.48925</c:v>
                </c:pt>
                <c:pt idx="39">
                  <c:v>0.501055</c:v>
                </c:pt>
                <c:pt idx="40">
                  <c:v>0.512885</c:v>
                </c:pt>
                <c:pt idx="41">
                  <c:v>0.525005</c:v>
                </c:pt>
                <c:pt idx="42">
                  <c:v>0.537615</c:v>
                </c:pt>
                <c:pt idx="43">
                  <c:v>0.55013</c:v>
                </c:pt>
                <c:pt idx="44">
                  <c:v>0.56256</c:v>
                </c:pt>
                <c:pt idx="45">
                  <c:v>0.575005</c:v>
                </c:pt>
                <c:pt idx="46">
                  <c:v>0.58777</c:v>
                </c:pt>
                <c:pt idx="47">
                  <c:v>0.60064</c:v>
                </c:pt>
                <c:pt idx="48">
                  <c:v>0.613315</c:v>
                </c:pt>
                <c:pt idx="49">
                  <c:v>0.62577</c:v>
                </c:pt>
                <c:pt idx="50">
                  <c:v>0.63829</c:v>
                </c:pt>
                <c:pt idx="51">
                  <c:v>0.650555</c:v>
                </c:pt>
                <c:pt idx="52">
                  <c:v>0.66312</c:v>
                </c:pt>
                <c:pt idx="53">
                  <c:v>0.675645</c:v>
                </c:pt>
                <c:pt idx="54">
                  <c:v>0.687985</c:v>
                </c:pt>
                <c:pt idx="55">
                  <c:v>0.700225</c:v>
                </c:pt>
                <c:pt idx="56">
                  <c:v>0.712435</c:v>
                </c:pt>
                <c:pt idx="57">
                  <c:v>0.724445</c:v>
                </c:pt>
                <c:pt idx="58">
                  <c:v>0.736295</c:v>
                </c:pt>
                <c:pt idx="59">
                  <c:v>0.748105</c:v>
                </c:pt>
                <c:pt idx="60">
                  <c:v>0.75996</c:v>
                </c:pt>
                <c:pt idx="61">
                  <c:v>0.77214</c:v>
                </c:pt>
                <c:pt idx="62">
                  <c:v>0.784905</c:v>
                </c:pt>
                <c:pt idx="63">
                  <c:v>0.797625</c:v>
                </c:pt>
                <c:pt idx="64">
                  <c:v>0.810225</c:v>
                </c:pt>
                <c:pt idx="65">
                  <c:v>0.82268</c:v>
                </c:pt>
                <c:pt idx="66">
                  <c:v>0.835485</c:v>
                </c:pt>
                <c:pt idx="67">
                  <c:v>0.848385</c:v>
                </c:pt>
                <c:pt idx="68">
                  <c:v>0.861075</c:v>
                </c:pt>
                <c:pt idx="69">
                  <c:v>0.873515</c:v>
                </c:pt>
                <c:pt idx="70">
                  <c:v>0.88616</c:v>
                </c:pt>
                <c:pt idx="71">
                  <c:v>0.89863</c:v>
                </c:pt>
                <c:pt idx="72">
                  <c:v>0.91133</c:v>
                </c:pt>
                <c:pt idx="73">
                  <c:v>0.92413</c:v>
                </c:pt>
                <c:pt idx="74">
                  <c:v>0.9366</c:v>
                </c:pt>
                <c:pt idx="75">
                  <c:v>0.948895</c:v>
                </c:pt>
                <c:pt idx="76">
                  <c:v>0.961</c:v>
                </c:pt>
                <c:pt idx="77">
                  <c:v>0.9731</c:v>
                </c:pt>
                <c:pt idx="78">
                  <c:v>0.984985</c:v>
                </c:pt>
                <c:pt idx="79">
                  <c:v>0.99685</c:v>
                </c:pt>
                <c:pt idx="80">
                  <c:v>1.008845</c:v>
                </c:pt>
                <c:pt idx="81">
                  <c:v>1.021165</c:v>
                </c:pt>
                <c:pt idx="82">
                  <c:v>1.034015</c:v>
                </c:pt>
                <c:pt idx="83">
                  <c:v>1.04694</c:v>
                </c:pt>
                <c:pt idx="84">
                  <c:v>1.0597</c:v>
                </c:pt>
                <c:pt idx="85">
                  <c:v>1.072045</c:v>
                </c:pt>
                <c:pt idx="86">
                  <c:v>1.0846</c:v>
                </c:pt>
                <c:pt idx="87">
                  <c:v>1.097465</c:v>
                </c:pt>
                <c:pt idx="88">
                  <c:v>1.110405</c:v>
                </c:pt>
                <c:pt idx="89">
                  <c:v>1.1232</c:v>
                </c:pt>
                <c:pt idx="90">
                  <c:v>1.13583</c:v>
                </c:pt>
                <c:pt idx="91">
                  <c:v>1.14845</c:v>
                </c:pt>
                <c:pt idx="92">
                  <c:v>1.161215</c:v>
                </c:pt>
                <c:pt idx="93">
                  <c:v>1.17392</c:v>
                </c:pt>
                <c:pt idx="94">
                  <c:v>1.18621</c:v>
                </c:pt>
                <c:pt idx="95">
                  <c:v>1.19836</c:v>
                </c:pt>
                <c:pt idx="96">
                  <c:v>1.21049</c:v>
                </c:pt>
                <c:pt idx="97">
                  <c:v>1.22266</c:v>
                </c:pt>
                <c:pt idx="98">
                  <c:v>1.23464</c:v>
                </c:pt>
                <c:pt idx="99">
                  <c:v>1.24652</c:v>
                </c:pt>
                <c:pt idx="100">
                  <c:v>1.25855</c:v>
                </c:pt>
                <c:pt idx="101">
                  <c:v>1.270895</c:v>
                </c:pt>
                <c:pt idx="102">
                  <c:v>1.28381</c:v>
                </c:pt>
                <c:pt idx="103">
                  <c:v>1.29665</c:v>
                </c:pt>
                <c:pt idx="104">
                  <c:v>1.30912</c:v>
                </c:pt>
                <c:pt idx="105">
                  <c:v>1.321305</c:v>
                </c:pt>
                <c:pt idx="106">
                  <c:v>1.33371</c:v>
                </c:pt>
                <c:pt idx="107">
                  <c:v>1.34647</c:v>
                </c:pt>
                <c:pt idx="108">
                  <c:v>1.35934</c:v>
                </c:pt>
                <c:pt idx="109">
                  <c:v>1.372355</c:v>
                </c:pt>
                <c:pt idx="110">
                  <c:v>1.385405</c:v>
                </c:pt>
                <c:pt idx="111">
                  <c:v>1.39826</c:v>
                </c:pt>
                <c:pt idx="112">
                  <c:v>1.4109</c:v>
                </c:pt>
                <c:pt idx="113">
                  <c:v>1.423325</c:v>
                </c:pt>
                <c:pt idx="114">
                  <c:v>1.435485</c:v>
                </c:pt>
                <c:pt idx="115">
                  <c:v>1.44757</c:v>
                </c:pt>
                <c:pt idx="116">
                  <c:v>1.459685</c:v>
                </c:pt>
                <c:pt idx="117">
                  <c:v>1.471815</c:v>
                </c:pt>
                <c:pt idx="118">
                  <c:v>1.483855</c:v>
                </c:pt>
                <c:pt idx="119">
                  <c:v>1.495895</c:v>
                </c:pt>
                <c:pt idx="120">
                  <c:v>1.50798</c:v>
                </c:pt>
                <c:pt idx="121">
                  <c:v>1.520285</c:v>
                </c:pt>
                <c:pt idx="122">
                  <c:v>1.532995</c:v>
                </c:pt>
                <c:pt idx="123">
                  <c:v>1.545445</c:v>
                </c:pt>
                <c:pt idx="124">
                  <c:v>1.557895</c:v>
                </c:pt>
                <c:pt idx="125">
                  <c:v>1.570255</c:v>
                </c:pt>
                <c:pt idx="126">
                  <c:v>1.58298</c:v>
                </c:pt>
                <c:pt idx="127">
                  <c:v>1.59594</c:v>
                </c:pt>
                <c:pt idx="128">
                  <c:v>1.60898</c:v>
                </c:pt>
                <c:pt idx="129">
                  <c:v>1.621865</c:v>
                </c:pt>
                <c:pt idx="130">
                  <c:v>1.634735</c:v>
                </c:pt>
                <c:pt idx="131">
                  <c:v>1.647375</c:v>
                </c:pt>
                <c:pt idx="132">
                  <c:v>1.660055</c:v>
                </c:pt>
                <c:pt idx="133">
                  <c:v>1.672575</c:v>
                </c:pt>
                <c:pt idx="134">
                  <c:v>1.684915</c:v>
                </c:pt>
                <c:pt idx="135">
                  <c:v>1.69728</c:v>
                </c:pt>
                <c:pt idx="136">
                  <c:v>1.709695</c:v>
                </c:pt>
                <c:pt idx="137">
                  <c:v>1.7222</c:v>
                </c:pt>
                <c:pt idx="138">
                  <c:v>1.73459</c:v>
                </c:pt>
                <c:pt idx="139">
                  <c:v>1.746955</c:v>
                </c:pt>
                <c:pt idx="140">
                  <c:v>1.7594</c:v>
                </c:pt>
                <c:pt idx="141">
                  <c:v>1.771895</c:v>
                </c:pt>
                <c:pt idx="142">
                  <c:v>1.78461</c:v>
                </c:pt>
                <c:pt idx="143">
                  <c:v>1.797095</c:v>
                </c:pt>
                <c:pt idx="144">
                  <c:v>1.809685</c:v>
                </c:pt>
                <c:pt idx="145">
                  <c:v>1.822365</c:v>
                </c:pt>
                <c:pt idx="146">
                  <c:v>1.83543</c:v>
                </c:pt>
                <c:pt idx="147">
                  <c:v>1.84864</c:v>
                </c:pt>
                <c:pt idx="148">
                  <c:v>1.86168</c:v>
                </c:pt>
                <c:pt idx="149">
                  <c:v>1.87453</c:v>
                </c:pt>
                <c:pt idx="150">
                  <c:v>1.88746</c:v>
                </c:pt>
                <c:pt idx="151">
                  <c:v>1.90024</c:v>
                </c:pt>
                <c:pt idx="152">
                  <c:v>1.913085</c:v>
                </c:pt>
                <c:pt idx="153">
                  <c:v>1.92568</c:v>
                </c:pt>
                <c:pt idx="154">
                  <c:v>1.93814</c:v>
                </c:pt>
                <c:pt idx="155">
                  <c:v>1.95068</c:v>
                </c:pt>
                <c:pt idx="156">
                  <c:v>1.96324</c:v>
                </c:pt>
                <c:pt idx="157">
                  <c:v>1.975875</c:v>
                </c:pt>
                <c:pt idx="158">
                  <c:v>1.98823</c:v>
                </c:pt>
                <c:pt idx="159">
                  <c:v>2.000435</c:v>
                </c:pt>
                <c:pt idx="160">
                  <c:v>2.01277</c:v>
                </c:pt>
                <c:pt idx="161">
                  <c:v>2.02527</c:v>
                </c:pt>
                <c:pt idx="162">
                  <c:v>2.03805</c:v>
                </c:pt>
                <c:pt idx="163">
                  <c:v>2.05048</c:v>
                </c:pt>
                <c:pt idx="164">
                  <c:v>2.062825</c:v>
                </c:pt>
                <c:pt idx="165">
                  <c:v>2.07528</c:v>
                </c:pt>
                <c:pt idx="166">
                  <c:v>2.088045</c:v>
                </c:pt>
                <c:pt idx="167">
                  <c:v>2.101165</c:v>
                </c:pt>
                <c:pt idx="168">
                  <c:v>2.114355</c:v>
                </c:pt>
                <c:pt idx="169">
                  <c:v>2.127515</c:v>
                </c:pt>
                <c:pt idx="170">
                  <c:v>2.140385</c:v>
                </c:pt>
                <c:pt idx="171">
                  <c:v>2.1531</c:v>
                </c:pt>
                <c:pt idx="172">
                  <c:v>2.165975</c:v>
                </c:pt>
                <c:pt idx="173">
                  <c:v>2.178705</c:v>
                </c:pt>
                <c:pt idx="174">
                  <c:v>2.1912</c:v>
                </c:pt>
                <c:pt idx="175">
                  <c:v>2.203735</c:v>
                </c:pt>
                <c:pt idx="176">
                  <c:v>2.216315</c:v>
                </c:pt>
                <c:pt idx="177">
                  <c:v>2.228975</c:v>
                </c:pt>
                <c:pt idx="178">
                  <c:v>2.241485</c:v>
                </c:pt>
                <c:pt idx="179">
                  <c:v>2.253785</c:v>
                </c:pt>
                <c:pt idx="180">
                  <c:v>2.26615</c:v>
                </c:pt>
                <c:pt idx="181">
                  <c:v>2.278835</c:v>
                </c:pt>
                <c:pt idx="182">
                  <c:v>2.29194</c:v>
                </c:pt>
                <c:pt idx="183">
                  <c:v>2.304895</c:v>
                </c:pt>
                <c:pt idx="184">
                  <c:v>2.31764</c:v>
                </c:pt>
                <c:pt idx="185">
                  <c:v>2.33042</c:v>
                </c:pt>
                <c:pt idx="186">
                  <c:v>2.343525</c:v>
                </c:pt>
                <c:pt idx="187">
                  <c:v>2.356785</c:v>
                </c:pt>
                <c:pt idx="188">
                  <c:v>2.369785</c:v>
                </c:pt>
                <c:pt idx="189">
                  <c:v>2.38239</c:v>
                </c:pt>
                <c:pt idx="190">
                  <c:v>2.395075</c:v>
                </c:pt>
                <c:pt idx="191">
                  <c:v>2.40753</c:v>
                </c:pt>
                <c:pt idx="192">
                  <c:v>2.420235</c:v>
                </c:pt>
                <c:pt idx="193">
                  <c:v>2.43303</c:v>
                </c:pt>
                <c:pt idx="194">
                  <c:v>2.445675</c:v>
                </c:pt>
                <c:pt idx="195">
                  <c:v>2.458395</c:v>
                </c:pt>
                <c:pt idx="196">
                  <c:v>2.470955</c:v>
                </c:pt>
                <c:pt idx="197">
                  <c:v>2.48316</c:v>
                </c:pt>
                <c:pt idx="198">
                  <c:v>2.495305</c:v>
                </c:pt>
                <c:pt idx="199">
                  <c:v>2.50746</c:v>
                </c:pt>
                <c:pt idx="200">
                  <c:v>2.519555</c:v>
                </c:pt>
                <c:pt idx="201">
                  <c:v>2.532065</c:v>
                </c:pt>
                <c:pt idx="202">
                  <c:v>2.545075</c:v>
                </c:pt>
                <c:pt idx="203">
                  <c:v>2.55774</c:v>
                </c:pt>
                <c:pt idx="204">
                  <c:v>2.57029</c:v>
                </c:pt>
                <c:pt idx="205">
                  <c:v>2.582655</c:v>
                </c:pt>
                <c:pt idx="206">
                  <c:v>2.59541</c:v>
                </c:pt>
                <c:pt idx="207">
                  <c:v>2.608385</c:v>
                </c:pt>
                <c:pt idx="208">
                  <c:v>2.62132</c:v>
                </c:pt>
                <c:pt idx="209">
                  <c:v>2.63411</c:v>
                </c:pt>
                <c:pt idx="210">
                  <c:v>2.646985</c:v>
                </c:pt>
                <c:pt idx="211">
                  <c:v>2.65968</c:v>
                </c:pt>
                <c:pt idx="212">
                  <c:v>2.67267</c:v>
                </c:pt>
                <c:pt idx="213">
                  <c:v>2.68553</c:v>
                </c:pt>
                <c:pt idx="214">
                  <c:v>2.698125</c:v>
                </c:pt>
                <c:pt idx="215">
                  <c:v>2.710615</c:v>
                </c:pt>
                <c:pt idx="216">
                  <c:v>2.72302</c:v>
                </c:pt>
                <c:pt idx="217">
                  <c:v>2.73543</c:v>
                </c:pt>
                <c:pt idx="218">
                  <c:v>2.747695</c:v>
                </c:pt>
                <c:pt idx="219">
                  <c:v>2.75995</c:v>
                </c:pt>
                <c:pt idx="220">
                  <c:v>2.772335</c:v>
                </c:pt>
                <c:pt idx="221">
                  <c:v>2.78508</c:v>
                </c:pt>
                <c:pt idx="222">
                  <c:v>2.798325</c:v>
                </c:pt>
                <c:pt idx="223">
                  <c:v>2.811135</c:v>
                </c:pt>
                <c:pt idx="224">
                  <c:v>2.82381</c:v>
                </c:pt>
                <c:pt idx="225">
                  <c:v>2.83632</c:v>
                </c:pt>
                <c:pt idx="226">
                  <c:v>2.849175</c:v>
                </c:pt>
                <c:pt idx="227">
                  <c:v>2.86229</c:v>
                </c:pt>
                <c:pt idx="228">
                  <c:v>2.875195</c:v>
                </c:pt>
                <c:pt idx="229">
                  <c:v>2.887905</c:v>
                </c:pt>
                <c:pt idx="230">
                  <c:v>2.900855</c:v>
                </c:pt>
                <c:pt idx="231">
                  <c:v>2.9136</c:v>
                </c:pt>
                <c:pt idx="232">
                  <c:v>2.92662</c:v>
                </c:pt>
                <c:pt idx="233">
                  <c:v>2.93962</c:v>
                </c:pt>
                <c:pt idx="234">
                  <c:v>2.952155</c:v>
                </c:pt>
                <c:pt idx="235">
                  <c:v>2.96465</c:v>
                </c:pt>
                <c:pt idx="236">
                  <c:v>2.977355</c:v>
                </c:pt>
                <c:pt idx="237">
                  <c:v>2.99265</c:v>
                </c:pt>
                <c:pt idx="238">
                  <c:v>3.011685</c:v>
                </c:pt>
                <c:pt idx="239">
                  <c:v>3.0373</c:v>
                </c:pt>
                <c:pt idx="240">
                  <c:v>3.07277</c:v>
                </c:pt>
                <c:pt idx="241">
                  <c:v>3.12333</c:v>
                </c:pt>
                <c:pt idx="242">
                  <c:v>3.190815</c:v>
                </c:pt>
              </c:strCache>
            </c:str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0.4729432468103833</c:v>
                </c:pt>
                <c:pt idx="3">
                  <c:v>0.60563380281690082</c:v>
                </c:pt>
                <c:pt idx="4">
                  <c:v>0.66790928859894383</c:v>
                </c:pt>
                <c:pt idx="5">
                  <c:v>0.68167406467977254</c:v>
                </c:pt>
                <c:pt idx="6">
                  <c:v>0.70353403141361182</c:v>
                </c:pt>
                <c:pt idx="7">
                  <c:v>0.73005093378607722</c:v>
                </c:pt>
                <c:pt idx="8">
                  <c:v>0.76539693841224765</c:v>
                </c:pt>
                <c:pt idx="9">
                  <c:v>0.80433969322858112</c:v>
                </c:pt>
                <c:pt idx="10">
                  <c:v>0.80766341096919669</c:v>
                </c:pt>
                <c:pt idx="11">
                  <c:v>0.82280903176425602</c:v>
                </c:pt>
                <c:pt idx="12">
                  <c:v>0.81749049429657816</c:v>
                </c:pt>
                <c:pt idx="13">
                  <c:v>0.8477917981072538</c:v>
                </c:pt>
                <c:pt idx="14">
                  <c:v>0.86763518966909092</c:v>
                </c:pt>
                <c:pt idx="15">
                  <c:v>0.87115072933549298</c:v>
                </c:pt>
                <c:pt idx="16">
                  <c:v>0.86798546628986428</c:v>
                </c:pt>
                <c:pt idx="17">
                  <c:v>0.87221095334685772</c:v>
                </c:pt>
                <c:pt idx="18">
                  <c:v>0.89026915113871607</c:v>
                </c:pt>
                <c:pt idx="19">
                  <c:v>0.91178965224766995</c:v>
                </c:pt>
                <c:pt idx="20">
                  <c:v>0.90717299578058852</c:v>
                </c:pt>
                <c:pt idx="21">
                  <c:v>0.88990066225165709</c:v>
                </c:pt>
                <c:pt idx="22">
                  <c:v>0.85999999999999921</c:v>
                </c:pt>
                <c:pt idx="23">
                  <c:v>0.87221095334685372</c:v>
                </c:pt>
                <c:pt idx="24">
                  <c:v>0.87934560327198463</c:v>
                </c:pt>
                <c:pt idx="25">
                  <c:v>0.87970540098199601</c:v>
                </c:pt>
                <c:pt idx="26">
                  <c:v>0.86068855084067619</c:v>
                </c:pt>
                <c:pt idx="27">
                  <c:v>0.83984374999999778</c:v>
                </c:pt>
                <c:pt idx="28">
                  <c:v>0.83204334365324795</c:v>
                </c:pt>
                <c:pt idx="29">
                  <c:v>0.85419149781486181</c:v>
                </c:pt>
                <c:pt idx="30">
                  <c:v>0.87044534412955654</c:v>
                </c:pt>
                <c:pt idx="31">
                  <c:v>0.87826797385620703</c:v>
                </c:pt>
                <c:pt idx="32">
                  <c:v>0.86868686868686684</c:v>
                </c:pt>
                <c:pt idx="33">
                  <c:v>0.86903799514955582</c:v>
                </c:pt>
                <c:pt idx="34">
                  <c:v>0.8757637474541804</c:v>
                </c:pt>
                <c:pt idx="35">
                  <c:v>0.87647778230737283</c:v>
                </c:pt>
                <c:pt idx="36">
                  <c:v>0.88295687885010721</c:v>
                </c:pt>
                <c:pt idx="37">
                  <c:v>0.89322808475280291</c:v>
                </c:pt>
                <c:pt idx="38">
                  <c:v>0.90336134453781336</c:v>
                </c:pt>
                <c:pt idx="39">
                  <c:v>0.91063108852181629</c:v>
                </c:pt>
                <c:pt idx="40">
                  <c:v>0.90870667793744653</c:v>
                </c:pt>
                <c:pt idx="41">
                  <c:v>0.88696369636963546</c:v>
                </c:pt>
                <c:pt idx="42">
                  <c:v>0.85249801744647036</c:v>
                </c:pt>
                <c:pt idx="43">
                  <c:v>0.85896923691569738</c:v>
                </c:pt>
                <c:pt idx="44">
                  <c:v>0.86484312148029363</c:v>
                </c:pt>
                <c:pt idx="45">
                  <c:v>0.86380072318199796</c:v>
                </c:pt>
                <c:pt idx="46">
                  <c:v>0.84214649432041289</c:v>
                </c:pt>
                <c:pt idx="47">
                  <c:v>0.83527583527583205</c:v>
                </c:pt>
                <c:pt idx="48">
                  <c:v>0.8481262327416178</c:v>
                </c:pt>
                <c:pt idx="49">
                  <c:v>0.86310718586912927</c:v>
                </c:pt>
                <c:pt idx="50">
                  <c:v>0.85862619808306873</c:v>
                </c:pt>
                <c:pt idx="51">
                  <c:v>0.87647778230737283</c:v>
                </c:pt>
                <c:pt idx="52">
                  <c:v>0.85555113410267036</c:v>
                </c:pt>
                <c:pt idx="53">
                  <c:v>0.8582834331337319</c:v>
                </c:pt>
                <c:pt idx="54">
                  <c:v>0.87115072933549298</c:v>
                </c:pt>
                <c:pt idx="55">
                  <c:v>0.87826797385620703</c:v>
                </c:pt>
                <c:pt idx="56">
                  <c:v>0.88042588042588443</c:v>
                </c:pt>
                <c:pt idx="57">
                  <c:v>0.89508742714404921</c:v>
                </c:pt>
                <c:pt idx="58">
                  <c:v>0.90717299578058852</c:v>
                </c:pt>
                <c:pt idx="59">
                  <c:v>0.91024555461473422</c:v>
                </c:pt>
                <c:pt idx="60">
                  <c:v>0.90679038380429733</c:v>
                </c:pt>
                <c:pt idx="61">
                  <c:v>0.8825944170771779</c:v>
                </c:pt>
                <c:pt idx="62">
                  <c:v>0.84214649432040556</c:v>
                </c:pt>
                <c:pt idx="63">
                  <c:v>0.84512578616352507</c:v>
                </c:pt>
                <c:pt idx="64">
                  <c:v>0.85317460317459937</c:v>
                </c:pt>
                <c:pt idx="65">
                  <c:v>0.86310718586912927</c:v>
                </c:pt>
                <c:pt idx="66">
                  <c:v>0.83951581413510634</c:v>
                </c:pt>
                <c:pt idx="67">
                  <c:v>0.83333333333333903</c:v>
                </c:pt>
                <c:pt idx="68">
                  <c:v>0.84712371946413889</c:v>
                </c:pt>
                <c:pt idx="69">
                  <c:v>0.86414790996784518</c:v>
                </c:pt>
                <c:pt idx="70">
                  <c:v>0.85013839462237917</c:v>
                </c:pt>
                <c:pt idx="71">
                  <c:v>0.86206896551724266</c:v>
                </c:pt>
                <c:pt idx="72">
                  <c:v>0.84645669291339021</c:v>
                </c:pt>
                <c:pt idx="73">
                  <c:v>0.83984374999999045</c:v>
                </c:pt>
                <c:pt idx="74">
                  <c:v>0.86206896551724266</c:v>
                </c:pt>
                <c:pt idx="75">
                  <c:v>0.87433916226108555</c:v>
                </c:pt>
                <c:pt idx="76">
                  <c:v>0.8880627839735622</c:v>
                </c:pt>
                <c:pt idx="77">
                  <c:v>0.88842975206611563</c:v>
                </c:pt>
                <c:pt idx="78">
                  <c:v>0.90450147244426327</c:v>
                </c:pt>
                <c:pt idx="79">
                  <c:v>0.90602612726506415</c:v>
                </c:pt>
                <c:pt idx="80">
                  <c:v>0.89620675281366569</c:v>
                </c:pt>
                <c:pt idx="81">
                  <c:v>0.87256493506494304</c:v>
                </c:pt>
                <c:pt idx="82">
                  <c:v>0.83657587548636503</c:v>
                </c:pt>
                <c:pt idx="83">
                  <c:v>0.83172147001936603</c:v>
                </c:pt>
                <c:pt idx="84">
                  <c:v>0.84247648902820615</c:v>
                </c:pt>
                <c:pt idx="85">
                  <c:v>0.8707978938841443</c:v>
                </c:pt>
                <c:pt idx="86">
                  <c:v>0.85623257666269281</c:v>
                </c:pt>
                <c:pt idx="87">
                  <c:v>0.83560046638164742</c:v>
                </c:pt>
                <c:pt idx="88">
                  <c:v>0.83075734157651004</c:v>
                </c:pt>
                <c:pt idx="89">
                  <c:v>0.84017194216492996</c:v>
                </c:pt>
                <c:pt idx="90">
                  <c:v>0.85114806017417888</c:v>
                </c:pt>
                <c:pt idx="91">
                  <c:v>0.85182250396195991</c:v>
                </c:pt>
                <c:pt idx="92">
                  <c:v>0.84214649432041289</c:v>
                </c:pt>
                <c:pt idx="93">
                  <c:v>0.84612357339630284</c:v>
                </c:pt>
                <c:pt idx="94">
                  <c:v>0.8746948738811946</c:v>
                </c:pt>
                <c:pt idx="95">
                  <c:v>0.88477366255143264</c:v>
                </c:pt>
                <c:pt idx="96">
                  <c:v>0.8862324814509499</c:v>
                </c:pt>
                <c:pt idx="97">
                  <c:v>0.88331963845523276</c:v>
                </c:pt>
                <c:pt idx="98">
                  <c:v>0.89732888146912415</c:v>
                </c:pt>
                <c:pt idx="99">
                  <c:v>0.90488215488214618</c:v>
                </c:pt>
                <c:pt idx="100">
                  <c:v>0.89359933499582822</c:v>
                </c:pt>
                <c:pt idx="101">
                  <c:v>0.87079789388417572</c:v>
                </c:pt>
                <c:pt idx="102">
                  <c:v>0.83236546651180732</c:v>
                </c:pt>
                <c:pt idx="103">
                  <c:v>0.83722741433020598</c:v>
                </c:pt>
                <c:pt idx="104">
                  <c:v>0.86206896551724266</c:v>
                </c:pt>
                <c:pt idx="105">
                  <c:v>0.88223225276982287</c:v>
                </c:pt>
                <c:pt idx="106">
                  <c:v>0.86658605401046407</c:v>
                </c:pt>
                <c:pt idx="107">
                  <c:v>0.84247648902820615</c:v>
                </c:pt>
                <c:pt idx="108">
                  <c:v>0.83527583527583926</c:v>
                </c:pt>
                <c:pt idx="109">
                  <c:v>0.82597003457550389</c:v>
                </c:pt>
                <c:pt idx="110">
                  <c:v>0.82375478927201617</c:v>
                </c:pt>
                <c:pt idx="111">
                  <c:v>0.83625048619213915</c:v>
                </c:pt>
                <c:pt idx="112">
                  <c:v>0.85047468354431965</c:v>
                </c:pt>
                <c:pt idx="113">
                  <c:v>0.86519114688129406</c:v>
                </c:pt>
                <c:pt idx="114">
                  <c:v>0.88404605263156644</c:v>
                </c:pt>
                <c:pt idx="115">
                  <c:v>0.88953247827886528</c:v>
                </c:pt>
                <c:pt idx="116">
                  <c:v>0.88732975650019907</c:v>
                </c:pt>
                <c:pt idx="117">
                  <c:v>0.8862324814509499</c:v>
                </c:pt>
                <c:pt idx="118">
                  <c:v>0.89285714285715545</c:v>
                </c:pt>
                <c:pt idx="119">
                  <c:v>0.89285714285712259</c:v>
                </c:pt>
                <c:pt idx="120">
                  <c:v>0.88953247827886528</c:v>
                </c:pt>
                <c:pt idx="121">
                  <c:v>0.87362860625761807</c:v>
                </c:pt>
                <c:pt idx="122">
                  <c:v>0.84579071597166111</c:v>
                </c:pt>
                <c:pt idx="123">
                  <c:v>0.86345381526105447</c:v>
                </c:pt>
                <c:pt idx="124">
                  <c:v>0.86345381526105447</c:v>
                </c:pt>
                <c:pt idx="125">
                  <c:v>0.86974110032361407</c:v>
                </c:pt>
                <c:pt idx="126">
                  <c:v>0.84479371316305829</c:v>
                </c:pt>
                <c:pt idx="127">
                  <c:v>0.82947530864199837</c:v>
                </c:pt>
                <c:pt idx="128">
                  <c:v>0.8243865030674743</c:v>
                </c:pt>
                <c:pt idx="129">
                  <c:v>0.83430345362823322</c:v>
                </c:pt>
                <c:pt idx="130">
                  <c:v>0.83527583527583926</c:v>
                </c:pt>
                <c:pt idx="131">
                  <c:v>0.85047468354431965</c:v>
                </c:pt>
                <c:pt idx="132">
                  <c:v>0.8477917981072538</c:v>
                </c:pt>
                <c:pt idx="133">
                  <c:v>0.85862619808307628</c:v>
                </c:pt>
                <c:pt idx="134">
                  <c:v>0.87115072933549298</c:v>
                </c:pt>
                <c:pt idx="135">
                  <c:v>0.86938940558023847</c:v>
                </c:pt>
                <c:pt idx="136">
                  <c:v>0.86588803866291864</c:v>
                </c:pt>
                <c:pt idx="137">
                  <c:v>0.85965613754498271</c:v>
                </c:pt>
                <c:pt idx="138">
                  <c:v>0.86763518966909481</c:v>
                </c:pt>
                <c:pt idx="139">
                  <c:v>0.86938940558026967</c:v>
                </c:pt>
                <c:pt idx="140">
                  <c:v>0.86380072318199796</c:v>
                </c:pt>
                <c:pt idx="141">
                  <c:v>0.86034413765506723</c:v>
                </c:pt>
                <c:pt idx="142">
                  <c:v>0.84545812033031631</c:v>
                </c:pt>
                <c:pt idx="143">
                  <c:v>0.86103323988784464</c:v>
                </c:pt>
                <c:pt idx="144">
                  <c:v>0.85385226370135836</c:v>
                </c:pt>
                <c:pt idx="145">
                  <c:v>0.8477917981072538</c:v>
                </c:pt>
                <c:pt idx="146">
                  <c:v>0.82280903176424902</c:v>
                </c:pt>
                <c:pt idx="147">
                  <c:v>0.81377744133232743</c:v>
                </c:pt>
                <c:pt idx="148">
                  <c:v>0.8243865030674743</c:v>
                </c:pt>
                <c:pt idx="149">
                  <c:v>0.83657587548639389</c:v>
                </c:pt>
                <c:pt idx="150">
                  <c:v>0.83139984532096622</c:v>
                </c:pt>
                <c:pt idx="151">
                  <c:v>0.84115805946790301</c:v>
                </c:pt>
                <c:pt idx="152">
                  <c:v>0.83690151810042845</c:v>
                </c:pt>
                <c:pt idx="153">
                  <c:v>0.85351329892816707</c:v>
                </c:pt>
                <c:pt idx="154">
                  <c:v>0.86276083467092202</c:v>
                </c:pt>
                <c:pt idx="155">
                  <c:v>0.85725677830941016</c:v>
                </c:pt>
                <c:pt idx="156">
                  <c:v>0.85589171974524447</c:v>
                </c:pt>
                <c:pt idx="157">
                  <c:v>0.85081123862287611</c:v>
                </c:pt>
                <c:pt idx="158">
                  <c:v>0.87009307972478389</c:v>
                </c:pt>
                <c:pt idx="159">
                  <c:v>0.88078656288407831</c:v>
                </c:pt>
                <c:pt idx="160">
                  <c:v>0.87150385083095405</c:v>
                </c:pt>
                <c:pt idx="161">
                  <c:v>0.86000000000001831</c:v>
                </c:pt>
                <c:pt idx="162">
                  <c:v>0.84115805946790301</c:v>
                </c:pt>
                <c:pt idx="163">
                  <c:v>0.86484312148030906</c:v>
                </c:pt>
                <c:pt idx="164">
                  <c:v>0.8707978938841443</c:v>
                </c:pt>
                <c:pt idx="165">
                  <c:v>0.86310718586915225</c:v>
                </c:pt>
                <c:pt idx="166">
                  <c:v>0.84214649432038358</c:v>
                </c:pt>
                <c:pt idx="167">
                  <c:v>0.8193597560975735</c:v>
                </c:pt>
                <c:pt idx="168">
                  <c:v>0.81501137225168985</c:v>
                </c:pt>
                <c:pt idx="169">
                  <c:v>0.81686930091187782</c:v>
                </c:pt>
                <c:pt idx="170">
                  <c:v>0.83527583527581051</c:v>
                </c:pt>
                <c:pt idx="171">
                  <c:v>0.84545812033034584</c:v>
                </c:pt>
                <c:pt idx="172">
                  <c:v>0.83495145631066714</c:v>
                </c:pt>
                <c:pt idx="173">
                  <c:v>0.84446190102121577</c:v>
                </c:pt>
                <c:pt idx="174">
                  <c:v>0.86034413765506723</c:v>
                </c:pt>
                <c:pt idx="175">
                  <c:v>0.85759872357398015</c:v>
                </c:pt>
                <c:pt idx="176">
                  <c:v>0.85453100158983775</c:v>
                </c:pt>
                <c:pt idx="177">
                  <c:v>0.84913112164294724</c:v>
                </c:pt>
                <c:pt idx="178">
                  <c:v>0.85931254996004569</c:v>
                </c:pt>
                <c:pt idx="179">
                  <c:v>0.87398373983738409</c:v>
                </c:pt>
                <c:pt idx="180">
                  <c:v>0.86938940558026967</c:v>
                </c:pt>
                <c:pt idx="181">
                  <c:v>0.84745762711865502</c:v>
                </c:pt>
                <c:pt idx="182">
                  <c:v>0.82029759633728061</c:v>
                </c:pt>
                <c:pt idx="183">
                  <c:v>0.82979544577381503</c:v>
                </c:pt>
                <c:pt idx="184">
                  <c:v>0.84346802667714249</c:v>
                </c:pt>
                <c:pt idx="185">
                  <c:v>0.84115805946790301</c:v>
                </c:pt>
                <c:pt idx="186">
                  <c:v>0.82029759633728061</c:v>
                </c:pt>
                <c:pt idx="187">
                  <c:v>0.8107088989442035</c:v>
                </c:pt>
                <c:pt idx="188">
                  <c:v>0.8269230769230832</c:v>
                </c:pt>
                <c:pt idx="189">
                  <c:v>0.8528361761205735</c:v>
                </c:pt>
                <c:pt idx="190">
                  <c:v>0.84745762711865502</c:v>
                </c:pt>
                <c:pt idx="191">
                  <c:v>0.8631071858691215</c:v>
                </c:pt>
                <c:pt idx="192">
                  <c:v>0.84612357339630284</c:v>
                </c:pt>
                <c:pt idx="193">
                  <c:v>0.84017194216490076</c:v>
                </c:pt>
                <c:pt idx="194">
                  <c:v>0.85013839462237917</c:v>
                </c:pt>
                <c:pt idx="195">
                  <c:v>0.8451257861635324</c:v>
                </c:pt>
                <c:pt idx="196">
                  <c:v>0.85589171974521427</c:v>
                </c:pt>
                <c:pt idx="197">
                  <c:v>0.88078656288407831</c:v>
                </c:pt>
                <c:pt idx="198">
                  <c:v>0.88513791683818355</c:v>
                </c:pt>
                <c:pt idx="199">
                  <c:v>0.88440970793912577</c:v>
                </c:pt>
                <c:pt idx="200">
                  <c:v>0.88879702356345835</c:v>
                </c:pt>
                <c:pt idx="201">
                  <c:v>0.85931254996004569</c:v>
                </c:pt>
                <c:pt idx="202">
                  <c:v>0.82628747117602053</c:v>
                </c:pt>
                <c:pt idx="203">
                  <c:v>0.84879589419659485</c:v>
                </c:pt>
                <c:pt idx="204">
                  <c:v>0.85657370517927867</c:v>
                </c:pt>
                <c:pt idx="205">
                  <c:v>0.86938940558026967</c:v>
                </c:pt>
                <c:pt idx="206">
                  <c:v>0.84280674245394949</c:v>
                </c:pt>
                <c:pt idx="207">
                  <c:v>0.82851637764929986</c:v>
                </c:pt>
                <c:pt idx="208">
                  <c:v>0.83107846926944351</c:v>
                </c:pt>
                <c:pt idx="209">
                  <c:v>0.84050039093039453</c:v>
                </c:pt>
                <c:pt idx="210">
                  <c:v>0.83495145631069589</c:v>
                </c:pt>
                <c:pt idx="211">
                  <c:v>0.84679007483261781</c:v>
                </c:pt>
                <c:pt idx="212">
                  <c:v>0.82755966127788827</c:v>
                </c:pt>
                <c:pt idx="213">
                  <c:v>0.83592534992224776</c:v>
                </c:pt>
                <c:pt idx="214">
                  <c:v>0.85351329892813699</c:v>
                </c:pt>
                <c:pt idx="215">
                  <c:v>0.8606885508406954</c:v>
                </c:pt>
                <c:pt idx="216">
                  <c:v>0.86658605401046407</c:v>
                </c:pt>
                <c:pt idx="217">
                  <c:v>0.86623690572119028</c:v>
                </c:pt>
                <c:pt idx="218">
                  <c:v>0.87647778230739659</c:v>
                </c:pt>
                <c:pt idx="219">
                  <c:v>0.8771929824561312</c:v>
                </c:pt>
                <c:pt idx="220">
                  <c:v>0.8679854662898604</c:v>
                </c:pt>
                <c:pt idx="221">
                  <c:v>0.84346802667714249</c:v>
                </c:pt>
                <c:pt idx="222">
                  <c:v>0.81162702906754836</c:v>
                </c:pt>
                <c:pt idx="223">
                  <c:v>0.83918813427010219</c:v>
                </c:pt>
                <c:pt idx="224">
                  <c:v>0.84812623274163268</c:v>
                </c:pt>
                <c:pt idx="225">
                  <c:v>0.85931254996001516</c:v>
                </c:pt>
                <c:pt idx="226">
                  <c:v>0.83625048619216802</c:v>
                </c:pt>
                <c:pt idx="227">
                  <c:v>0.81967213114754167</c:v>
                </c:pt>
                <c:pt idx="228">
                  <c:v>0.83301046106157894</c:v>
                </c:pt>
                <c:pt idx="229">
                  <c:v>0.84579071597169064</c:v>
                </c:pt>
                <c:pt idx="230">
                  <c:v>0.8301158301158289</c:v>
                </c:pt>
                <c:pt idx="231">
                  <c:v>0.84346802667714249</c:v>
                </c:pt>
                <c:pt idx="232">
                  <c:v>0.82565284178187193</c:v>
                </c:pt>
                <c:pt idx="233">
                  <c:v>0.82692307692305489</c:v>
                </c:pt>
                <c:pt idx="234">
                  <c:v>0.85759872357401046</c:v>
                </c:pt>
                <c:pt idx="235">
                  <c:v>0.86034413765506723</c:v>
                </c:pt>
                <c:pt idx="236">
                  <c:v>0.84612357339630284</c:v>
                </c:pt>
                <c:pt idx="237">
                  <c:v>0.70284406668845756</c:v>
                </c:pt>
                <c:pt idx="238">
                  <c:v>0.56474914630942596</c:v>
                </c:pt>
                <c:pt idx="239">
                  <c:v>0.41967597111067462</c:v>
                </c:pt>
                <c:pt idx="240">
                  <c:v>0.30307301945306175</c:v>
                </c:pt>
                <c:pt idx="241">
                  <c:v>0.21261867088607433</c:v>
                </c:pt>
                <c:pt idx="242">
                  <c:v>0.15929465807216517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D8-4640-8E85-526003A1E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00495"/>
        <c:axId val="1172147583"/>
      </c:scatterChart>
      <c:valAx>
        <c:axId val="117500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147583"/>
        <c:crosses val="autoZero"/>
        <c:crossBetween val="midCat"/>
      </c:valAx>
      <c:valAx>
        <c:axId val="117214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00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Sheet1!$D$2:$D$100</c:f>
              <c:numCache>
                <c:formatCode>General</c:formatCode>
                <c:ptCount val="99"/>
                <c:pt idx="0">
                  <c:v>0</c:v>
                </c:pt>
                <c:pt idx="1">
                  <c:v>2.2729999999999972E-2</c:v>
                </c:pt>
                <c:pt idx="2">
                  <c:v>4.0479999999999988E-2</c:v>
                </c:pt>
                <c:pt idx="3">
                  <c:v>5.6574999999999986E-2</c:v>
                </c:pt>
                <c:pt idx="4">
                  <c:v>7.2344999999999965E-2</c:v>
                </c:pt>
                <c:pt idx="5">
                  <c:v>8.7624999999999981E-2</c:v>
                </c:pt>
                <c:pt idx="6">
                  <c:v>0.10235</c:v>
                </c:pt>
                <c:pt idx="7">
                  <c:v>0.11639499999999997</c:v>
                </c:pt>
                <c:pt idx="8">
                  <c:v>0.12975999999999999</c:v>
                </c:pt>
                <c:pt idx="9">
                  <c:v>0.14306999999999997</c:v>
                </c:pt>
                <c:pt idx="10">
                  <c:v>0.15613499999999997</c:v>
                </c:pt>
                <c:pt idx="11">
                  <c:v>0.16928499999999996</c:v>
                </c:pt>
                <c:pt idx="12">
                  <c:v>0.18196499999999999</c:v>
                </c:pt>
                <c:pt idx="13">
                  <c:v>0.19435499999999994</c:v>
                </c:pt>
                <c:pt idx="14">
                  <c:v>0.20669499999999996</c:v>
                </c:pt>
                <c:pt idx="15">
                  <c:v>0.21908</c:v>
                </c:pt>
                <c:pt idx="16">
                  <c:v>0.23140499999999997</c:v>
                </c:pt>
                <c:pt idx="17">
                  <c:v>0.24347999999999997</c:v>
                </c:pt>
                <c:pt idx="18">
                  <c:v>0.25526999999999994</c:v>
                </c:pt>
                <c:pt idx="19">
                  <c:v>0.26711999999999997</c:v>
                </c:pt>
                <c:pt idx="20">
                  <c:v>0.27919999999999995</c:v>
                </c:pt>
                <c:pt idx="21">
                  <c:v>0.29169999999999996</c:v>
                </c:pt>
                <c:pt idx="22">
                  <c:v>0.30402499999999999</c:v>
                </c:pt>
                <c:pt idx="23">
                  <c:v>0.31624999999999998</c:v>
                </c:pt>
                <c:pt idx="24">
                  <c:v>0.32846999999999998</c:v>
                </c:pt>
                <c:pt idx="25">
                  <c:v>0.34095999999999993</c:v>
                </c:pt>
                <c:pt idx="26">
                  <c:v>0.35375999999999996</c:v>
                </c:pt>
                <c:pt idx="27">
                  <c:v>0.36668000000000001</c:v>
                </c:pt>
                <c:pt idx="28">
                  <c:v>0.37926499999999996</c:v>
                </c:pt>
                <c:pt idx="29">
                  <c:v>0.39161499999999994</c:v>
                </c:pt>
                <c:pt idx="30">
                  <c:v>0.40385499999999996</c:v>
                </c:pt>
                <c:pt idx="31">
                  <c:v>0.41622999999999999</c:v>
                </c:pt>
                <c:pt idx="32">
                  <c:v>0.42859999999999998</c:v>
                </c:pt>
                <c:pt idx="33">
                  <c:v>0.44087499999999991</c:v>
                </c:pt>
                <c:pt idx="34">
                  <c:v>0.45313999999999999</c:v>
                </c:pt>
                <c:pt idx="35">
                  <c:v>0.46531499999999992</c:v>
                </c:pt>
                <c:pt idx="36">
                  <c:v>0.47734999999999994</c:v>
                </c:pt>
                <c:pt idx="37">
                  <c:v>0.48924999999999996</c:v>
                </c:pt>
                <c:pt idx="38">
                  <c:v>0.50105499999999992</c:v>
                </c:pt>
                <c:pt idx="39">
                  <c:v>0.51288499999999992</c:v>
                </c:pt>
                <c:pt idx="40">
                  <c:v>0.52500499999999994</c:v>
                </c:pt>
                <c:pt idx="41">
                  <c:v>0.53761499999999995</c:v>
                </c:pt>
                <c:pt idx="42">
                  <c:v>0.55013000000000001</c:v>
                </c:pt>
                <c:pt idx="43">
                  <c:v>0.56255999999999995</c:v>
                </c:pt>
                <c:pt idx="44">
                  <c:v>0.57500499999999999</c:v>
                </c:pt>
                <c:pt idx="45">
                  <c:v>0.5877699999999999</c:v>
                </c:pt>
                <c:pt idx="46">
                  <c:v>0.60063999999999995</c:v>
                </c:pt>
                <c:pt idx="47">
                  <c:v>0.61331499999999994</c:v>
                </c:pt>
                <c:pt idx="48">
                  <c:v>0.62576999999999994</c:v>
                </c:pt>
                <c:pt idx="49">
                  <c:v>0.63828999999999991</c:v>
                </c:pt>
                <c:pt idx="50">
                  <c:v>0.65055499999999999</c:v>
                </c:pt>
                <c:pt idx="51">
                  <c:v>0.66311999999999993</c:v>
                </c:pt>
                <c:pt idx="52">
                  <c:v>0.67564499999999994</c:v>
                </c:pt>
                <c:pt idx="53">
                  <c:v>0.68798499999999996</c:v>
                </c:pt>
                <c:pt idx="54">
                  <c:v>0.70022499999999999</c:v>
                </c:pt>
                <c:pt idx="55">
                  <c:v>0.71243499999999993</c:v>
                </c:pt>
                <c:pt idx="56">
                  <c:v>0.72444499999999989</c:v>
                </c:pt>
                <c:pt idx="57">
                  <c:v>0.73629499999999992</c:v>
                </c:pt>
                <c:pt idx="58">
                  <c:v>0.74810499999999991</c:v>
                </c:pt>
                <c:pt idx="59">
                  <c:v>0.75995999999999997</c:v>
                </c:pt>
                <c:pt idx="60">
                  <c:v>0.77213999999999994</c:v>
                </c:pt>
                <c:pt idx="61">
                  <c:v>0.78490499999999996</c:v>
                </c:pt>
                <c:pt idx="62">
                  <c:v>0.79762499999999992</c:v>
                </c:pt>
                <c:pt idx="63">
                  <c:v>0.81022499999999997</c:v>
                </c:pt>
                <c:pt idx="64">
                  <c:v>0.82267999999999997</c:v>
                </c:pt>
                <c:pt idx="65">
                  <c:v>0.83548499999999992</c:v>
                </c:pt>
                <c:pt idx="66">
                  <c:v>0.84838499999999983</c:v>
                </c:pt>
                <c:pt idx="67">
                  <c:v>0.86107499999999992</c:v>
                </c:pt>
                <c:pt idx="68">
                  <c:v>0.87351499999999993</c:v>
                </c:pt>
                <c:pt idx="69">
                  <c:v>0.88615999999999995</c:v>
                </c:pt>
                <c:pt idx="70">
                  <c:v>0.89862999999999993</c:v>
                </c:pt>
                <c:pt idx="71">
                  <c:v>0.91132999999999986</c:v>
                </c:pt>
                <c:pt idx="72">
                  <c:v>0.92413000000000001</c:v>
                </c:pt>
                <c:pt idx="73">
                  <c:v>0.93659999999999999</c:v>
                </c:pt>
                <c:pt idx="74">
                  <c:v>0.94889499999999993</c:v>
                </c:pt>
                <c:pt idx="75">
                  <c:v>0.96099999999999997</c:v>
                </c:pt>
                <c:pt idx="76">
                  <c:v>0.97309999999999997</c:v>
                </c:pt>
                <c:pt idx="77">
                  <c:v>0.98498499999999989</c:v>
                </c:pt>
                <c:pt idx="78">
                  <c:v>0.9968499999999999</c:v>
                </c:pt>
                <c:pt idx="79">
                  <c:v>1.008845</c:v>
                </c:pt>
                <c:pt idx="80">
                  <c:v>1.0211649999999999</c:v>
                </c:pt>
                <c:pt idx="81">
                  <c:v>1.0340150000000001</c:v>
                </c:pt>
                <c:pt idx="82">
                  <c:v>1.0469399999999998</c:v>
                </c:pt>
                <c:pt idx="83">
                  <c:v>1.0596999999999999</c:v>
                </c:pt>
                <c:pt idx="84">
                  <c:v>1.0720450000000001</c:v>
                </c:pt>
                <c:pt idx="85">
                  <c:v>1.0846</c:v>
                </c:pt>
                <c:pt idx="86">
                  <c:v>1.0974650000000001</c:v>
                </c:pt>
                <c:pt idx="87">
                  <c:v>1.1104050000000001</c:v>
                </c:pt>
                <c:pt idx="88">
                  <c:v>1.1231999999999998</c:v>
                </c:pt>
                <c:pt idx="89">
                  <c:v>1.1358299999999999</c:v>
                </c:pt>
                <c:pt idx="90">
                  <c:v>1.14845</c:v>
                </c:pt>
                <c:pt idx="91">
                  <c:v>1.1612149999999999</c:v>
                </c:pt>
                <c:pt idx="92">
                  <c:v>1.1739199999999999</c:v>
                </c:pt>
                <c:pt idx="93">
                  <c:v>1.18621</c:v>
                </c:pt>
                <c:pt idx="94">
                  <c:v>1.1983600000000001</c:v>
                </c:pt>
                <c:pt idx="95">
                  <c:v>1.2104900000000001</c:v>
                </c:pt>
                <c:pt idx="96">
                  <c:v>1.2226599999999999</c:v>
                </c:pt>
                <c:pt idx="97">
                  <c:v>1.2346399999999997</c:v>
                </c:pt>
                <c:pt idx="98">
                  <c:v>1.2465199999999999</c:v>
                </c:pt>
              </c:numCache>
            </c:numRef>
          </c:xVal>
          <c:yVal>
            <c:numRef>
              <c:f>Sheet1!$G$2:$G$100</c:f>
              <c:numCache>
                <c:formatCode>General</c:formatCode>
                <c:ptCount val="99"/>
                <c:pt idx="0">
                  <c:v>0</c:v>
                </c:pt>
                <c:pt idx="1">
                  <c:v>0.4729432468103833</c:v>
                </c:pt>
                <c:pt idx="2">
                  <c:v>0.60563380281690082</c:v>
                </c:pt>
                <c:pt idx="3">
                  <c:v>0.66790928859894383</c:v>
                </c:pt>
                <c:pt idx="4">
                  <c:v>0.68167406467977254</c:v>
                </c:pt>
                <c:pt idx="5">
                  <c:v>0.70353403141361182</c:v>
                </c:pt>
                <c:pt idx="6">
                  <c:v>0.73005093378607722</c:v>
                </c:pt>
                <c:pt idx="7">
                  <c:v>0.76539693841224765</c:v>
                </c:pt>
                <c:pt idx="8">
                  <c:v>0.80433969322858112</c:v>
                </c:pt>
                <c:pt idx="9">
                  <c:v>0.80766341096919669</c:v>
                </c:pt>
                <c:pt idx="10">
                  <c:v>0.82280903176425602</c:v>
                </c:pt>
                <c:pt idx="11">
                  <c:v>0.81749049429657816</c:v>
                </c:pt>
                <c:pt idx="12">
                  <c:v>0.8477917981072538</c:v>
                </c:pt>
                <c:pt idx="13">
                  <c:v>0.86763518966909092</c:v>
                </c:pt>
                <c:pt idx="14">
                  <c:v>0.87115072933549298</c:v>
                </c:pt>
                <c:pt idx="15">
                  <c:v>0.86798546628986428</c:v>
                </c:pt>
                <c:pt idx="16">
                  <c:v>0.87221095334685772</c:v>
                </c:pt>
                <c:pt idx="17">
                  <c:v>0.89026915113871607</c:v>
                </c:pt>
                <c:pt idx="18">
                  <c:v>0.91178965224766995</c:v>
                </c:pt>
                <c:pt idx="19">
                  <c:v>0.90717299578058852</c:v>
                </c:pt>
                <c:pt idx="20">
                  <c:v>0.88990066225165709</c:v>
                </c:pt>
                <c:pt idx="21">
                  <c:v>0.85999999999999921</c:v>
                </c:pt>
                <c:pt idx="22">
                  <c:v>0.87221095334685372</c:v>
                </c:pt>
                <c:pt idx="23">
                  <c:v>0.87934560327198463</c:v>
                </c:pt>
                <c:pt idx="24">
                  <c:v>0.87970540098199601</c:v>
                </c:pt>
                <c:pt idx="25">
                  <c:v>0.86068855084067619</c:v>
                </c:pt>
                <c:pt idx="26">
                  <c:v>0.83984374999999778</c:v>
                </c:pt>
                <c:pt idx="27">
                  <c:v>0.83204334365324795</c:v>
                </c:pt>
                <c:pt idx="28">
                  <c:v>0.85419149781486181</c:v>
                </c:pt>
                <c:pt idx="29">
                  <c:v>0.87044534412955654</c:v>
                </c:pt>
                <c:pt idx="30">
                  <c:v>0.87826797385620703</c:v>
                </c:pt>
                <c:pt idx="31">
                  <c:v>0.86868686868686684</c:v>
                </c:pt>
                <c:pt idx="32">
                  <c:v>0.86903799514955582</c:v>
                </c:pt>
                <c:pt idx="33">
                  <c:v>0.8757637474541804</c:v>
                </c:pt>
                <c:pt idx="34">
                  <c:v>0.87647778230737283</c:v>
                </c:pt>
                <c:pt idx="35">
                  <c:v>0.88295687885010721</c:v>
                </c:pt>
                <c:pt idx="36">
                  <c:v>0.89322808475280291</c:v>
                </c:pt>
                <c:pt idx="37">
                  <c:v>0.90336134453781336</c:v>
                </c:pt>
                <c:pt idx="38">
                  <c:v>0.91063108852181629</c:v>
                </c:pt>
                <c:pt idx="39">
                  <c:v>0.90870667793744653</c:v>
                </c:pt>
                <c:pt idx="40">
                  <c:v>0.88696369636963546</c:v>
                </c:pt>
                <c:pt idx="41">
                  <c:v>0.85249801744647036</c:v>
                </c:pt>
                <c:pt idx="42">
                  <c:v>0.85896923691569738</c:v>
                </c:pt>
                <c:pt idx="43">
                  <c:v>0.86484312148029363</c:v>
                </c:pt>
                <c:pt idx="44">
                  <c:v>0.86380072318199796</c:v>
                </c:pt>
                <c:pt idx="45">
                  <c:v>0.84214649432041289</c:v>
                </c:pt>
                <c:pt idx="46">
                  <c:v>0.83527583527583205</c:v>
                </c:pt>
                <c:pt idx="47">
                  <c:v>0.8481262327416178</c:v>
                </c:pt>
                <c:pt idx="48">
                  <c:v>0.86310718586912927</c:v>
                </c:pt>
                <c:pt idx="49">
                  <c:v>0.85862619808306873</c:v>
                </c:pt>
                <c:pt idx="50">
                  <c:v>0.87647778230737283</c:v>
                </c:pt>
                <c:pt idx="51">
                  <c:v>0.85555113410267036</c:v>
                </c:pt>
                <c:pt idx="52">
                  <c:v>0.8582834331337319</c:v>
                </c:pt>
                <c:pt idx="53">
                  <c:v>0.87115072933549298</c:v>
                </c:pt>
                <c:pt idx="54">
                  <c:v>0.87826797385620703</c:v>
                </c:pt>
                <c:pt idx="55">
                  <c:v>0.88042588042588443</c:v>
                </c:pt>
                <c:pt idx="56">
                  <c:v>0.89508742714404921</c:v>
                </c:pt>
                <c:pt idx="57">
                  <c:v>0.90717299578058852</c:v>
                </c:pt>
                <c:pt idx="58">
                  <c:v>0.91024555461473422</c:v>
                </c:pt>
                <c:pt idx="59">
                  <c:v>0.90679038380429733</c:v>
                </c:pt>
                <c:pt idx="60">
                  <c:v>0.8825944170771779</c:v>
                </c:pt>
                <c:pt idx="61">
                  <c:v>0.84214649432040556</c:v>
                </c:pt>
                <c:pt idx="62">
                  <c:v>0.84512578616352507</c:v>
                </c:pt>
                <c:pt idx="63">
                  <c:v>0.85317460317459937</c:v>
                </c:pt>
                <c:pt idx="64">
                  <c:v>0.86310718586912927</c:v>
                </c:pt>
                <c:pt idx="65">
                  <c:v>0.83951581413510634</c:v>
                </c:pt>
                <c:pt idx="66">
                  <c:v>0.83333333333333903</c:v>
                </c:pt>
                <c:pt idx="67">
                  <c:v>0.84712371946413889</c:v>
                </c:pt>
                <c:pt idx="68">
                  <c:v>0.86414790996784518</c:v>
                </c:pt>
                <c:pt idx="69">
                  <c:v>0.85013839462237917</c:v>
                </c:pt>
                <c:pt idx="70">
                  <c:v>0.86206896551724266</c:v>
                </c:pt>
                <c:pt idx="71">
                  <c:v>0.84645669291339021</c:v>
                </c:pt>
                <c:pt idx="72">
                  <c:v>0.83984374999999045</c:v>
                </c:pt>
                <c:pt idx="73">
                  <c:v>0.86206896551724266</c:v>
                </c:pt>
                <c:pt idx="74">
                  <c:v>0.87433916226108555</c:v>
                </c:pt>
                <c:pt idx="75">
                  <c:v>0.8880627839735622</c:v>
                </c:pt>
                <c:pt idx="76">
                  <c:v>0.88842975206611563</c:v>
                </c:pt>
                <c:pt idx="77">
                  <c:v>0.90450147244426327</c:v>
                </c:pt>
                <c:pt idx="78">
                  <c:v>0.90602612726506415</c:v>
                </c:pt>
                <c:pt idx="79">
                  <c:v>0.89620675281366569</c:v>
                </c:pt>
                <c:pt idx="80">
                  <c:v>0.87256493506494304</c:v>
                </c:pt>
                <c:pt idx="81">
                  <c:v>0.83657587548636503</c:v>
                </c:pt>
                <c:pt idx="82">
                  <c:v>0.83172147001936603</c:v>
                </c:pt>
                <c:pt idx="83">
                  <c:v>0.84247648902820615</c:v>
                </c:pt>
                <c:pt idx="84">
                  <c:v>0.8707978938841443</c:v>
                </c:pt>
                <c:pt idx="85">
                  <c:v>0.85623257666269281</c:v>
                </c:pt>
                <c:pt idx="86">
                  <c:v>0.83560046638164742</c:v>
                </c:pt>
                <c:pt idx="87">
                  <c:v>0.83075734157651004</c:v>
                </c:pt>
                <c:pt idx="88">
                  <c:v>0.84017194216492996</c:v>
                </c:pt>
                <c:pt idx="89">
                  <c:v>0.85114806017417888</c:v>
                </c:pt>
                <c:pt idx="90">
                  <c:v>0.85182250396195991</c:v>
                </c:pt>
                <c:pt idx="91">
                  <c:v>0.84214649432041289</c:v>
                </c:pt>
                <c:pt idx="92">
                  <c:v>0.84612357339630284</c:v>
                </c:pt>
                <c:pt idx="93">
                  <c:v>0.8746948738811946</c:v>
                </c:pt>
                <c:pt idx="94">
                  <c:v>0.88477366255143264</c:v>
                </c:pt>
                <c:pt idx="95">
                  <c:v>0.8862324814509499</c:v>
                </c:pt>
                <c:pt idx="96">
                  <c:v>0.88331963845523276</c:v>
                </c:pt>
                <c:pt idx="97">
                  <c:v>0.89732888146912415</c:v>
                </c:pt>
                <c:pt idx="98">
                  <c:v>0.90488215488214618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5-4349-88BE-A87130AAD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574767"/>
        <c:axId val="1298213311"/>
      </c:scatterChart>
      <c:valAx>
        <c:axId val="138457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213311"/>
        <c:crosses val="autoZero"/>
        <c:crossBetween val="midCat"/>
      </c:valAx>
      <c:valAx>
        <c:axId val="12982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457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95248</xdr:colOff>
      <xdr:row>1</xdr:row>
      <xdr:rowOff>97630</xdr:rowOff>
    </xdr:from>
    <xdr:to>
      <xdr:col>12</xdr:col>
      <xdr:colOff>504823</xdr:colOff>
      <xdr:row>17</xdr:row>
      <xdr:rowOff>21430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3BF510-5FEC-27CD-AC5C-EC90394B0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104774</xdr:colOff>
      <xdr:row>17</xdr:row>
      <xdr:rowOff>107156</xdr:rowOff>
    </xdr:from>
    <xdr:to>
      <xdr:col>12</xdr:col>
      <xdr:colOff>514349</xdr:colOff>
      <xdr:row>33</xdr:row>
      <xdr:rowOff>30956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E3331F0-8097-A041-9C4E-652947B9B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3"/>
  <sheetViews>
    <sheetView tabSelected="1" topLeftCell="A219" workbookViewId="0">
      <selection activeCell="G2" sqref="G2:G243"/>
    </sheetView>
  </sheetViews>
  <sheetFormatPr defaultRowHeight="13.9" x14ac:dyDescent="0.4"/>
  <cols>
    <col min="2" max="2" width="13" customWidth="1"/>
    <col min="3" max="3" width="13.1328125" customWidth="1"/>
    <col min="4" max="4" width="15.1328125" customWidth="1"/>
    <col min="11" max="11" width="31.06640625" customWidth="1"/>
  </cols>
  <sheetData>
    <row r="1" spans="1:11" x14ac:dyDescent="0.4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6</v>
      </c>
      <c r="K1" t="s">
        <v>0</v>
      </c>
    </row>
    <row r="2" spans="1:11" x14ac:dyDescent="0.4">
      <c r="A2">
        <v>31891</v>
      </c>
      <c r="B2">
        <f t="shared" ref="B2:D6" si="0">A2</f>
        <v>31891</v>
      </c>
      <c r="C2">
        <f>B2*5*10^(-6)</f>
        <v>0.15945499999999999</v>
      </c>
      <c r="D2">
        <f>C2-0.159455</f>
        <v>0</v>
      </c>
      <c r="G2">
        <v>0</v>
      </c>
    </row>
    <row r="3" spans="1:11" x14ac:dyDescent="0.4">
      <c r="A3">
        <v>36437</v>
      </c>
      <c r="B3">
        <f t="shared" si="0"/>
        <v>36437</v>
      </c>
      <c r="C3">
        <f t="shared" ref="C3:C66" si="1">B3*5*10^(-6)</f>
        <v>0.18218499999999999</v>
      </c>
      <c r="D3">
        <f t="shared" ref="D3:D66" si="2">C3-0.159455</f>
        <v>2.2729999999999972E-2</v>
      </c>
      <c r="F3">
        <f>D3-D2</f>
        <v>2.2729999999999972E-2</v>
      </c>
      <c r="G3">
        <f>(0.215/20)/F3</f>
        <v>0.4729432468103833</v>
      </c>
    </row>
    <row r="4" spans="1:11" x14ac:dyDescent="0.4">
      <c r="A4">
        <v>39987</v>
      </c>
      <c r="B4">
        <f t="shared" si="0"/>
        <v>39987</v>
      </c>
      <c r="C4">
        <f t="shared" si="1"/>
        <v>0.199935</v>
      </c>
      <c r="D4">
        <f t="shared" si="2"/>
        <v>4.0479999999999988E-2</v>
      </c>
      <c r="F4">
        <f t="shared" ref="F4:F67" si="3">D4-D3</f>
        <v>1.7750000000000016E-2</v>
      </c>
      <c r="G4">
        <f t="shared" ref="G4:G67" si="4">(0.215/20)/F4</f>
        <v>0.60563380281690082</v>
      </c>
    </row>
    <row r="5" spans="1:11" x14ac:dyDescent="0.4">
      <c r="A5">
        <v>43206</v>
      </c>
      <c r="B5">
        <f t="shared" si="0"/>
        <v>43206</v>
      </c>
      <c r="C5">
        <f t="shared" si="1"/>
        <v>0.21603</v>
      </c>
      <c r="D5">
        <f t="shared" si="2"/>
        <v>5.6574999999999986E-2</v>
      </c>
      <c r="F5">
        <f t="shared" si="3"/>
        <v>1.6094999999999998E-2</v>
      </c>
      <c r="G5">
        <f t="shared" si="4"/>
        <v>0.66790928859894383</v>
      </c>
    </row>
    <row r="6" spans="1:11" x14ac:dyDescent="0.4">
      <c r="A6">
        <v>46360</v>
      </c>
      <c r="B6">
        <f t="shared" si="0"/>
        <v>46360</v>
      </c>
      <c r="C6">
        <f t="shared" si="1"/>
        <v>0.23179999999999998</v>
      </c>
      <c r="D6">
        <f t="shared" si="2"/>
        <v>7.2344999999999965E-2</v>
      </c>
      <c r="F6">
        <f t="shared" si="3"/>
        <v>1.5769999999999978E-2</v>
      </c>
      <c r="G6">
        <f t="shared" si="4"/>
        <v>0.68167406467977254</v>
      </c>
    </row>
    <row r="7" spans="1:11" x14ac:dyDescent="0.4">
      <c r="A7">
        <v>49416</v>
      </c>
      <c r="B7">
        <f>A7</f>
        <v>49416</v>
      </c>
      <c r="C7">
        <f t="shared" si="1"/>
        <v>0.24707999999999999</v>
      </c>
      <c r="D7">
        <f t="shared" si="2"/>
        <v>8.7624999999999981E-2</v>
      </c>
      <c r="F7">
        <f t="shared" si="3"/>
        <v>1.5280000000000016E-2</v>
      </c>
      <c r="G7">
        <f t="shared" si="4"/>
        <v>0.70353403141361182</v>
      </c>
    </row>
    <row r="8" spans="1:11" x14ac:dyDescent="0.4">
      <c r="A8">
        <v>52361</v>
      </c>
      <c r="B8">
        <f t="shared" ref="B8:D12" si="5">A8</f>
        <v>52361</v>
      </c>
      <c r="C8">
        <f t="shared" si="1"/>
        <v>0.26180500000000001</v>
      </c>
      <c r="D8">
        <f t="shared" si="2"/>
        <v>0.10235</v>
      </c>
      <c r="F8">
        <f t="shared" si="3"/>
        <v>1.4725000000000016E-2</v>
      </c>
      <c r="G8">
        <f t="shared" si="4"/>
        <v>0.73005093378607722</v>
      </c>
    </row>
    <row r="9" spans="1:11" x14ac:dyDescent="0.4">
      <c r="A9">
        <v>55170</v>
      </c>
      <c r="B9">
        <f t="shared" si="5"/>
        <v>55170</v>
      </c>
      <c r="C9">
        <f t="shared" si="1"/>
        <v>0.27584999999999998</v>
      </c>
      <c r="D9">
        <f t="shared" si="2"/>
        <v>0.11639499999999997</v>
      </c>
      <c r="F9">
        <f t="shared" si="3"/>
        <v>1.4044999999999974E-2</v>
      </c>
      <c r="G9">
        <f t="shared" si="4"/>
        <v>0.76539693841224765</v>
      </c>
    </row>
    <row r="10" spans="1:11" x14ac:dyDescent="0.4">
      <c r="A10">
        <v>57843</v>
      </c>
      <c r="B10">
        <f t="shared" si="5"/>
        <v>57843</v>
      </c>
      <c r="C10">
        <f t="shared" si="1"/>
        <v>0.289215</v>
      </c>
      <c r="D10">
        <f t="shared" si="2"/>
        <v>0.12975999999999999</v>
      </c>
      <c r="F10">
        <f t="shared" si="3"/>
        <v>1.3365000000000016E-2</v>
      </c>
      <c r="G10">
        <f t="shared" si="4"/>
        <v>0.80433969322858112</v>
      </c>
    </row>
    <row r="11" spans="1:11" x14ac:dyDescent="0.4">
      <c r="A11">
        <v>60505</v>
      </c>
      <c r="B11">
        <f t="shared" si="5"/>
        <v>60505</v>
      </c>
      <c r="C11">
        <f t="shared" si="1"/>
        <v>0.30252499999999999</v>
      </c>
      <c r="D11">
        <f t="shared" si="2"/>
        <v>0.14306999999999997</v>
      </c>
      <c r="F11">
        <f t="shared" si="3"/>
        <v>1.3309999999999989E-2</v>
      </c>
      <c r="G11">
        <f t="shared" si="4"/>
        <v>0.80766341096919669</v>
      </c>
    </row>
    <row r="12" spans="1:11" x14ac:dyDescent="0.4">
      <c r="A12">
        <v>63118</v>
      </c>
      <c r="B12">
        <f t="shared" si="5"/>
        <v>63118</v>
      </c>
      <c r="C12">
        <f t="shared" si="1"/>
        <v>0.31558999999999998</v>
      </c>
      <c r="D12">
        <f t="shared" si="2"/>
        <v>0.15613499999999997</v>
      </c>
      <c r="F12">
        <f t="shared" si="3"/>
        <v>1.3064999999999993E-2</v>
      </c>
      <c r="G12">
        <f t="shared" si="4"/>
        <v>0.82280903176425602</v>
      </c>
    </row>
    <row r="13" spans="1:11" x14ac:dyDescent="0.4">
      <c r="A13">
        <v>213</v>
      </c>
      <c r="B13">
        <f t="shared" ref="B9:D31" si="6">A13+65535</f>
        <v>65748</v>
      </c>
      <c r="C13">
        <f t="shared" si="1"/>
        <v>0.32873999999999998</v>
      </c>
      <c r="D13">
        <f t="shared" si="2"/>
        <v>0.16928499999999996</v>
      </c>
      <c r="F13">
        <f t="shared" si="3"/>
        <v>1.3149999999999995E-2</v>
      </c>
      <c r="G13">
        <f t="shared" si="4"/>
        <v>0.81749049429657816</v>
      </c>
    </row>
    <row r="14" spans="1:11" x14ac:dyDescent="0.4">
      <c r="A14">
        <v>2749</v>
      </c>
      <c r="B14">
        <f t="shared" ref="B14:D14" si="7">A14+65535</f>
        <v>68284</v>
      </c>
      <c r="C14">
        <f t="shared" si="1"/>
        <v>0.34142</v>
      </c>
      <c r="D14">
        <f t="shared" si="2"/>
        <v>0.18196499999999999</v>
      </c>
      <c r="F14">
        <f t="shared" si="3"/>
        <v>1.2680000000000025E-2</v>
      </c>
      <c r="G14">
        <f t="shared" si="4"/>
        <v>0.8477917981072538</v>
      </c>
    </row>
    <row r="15" spans="1:11" x14ac:dyDescent="0.4">
      <c r="A15">
        <v>5227</v>
      </c>
      <c r="B15">
        <f t="shared" ref="B15:D15" si="8">A15+65535</f>
        <v>70762</v>
      </c>
      <c r="C15">
        <f t="shared" si="1"/>
        <v>0.35380999999999996</v>
      </c>
      <c r="D15">
        <f t="shared" si="2"/>
        <v>0.19435499999999994</v>
      </c>
      <c r="F15">
        <f t="shared" si="3"/>
        <v>1.2389999999999957E-2</v>
      </c>
      <c r="G15">
        <f t="shared" si="4"/>
        <v>0.86763518966909092</v>
      </c>
    </row>
    <row r="16" spans="1:11" x14ac:dyDescent="0.4">
      <c r="A16">
        <v>7695</v>
      </c>
      <c r="B16">
        <f t="shared" ref="B16:D16" si="9">A16+65535</f>
        <v>73230</v>
      </c>
      <c r="C16">
        <f t="shared" si="1"/>
        <v>0.36614999999999998</v>
      </c>
      <c r="D16">
        <f t="shared" si="2"/>
        <v>0.20669499999999996</v>
      </c>
      <c r="F16">
        <f t="shared" si="3"/>
        <v>1.2340000000000018E-2</v>
      </c>
      <c r="G16">
        <f t="shared" si="4"/>
        <v>0.87115072933549298</v>
      </c>
    </row>
    <row r="17" spans="1:7" x14ac:dyDescent="0.4">
      <c r="A17">
        <v>10172</v>
      </c>
      <c r="B17">
        <f t="shared" ref="B17:D17" si="10">A17+65535</f>
        <v>75707</v>
      </c>
      <c r="C17">
        <f t="shared" si="1"/>
        <v>0.37853500000000001</v>
      </c>
      <c r="D17">
        <f t="shared" si="2"/>
        <v>0.21908</v>
      </c>
      <c r="F17">
        <f t="shared" si="3"/>
        <v>1.2385000000000035E-2</v>
      </c>
      <c r="G17">
        <f t="shared" si="4"/>
        <v>0.86798546628986428</v>
      </c>
    </row>
    <row r="18" spans="1:7" x14ac:dyDescent="0.4">
      <c r="A18">
        <v>12637</v>
      </c>
      <c r="B18">
        <f t="shared" ref="B18:D18" si="11">A18+65535</f>
        <v>78172</v>
      </c>
      <c r="C18">
        <f t="shared" si="1"/>
        <v>0.39085999999999999</v>
      </c>
      <c r="D18">
        <f t="shared" si="2"/>
        <v>0.23140499999999997</v>
      </c>
      <c r="F18">
        <f t="shared" si="3"/>
        <v>1.2324999999999975E-2</v>
      </c>
      <c r="G18">
        <f t="shared" si="4"/>
        <v>0.87221095334685772</v>
      </c>
    </row>
    <row r="19" spans="1:7" x14ac:dyDescent="0.4">
      <c r="A19">
        <v>15052</v>
      </c>
      <c r="B19">
        <f t="shared" ref="B19:D19" si="12">A19+65535</f>
        <v>80587</v>
      </c>
      <c r="C19">
        <f t="shared" si="1"/>
        <v>0.40293499999999999</v>
      </c>
      <c r="D19">
        <f t="shared" si="2"/>
        <v>0.24347999999999997</v>
      </c>
      <c r="F19">
        <f t="shared" si="3"/>
        <v>1.2075000000000002E-2</v>
      </c>
      <c r="G19">
        <f t="shared" si="4"/>
        <v>0.89026915113871607</v>
      </c>
    </row>
    <row r="20" spans="1:7" x14ac:dyDescent="0.4">
      <c r="A20">
        <v>17410</v>
      </c>
      <c r="B20">
        <f t="shared" ref="B20:D20" si="13">A20+65535</f>
        <v>82945</v>
      </c>
      <c r="C20">
        <f t="shared" si="1"/>
        <v>0.41472499999999995</v>
      </c>
      <c r="D20">
        <f t="shared" si="2"/>
        <v>0.25526999999999994</v>
      </c>
      <c r="F20">
        <f t="shared" si="3"/>
        <v>1.1789999999999967E-2</v>
      </c>
      <c r="G20">
        <f t="shared" si="4"/>
        <v>0.91178965224766995</v>
      </c>
    </row>
    <row r="21" spans="1:7" x14ac:dyDescent="0.4">
      <c r="A21">
        <v>19780</v>
      </c>
      <c r="B21">
        <f t="shared" ref="B21:D21" si="14">A21+65535</f>
        <v>85315</v>
      </c>
      <c r="C21">
        <f t="shared" si="1"/>
        <v>0.42657499999999998</v>
      </c>
      <c r="D21">
        <f t="shared" si="2"/>
        <v>0.26711999999999997</v>
      </c>
      <c r="F21">
        <f t="shared" si="3"/>
        <v>1.1850000000000027E-2</v>
      </c>
      <c r="G21">
        <f t="shared" si="4"/>
        <v>0.90717299578058852</v>
      </c>
    </row>
    <row r="22" spans="1:7" x14ac:dyDescent="0.4">
      <c r="A22">
        <v>22196</v>
      </c>
      <c r="B22">
        <f t="shared" ref="B22:D22" si="15">A22+65535</f>
        <v>87731</v>
      </c>
      <c r="C22">
        <f t="shared" si="1"/>
        <v>0.43865499999999996</v>
      </c>
      <c r="D22">
        <f t="shared" si="2"/>
        <v>0.27919999999999995</v>
      </c>
      <c r="F22">
        <f t="shared" si="3"/>
        <v>1.207999999999998E-2</v>
      </c>
      <c r="G22">
        <f t="shared" si="4"/>
        <v>0.88990066225165709</v>
      </c>
    </row>
    <row r="23" spans="1:7" x14ac:dyDescent="0.4">
      <c r="A23">
        <v>24696</v>
      </c>
      <c r="B23">
        <f t="shared" ref="B23:D23" si="16">A23+65535</f>
        <v>90231</v>
      </c>
      <c r="C23">
        <f t="shared" si="1"/>
        <v>0.45115499999999997</v>
      </c>
      <c r="D23">
        <f t="shared" si="2"/>
        <v>0.29169999999999996</v>
      </c>
      <c r="F23">
        <f t="shared" si="3"/>
        <v>1.2500000000000011E-2</v>
      </c>
      <c r="G23">
        <f t="shared" si="4"/>
        <v>0.85999999999999921</v>
      </c>
    </row>
    <row r="24" spans="1:7" x14ac:dyDescent="0.4">
      <c r="A24">
        <v>27161</v>
      </c>
      <c r="B24">
        <f t="shared" ref="B24:D24" si="17">A24+65535</f>
        <v>92696</v>
      </c>
      <c r="C24">
        <f t="shared" si="1"/>
        <v>0.46348</v>
      </c>
      <c r="D24">
        <f>C24-0.159455</f>
        <v>0.30402499999999999</v>
      </c>
      <c r="F24">
        <f t="shared" si="3"/>
        <v>1.232500000000003E-2</v>
      </c>
      <c r="G24">
        <f t="shared" si="4"/>
        <v>0.87221095334685372</v>
      </c>
    </row>
    <row r="25" spans="1:7" x14ac:dyDescent="0.4">
      <c r="A25">
        <v>29606</v>
      </c>
      <c r="B25">
        <f t="shared" ref="B25:D25" si="18">A25+65535</f>
        <v>95141</v>
      </c>
      <c r="C25">
        <f t="shared" si="1"/>
        <v>0.47570499999999999</v>
      </c>
      <c r="D25">
        <f t="shared" si="2"/>
        <v>0.31624999999999998</v>
      </c>
      <c r="F25">
        <f t="shared" si="3"/>
        <v>1.2224999999999986E-2</v>
      </c>
      <c r="G25">
        <f t="shared" si="4"/>
        <v>0.87934560327198463</v>
      </c>
    </row>
    <row r="26" spans="1:7" x14ac:dyDescent="0.4">
      <c r="A26">
        <v>32050</v>
      </c>
      <c r="B26">
        <f t="shared" ref="B26:D26" si="19">A26+65535</f>
        <v>97585</v>
      </c>
      <c r="C26">
        <f t="shared" si="1"/>
        <v>0.487925</v>
      </c>
      <c r="D26">
        <f t="shared" si="2"/>
        <v>0.32846999999999998</v>
      </c>
      <c r="F26">
        <f t="shared" si="3"/>
        <v>1.2220000000000009E-2</v>
      </c>
      <c r="G26">
        <f t="shared" si="4"/>
        <v>0.87970540098199601</v>
      </c>
    </row>
    <row r="27" spans="1:7" x14ac:dyDescent="0.4">
      <c r="A27">
        <v>34548</v>
      </c>
      <c r="B27">
        <f t="shared" ref="B27:D27" si="20">A27+65535</f>
        <v>100083</v>
      </c>
      <c r="C27">
        <f t="shared" si="1"/>
        <v>0.50041499999999994</v>
      </c>
      <c r="D27">
        <f t="shared" si="2"/>
        <v>0.34095999999999993</v>
      </c>
      <c r="F27">
        <f t="shared" si="3"/>
        <v>1.2489999999999946E-2</v>
      </c>
      <c r="G27">
        <f t="shared" si="4"/>
        <v>0.86068855084067619</v>
      </c>
    </row>
    <row r="28" spans="1:7" x14ac:dyDescent="0.4">
      <c r="A28">
        <v>37108</v>
      </c>
      <c r="B28">
        <f t="shared" ref="B28:D28" si="21">A28+65535</f>
        <v>102643</v>
      </c>
      <c r="C28">
        <f t="shared" si="1"/>
        <v>0.51321499999999998</v>
      </c>
      <c r="D28">
        <f t="shared" si="2"/>
        <v>0.35375999999999996</v>
      </c>
      <c r="F28">
        <f t="shared" si="3"/>
        <v>1.2800000000000034E-2</v>
      </c>
      <c r="G28">
        <f t="shared" si="4"/>
        <v>0.83984374999999778</v>
      </c>
    </row>
    <row r="29" spans="1:7" x14ac:dyDescent="0.4">
      <c r="A29">
        <v>39692</v>
      </c>
      <c r="B29">
        <f t="shared" ref="B29:D29" si="22">A29+65535</f>
        <v>105227</v>
      </c>
      <c r="C29">
        <f t="shared" si="1"/>
        <v>0.52613500000000002</v>
      </c>
      <c r="D29">
        <f t="shared" si="2"/>
        <v>0.36668000000000001</v>
      </c>
      <c r="F29">
        <f t="shared" si="3"/>
        <v>1.2920000000000043E-2</v>
      </c>
      <c r="G29">
        <f t="shared" si="4"/>
        <v>0.83204334365324795</v>
      </c>
    </row>
    <row r="30" spans="1:7" x14ac:dyDescent="0.4">
      <c r="A30">
        <v>42209</v>
      </c>
      <c r="B30">
        <f t="shared" ref="B30:D30" si="23">A30+65535</f>
        <v>107744</v>
      </c>
      <c r="C30">
        <f t="shared" si="1"/>
        <v>0.53871999999999998</v>
      </c>
      <c r="D30">
        <f t="shared" si="2"/>
        <v>0.37926499999999996</v>
      </c>
      <c r="F30">
        <f t="shared" si="3"/>
        <v>1.2584999999999957E-2</v>
      </c>
      <c r="G30">
        <f t="shared" si="4"/>
        <v>0.85419149781486181</v>
      </c>
    </row>
    <row r="31" spans="1:7" x14ac:dyDescent="0.4">
      <c r="A31">
        <v>44679</v>
      </c>
      <c r="B31">
        <f t="shared" ref="B31:D31" si="24">A31+65535</f>
        <v>110214</v>
      </c>
      <c r="C31">
        <f t="shared" si="1"/>
        <v>0.55106999999999995</v>
      </c>
      <c r="D31">
        <f t="shared" si="2"/>
        <v>0.39161499999999994</v>
      </c>
      <c r="F31">
        <f t="shared" si="3"/>
        <v>1.2349999999999972E-2</v>
      </c>
      <c r="G31">
        <f t="shared" si="4"/>
        <v>0.87044534412955654</v>
      </c>
    </row>
    <row r="32" spans="1:7" x14ac:dyDescent="0.4">
      <c r="A32">
        <v>47127</v>
      </c>
      <c r="B32">
        <f t="shared" ref="B32:D32" si="25">A32+65535</f>
        <v>112662</v>
      </c>
      <c r="C32">
        <f t="shared" si="1"/>
        <v>0.56330999999999998</v>
      </c>
      <c r="D32">
        <f t="shared" si="2"/>
        <v>0.40385499999999996</v>
      </c>
      <c r="F32">
        <f t="shared" si="3"/>
        <v>1.2240000000000029E-2</v>
      </c>
      <c r="G32">
        <f t="shared" si="4"/>
        <v>0.87826797385620703</v>
      </c>
    </row>
    <row r="33" spans="1:7" x14ac:dyDescent="0.4">
      <c r="A33">
        <v>49602</v>
      </c>
      <c r="B33">
        <f t="shared" ref="B33:D33" si="26">A33+65535</f>
        <v>115137</v>
      </c>
      <c r="C33">
        <f t="shared" si="1"/>
        <v>0.575685</v>
      </c>
      <c r="D33">
        <f t="shared" si="2"/>
        <v>0.41622999999999999</v>
      </c>
      <c r="F33">
        <f t="shared" si="3"/>
        <v>1.2375000000000025E-2</v>
      </c>
      <c r="G33">
        <f t="shared" si="4"/>
        <v>0.86868686868686684</v>
      </c>
    </row>
    <row r="34" spans="1:7" x14ac:dyDescent="0.4">
      <c r="A34">
        <v>52076</v>
      </c>
      <c r="B34">
        <f t="shared" ref="B34:D34" si="27">A34+65535</f>
        <v>117611</v>
      </c>
      <c r="C34">
        <f t="shared" si="1"/>
        <v>0.58805499999999999</v>
      </c>
      <c r="D34">
        <f t="shared" si="2"/>
        <v>0.42859999999999998</v>
      </c>
      <c r="F34">
        <f t="shared" si="3"/>
        <v>1.2369999999999992E-2</v>
      </c>
      <c r="G34">
        <f t="shared" si="4"/>
        <v>0.86903799514955582</v>
      </c>
    </row>
    <row r="35" spans="1:7" x14ac:dyDescent="0.4">
      <c r="A35">
        <v>54531</v>
      </c>
      <c r="B35">
        <f t="shared" ref="B35:D35" si="28">A35+65535</f>
        <v>120066</v>
      </c>
      <c r="C35">
        <f t="shared" si="1"/>
        <v>0.60032999999999992</v>
      </c>
      <c r="D35">
        <f t="shared" si="2"/>
        <v>0.44087499999999991</v>
      </c>
      <c r="F35">
        <f t="shared" si="3"/>
        <v>1.2274999999999925E-2</v>
      </c>
      <c r="G35">
        <f t="shared" si="4"/>
        <v>0.8757637474541804</v>
      </c>
    </row>
    <row r="36" spans="1:7" x14ac:dyDescent="0.4">
      <c r="A36">
        <v>56984</v>
      </c>
      <c r="B36">
        <f t="shared" ref="B36:D36" si="29">A36+65535</f>
        <v>122519</v>
      </c>
      <c r="C36">
        <f t="shared" si="1"/>
        <v>0.612595</v>
      </c>
      <c r="D36">
        <f t="shared" si="2"/>
        <v>0.45313999999999999</v>
      </c>
      <c r="F36">
        <f t="shared" si="3"/>
        <v>1.2265000000000081E-2</v>
      </c>
      <c r="G36">
        <f t="shared" si="4"/>
        <v>0.87647778230737283</v>
      </c>
    </row>
    <row r="37" spans="1:7" x14ac:dyDescent="0.4">
      <c r="A37">
        <v>59419</v>
      </c>
      <c r="B37">
        <f t="shared" ref="B37:D37" si="30">A37+65535</f>
        <v>124954</v>
      </c>
      <c r="C37">
        <f t="shared" si="1"/>
        <v>0.62476999999999994</v>
      </c>
      <c r="D37">
        <f t="shared" si="2"/>
        <v>0.46531499999999992</v>
      </c>
      <c r="F37">
        <f t="shared" si="3"/>
        <v>1.2174999999999936E-2</v>
      </c>
      <c r="G37">
        <f t="shared" si="4"/>
        <v>0.88295687885010721</v>
      </c>
    </row>
    <row r="38" spans="1:7" x14ac:dyDescent="0.4">
      <c r="A38">
        <v>61826</v>
      </c>
      <c r="B38">
        <f t="shared" ref="B38:D38" si="31">A38+65535</f>
        <v>127361</v>
      </c>
      <c r="C38">
        <f t="shared" si="1"/>
        <v>0.63680499999999995</v>
      </c>
      <c r="D38">
        <f t="shared" si="2"/>
        <v>0.47734999999999994</v>
      </c>
      <c r="F38">
        <f t="shared" si="3"/>
        <v>1.2035000000000018E-2</v>
      </c>
      <c r="G38">
        <f t="shared" si="4"/>
        <v>0.89322808475280291</v>
      </c>
    </row>
    <row r="39" spans="1:7" x14ac:dyDescent="0.4">
      <c r="A39">
        <v>64206</v>
      </c>
      <c r="B39">
        <f t="shared" ref="B39:D39" si="32">A39+65535</f>
        <v>129741</v>
      </c>
      <c r="C39">
        <f t="shared" si="1"/>
        <v>0.64870499999999998</v>
      </c>
      <c r="D39">
        <f t="shared" si="2"/>
        <v>0.48924999999999996</v>
      </c>
      <c r="F39">
        <f t="shared" si="3"/>
        <v>1.1900000000000022E-2</v>
      </c>
      <c r="G39">
        <f t="shared" si="4"/>
        <v>0.90336134453781336</v>
      </c>
    </row>
    <row r="40" spans="1:7" x14ac:dyDescent="0.4">
      <c r="A40">
        <v>1032</v>
      </c>
      <c r="B40">
        <f t="shared" ref="B33:D54" si="33">A40+2*65535</f>
        <v>132102</v>
      </c>
      <c r="C40">
        <f t="shared" si="1"/>
        <v>0.66050999999999993</v>
      </c>
      <c r="D40">
        <f>C40-0.159455</f>
        <v>0.50105499999999992</v>
      </c>
      <c r="F40">
        <f t="shared" si="3"/>
        <v>1.1804999999999954E-2</v>
      </c>
      <c r="G40">
        <f t="shared" si="4"/>
        <v>0.91063108852181629</v>
      </c>
    </row>
    <row r="41" spans="1:7" x14ac:dyDescent="0.4">
      <c r="A41">
        <v>3398</v>
      </c>
      <c r="B41">
        <f t="shared" ref="B41:D41" si="34">A41+2*65535</f>
        <v>134468</v>
      </c>
      <c r="C41">
        <f t="shared" si="1"/>
        <v>0.67233999999999994</v>
      </c>
      <c r="D41">
        <f t="shared" si="2"/>
        <v>0.51288499999999992</v>
      </c>
      <c r="F41">
        <f t="shared" si="3"/>
        <v>1.1830000000000007E-2</v>
      </c>
      <c r="G41">
        <f t="shared" si="4"/>
        <v>0.90870667793744653</v>
      </c>
    </row>
    <row r="42" spans="1:7" x14ac:dyDescent="0.4">
      <c r="A42">
        <v>5822</v>
      </c>
      <c r="B42">
        <f t="shared" ref="B42:D42" si="35">A42+2*65535</f>
        <v>136892</v>
      </c>
      <c r="C42">
        <f t="shared" si="1"/>
        <v>0.68445999999999996</v>
      </c>
      <c r="D42">
        <f t="shared" si="2"/>
        <v>0.52500499999999994</v>
      </c>
      <c r="F42">
        <f t="shared" si="3"/>
        <v>1.212000000000002E-2</v>
      </c>
      <c r="G42">
        <f t="shared" si="4"/>
        <v>0.88696369636963546</v>
      </c>
    </row>
    <row r="43" spans="1:7" x14ac:dyDescent="0.4">
      <c r="A43">
        <v>8344</v>
      </c>
      <c r="B43">
        <f t="shared" ref="B43:D43" si="36">A43+2*65535</f>
        <v>139414</v>
      </c>
      <c r="C43">
        <f t="shared" si="1"/>
        <v>0.69706999999999997</v>
      </c>
      <c r="D43">
        <f t="shared" si="2"/>
        <v>0.53761499999999995</v>
      </c>
      <c r="F43">
        <f t="shared" si="3"/>
        <v>1.261000000000001E-2</v>
      </c>
      <c r="G43">
        <f t="shared" si="4"/>
        <v>0.85249801744647036</v>
      </c>
    </row>
    <row r="44" spans="1:7" x14ac:dyDescent="0.4">
      <c r="A44">
        <v>10847</v>
      </c>
      <c r="B44">
        <f t="shared" ref="B44" si="37">A44+2*65535</f>
        <v>141917</v>
      </c>
      <c r="C44">
        <f t="shared" si="1"/>
        <v>0.70958500000000002</v>
      </c>
      <c r="D44">
        <f t="shared" si="2"/>
        <v>0.55013000000000001</v>
      </c>
      <c r="F44">
        <f t="shared" si="3"/>
        <v>1.2515000000000054E-2</v>
      </c>
      <c r="G44">
        <f t="shared" si="4"/>
        <v>0.85896923691569738</v>
      </c>
    </row>
    <row r="45" spans="1:7" x14ac:dyDescent="0.4">
      <c r="A45">
        <v>13333</v>
      </c>
      <c r="B45">
        <f t="shared" ref="B45" si="38">A45+2*65535</f>
        <v>144403</v>
      </c>
      <c r="C45">
        <f t="shared" si="1"/>
        <v>0.72201499999999996</v>
      </c>
      <c r="D45">
        <f t="shared" si="2"/>
        <v>0.56255999999999995</v>
      </c>
      <c r="F45">
        <f t="shared" si="3"/>
        <v>1.2429999999999941E-2</v>
      </c>
      <c r="G45">
        <f t="shared" si="4"/>
        <v>0.86484312148029363</v>
      </c>
    </row>
    <row r="46" spans="1:7" x14ac:dyDescent="0.4">
      <c r="A46">
        <v>15822</v>
      </c>
      <c r="B46">
        <f t="shared" ref="B46" si="39">A46+2*65535</f>
        <v>146892</v>
      </c>
      <c r="C46">
        <f t="shared" si="1"/>
        <v>0.73446</v>
      </c>
      <c r="D46">
        <f t="shared" si="2"/>
        <v>0.57500499999999999</v>
      </c>
      <c r="F46">
        <f t="shared" si="3"/>
        <v>1.2445000000000039E-2</v>
      </c>
      <c r="G46">
        <f t="shared" si="4"/>
        <v>0.86380072318199796</v>
      </c>
    </row>
    <row r="47" spans="1:7" x14ac:dyDescent="0.4">
      <c r="A47">
        <v>18375</v>
      </c>
      <c r="B47">
        <f t="shared" ref="B47" si="40">A47+2*65535</f>
        <v>149445</v>
      </c>
      <c r="C47">
        <f t="shared" si="1"/>
        <v>0.74722499999999992</v>
      </c>
      <c r="D47">
        <f t="shared" si="2"/>
        <v>0.5877699999999999</v>
      </c>
      <c r="F47">
        <f t="shared" si="3"/>
        <v>1.2764999999999915E-2</v>
      </c>
      <c r="G47">
        <f t="shared" si="4"/>
        <v>0.84214649432041289</v>
      </c>
    </row>
    <row r="48" spans="1:7" x14ac:dyDescent="0.4">
      <c r="A48">
        <v>20949</v>
      </c>
      <c r="B48">
        <f t="shared" ref="B48" si="41">A48+2*65535</f>
        <v>152019</v>
      </c>
      <c r="C48">
        <f t="shared" si="1"/>
        <v>0.76009499999999997</v>
      </c>
      <c r="D48">
        <f t="shared" si="2"/>
        <v>0.60063999999999995</v>
      </c>
      <c r="F48">
        <f t="shared" si="3"/>
        <v>1.2870000000000048E-2</v>
      </c>
      <c r="G48">
        <f t="shared" si="4"/>
        <v>0.83527583527583205</v>
      </c>
    </row>
    <row r="49" spans="1:7" x14ac:dyDescent="0.4">
      <c r="A49">
        <v>23484</v>
      </c>
      <c r="B49">
        <f t="shared" ref="B49" si="42">A49+2*65535</f>
        <v>154554</v>
      </c>
      <c r="C49">
        <f t="shared" si="1"/>
        <v>0.77276999999999996</v>
      </c>
      <c r="D49">
        <f t="shared" si="2"/>
        <v>0.61331499999999994</v>
      </c>
      <c r="F49">
        <f t="shared" si="3"/>
        <v>1.2674999999999992E-2</v>
      </c>
      <c r="G49">
        <f t="shared" si="4"/>
        <v>0.8481262327416178</v>
      </c>
    </row>
    <row r="50" spans="1:7" x14ac:dyDescent="0.4">
      <c r="A50">
        <v>25975</v>
      </c>
      <c r="B50">
        <f t="shared" ref="B50" si="43">A50+2*65535</f>
        <v>157045</v>
      </c>
      <c r="C50">
        <f t="shared" si="1"/>
        <v>0.78522499999999995</v>
      </c>
      <c r="D50">
        <f t="shared" si="2"/>
        <v>0.62576999999999994</v>
      </c>
      <c r="F50">
        <f t="shared" si="3"/>
        <v>1.2454999999999994E-2</v>
      </c>
      <c r="G50">
        <f t="shared" si="4"/>
        <v>0.86310718586912927</v>
      </c>
    </row>
    <row r="51" spans="1:7" x14ac:dyDescent="0.4">
      <c r="A51">
        <v>28479</v>
      </c>
      <c r="B51">
        <f t="shared" ref="B51" si="44">A51+2*65535</f>
        <v>159549</v>
      </c>
      <c r="C51">
        <f t="shared" si="1"/>
        <v>0.79774499999999993</v>
      </c>
      <c r="D51">
        <f t="shared" si="2"/>
        <v>0.63828999999999991</v>
      </c>
      <c r="F51">
        <f t="shared" si="3"/>
        <v>1.2519999999999976E-2</v>
      </c>
      <c r="G51">
        <f t="shared" si="4"/>
        <v>0.85862619808306873</v>
      </c>
    </row>
    <row r="52" spans="1:7" x14ac:dyDescent="0.4">
      <c r="A52">
        <v>30932</v>
      </c>
      <c r="B52">
        <f t="shared" ref="B52" si="45">A52+2*65535</f>
        <v>162002</v>
      </c>
      <c r="C52">
        <f t="shared" si="1"/>
        <v>0.81001000000000001</v>
      </c>
      <c r="D52">
        <f t="shared" si="2"/>
        <v>0.65055499999999999</v>
      </c>
      <c r="F52">
        <f t="shared" si="3"/>
        <v>1.2265000000000081E-2</v>
      </c>
      <c r="G52">
        <f t="shared" si="4"/>
        <v>0.87647778230737283</v>
      </c>
    </row>
    <row r="53" spans="1:7" x14ac:dyDescent="0.4">
      <c r="A53">
        <v>33445</v>
      </c>
      <c r="B53">
        <f t="shared" ref="B53" si="46">A53+2*65535</f>
        <v>164515</v>
      </c>
      <c r="C53">
        <f t="shared" si="1"/>
        <v>0.82257499999999995</v>
      </c>
      <c r="D53">
        <f t="shared" si="2"/>
        <v>0.66311999999999993</v>
      </c>
      <c r="F53">
        <f t="shared" si="3"/>
        <v>1.2564999999999937E-2</v>
      </c>
      <c r="G53">
        <f t="shared" si="4"/>
        <v>0.85555113410267036</v>
      </c>
    </row>
    <row r="54" spans="1:7" x14ac:dyDescent="0.4">
      <c r="A54">
        <v>35950</v>
      </c>
      <c r="B54">
        <f t="shared" ref="B54" si="47">A54+2*65535</f>
        <v>167020</v>
      </c>
      <c r="C54">
        <f t="shared" si="1"/>
        <v>0.83509999999999995</v>
      </c>
      <c r="D54">
        <f t="shared" si="2"/>
        <v>0.67564499999999994</v>
      </c>
      <c r="F54">
        <f t="shared" si="3"/>
        <v>1.2525000000000008E-2</v>
      </c>
      <c r="G54">
        <f t="shared" si="4"/>
        <v>0.8582834331337319</v>
      </c>
    </row>
    <row r="55" spans="1:7" x14ac:dyDescent="0.4">
      <c r="A55">
        <v>38418</v>
      </c>
      <c r="B55">
        <f t="shared" ref="B55" si="48">A55+2*65535</f>
        <v>169488</v>
      </c>
      <c r="C55">
        <f t="shared" si="1"/>
        <v>0.84743999999999997</v>
      </c>
      <c r="D55">
        <f t="shared" si="2"/>
        <v>0.68798499999999996</v>
      </c>
      <c r="F55">
        <f t="shared" si="3"/>
        <v>1.2340000000000018E-2</v>
      </c>
      <c r="G55">
        <f t="shared" si="4"/>
        <v>0.87115072933549298</v>
      </c>
    </row>
    <row r="56" spans="1:7" x14ac:dyDescent="0.4">
      <c r="A56">
        <v>40866</v>
      </c>
      <c r="B56">
        <f t="shared" ref="B56" si="49">A56+2*65535</f>
        <v>171936</v>
      </c>
      <c r="C56">
        <f t="shared" si="1"/>
        <v>0.85968</v>
      </c>
      <c r="D56">
        <f t="shared" si="2"/>
        <v>0.70022499999999999</v>
      </c>
      <c r="F56">
        <f t="shared" si="3"/>
        <v>1.2240000000000029E-2</v>
      </c>
      <c r="G56">
        <f t="shared" si="4"/>
        <v>0.87826797385620703</v>
      </c>
    </row>
    <row r="57" spans="1:7" x14ac:dyDescent="0.4">
      <c r="A57">
        <v>43308</v>
      </c>
      <c r="B57">
        <f t="shared" ref="B57" si="50">A57+2*65535</f>
        <v>174378</v>
      </c>
      <c r="C57">
        <f t="shared" si="1"/>
        <v>0.87188999999999994</v>
      </c>
      <c r="D57">
        <f t="shared" si="2"/>
        <v>0.71243499999999993</v>
      </c>
      <c r="F57">
        <f t="shared" si="3"/>
        <v>1.2209999999999943E-2</v>
      </c>
      <c r="G57">
        <f t="shared" si="4"/>
        <v>0.88042588042588443</v>
      </c>
    </row>
    <row r="58" spans="1:7" x14ac:dyDescent="0.4">
      <c r="A58">
        <v>45710</v>
      </c>
      <c r="B58">
        <f t="shared" ref="B58" si="51">A58+2*65535</f>
        <v>176780</v>
      </c>
      <c r="C58">
        <f t="shared" si="1"/>
        <v>0.88389999999999991</v>
      </c>
      <c r="D58">
        <f t="shared" si="2"/>
        <v>0.72444499999999989</v>
      </c>
      <c r="F58">
        <f t="shared" si="3"/>
        <v>1.2009999999999965E-2</v>
      </c>
      <c r="G58">
        <f t="shared" si="4"/>
        <v>0.89508742714404921</v>
      </c>
    </row>
    <row r="59" spans="1:7" x14ac:dyDescent="0.4">
      <c r="A59">
        <v>48080</v>
      </c>
      <c r="B59">
        <f t="shared" ref="B59" si="52">A59+2*65535</f>
        <v>179150</v>
      </c>
      <c r="C59">
        <f t="shared" si="1"/>
        <v>0.89574999999999994</v>
      </c>
      <c r="D59">
        <f t="shared" si="2"/>
        <v>0.73629499999999992</v>
      </c>
      <c r="F59">
        <f t="shared" si="3"/>
        <v>1.1850000000000027E-2</v>
      </c>
      <c r="G59">
        <f t="shared" si="4"/>
        <v>0.90717299578058852</v>
      </c>
    </row>
    <row r="60" spans="1:7" x14ac:dyDescent="0.4">
      <c r="A60">
        <v>50442</v>
      </c>
      <c r="B60">
        <f t="shared" ref="B60" si="53">A60+2*65535</f>
        <v>181512</v>
      </c>
      <c r="C60">
        <f t="shared" si="1"/>
        <v>0.90755999999999992</v>
      </c>
      <c r="D60">
        <f t="shared" si="2"/>
        <v>0.74810499999999991</v>
      </c>
      <c r="F60">
        <f t="shared" si="3"/>
        <v>1.1809999999999987E-2</v>
      </c>
      <c r="G60">
        <f t="shared" si="4"/>
        <v>0.91024555461473422</v>
      </c>
    </row>
    <row r="61" spans="1:7" x14ac:dyDescent="0.4">
      <c r="A61">
        <v>52813</v>
      </c>
      <c r="B61">
        <f t="shared" ref="B61" si="54">A61+2*65535</f>
        <v>183883</v>
      </c>
      <c r="C61">
        <f t="shared" si="1"/>
        <v>0.91941499999999998</v>
      </c>
      <c r="D61">
        <f t="shared" si="2"/>
        <v>0.75995999999999997</v>
      </c>
      <c r="F61">
        <f t="shared" si="3"/>
        <v>1.185500000000006E-2</v>
      </c>
      <c r="G61">
        <f t="shared" si="4"/>
        <v>0.90679038380429733</v>
      </c>
    </row>
    <row r="62" spans="1:7" x14ac:dyDescent="0.4">
      <c r="A62">
        <v>55249</v>
      </c>
      <c r="B62">
        <f t="shared" ref="B62" si="55">A62+2*65535</f>
        <v>186319</v>
      </c>
      <c r="C62">
        <f t="shared" si="1"/>
        <v>0.93159499999999995</v>
      </c>
      <c r="D62">
        <f t="shared" si="2"/>
        <v>0.77213999999999994</v>
      </c>
      <c r="F62">
        <f t="shared" si="3"/>
        <v>1.2179999999999969E-2</v>
      </c>
      <c r="G62">
        <f t="shared" si="4"/>
        <v>0.8825944170771779</v>
      </c>
    </row>
    <row r="63" spans="1:7" x14ac:dyDescent="0.4">
      <c r="A63">
        <v>57802</v>
      </c>
      <c r="B63">
        <f t="shared" ref="B63" si="56">A63+2*65535</f>
        <v>188872</v>
      </c>
      <c r="C63">
        <f t="shared" si="1"/>
        <v>0.94435999999999998</v>
      </c>
      <c r="D63">
        <f t="shared" si="2"/>
        <v>0.78490499999999996</v>
      </c>
      <c r="F63">
        <f t="shared" si="3"/>
        <v>1.2765000000000026E-2</v>
      </c>
      <c r="G63">
        <f t="shared" si="4"/>
        <v>0.84214649432040556</v>
      </c>
    </row>
    <row r="64" spans="1:7" x14ac:dyDescent="0.4">
      <c r="A64">
        <v>60346</v>
      </c>
      <c r="B64">
        <f t="shared" ref="B64" si="57">A64+2*65535</f>
        <v>191416</v>
      </c>
      <c r="C64">
        <f t="shared" si="1"/>
        <v>0.95707999999999993</v>
      </c>
      <c r="D64">
        <f t="shared" si="2"/>
        <v>0.79762499999999992</v>
      </c>
      <c r="F64">
        <f t="shared" si="3"/>
        <v>1.2719999999999954E-2</v>
      </c>
      <c r="G64">
        <f t="shared" si="4"/>
        <v>0.84512578616352507</v>
      </c>
    </row>
    <row r="65" spans="1:7" x14ac:dyDescent="0.4">
      <c r="A65">
        <v>62866</v>
      </c>
      <c r="B65">
        <f t="shared" ref="B65" si="58">A65+2*65535</f>
        <v>193936</v>
      </c>
      <c r="C65">
        <f t="shared" si="1"/>
        <v>0.96967999999999999</v>
      </c>
      <c r="D65">
        <f t="shared" si="2"/>
        <v>0.81022499999999997</v>
      </c>
      <c r="F65">
        <f t="shared" si="3"/>
        <v>1.2600000000000056E-2</v>
      </c>
      <c r="G65">
        <f t="shared" si="4"/>
        <v>0.85317460317459937</v>
      </c>
    </row>
    <row r="66" spans="1:7" x14ac:dyDescent="0.4">
      <c r="A66">
        <v>65357</v>
      </c>
      <c r="B66">
        <f t="shared" ref="B66:B67" si="59">A66+2*65535</f>
        <v>196427</v>
      </c>
      <c r="C66">
        <f t="shared" si="1"/>
        <v>0.98213499999999998</v>
      </c>
      <c r="D66">
        <f t="shared" si="2"/>
        <v>0.82267999999999997</v>
      </c>
      <c r="F66">
        <f t="shared" si="3"/>
        <v>1.2454999999999994E-2</v>
      </c>
      <c r="G66">
        <f t="shared" si="4"/>
        <v>0.86310718586912927</v>
      </c>
    </row>
    <row r="67" spans="1:7" x14ac:dyDescent="0.4">
      <c r="A67">
        <v>2383</v>
      </c>
      <c r="B67">
        <f>A67+3*65535</f>
        <v>198988</v>
      </c>
      <c r="C67">
        <f t="shared" ref="C67:C130" si="60">B67*5*10^(-6)</f>
        <v>0.99493999999999994</v>
      </c>
      <c r="D67">
        <f t="shared" ref="D67:D130" si="61">C67-0.159455</f>
        <v>0.83548499999999992</v>
      </c>
      <c r="F67">
        <f t="shared" si="3"/>
        <v>1.2804999999999955E-2</v>
      </c>
      <c r="G67">
        <f t="shared" si="4"/>
        <v>0.83951581413510634</v>
      </c>
    </row>
    <row r="68" spans="1:7" x14ac:dyDescent="0.4">
      <c r="A68">
        <v>4963</v>
      </c>
      <c r="B68">
        <f t="shared" ref="B68:B93" si="62">A68+3*65535</f>
        <v>201568</v>
      </c>
      <c r="C68">
        <f t="shared" si="60"/>
        <v>1.0078399999999998</v>
      </c>
      <c r="D68">
        <f t="shared" si="61"/>
        <v>0.84838499999999983</v>
      </c>
      <c r="F68">
        <f t="shared" ref="F68:F131" si="63">D68-D67</f>
        <v>1.2899999999999912E-2</v>
      </c>
      <c r="G68">
        <f t="shared" ref="G68:G131" si="64">(0.215/20)/F68</f>
        <v>0.83333333333333903</v>
      </c>
    </row>
    <row r="69" spans="1:7" x14ac:dyDescent="0.4">
      <c r="A69">
        <v>7501</v>
      </c>
      <c r="B69">
        <f t="shared" si="62"/>
        <v>204106</v>
      </c>
      <c r="C69">
        <f t="shared" si="60"/>
        <v>1.0205299999999999</v>
      </c>
      <c r="D69">
        <f t="shared" si="61"/>
        <v>0.86107499999999992</v>
      </c>
      <c r="F69">
        <f t="shared" si="63"/>
        <v>1.269000000000009E-2</v>
      </c>
      <c r="G69">
        <f t="shared" si="64"/>
        <v>0.84712371946413889</v>
      </c>
    </row>
    <row r="70" spans="1:7" x14ac:dyDescent="0.4">
      <c r="A70">
        <v>9989</v>
      </c>
      <c r="B70">
        <f t="shared" si="62"/>
        <v>206594</v>
      </c>
      <c r="C70">
        <f t="shared" si="60"/>
        <v>1.0329699999999999</v>
      </c>
      <c r="D70">
        <f t="shared" si="61"/>
        <v>0.87351499999999993</v>
      </c>
      <c r="F70">
        <f t="shared" si="63"/>
        <v>1.2440000000000007E-2</v>
      </c>
      <c r="G70">
        <f t="shared" si="64"/>
        <v>0.86414790996784518</v>
      </c>
    </row>
    <row r="71" spans="1:7" x14ac:dyDescent="0.4">
      <c r="A71">
        <v>12518</v>
      </c>
      <c r="B71">
        <f t="shared" si="62"/>
        <v>209123</v>
      </c>
      <c r="C71">
        <f t="shared" si="60"/>
        <v>1.045615</v>
      </c>
      <c r="D71">
        <f t="shared" si="61"/>
        <v>0.88615999999999995</v>
      </c>
      <c r="F71">
        <f t="shared" si="63"/>
        <v>1.2645000000000017E-2</v>
      </c>
      <c r="G71">
        <f t="shared" si="64"/>
        <v>0.85013839462237917</v>
      </c>
    </row>
    <row r="72" spans="1:7" x14ac:dyDescent="0.4">
      <c r="A72">
        <v>15012</v>
      </c>
      <c r="B72">
        <f t="shared" si="62"/>
        <v>211617</v>
      </c>
      <c r="C72">
        <f t="shared" si="60"/>
        <v>1.0580849999999999</v>
      </c>
      <c r="D72">
        <f t="shared" si="61"/>
        <v>0.89862999999999993</v>
      </c>
      <c r="F72">
        <f t="shared" si="63"/>
        <v>1.2469999999999981E-2</v>
      </c>
      <c r="G72">
        <f t="shared" si="64"/>
        <v>0.86206896551724266</v>
      </c>
    </row>
    <row r="73" spans="1:7" x14ac:dyDescent="0.4">
      <c r="A73">
        <v>17552</v>
      </c>
      <c r="B73">
        <f t="shared" si="62"/>
        <v>214157</v>
      </c>
      <c r="C73">
        <f t="shared" si="60"/>
        <v>1.0707849999999999</v>
      </c>
      <c r="D73">
        <f t="shared" si="61"/>
        <v>0.91132999999999986</v>
      </c>
      <c r="F73">
        <f t="shared" si="63"/>
        <v>1.2699999999999934E-2</v>
      </c>
      <c r="G73">
        <f t="shared" si="64"/>
        <v>0.84645669291339021</v>
      </c>
    </row>
    <row r="74" spans="1:7" x14ac:dyDescent="0.4">
      <c r="A74">
        <v>20112</v>
      </c>
      <c r="B74">
        <f t="shared" si="62"/>
        <v>216717</v>
      </c>
      <c r="C74">
        <f t="shared" si="60"/>
        <v>1.083585</v>
      </c>
      <c r="D74">
        <f t="shared" si="61"/>
        <v>0.92413000000000001</v>
      </c>
      <c r="F74">
        <f t="shared" si="63"/>
        <v>1.2800000000000145E-2</v>
      </c>
      <c r="G74">
        <f t="shared" si="64"/>
        <v>0.83984374999999045</v>
      </c>
    </row>
    <row r="75" spans="1:7" x14ac:dyDescent="0.4">
      <c r="A75">
        <v>22606</v>
      </c>
      <c r="B75">
        <f t="shared" si="62"/>
        <v>219211</v>
      </c>
      <c r="C75">
        <f t="shared" si="60"/>
        <v>1.096055</v>
      </c>
      <c r="D75">
        <f t="shared" si="61"/>
        <v>0.93659999999999999</v>
      </c>
      <c r="F75">
        <f t="shared" si="63"/>
        <v>1.2469999999999981E-2</v>
      </c>
      <c r="G75">
        <f t="shared" si="64"/>
        <v>0.86206896551724266</v>
      </c>
    </row>
    <row r="76" spans="1:7" x14ac:dyDescent="0.4">
      <c r="A76">
        <v>25065</v>
      </c>
      <c r="B76">
        <f t="shared" si="62"/>
        <v>221670</v>
      </c>
      <c r="C76">
        <f t="shared" si="60"/>
        <v>1.1083499999999999</v>
      </c>
      <c r="D76">
        <f t="shared" si="61"/>
        <v>0.94889499999999993</v>
      </c>
      <c r="F76">
        <f t="shared" si="63"/>
        <v>1.2294999999999945E-2</v>
      </c>
      <c r="G76">
        <f t="shared" si="64"/>
        <v>0.87433916226108555</v>
      </c>
    </row>
    <row r="77" spans="1:7" x14ac:dyDescent="0.4">
      <c r="A77">
        <v>27486</v>
      </c>
      <c r="B77">
        <f t="shared" si="62"/>
        <v>224091</v>
      </c>
      <c r="C77">
        <f t="shared" si="60"/>
        <v>1.120455</v>
      </c>
      <c r="D77">
        <f t="shared" si="61"/>
        <v>0.96099999999999997</v>
      </c>
      <c r="F77">
        <f t="shared" si="63"/>
        <v>1.2105000000000032E-2</v>
      </c>
      <c r="G77">
        <f t="shared" si="64"/>
        <v>0.8880627839735622</v>
      </c>
    </row>
    <row r="78" spans="1:7" x14ac:dyDescent="0.4">
      <c r="A78">
        <v>29906</v>
      </c>
      <c r="B78">
        <f t="shared" si="62"/>
        <v>226511</v>
      </c>
      <c r="C78">
        <f t="shared" si="60"/>
        <v>1.132555</v>
      </c>
      <c r="D78">
        <f t="shared" si="61"/>
        <v>0.97309999999999997</v>
      </c>
      <c r="F78">
        <f t="shared" si="63"/>
        <v>1.21E-2</v>
      </c>
      <c r="G78">
        <f t="shared" si="64"/>
        <v>0.88842975206611563</v>
      </c>
    </row>
    <row r="79" spans="1:7" x14ac:dyDescent="0.4">
      <c r="A79">
        <v>32283</v>
      </c>
      <c r="B79">
        <f t="shared" si="62"/>
        <v>228888</v>
      </c>
      <c r="C79">
        <f t="shared" si="60"/>
        <v>1.1444399999999999</v>
      </c>
      <c r="D79">
        <f t="shared" si="61"/>
        <v>0.98498499999999989</v>
      </c>
      <c r="F79">
        <f t="shared" si="63"/>
        <v>1.1884999999999923E-2</v>
      </c>
      <c r="G79">
        <f t="shared" si="64"/>
        <v>0.90450147244426327</v>
      </c>
    </row>
    <row r="80" spans="1:7" x14ac:dyDescent="0.4">
      <c r="A80">
        <v>34656</v>
      </c>
      <c r="B80">
        <f t="shared" si="62"/>
        <v>231261</v>
      </c>
      <c r="C80">
        <f t="shared" si="60"/>
        <v>1.1563049999999999</v>
      </c>
      <c r="D80">
        <f t="shared" si="61"/>
        <v>0.9968499999999999</v>
      </c>
      <c r="F80">
        <f t="shared" si="63"/>
        <v>1.1865000000000014E-2</v>
      </c>
      <c r="G80">
        <f t="shared" si="64"/>
        <v>0.90602612726506415</v>
      </c>
    </row>
    <row r="81" spans="1:7" x14ac:dyDescent="0.4">
      <c r="A81">
        <v>37055</v>
      </c>
      <c r="B81">
        <f t="shared" si="62"/>
        <v>233660</v>
      </c>
      <c r="C81">
        <f t="shared" si="60"/>
        <v>1.1682999999999999</v>
      </c>
      <c r="D81">
        <f t="shared" si="61"/>
        <v>1.008845</v>
      </c>
      <c r="F81">
        <f t="shared" si="63"/>
        <v>1.1995000000000089E-2</v>
      </c>
      <c r="G81">
        <f t="shared" si="64"/>
        <v>0.89620675281366569</v>
      </c>
    </row>
    <row r="82" spans="1:7" x14ac:dyDescent="0.4">
      <c r="A82">
        <v>39519</v>
      </c>
      <c r="B82">
        <f t="shared" si="62"/>
        <v>236124</v>
      </c>
      <c r="C82">
        <f t="shared" si="60"/>
        <v>1.18062</v>
      </c>
      <c r="D82">
        <f t="shared" si="61"/>
        <v>1.0211649999999999</v>
      </c>
      <c r="F82">
        <f t="shared" si="63"/>
        <v>1.2319999999999887E-2</v>
      </c>
      <c r="G82">
        <f t="shared" si="64"/>
        <v>0.87256493506494304</v>
      </c>
    </row>
    <row r="83" spans="1:7" x14ac:dyDescent="0.4">
      <c r="A83">
        <v>42089</v>
      </c>
      <c r="B83">
        <f t="shared" si="62"/>
        <v>238694</v>
      </c>
      <c r="C83">
        <f t="shared" si="60"/>
        <v>1.19347</v>
      </c>
      <c r="D83">
        <f t="shared" si="61"/>
        <v>1.0340150000000001</v>
      </c>
      <c r="F83">
        <f t="shared" si="63"/>
        <v>1.285000000000025E-2</v>
      </c>
      <c r="G83">
        <f t="shared" si="64"/>
        <v>0.83657587548636503</v>
      </c>
    </row>
    <row r="84" spans="1:7" x14ac:dyDescent="0.4">
      <c r="A84">
        <v>44674</v>
      </c>
      <c r="B84">
        <f t="shared" si="62"/>
        <v>241279</v>
      </c>
      <c r="C84">
        <f t="shared" si="60"/>
        <v>1.2063949999999999</v>
      </c>
      <c r="D84">
        <f t="shared" si="61"/>
        <v>1.0469399999999998</v>
      </c>
      <c r="F84">
        <f t="shared" si="63"/>
        <v>1.2924999999999631E-2</v>
      </c>
      <c r="G84">
        <f t="shared" si="64"/>
        <v>0.83172147001936603</v>
      </c>
    </row>
    <row r="85" spans="1:7" x14ac:dyDescent="0.4">
      <c r="A85">
        <v>47226</v>
      </c>
      <c r="B85">
        <f t="shared" si="62"/>
        <v>243831</v>
      </c>
      <c r="C85">
        <f t="shared" si="60"/>
        <v>1.219155</v>
      </c>
      <c r="D85">
        <f t="shared" si="61"/>
        <v>1.0596999999999999</v>
      </c>
      <c r="F85">
        <f t="shared" si="63"/>
        <v>1.2760000000000105E-2</v>
      </c>
      <c r="G85">
        <f t="shared" si="64"/>
        <v>0.84247648902820615</v>
      </c>
    </row>
    <row r="86" spans="1:7" x14ac:dyDescent="0.4">
      <c r="A86">
        <v>49695</v>
      </c>
      <c r="B86">
        <f t="shared" si="62"/>
        <v>246300</v>
      </c>
      <c r="C86">
        <f t="shared" si="60"/>
        <v>1.2315</v>
      </c>
      <c r="D86">
        <f t="shared" si="61"/>
        <v>1.0720450000000001</v>
      </c>
      <c r="F86">
        <f t="shared" si="63"/>
        <v>1.2345000000000272E-2</v>
      </c>
      <c r="G86">
        <f t="shared" si="64"/>
        <v>0.8707978938841443</v>
      </c>
    </row>
    <row r="87" spans="1:7" x14ac:dyDescent="0.4">
      <c r="A87">
        <v>52206</v>
      </c>
      <c r="B87">
        <f t="shared" si="62"/>
        <v>248811</v>
      </c>
      <c r="C87">
        <f t="shared" si="60"/>
        <v>1.2440549999999999</v>
      </c>
      <c r="D87">
        <f t="shared" si="61"/>
        <v>1.0846</v>
      </c>
      <c r="F87">
        <f t="shared" si="63"/>
        <v>1.2554999999999872E-2</v>
      </c>
      <c r="G87">
        <f t="shared" si="64"/>
        <v>0.85623257666269281</v>
      </c>
    </row>
    <row r="88" spans="1:7" x14ac:dyDescent="0.4">
      <c r="A88">
        <v>54779</v>
      </c>
      <c r="B88">
        <f t="shared" si="62"/>
        <v>251384</v>
      </c>
      <c r="C88">
        <f t="shared" si="60"/>
        <v>1.25692</v>
      </c>
      <c r="D88">
        <f t="shared" si="61"/>
        <v>1.0974650000000001</v>
      </c>
      <c r="F88">
        <f t="shared" si="63"/>
        <v>1.2865000000000126E-2</v>
      </c>
      <c r="G88">
        <f t="shared" si="64"/>
        <v>0.83560046638164742</v>
      </c>
    </row>
    <row r="89" spans="1:7" x14ac:dyDescent="0.4">
      <c r="A89">
        <v>57367</v>
      </c>
      <c r="B89">
        <f t="shared" si="62"/>
        <v>253972</v>
      </c>
      <c r="C89">
        <f t="shared" si="60"/>
        <v>1.26986</v>
      </c>
      <c r="D89">
        <f t="shared" si="61"/>
        <v>1.1104050000000001</v>
      </c>
      <c r="F89">
        <f t="shared" si="63"/>
        <v>1.2939999999999952E-2</v>
      </c>
      <c r="G89">
        <f t="shared" si="64"/>
        <v>0.83075734157651004</v>
      </c>
    </row>
    <row r="90" spans="1:7" x14ac:dyDescent="0.4">
      <c r="A90">
        <v>59926</v>
      </c>
      <c r="B90">
        <f t="shared" si="62"/>
        <v>256531</v>
      </c>
      <c r="C90">
        <f t="shared" si="60"/>
        <v>1.2826549999999999</v>
      </c>
      <c r="D90">
        <f t="shared" si="61"/>
        <v>1.1231999999999998</v>
      </c>
      <c r="F90">
        <f t="shared" si="63"/>
        <v>1.2794999999999668E-2</v>
      </c>
      <c r="G90">
        <f t="shared" si="64"/>
        <v>0.84017194216492996</v>
      </c>
    </row>
    <row r="91" spans="1:7" x14ac:dyDescent="0.4">
      <c r="A91">
        <v>62452</v>
      </c>
      <c r="B91">
        <f t="shared" si="62"/>
        <v>259057</v>
      </c>
      <c r="C91">
        <f t="shared" si="60"/>
        <v>1.295285</v>
      </c>
      <c r="D91">
        <f t="shared" si="61"/>
        <v>1.1358299999999999</v>
      </c>
      <c r="F91">
        <f t="shared" si="63"/>
        <v>1.2630000000000141E-2</v>
      </c>
      <c r="G91">
        <f t="shared" si="64"/>
        <v>0.85114806017417888</v>
      </c>
    </row>
    <row r="92" spans="1:7" x14ac:dyDescent="0.4">
      <c r="A92">
        <v>64976</v>
      </c>
      <c r="B92">
        <f t="shared" si="62"/>
        <v>261581</v>
      </c>
      <c r="C92">
        <f t="shared" si="60"/>
        <v>1.3079049999999999</v>
      </c>
      <c r="D92">
        <f t="shared" si="61"/>
        <v>1.14845</v>
      </c>
      <c r="F92">
        <f t="shared" si="63"/>
        <v>1.2620000000000076E-2</v>
      </c>
      <c r="G92">
        <f t="shared" si="64"/>
        <v>0.85182250396195991</v>
      </c>
    </row>
    <row r="93" spans="1:7" x14ac:dyDescent="0.4">
      <c r="A93">
        <v>1994</v>
      </c>
      <c r="B93">
        <f>A93+4*65535</f>
        <v>264134</v>
      </c>
      <c r="C93">
        <f t="shared" si="60"/>
        <v>1.32067</v>
      </c>
      <c r="D93">
        <f t="shared" si="61"/>
        <v>1.1612149999999999</v>
      </c>
      <c r="F93">
        <f t="shared" si="63"/>
        <v>1.2764999999999915E-2</v>
      </c>
      <c r="G93">
        <f t="shared" si="64"/>
        <v>0.84214649432041289</v>
      </c>
    </row>
    <row r="94" spans="1:7" x14ac:dyDescent="0.4">
      <c r="A94">
        <v>4535</v>
      </c>
      <c r="B94">
        <f t="shared" ref="B94:B118" si="65">A94+4*65535</f>
        <v>266675</v>
      </c>
      <c r="C94">
        <f t="shared" si="60"/>
        <v>1.333375</v>
      </c>
      <c r="D94">
        <f t="shared" si="61"/>
        <v>1.1739199999999999</v>
      </c>
      <c r="F94">
        <f t="shared" si="63"/>
        <v>1.2704999999999966E-2</v>
      </c>
      <c r="G94">
        <f t="shared" si="64"/>
        <v>0.84612357339630284</v>
      </c>
    </row>
    <row r="95" spans="1:7" x14ac:dyDescent="0.4">
      <c r="A95">
        <v>6993</v>
      </c>
      <c r="B95">
        <f t="shared" si="65"/>
        <v>269133</v>
      </c>
      <c r="C95">
        <f t="shared" si="60"/>
        <v>1.3456649999999999</v>
      </c>
      <c r="D95">
        <f t="shared" si="61"/>
        <v>1.18621</v>
      </c>
      <c r="F95">
        <f t="shared" si="63"/>
        <v>1.2290000000000134E-2</v>
      </c>
      <c r="G95">
        <f t="shared" si="64"/>
        <v>0.8746948738811946</v>
      </c>
    </row>
    <row r="96" spans="1:7" x14ac:dyDescent="0.4">
      <c r="A96">
        <v>9423</v>
      </c>
      <c r="B96">
        <f t="shared" si="65"/>
        <v>271563</v>
      </c>
      <c r="C96">
        <f t="shared" si="60"/>
        <v>1.357815</v>
      </c>
      <c r="D96">
        <f t="shared" si="61"/>
        <v>1.1983600000000001</v>
      </c>
      <c r="F96">
        <f t="shared" si="63"/>
        <v>1.2150000000000105E-2</v>
      </c>
      <c r="G96">
        <f t="shared" si="64"/>
        <v>0.88477366255143264</v>
      </c>
    </row>
    <row r="97" spans="1:7" x14ac:dyDescent="0.4">
      <c r="A97">
        <v>11849</v>
      </c>
      <c r="B97">
        <f t="shared" si="65"/>
        <v>273989</v>
      </c>
      <c r="C97">
        <f t="shared" si="60"/>
        <v>1.369945</v>
      </c>
      <c r="D97">
        <f t="shared" si="61"/>
        <v>1.2104900000000001</v>
      </c>
      <c r="F97">
        <f t="shared" si="63"/>
        <v>1.2129999999999974E-2</v>
      </c>
      <c r="G97">
        <f t="shared" si="64"/>
        <v>0.8862324814509499</v>
      </c>
    </row>
    <row r="98" spans="1:7" x14ac:dyDescent="0.4">
      <c r="A98">
        <v>14283</v>
      </c>
      <c r="B98">
        <f t="shared" si="65"/>
        <v>276423</v>
      </c>
      <c r="C98">
        <f t="shared" si="60"/>
        <v>1.382115</v>
      </c>
      <c r="D98">
        <f t="shared" si="61"/>
        <v>1.2226599999999999</v>
      </c>
      <c r="F98">
        <f t="shared" si="63"/>
        <v>1.2169999999999792E-2</v>
      </c>
      <c r="G98">
        <f t="shared" si="64"/>
        <v>0.88331963845523276</v>
      </c>
    </row>
    <row r="99" spans="1:7" x14ac:dyDescent="0.4">
      <c r="A99">
        <v>16679</v>
      </c>
      <c r="B99">
        <f t="shared" si="65"/>
        <v>278819</v>
      </c>
      <c r="C99">
        <f t="shared" si="60"/>
        <v>1.3940949999999999</v>
      </c>
      <c r="D99">
        <f t="shared" si="61"/>
        <v>1.2346399999999997</v>
      </c>
      <c r="F99">
        <f t="shared" si="63"/>
        <v>1.197999999999988E-2</v>
      </c>
      <c r="G99">
        <f t="shared" si="64"/>
        <v>0.89732888146912415</v>
      </c>
    </row>
    <row r="100" spans="1:7" x14ac:dyDescent="0.4">
      <c r="A100">
        <v>19055</v>
      </c>
      <c r="B100">
        <f t="shared" si="65"/>
        <v>281195</v>
      </c>
      <c r="C100">
        <f t="shared" si="60"/>
        <v>1.405975</v>
      </c>
      <c r="D100">
        <f t="shared" si="61"/>
        <v>1.2465199999999999</v>
      </c>
      <c r="F100">
        <f t="shared" si="63"/>
        <v>1.1880000000000113E-2</v>
      </c>
      <c r="G100">
        <f t="shared" si="64"/>
        <v>0.90488215488214618</v>
      </c>
    </row>
    <row r="101" spans="1:7" x14ac:dyDescent="0.4">
      <c r="A101">
        <v>21461</v>
      </c>
      <c r="B101">
        <f t="shared" si="65"/>
        <v>283601</v>
      </c>
      <c r="C101">
        <f t="shared" si="60"/>
        <v>1.418005</v>
      </c>
      <c r="D101">
        <f t="shared" si="61"/>
        <v>1.2585500000000001</v>
      </c>
      <c r="F101">
        <f t="shared" si="63"/>
        <v>1.2030000000000207E-2</v>
      </c>
      <c r="G101">
        <f t="shared" si="64"/>
        <v>0.89359933499582822</v>
      </c>
    </row>
    <row r="102" spans="1:7" x14ac:dyDescent="0.4">
      <c r="A102">
        <v>23930</v>
      </c>
      <c r="B102">
        <f t="shared" si="65"/>
        <v>286070</v>
      </c>
      <c r="C102">
        <f t="shared" si="60"/>
        <v>1.43035</v>
      </c>
      <c r="D102">
        <f t="shared" si="61"/>
        <v>1.2708949999999999</v>
      </c>
      <c r="F102">
        <f t="shared" si="63"/>
        <v>1.2344999999999828E-2</v>
      </c>
      <c r="G102">
        <f t="shared" si="64"/>
        <v>0.87079789388417572</v>
      </c>
    </row>
    <row r="103" spans="1:7" x14ac:dyDescent="0.4">
      <c r="A103">
        <v>26513</v>
      </c>
      <c r="B103">
        <f t="shared" si="65"/>
        <v>288653</v>
      </c>
      <c r="C103">
        <f t="shared" si="60"/>
        <v>1.443265</v>
      </c>
      <c r="D103">
        <f t="shared" si="61"/>
        <v>1.2838099999999999</v>
      </c>
      <c r="F103">
        <f t="shared" si="63"/>
        <v>1.291500000000001E-2</v>
      </c>
      <c r="G103">
        <f t="shared" si="64"/>
        <v>0.83236546651180732</v>
      </c>
    </row>
    <row r="104" spans="1:7" x14ac:dyDescent="0.4">
      <c r="A104">
        <v>29081</v>
      </c>
      <c r="B104">
        <f t="shared" si="65"/>
        <v>291221</v>
      </c>
      <c r="C104">
        <f t="shared" si="60"/>
        <v>1.456105</v>
      </c>
      <c r="D104">
        <f t="shared" si="61"/>
        <v>1.2966500000000001</v>
      </c>
      <c r="F104">
        <f t="shared" si="63"/>
        <v>1.2840000000000185E-2</v>
      </c>
      <c r="G104">
        <f t="shared" si="64"/>
        <v>0.83722741433020598</v>
      </c>
    </row>
    <row r="105" spans="1:7" x14ac:dyDescent="0.4">
      <c r="A105">
        <v>31575</v>
      </c>
      <c r="B105">
        <f t="shared" si="65"/>
        <v>293715</v>
      </c>
      <c r="C105">
        <f t="shared" si="60"/>
        <v>1.468575</v>
      </c>
      <c r="D105">
        <f t="shared" si="61"/>
        <v>1.3091200000000001</v>
      </c>
      <c r="F105">
        <f t="shared" si="63"/>
        <v>1.2469999999999981E-2</v>
      </c>
      <c r="G105">
        <f t="shared" si="64"/>
        <v>0.86206896551724266</v>
      </c>
    </row>
    <row r="106" spans="1:7" x14ac:dyDescent="0.4">
      <c r="A106">
        <v>34012</v>
      </c>
      <c r="B106">
        <f t="shared" si="65"/>
        <v>296152</v>
      </c>
      <c r="C106">
        <f t="shared" si="60"/>
        <v>1.4807599999999999</v>
      </c>
      <c r="D106">
        <f t="shared" si="61"/>
        <v>1.3213049999999997</v>
      </c>
      <c r="F106">
        <f t="shared" si="63"/>
        <v>1.2184999999999668E-2</v>
      </c>
      <c r="G106">
        <f t="shared" si="64"/>
        <v>0.88223225276982287</v>
      </c>
    </row>
    <row r="107" spans="1:7" x14ac:dyDescent="0.4">
      <c r="A107">
        <v>36493</v>
      </c>
      <c r="B107">
        <f t="shared" si="65"/>
        <v>298633</v>
      </c>
      <c r="C107">
        <f t="shared" si="60"/>
        <v>1.4931649999999999</v>
      </c>
      <c r="D107">
        <f t="shared" si="61"/>
        <v>1.33371</v>
      </c>
      <c r="F107">
        <f t="shared" si="63"/>
        <v>1.2405000000000221E-2</v>
      </c>
      <c r="G107">
        <f t="shared" si="64"/>
        <v>0.86658605401046407</v>
      </c>
    </row>
    <row r="108" spans="1:7" x14ac:dyDescent="0.4">
      <c r="A108">
        <v>39045</v>
      </c>
      <c r="B108">
        <f t="shared" si="65"/>
        <v>301185</v>
      </c>
      <c r="C108">
        <f t="shared" si="60"/>
        <v>1.505925</v>
      </c>
      <c r="D108">
        <f t="shared" si="61"/>
        <v>1.3464700000000001</v>
      </c>
      <c r="F108">
        <f t="shared" si="63"/>
        <v>1.2760000000000105E-2</v>
      </c>
      <c r="G108">
        <f t="shared" si="64"/>
        <v>0.84247648902820615</v>
      </c>
    </row>
    <row r="109" spans="1:7" x14ac:dyDescent="0.4">
      <c r="A109">
        <v>41619</v>
      </c>
      <c r="B109">
        <f t="shared" si="65"/>
        <v>303759</v>
      </c>
      <c r="C109">
        <f t="shared" si="60"/>
        <v>1.5187949999999999</v>
      </c>
      <c r="D109">
        <f t="shared" si="61"/>
        <v>1.35934</v>
      </c>
      <c r="F109">
        <f t="shared" si="63"/>
        <v>1.2869999999999937E-2</v>
      </c>
      <c r="G109">
        <f t="shared" si="64"/>
        <v>0.83527583527583926</v>
      </c>
    </row>
    <row r="110" spans="1:7" x14ac:dyDescent="0.4">
      <c r="A110">
        <v>44222</v>
      </c>
      <c r="B110">
        <f t="shared" si="65"/>
        <v>306362</v>
      </c>
      <c r="C110">
        <f t="shared" si="60"/>
        <v>1.5318099999999999</v>
      </c>
      <c r="D110">
        <f t="shared" si="61"/>
        <v>1.3723549999999998</v>
      </c>
      <c r="F110">
        <f t="shared" si="63"/>
        <v>1.3014999999999777E-2</v>
      </c>
      <c r="G110">
        <f t="shared" si="64"/>
        <v>0.82597003457550389</v>
      </c>
    </row>
    <row r="111" spans="1:7" x14ac:dyDescent="0.4">
      <c r="A111">
        <v>46832</v>
      </c>
      <c r="B111">
        <f t="shared" si="65"/>
        <v>308972</v>
      </c>
      <c r="C111">
        <f t="shared" si="60"/>
        <v>1.5448599999999999</v>
      </c>
      <c r="D111">
        <f t="shared" si="61"/>
        <v>1.385405</v>
      </c>
      <c r="F111">
        <f t="shared" si="63"/>
        <v>1.3050000000000228E-2</v>
      </c>
      <c r="G111">
        <f t="shared" si="64"/>
        <v>0.82375478927201617</v>
      </c>
    </row>
    <row r="112" spans="1:7" x14ac:dyDescent="0.4">
      <c r="A112">
        <v>49403</v>
      </c>
      <c r="B112">
        <f t="shared" si="65"/>
        <v>311543</v>
      </c>
      <c r="C112">
        <f t="shared" si="60"/>
        <v>1.557715</v>
      </c>
      <c r="D112">
        <f t="shared" si="61"/>
        <v>1.3982600000000001</v>
      </c>
      <c r="F112">
        <f t="shared" si="63"/>
        <v>1.2855000000000061E-2</v>
      </c>
      <c r="G112">
        <f t="shared" si="64"/>
        <v>0.83625048619213915</v>
      </c>
    </row>
    <row r="113" spans="1:7" x14ac:dyDescent="0.4">
      <c r="A113">
        <v>51931</v>
      </c>
      <c r="B113">
        <f t="shared" si="65"/>
        <v>314071</v>
      </c>
      <c r="C113">
        <f t="shared" si="60"/>
        <v>1.5703549999999999</v>
      </c>
      <c r="D113">
        <f t="shared" si="61"/>
        <v>1.4108999999999998</v>
      </c>
      <c r="F113">
        <f t="shared" si="63"/>
        <v>1.2639999999999763E-2</v>
      </c>
      <c r="G113">
        <f t="shared" si="64"/>
        <v>0.85047468354431965</v>
      </c>
    </row>
    <row r="114" spans="1:7" x14ac:dyDescent="0.4">
      <c r="A114">
        <v>54416</v>
      </c>
      <c r="B114">
        <f t="shared" si="65"/>
        <v>316556</v>
      </c>
      <c r="C114">
        <f t="shared" si="60"/>
        <v>1.5827799999999999</v>
      </c>
      <c r="D114">
        <f t="shared" si="61"/>
        <v>1.4233249999999997</v>
      </c>
      <c r="F114">
        <f t="shared" si="63"/>
        <v>1.2424999999999908E-2</v>
      </c>
      <c r="G114">
        <f t="shared" si="64"/>
        <v>0.86519114688129406</v>
      </c>
    </row>
    <row r="115" spans="1:7" x14ac:dyDescent="0.4">
      <c r="A115">
        <v>56848</v>
      </c>
      <c r="B115">
        <f t="shared" si="65"/>
        <v>318988</v>
      </c>
      <c r="C115">
        <f t="shared" si="60"/>
        <v>1.59494</v>
      </c>
      <c r="D115">
        <f t="shared" si="61"/>
        <v>1.4354849999999999</v>
      </c>
      <c r="F115">
        <f t="shared" si="63"/>
        <v>1.2160000000000171E-2</v>
      </c>
      <c r="G115">
        <f t="shared" si="64"/>
        <v>0.88404605263156644</v>
      </c>
    </row>
    <row r="116" spans="1:7" x14ac:dyDescent="0.4">
      <c r="A116">
        <v>59265</v>
      </c>
      <c r="B116">
        <f t="shared" si="65"/>
        <v>321405</v>
      </c>
      <c r="C116">
        <f t="shared" si="60"/>
        <v>1.6070249999999999</v>
      </c>
      <c r="D116">
        <f t="shared" si="61"/>
        <v>1.4475699999999998</v>
      </c>
      <c r="F116">
        <f t="shared" si="63"/>
        <v>1.2084999999999901E-2</v>
      </c>
      <c r="G116">
        <f t="shared" si="64"/>
        <v>0.88953247827886528</v>
      </c>
    </row>
    <row r="117" spans="1:7" x14ac:dyDescent="0.4">
      <c r="A117">
        <v>61688</v>
      </c>
      <c r="B117">
        <f t="shared" si="65"/>
        <v>323828</v>
      </c>
      <c r="C117">
        <f t="shared" si="60"/>
        <v>1.61914</v>
      </c>
      <c r="D117">
        <f t="shared" si="61"/>
        <v>1.4596849999999999</v>
      </c>
      <c r="F117">
        <f t="shared" si="63"/>
        <v>1.2115000000000098E-2</v>
      </c>
      <c r="G117">
        <f t="shared" si="64"/>
        <v>0.88732975650019907</v>
      </c>
    </row>
    <row r="118" spans="1:7" x14ac:dyDescent="0.4">
      <c r="A118">
        <v>64114</v>
      </c>
      <c r="B118">
        <f t="shared" si="65"/>
        <v>326254</v>
      </c>
      <c r="C118">
        <f t="shared" si="60"/>
        <v>1.63127</v>
      </c>
      <c r="D118">
        <f t="shared" si="61"/>
        <v>1.4718149999999999</v>
      </c>
      <c r="F118">
        <f t="shared" si="63"/>
        <v>1.2129999999999974E-2</v>
      </c>
      <c r="G118">
        <f t="shared" si="64"/>
        <v>0.8862324814509499</v>
      </c>
    </row>
    <row r="119" spans="1:7" x14ac:dyDescent="0.4">
      <c r="A119">
        <v>987</v>
      </c>
      <c r="B119">
        <f>A119+5*65535</f>
        <v>328662</v>
      </c>
      <c r="C119">
        <f t="shared" si="60"/>
        <v>1.6433099999999998</v>
      </c>
      <c r="D119">
        <f t="shared" si="61"/>
        <v>1.4838549999999997</v>
      </c>
      <c r="F119">
        <f t="shared" si="63"/>
        <v>1.2039999999999829E-2</v>
      </c>
      <c r="G119">
        <f t="shared" si="64"/>
        <v>0.89285714285715545</v>
      </c>
    </row>
    <row r="120" spans="1:7" x14ac:dyDescent="0.4">
      <c r="A120">
        <v>3395</v>
      </c>
      <c r="B120">
        <f t="shared" ref="B120:B145" si="66">A120+5*65535</f>
        <v>331070</v>
      </c>
      <c r="C120">
        <f t="shared" si="60"/>
        <v>1.6553499999999999</v>
      </c>
      <c r="D120">
        <f t="shared" si="61"/>
        <v>1.495895</v>
      </c>
      <c r="F120">
        <f t="shared" si="63"/>
        <v>1.2040000000000273E-2</v>
      </c>
      <c r="G120">
        <f t="shared" si="64"/>
        <v>0.89285714285712259</v>
      </c>
    </row>
    <row r="121" spans="1:7" x14ac:dyDescent="0.4">
      <c r="A121">
        <v>5812</v>
      </c>
      <c r="B121">
        <f t="shared" si="66"/>
        <v>333487</v>
      </c>
      <c r="C121">
        <f t="shared" si="60"/>
        <v>1.667435</v>
      </c>
      <c r="D121">
        <f t="shared" si="61"/>
        <v>1.5079799999999999</v>
      </c>
      <c r="F121">
        <f t="shared" si="63"/>
        <v>1.2084999999999901E-2</v>
      </c>
      <c r="G121">
        <f t="shared" si="64"/>
        <v>0.88953247827886528</v>
      </c>
    </row>
    <row r="122" spans="1:7" x14ac:dyDescent="0.4">
      <c r="A122">
        <v>8273</v>
      </c>
      <c r="B122">
        <f t="shared" si="66"/>
        <v>335948</v>
      </c>
      <c r="C122">
        <f t="shared" si="60"/>
        <v>1.67974</v>
      </c>
      <c r="D122">
        <f t="shared" si="61"/>
        <v>1.5202849999999999</v>
      </c>
      <c r="F122">
        <f t="shared" si="63"/>
        <v>1.230500000000001E-2</v>
      </c>
      <c r="G122">
        <f t="shared" si="64"/>
        <v>0.87362860625761807</v>
      </c>
    </row>
    <row r="123" spans="1:7" x14ac:dyDescent="0.4">
      <c r="A123">
        <v>10815</v>
      </c>
      <c r="B123">
        <f t="shared" si="66"/>
        <v>338490</v>
      </c>
      <c r="C123">
        <f t="shared" si="60"/>
        <v>1.69245</v>
      </c>
      <c r="D123">
        <f t="shared" si="61"/>
        <v>1.5329950000000001</v>
      </c>
      <c r="F123">
        <f t="shared" si="63"/>
        <v>1.2710000000000221E-2</v>
      </c>
      <c r="G123">
        <f t="shared" si="64"/>
        <v>0.84579071597166111</v>
      </c>
    </row>
    <row r="124" spans="1:7" x14ac:dyDescent="0.4">
      <c r="A124">
        <v>13305</v>
      </c>
      <c r="B124">
        <f t="shared" si="66"/>
        <v>340980</v>
      </c>
      <c r="C124">
        <f t="shared" si="60"/>
        <v>1.7048999999999999</v>
      </c>
      <c r="D124">
        <f t="shared" si="61"/>
        <v>1.545445</v>
      </c>
      <c r="F124">
        <f t="shared" si="63"/>
        <v>1.244999999999985E-2</v>
      </c>
      <c r="G124">
        <f t="shared" si="64"/>
        <v>0.86345381526105447</v>
      </c>
    </row>
    <row r="125" spans="1:7" x14ac:dyDescent="0.4">
      <c r="A125">
        <v>15795</v>
      </c>
      <c r="B125">
        <f t="shared" si="66"/>
        <v>343470</v>
      </c>
      <c r="C125">
        <f t="shared" si="60"/>
        <v>1.7173499999999999</v>
      </c>
      <c r="D125">
        <f t="shared" si="61"/>
        <v>1.5578949999999998</v>
      </c>
      <c r="F125">
        <f t="shared" si="63"/>
        <v>1.244999999999985E-2</v>
      </c>
      <c r="G125">
        <f t="shared" si="64"/>
        <v>0.86345381526105447</v>
      </c>
    </row>
    <row r="126" spans="1:7" x14ac:dyDescent="0.4">
      <c r="A126">
        <v>18267</v>
      </c>
      <c r="B126">
        <f t="shared" si="66"/>
        <v>345942</v>
      </c>
      <c r="C126">
        <f t="shared" si="60"/>
        <v>1.7297099999999999</v>
      </c>
      <c r="D126">
        <f t="shared" si="61"/>
        <v>1.570255</v>
      </c>
      <c r="F126">
        <f t="shared" si="63"/>
        <v>1.2360000000000149E-2</v>
      </c>
      <c r="G126">
        <f t="shared" si="64"/>
        <v>0.86974110032361407</v>
      </c>
    </row>
    <row r="127" spans="1:7" x14ac:dyDescent="0.4">
      <c r="A127">
        <v>20812</v>
      </c>
      <c r="B127">
        <f t="shared" si="66"/>
        <v>348487</v>
      </c>
      <c r="C127">
        <f t="shared" si="60"/>
        <v>1.742435</v>
      </c>
      <c r="D127">
        <f t="shared" si="61"/>
        <v>1.5829800000000001</v>
      </c>
      <c r="F127">
        <f t="shared" si="63"/>
        <v>1.2725000000000097E-2</v>
      </c>
      <c r="G127">
        <f t="shared" si="64"/>
        <v>0.84479371316305829</v>
      </c>
    </row>
    <row r="128" spans="1:7" x14ac:dyDescent="0.4">
      <c r="A128">
        <v>23404</v>
      </c>
      <c r="B128">
        <f t="shared" si="66"/>
        <v>351079</v>
      </c>
      <c r="C128">
        <f t="shared" si="60"/>
        <v>1.7553949999999998</v>
      </c>
      <c r="D128">
        <f t="shared" si="61"/>
        <v>1.5959399999999997</v>
      </c>
      <c r="F128">
        <f t="shared" si="63"/>
        <v>1.2959999999999638E-2</v>
      </c>
      <c r="G128">
        <f t="shared" si="64"/>
        <v>0.82947530864199837</v>
      </c>
    </row>
    <row r="129" spans="1:7" x14ac:dyDescent="0.4">
      <c r="A129">
        <v>26012</v>
      </c>
      <c r="B129">
        <f t="shared" si="66"/>
        <v>353687</v>
      </c>
      <c r="C129">
        <f t="shared" si="60"/>
        <v>1.768435</v>
      </c>
      <c r="D129">
        <f t="shared" si="61"/>
        <v>1.6089799999999999</v>
      </c>
      <c r="F129">
        <f t="shared" si="63"/>
        <v>1.3040000000000163E-2</v>
      </c>
      <c r="G129">
        <f t="shared" si="64"/>
        <v>0.8243865030674743</v>
      </c>
    </row>
    <row r="130" spans="1:7" x14ac:dyDescent="0.4">
      <c r="A130">
        <v>28589</v>
      </c>
      <c r="B130">
        <f t="shared" si="66"/>
        <v>356264</v>
      </c>
      <c r="C130">
        <f t="shared" si="60"/>
        <v>1.78132</v>
      </c>
      <c r="D130">
        <f t="shared" si="61"/>
        <v>1.6218650000000001</v>
      </c>
      <c r="F130">
        <f t="shared" si="63"/>
        <v>1.2885000000000257E-2</v>
      </c>
      <c r="G130">
        <f t="shared" si="64"/>
        <v>0.83430345362823322</v>
      </c>
    </row>
    <row r="131" spans="1:7" x14ac:dyDescent="0.4">
      <c r="A131">
        <v>31163</v>
      </c>
      <c r="B131">
        <f t="shared" si="66"/>
        <v>358838</v>
      </c>
      <c r="C131">
        <f t="shared" ref="C131:C194" si="67">B131*5*10^(-6)</f>
        <v>1.79419</v>
      </c>
      <c r="D131">
        <f t="shared" ref="D131:D194" si="68">C131-0.159455</f>
        <v>1.634735</v>
      </c>
      <c r="F131">
        <f t="shared" si="63"/>
        <v>1.2869999999999937E-2</v>
      </c>
      <c r="G131">
        <f t="shared" si="64"/>
        <v>0.83527583527583926</v>
      </c>
    </row>
    <row r="132" spans="1:7" x14ac:dyDescent="0.4">
      <c r="A132">
        <v>33691</v>
      </c>
      <c r="B132">
        <f t="shared" si="66"/>
        <v>361366</v>
      </c>
      <c r="C132">
        <f t="shared" si="67"/>
        <v>1.8068299999999999</v>
      </c>
      <c r="D132">
        <f t="shared" si="68"/>
        <v>1.6473749999999998</v>
      </c>
      <c r="F132">
        <f t="shared" ref="F132:F195" si="69">D132-D131</f>
        <v>1.2639999999999763E-2</v>
      </c>
      <c r="G132">
        <f t="shared" ref="G132:G195" si="70">(0.215/20)/F132</f>
        <v>0.85047468354431965</v>
      </c>
    </row>
    <row r="133" spans="1:7" x14ac:dyDescent="0.4">
      <c r="A133">
        <v>36227</v>
      </c>
      <c r="B133">
        <f t="shared" si="66"/>
        <v>363902</v>
      </c>
      <c r="C133">
        <f t="shared" si="67"/>
        <v>1.81951</v>
      </c>
      <c r="D133">
        <f t="shared" si="68"/>
        <v>1.6600549999999998</v>
      </c>
      <c r="F133">
        <f t="shared" si="69"/>
        <v>1.2680000000000025E-2</v>
      </c>
      <c r="G133">
        <f t="shared" si="70"/>
        <v>0.8477917981072538</v>
      </c>
    </row>
    <row r="134" spans="1:7" x14ac:dyDescent="0.4">
      <c r="A134">
        <v>38731</v>
      </c>
      <c r="B134">
        <f t="shared" si="66"/>
        <v>366406</v>
      </c>
      <c r="C134">
        <f t="shared" si="67"/>
        <v>1.8320299999999998</v>
      </c>
      <c r="D134">
        <f t="shared" si="68"/>
        <v>1.6725749999999997</v>
      </c>
      <c r="F134">
        <f t="shared" si="69"/>
        <v>1.2519999999999865E-2</v>
      </c>
      <c r="G134">
        <f t="shared" si="70"/>
        <v>0.85862619808307628</v>
      </c>
    </row>
    <row r="135" spans="1:7" x14ac:dyDescent="0.4">
      <c r="A135">
        <v>41199</v>
      </c>
      <c r="B135">
        <f t="shared" si="66"/>
        <v>368874</v>
      </c>
      <c r="C135">
        <f t="shared" si="67"/>
        <v>1.8443699999999998</v>
      </c>
      <c r="D135">
        <f t="shared" si="68"/>
        <v>1.6849149999999997</v>
      </c>
      <c r="F135">
        <f t="shared" si="69"/>
        <v>1.2340000000000018E-2</v>
      </c>
      <c r="G135">
        <f t="shared" si="70"/>
        <v>0.87115072933549298</v>
      </c>
    </row>
    <row r="136" spans="1:7" x14ac:dyDescent="0.4">
      <c r="A136">
        <v>43672</v>
      </c>
      <c r="B136">
        <f t="shared" si="66"/>
        <v>371347</v>
      </c>
      <c r="C136">
        <f t="shared" si="67"/>
        <v>1.856735</v>
      </c>
      <c r="D136">
        <f t="shared" si="68"/>
        <v>1.6972800000000001</v>
      </c>
      <c r="F136">
        <f t="shared" si="69"/>
        <v>1.2365000000000403E-2</v>
      </c>
      <c r="G136">
        <f t="shared" si="70"/>
        <v>0.86938940558023847</v>
      </c>
    </row>
    <row r="137" spans="1:7" x14ac:dyDescent="0.4">
      <c r="A137">
        <v>46155</v>
      </c>
      <c r="B137">
        <f t="shared" si="66"/>
        <v>373830</v>
      </c>
      <c r="C137">
        <f t="shared" si="67"/>
        <v>1.8691499999999999</v>
      </c>
      <c r="D137">
        <f t="shared" si="68"/>
        <v>1.709695</v>
      </c>
      <c r="F137">
        <f t="shared" si="69"/>
        <v>1.2414999999999843E-2</v>
      </c>
      <c r="G137">
        <f t="shared" si="70"/>
        <v>0.86588803866291864</v>
      </c>
    </row>
    <row r="138" spans="1:7" x14ac:dyDescent="0.4">
      <c r="A138">
        <v>48656</v>
      </c>
      <c r="B138">
        <f t="shared" si="66"/>
        <v>376331</v>
      </c>
      <c r="C138">
        <f t="shared" si="67"/>
        <v>1.8816549999999999</v>
      </c>
      <c r="D138">
        <f t="shared" si="68"/>
        <v>1.7222</v>
      </c>
      <c r="F138">
        <f t="shared" si="69"/>
        <v>1.2504999999999988E-2</v>
      </c>
      <c r="G138">
        <f t="shared" si="70"/>
        <v>0.85965613754498271</v>
      </c>
    </row>
    <row r="139" spans="1:7" x14ac:dyDescent="0.4">
      <c r="A139">
        <v>51134</v>
      </c>
      <c r="B139">
        <f t="shared" si="66"/>
        <v>378809</v>
      </c>
      <c r="C139">
        <f t="shared" si="67"/>
        <v>1.894045</v>
      </c>
      <c r="D139">
        <f t="shared" si="68"/>
        <v>1.7345899999999999</v>
      </c>
      <c r="F139">
        <f t="shared" si="69"/>
        <v>1.2389999999999901E-2</v>
      </c>
      <c r="G139">
        <f t="shared" si="70"/>
        <v>0.86763518966909481</v>
      </c>
    </row>
    <row r="140" spans="1:7" x14ac:dyDescent="0.4">
      <c r="A140">
        <v>53607</v>
      </c>
      <c r="B140">
        <f t="shared" si="66"/>
        <v>381282</v>
      </c>
      <c r="C140">
        <f t="shared" si="67"/>
        <v>1.9064099999999999</v>
      </c>
      <c r="D140">
        <f t="shared" si="68"/>
        <v>1.7469549999999998</v>
      </c>
      <c r="F140">
        <f t="shared" si="69"/>
        <v>1.2364999999999959E-2</v>
      </c>
      <c r="G140">
        <f t="shared" si="70"/>
        <v>0.86938940558026967</v>
      </c>
    </row>
    <row r="141" spans="1:7" x14ac:dyDescent="0.4">
      <c r="A141">
        <v>56096</v>
      </c>
      <c r="B141">
        <f t="shared" si="66"/>
        <v>383771</v>
      </c>
      <c r="C141">
        <f t="shared" si="67"/>
        <v>1.918855</v>
      </c>
      <c r="D141">
        <f t="shared" si="68"/>
        <v>1.7593999999999999</v>
      </c>
      <c r="F141">
        <f t="shared" si="69"/>
        <v>1.2445000000000039E-2</v>
      </c>
      <c r="G141">
        <f t="shared" si="70"/>
        <v>0.86380072318199796</v>
      </c>
    </row>
    <row r="142" spans="1:7" x14ac:dyDescent="0.4">
      <c r="A142">
        <v>58595</v>
      </c>
      <c r="B142">
        <f t="shared" si="66"/>
        <v>386270</v>
      </c>
      <c r="C142">
        <f t="shared" si="67"/>
        <v>1.9313499999999999</v>
      </c>
      <c r="D142">
        <f t="shared" si="68"/>
        <v>1.7718949999999998</v>
      </c>
      <c r="F142">
        <f t="shared" si="69"/>
        <v>1.2494999999999923E-2</v>
      </c>
      <c r="G142">
        <f t="shared" si="70"/>
        <v>0.86034413765506723</v>
      </c>
    </row>
    <row r="143" spans="1:7" x14ac:dyDescent="0.4">
      <c r="A143">
        <v>61138</v>
      </c>
      <c r="B143">
        <f t="shared" si="66"/>
        <v>388813</v>
      </c>
      <c r="C143">
        <f t="shared" si="67"/>
        <v>1.9440649999999999</v>
      </c>
      <c r="D143">
        <f t="shared" si="68"/>
        <v>1.7846099999999998</v>
      </c>
      <c r="F143">
        <f t="shared" si="69"/>
        <v>1.2715000000000032E-2</v>
      </c>
      <c r="G143">
        <f t="shared" si="70"/>
        <v>0.84545812033031631</v>
      </c>
    </row>
    <row r="144" spans="1:7" x14ac:dyDescent="0.4">
      <c r="A144">
        <v>63635</v>
      </c>
      <c r="B144">
        <f t="shared" si="66"/>
        <v>391310</v>
      </c>
      <c r="C144">
        <f t="shared" si="67"/>
        <v>1.95655</v>
      </c>
      <c r="D144">
        <f t="shared" si="68"/>
        <v>1.7970950000000001</v>
      </c>
      <c r="F144">
        <f t="shared" si="69"/>
        <v>1.2485000000000301E-2</v>
      </c>
      <c r="G144">
        <f t="shared" si="70"/>
        <v>0.86103323988784464</v>
      </c>
    </row>
    <row r="145" spans="1:7" x14ac:dyDescent="0.4">
      <c r="A145">
        <v>618</v>
      </c>
      <c r="B145">
        <f>A145+6*65535</f>
        <v>393828</v>
      </c>
      <c r="C145">
        <f t="shared" si="67"/>
        <v>1.9691399999999999</v>
      </c>
      <c r="D145">
        <f t="shared" si="68"/>
        <v>1.809685</v>
      </c>
      <c r="F145">
        <f t="shared" si="69"/>
        <v>1.2589999999999879E-2</v>
      </c>
      <c r="G145">
        <f t="shared" si="70"/>
        <v>0.85385226370135836</v>
      </c>
    </row>
    <row r="146" spans="1:7" x14ac:dyDescent="0.4">
      <c r="A146">
        <v>3154</v>
      </c>
      <c r="B146">
        <f t="shared" ref="B146:B171" si="71">A146+6*65535</f>
        <v>396364</v>
      </c>
      <c r="C146">
        <f t="shared" si="67"/>
        <v>1.9818199999999999</v>
      </c>
      <c r="D146">
        <f t="shared" si="68"/>
        <v>1.822365</v>
      </c>
      <c r="F146">
        <f t="shared" si="69"/>
        <v>1.2680000000000025E-2</v>
      </c>
      <c r="G146">
        <f t="shared" si="70"/>
        <v>0.8477917981072538</v>
      </c>
    </row>
    <row r="147" spans="1:7" x14ac:dyDescent="0.4">
      <c r="A147">
        <v>5767</v>
      </c>
      <c r="B147">
        <f t="shared" si="71"/>
        <v>398977</v>
      </c>
      <c r="C147">
        <f t="shared" si="67"/>
        <v>1.994885</v>
      </c>
      <c r="D147">
        <f t="shared" si="68"/>
        <v>1.8354300000000001</v>
      </c>
      <c r="F147">
        <f t="shared" si="69"/>
        <v>1.3065000000000104E-2</v>
      </c>
      <c r="G147">
        <f t="shared" si="70"/>
        <v>0.82280903176424902</v>
      </c>
    </row>
    <row r="148" spans="1:7" x14ac:dyDescent="0.4">
      <c r="A148">
        <v>8409</v>
      </c>
      <c r="B148">
        <f t="shared" si="71"/>
        <v>401619</v>
      </c>
      <c r="C148">
        <f t="shared" si="67"/>
        <v>2.008095</v>
      </c>
      <c r="D148">
        <f t="shared" si="68"/>
        <v>1.8486400000000001</v>
      </c>
      <c r="F148">
        <f t="shared" si="69"/>
        <v>1.3209999999999944E-2</v>
      </c>
      <c r="G148">
        <f t="shared" si="70"/>
        <v>0.81377744133232743</v>
      </c>
    </row>
    <row r="149" spans="1:7" x14ac:dyDescent="0.4">
      <c r="A149">
        <v>11017</v>
      </c>
      <c r="B149">
        <f t="shared" si="71"/>
        <v>404227</v>
      </c>
      <c r="C149">
        <f t="shared" si="67"/>
        <v>2.0211350000000001</v>
      </c>
      <c r="D149">
        <f t="shared" si="68"/>
        <v>1.8616800000000002</v>
      </c>
      <c r="F149">
        <f t="shared" si="69"/>
        <v>1.3040000000000163E-2</v>
      </c>
      <c r="G149">
        <f t="shared" si="70"/>
        <v>0.8243865030674743</v>
      </c>
    </row>
    <row r="150" spans="1:7" x14ac:dyDescent="0.4">
      <c r="A150">
        <v>13587</v>
      </c>
      <c r="B150">
        <f t="shared" si="71"/>
        <v>406797</v>
      </c>
      <c r="C150">
        <f t="shared" si="67"/>
        <v>2.0339849999999999</v>
      </c>
      <c r="D150">
        <f t="shared" si="68"/>
        <v>1.87453</v>
      </c>
      <c r="F150">
        <f t="shared" si="69"/>
        <v>1.2849999999999806E-2</v>
      </c>
      <c r="G150">
        <f t="shared" si="70"/>
        <v>0.83657587548639389</v>
      </c>
    </row>
    <row r="151" spans="1:7" x14ac:dyDescent="0.4">
      <c r="A151">
        <v>16173</v>
      </c>
      <c r="B151">
        <f t="shared" si="71"/>
        <v>409383</v>
      </c>
      <c r="C151">
        <f t="shared" si="67"/>
        <v>2.0469149999999998</v>
      </c>
      <c r="D151">
        <f t="shared" si="68"/>
        <v>1.8874599999999999</v>
      </c>
      <c r="F151">
        <f t="shared" si="69"/>
        <v>1.2929999999999886E-2</v>
      </c>
      <c r="G151">
        <f t="shared" si="70"/>
        <v>0.83139984532096622</v>
      </c>
    </row>
    <row r="152" spans="1:7" x14ac:dyDescent="0.4">
      <c r="A152">
        <v>18729</v>
      </c>
      <c r="B152">
        <f t="shared" si="71"/>
        <v>411939</v>
      </c>
      <c r="C152">
        <f t="shared" si="67"/>
        <v>2.0596950000000001</v>
      </c>
      <c r="D152">
        <f t="shared" si="68"/>
        <v>1.9002400000000002</v>
      </c>
      <c r="F152">
        <f t="shared" si="69"/>
        <v>1.2780000000000236E-2</v>
      </c>
      <c r="G152">
        <f t="shared" si="70"/>
        <v>0.84115805946790301</v>
      </c>
    </row>
    <row r="153" spans="1:7" x14ac:dyDescent="0.4">
      <c r="A153">
        <v>21298</v>
      </c>
      <c r="B153">
        <f t="shared" si="71"/>
        <v>414508</v>
      </c>
      <c r="C153">
        <f t="shared" si="67"/>
        <v>2.07254</v>
      </c>
      <c r="D153">
        <f t="shared" si="68"/>
        <v>1.9130850000000001</v>
      </c>
      <c r="F153">
        <f t="shared" si="69"/>
        <v>1.2844999999999995E-2</v>
      </c>
      <c r="G153">
        <f t="shared" si="70"/>
        <v>0.83690151810042845</v>
      </c>
    </row>
    <row r="154" spans="1:7" x14ac:dyDescent="0.4">
      <c r="A154">
        <v>23817</v>
      </c>
      <c r="B154">
        <f t="shared" si="71"/>
        <v>417027</v>
      </c>
      <c r="C154">
        <f t="shared" si="67"/>
        <v>2.0851349999999997</v>
      </c>
      <c r="D154">
        <f t="shared" si="68"/>
        <v>1.9256799999999998</v>
      </c>
      <c r="F154">
        <f t="shared" si="69"/>
        <v>1.259499999999969E-2</v>
      </c>
      <c r="G154">
        <f t="shared" si="70"/>
        <v>0.85351329892816707</v>
      </c>
    </row>
    <row r="155" spans="1:7" x14ac:dyDescent="0.4">
      <c r="A155">
        <v>26309</v>
      </c>
      <c r="B155">
        <f t="shared" si="71"/>
        <v>419519</v>
      </c>
      <c r="C155">
        <f t="shared" si="67"/>
        <v>2.0975950000000001</v>
      </c>
      <c r="D155">
        <f t="shared" si="68"/>
        <v>1.9381400000000002</v>
      </c>
      <c r="F155">
        <f t="shared" si="69"/>
        <v>1.246000000000036E-2</v>
      </c>
      <c r="G155">
        <f t="shared" si="70"/>
        <v>0.86276083467092202</v>
      </c>
    </row>
    <row r="156" spans="1:7" x14ac:dyDescent="0.4">
      <c r="A156">
        <v>28817</v>
      </c>
      <c r="B156">
        <f t="shared" si="71"/>
        <v>422027</v>
      </c>
      <c r="C156">
        <f t="shared" si="67"/>
        <v>2.1101350000000001</v>
      </c>
      <c r="D156">
        <f t="shared" si="68"/>
        <v>1.9506800000000002</v>
      </c>
      <c r="F156">
        <f t="shared" si="69"/>
        <v>1.2539999999999996E-2</v>
      </c>
      <c r="G156">
        <f t="shared" si="70"/>
        <v>0.85725677830941016</v>
      </c>
    </row>
    <row r="157" spans="1:7" x14ac:dyDescent="0.4">
      <c r="A157">
        <v>31329</v>
      </c>
      <c r="B157">
        <f t="shared" si="71"/>
        <v>424539</v>
      </c>
      <c r="C157">
        <f t="shared" si="67"/>
        <v>2.1226949999999998</v>
      </c>
      <c r="D157">
        <f t="shared" si="68"/>
        <v>1.9632399999999999</v>
      </c>
      <c r="F157">
        <f t="shared" si="69"/>
        <v>1.2559999999999683E-2</v>
      </c>
      <c r="G157">
        <f t="shared" si="70"/>
        <v>0.85589171974524447</v>
      </c>
    </row>
    <row r="158" spans="1:7" x14ac:dyDescent="0.4">
      <c r="A158">
        <v>33856</v>
      </c>
      <c r="B158">
        <f t="shared" si="71"/>
        <v>427066</v>
      </c>
      <c r="C158">
        <f t="shared" si="67"/>
        <v>2.1353299999999997</v>
      </c>
      <c r="D158">
        <f t="shared" si="68"/>
        <v>1.9758749999999998</v>
      </c>
      <c r="F158">
        <f t="shared" si="69"/>
        <v>1.2634999999999952E-2</v>
      </c>
      <c r="G158">
        <f t="shared" si="70"/>
        <v>0.85081123862287611</v>
      </c>
    </row>
    <row r="159" spans="1:7" x14ac:dyDescent="0.4">
      <c r="A159">
        <v>36327</v>
      </c>
      <c r="B159">
        <f t="shared" si="71"/>
        <v>429537</v>
      </c>
      <c r="C159">
        <f t="shared" si="67"/>
        <v>2.1476850000000001</v>
      </c>
      <c r="D159">
        <f t="shared" si="68"/>
        <v>1.9882300000000002</v>
      </c>
      <c r="F159">
        <f t="shared" si="69"/>
        <v>1.2355000000000338E-2</v>
      </c>
      <c r="G159">
        <f t="shared" si="70"/>
        <v>0.87009307972478389</v>
      </c>
    </row>
    <row r="160" spans="1:7" x14ac:dyDescent="0.4">
      <c r="A160">
        <v>38768</v>
      </c>
      <c r="B160">
        <f t="shared" si="71"/>
        <v>431978</v>
      </c>
      <c r="C160">
        <f t="shared" si="67"/>
        <v>2.1598899999999999</v>
      </c>
      <c r="D160">
        <f t="shared" si="68"/>
        <v>2.000435</v>
      </c>
      <c r="F160">
        <f t="shared" si="69"/>
        <v>1.2204999999999799E-2</v>
      </c>
      <c r="G160">
        <f t="shared" si="70"/>
        <v>0.88078656288407831</v>
      </c>
    </row>
    <row r="161" spans="1:7" x14ac:dyDescent="0.4">
      <c r="A161">
        <v>41235</v>
      </c>
      <c r="B161">
        <f t="shared" si="71"/>
        <v>434445</v>
      </c>
      <c r="C161">
        <f t="shared" si="67"/>
        <v>2.1722250000000001</v>
      </c>
      <c r="D161">
        <f t="shared" si="68"/>
        <v>2.0127700000000002</v>
      </c>
      <c r="F161">
        <f t="shared" si="69"/>
        <v>1.2335000000000207E-2</v>
      </c>
      <c r="G161">
        <f t="shared" si="70"/>
        <v>0.87150385083095405</v>
      </c>
    </row>
    <row r="162" spans="1:7" x14ac:dyDescent="0.4">
      <c r="A162">
        <v>43735</v>
      </c>
      <c r="B162">
        <f t="shared" si="71"/>
        <v>436945</v>
      </c>
      <c r="C162">
        <f t="shared" si="67"/>
        <v>2.1847249999999998</v>
      </c>
      <c r="D162">
        <f t="shared" si="68"/>
        <v>2.0252699999999999</v>
      </c>
      <c r="F162">
        <f t="shared" si="69"/>
        <v>1.2499999999999734E-2</v>
      </c>
      <c r="G162">
        <f t="shared" si="70"/>
        <v>0.86000000000001831</v>
      </c>
    </row>
    <row r="163" spans="1:7" x14ac:dyDescent="0.4">
      <c r="A163">
        <v>46291</v>
      </c>
      <c r="B163">
        <f t="shared" si="71"/>
        <v>439501</v>
      </c>
      <c r="C163">
        <f t="shared" si="67"/>
        <v>2.197505</v>
      </c>
      <c r="D163">
        <f t="shared" si="68"/>
        <v>2.0380500000000001</v>
      </c>
      <c r="F163">
        <f t="shared" si="69"/>
        <v>1.2780000000000236E-2</v>
      </c>
      <c r="G163">
        <f t="shared" si="70"/>
        <v>0.84115805946790301</v>
      </c>
    </row>
    <row r="164" spans="1:7" x14ac:dyDescent="0.4">
      <c r="A164">
        <v>48777</v>
      </c>
      <c r="B164">
        <f t="shared" si="71"/>
        <v>441987</v>
      </c>
      <c r="C164">
        <f t="shared" si="67"/>
        <v>2.2099349999999998</v>
      </c>
      <c r="D164">
        <f t="shared" si="68"/>
        <v>2.0504799999999999</v>
      </c>
      <c r="F164">
        <f t="shared" si="69"/>
        <v>1.2429999999999719E-2</v>
      </c>
      <c r="G164">
        <f t="shared" si="70"/>
        <v>0.86484312148030906</v>
      </c>
    </row>
    <row r="165" spans="1:7" x14ac:dyDescent="0.4">
      <c r="A165">
        <v>51246</v>
      </c>
      <c r="B165">
        <f t="shared" si="71"/>
        <v>444456</v>
      </c>
      <c r="C165">
        <f t="shared" si="67"/>
        <v>2.22228</v>
      </c>
      <c r="D165">
        <f t="shared" si="68"/>
        <v>2.0628250000000001</v>
      </c>
      <c r="F165">
        <f t="shared" si="69"/>
        <v>1.2345000000000272E-2</v>
      </c>
      <c r="G165">
        <f t="shared" si="70"/>
        <v>0.8707978938841443</v>
      </c>
    </row>
    <row r="166" spans="1:7" x14ac:dyDescent="0.4">
      <c r="A166">
        <v>53737</v>
      </c>
      <c r="B166">
        <f t="shared" si="71"/>
        <v>446947</v>
      </c>
      <c r="C166">
        <f t="shared" si="67"/>
        <v>2.2347349999999997</v>
      </c>
      <c r="D166">
        <f t="shared" si="68"/>
        <v>2.0752799999999998</v>
      </c>
      <c r="F166">
        <f t="shared" si="69"/>
        <v>1.2454999999999661E-2</v>
      </c>
      <c r="G166">
        <f t="shared" si="70"/>
        <v>0.86310718586915225</v>
      </c>
    </row>
    <row r="167" spans="1:7" x14ac:dyDescent="0.4">
      <c r="A167">
        <v>56290</v>
      </c>
      <c r="B167">
        <f t="shared" si="71"/>
        <v>449500</v>
      </c>
      <c r="C167">
        <f t="shared" si="67"/>
        <v>2.2475000000000001</v>
      </c>
      <c r="D167">
        <f t="shared" si="68"/>
        <v>2.0880450000000002</v>
      </c>
      <c r="F167">
        <f t="shared" si="69"/>
        <v>1.2765000000000359E-2</v>
      </c>
      <c r="G167">
        <f t="shared" si="70"/>
        <v>0.84214649432038358</v>
      </c>
    </row>
    <row r="168" spans="1:7" x14ac:dyDescent="0.4">
      <c r="A168">
        <v>58914</v>
      </c>
      <c r="B168">
        <f t="shared" si="71"/>
        <v>452124</v>
      </c>
      <c r="C168">
        <f t="shared" si="67"/>
        <v>2.2606199999999999</v>
      </c>
      <c r="D168">
        <f t="shared" si="68"/>
        <v>2.1011649999999999</v>
      </c>
      <c r="F168">
        <f t="shared" si="69"/>
        <v>1.3119999999999798E-2</v>
      </c>
      <c r="G168">
        <f t="shared" si="70"/>
        <v>0.8193597560975735</v>
      </c>
    </row>
    <row r="169" spans="1:7" x14ac:dyDescent="0.4">
      <c r="A169">
        <v>61552</v>
      </c>
      <c r="B169">
        <f t="shared" si="71"/>
        <v>454762</v>
      </c>
      <c r="C169">
        <f t="shared" si="67"/>
        <v>2.2738100000000001</v>
      </c>
      <c r="D169">
        <f t="shared" si="68"/>
        <v>2.1143550000000002</v>
      </c>
      <c r="F169">
        <f t="shared" si="69"/>
        <v>1.3190000000000257E-2</v>
      </c>
      <c r="G169">
        <f t="shared" si="70"/>
        <v>0.81501137225168985</v>
      </c>
    </row>
    <row r="170" spans="1:7" x14ac:dyDescent="0.4">
      <c r="A170">
        <v>64184</v>
      </c>
      <c r="B170">
        <f t="shared" si="71"/>
        <v>457394</v>
      </c>
      <c r="C170">
        <f t="shared" si="67"/>
        <v>2.2869699999999997</v>
      </c>
      <c r="D170">
        <f t="shared" si="68"/>
        <v>2.1275149999999998</v>
      </c>
      <c r="F170">
        <f t="shared" si="69"/>
        <v>1.3159999999999616E-2</v>
      </c>
      <c r="G170">
        <f t="shared" si="70"/>
        <v>0.81686930091187782</v>
      </c>
    </row>
    <row r="171" spans="1:7" x14ac:dyDescent="0.4">
      <c r="A171">
        <v>1223</v>
      </c>
      <c r="B171">
        <f>A171+7*65535</f>
        <v>459968</v>
      </c>
      <c r="C171">
        <f t="shared" si="67"/>
        <v>2.2998400000000001</v>
      </c>
      <c r="D171">
        <f t="shared" si="68"/>
        <v>2.1403850000000002</v>
      </c>
      <c r="F171">
        <f t="shared" si="69"/>
        <v>1.2870000000000381E-2</v>
      </c>
      <c r="G171">
        <f t="shared" si="70"/>
        <v>0.83527583527581051</v>
      </c>
    </row>
    <row r="172" spans="1:7" x14ac:dyDescent="0.4">
      <c r="A172">
        <v>3766</v>
      </c>
      <c r="B172">
        <f t="shared" ref="B172:B197" si="72">A172+7*65535</f>
        <v>462511</v>
      </c>
      <c r="C172">
        <f t="shared" si="67"/>
        <v>2.3125549999999997</v>
      </c>
      <c r="D172">
        <f t="shared" si="68"/>
        <v>2.1530999999999998</v>
      </c>
      <c r="F172">
        <f t="shared" si="69"/>
        <v>1.2714999999999588E-2</v>
      </c>
      <c r="G172">
        <f t="shared" si="70"/>
        <v>0.84545812033034584</v>
      </c>
    </row>
    <row r="173" spans="1:7" x14ac:dyDescent="0.4">
      <c r="A173">
        <v>6341</v>
      </c>
      <c r="B173">
        <f t="shared" si="72"/>
        <v>465086</v>
      </c>
      <c r="C173">
        <f t="shared" si="67"/>
        <v>2.3254299999999999</v>
      </c>
      <c r="D173">
        <f t="shared" si="68"/>
        <v>2.165975</v>
      </c>
      <c r="F173">
        <f t="shared" si="69"/>
        <v>1.2875000000000192E-2</v>
      </c>
      <c r="G173">
        <f t="shared" si="70"/>
        <v>0.83495145631066714</v>
      </c>
    </row>
    <row r="174" spans="1:7" x14ac:dyDescent="0.4">
      <c r="A174">
        <v>8887</v>
      </c>
      <c r="B174">
        <f t="shared" si="72"/>
        <v>467632</v>
      </c>
      <c r="C174">
        <f t="shared" si="67"/>
        <v>2.3381599999999998</v>
      </c>
      <c r="D174">
        <f t="shared" si="68"/>
        <v>2.1787049999999999</v>
      </c>
      <c r="F174">
        <f t="shared" si="69"/>
        <v>1.2729999999999908E-2</v>
      </c>
      <c r="G174">
        <f t="shared" si="70"/>
        <v>0.84446190102121577</v>
      </c>
    </row>
    <row r="175" spans="1:7" x14ac:dyDescent="0.4">
      <c r="A175">
        <v>11386</v>
      </c>
      <c r="B175">
        <f t="shared" si="72"/>
        <v>470131</v>
      </c>
      <c r="C175">
        <f t="shared" si="67"/>
        <v>2.3506549999999997</v>
      </c>
      <c r="D175">
        <f t="shared" si="68"/>
        <v>2.1911999999999998</v>
      </c>
      <c r="F175">
        <f t="shared" si="69"/>
        <v>1.2494999999999923E-2</v>
      </c>
      <c r="G175">
        <f t="shared" si="70"/>
        <v>0.86034413765506723</v>
      </c>
    </row>
    <row r="176" spans="1:7" x14ac:dyDescent="0.4">
      <c r="A176">
        <v>13893</v>
      </c>
      <c r="B176">
        <f t="shared" si="72"/>
        <v>472638</v>
      </c>
      <c r="C176">
        <f t="shared" si="67"/>
        <v>2.3631899999999999</v>
      </c>
      <c r="D176">
        <f t="shared" si="68"/>
        <v>2.203735</v>
      </c>
      <c r="F176">
        <f t="shared" si="69"/>
        <v>1.2535000000000185E-2</v>
      </c>
      <c r="G176">
        <f t="shared" si="70"/>
        <v>0.85759872357398015</v>
      </c>
    </row>
    <row r="177" spans="1:7" x14ac:dyDescent="0.4">
      <c r="A177">
        <v>16409</v>
      </c>
      <c r="B177">
        <f t="shared" si="72"/>
        <v>475154</v>
      </c>
      <c r="C177">
        <f t="shared" si="67"/>
        <v>2.3757699999999997</v>
      </c>
      <c r="D177">
        <f t="shared" si="68"/>
        <v>2.2163149999999998</v>
      </c>
      <c r="F177">
        <f t="shared" si="69"/>
        <v>1.2579999999999814E-2</v>
      </c>
      <c r="G177">
        <f t="shared" si="70"/>
        <v>0.85453100158983775</v>
      </c>
    </row>
    <row r="178" spans="1:7" x14ac:dyDescent="0.4">
      <c r="A178">
        <v>18941</v>
      </c>
      <c r="B178">
        <f t="shared" si="72"/>
        <v>477686</v>
      </c>
      <c r="C178">
        <f t="shared" si="67"/>
        <v>2.3884300000000001</v>
      </c>
      <c r="D178">
        <f t="shared" si="68"/>
        <v>2.2289750000000002</v>
      </c>
      <c r="F178">
        <f t="shared" si="69"/>
        <v>1.2660000000000338E-2</v>
      </c>
      <c r="G178">
        <f t="shared" si="70"/>
        <v>0.84913112164294724</v>
      </c>
    </row>
    <row r="179" spans="1:7" x14ac:dyDescent="0.4">
      <c r="A179">
        <v>21443</v>
      </c>
      <c r="B179">
        <f t="shared" si="72"/>
        <v>480188</v>
      </c>
      <c r="C179">
        <f t="shared" si="67"/>
        <v>2.4009399999999999</v>
      </c>
      <c r="D179">
        <f t="shared" si="68"/>
        <v>2.2414849999999999</v>
      </c>
      <c r="F179">
        <f t="shared" si="69"/>
        <v>1.2509999999999799E-2</v>
      </c>
      <c r="G179">
        <f t="shared" si="70"/>
        <v>0.85931254996004569</v>
      </c>
    </row>
    <row r="180" spans="1:7" x14ac:dyDescent="0.4">
      <c r="A180">
        <v>23903</v>
      </c>
      <c r="B180">
        <f t="shared" si="72"/>
        <v>482648</v>
      </c>
      <c r="C180">
        <f t="shared" si="67"/>
        <v>2.4132400000000001</v>
      </c>
      <c r="D180">
        <f t="shared" si="68"/>
        <v>2.2537850000000001</v>
      </c>
      <c r="F180">
        <f t="shared" si="69"/>
        <v>1.23000000000002E-2</v>
      </c>
      <c r="G180">
        <f t="shared" si="70"/>
        <v>0.87398373983738409</v>
      </c>
    </row>
    <row r="181" spans="1:7" x14ac:dyDescent="0.4">
      <c r="A181">
        <v>26376</v>
      </c>
      <c r="B181">
        <f t="shared" si="72"/>
        <v>485121</v>
      </c>
      <c r="C181">
        <f t="shared" si="67"/>
        <v>2.425605</v>
      </c>
      <c r="D181">
        <f t="shared" si="68"/>
        <v>2.2661500000000001</v>
      </c>
      <c r="F181">
        <f t="shared" si="69"/>
        <v>1.2364999999999959E-2</v>
      </c>
      <c r="G181">
        <f t="shared" si="70"/>
        <v>0.86938940558026967</v>
      </c>
    </row>
    <row r="182" spans="1:7" x14ac:dyDescent="0.4">
      <c r="A182">
        <v>28913</v>
      </c>
      <c r="B182">
        <f t="shared" si="72"/>
        <v>487658</v>
      </c>
      <c r="C182">
        <f t="shared" si="67"/>
        <v>2.4382899999999998</v>
      </c>
      <c r="D182">
        <f t="shared" si="68"/>
        <v>2.2788349999999999</v>
      </c>
      <c r="F182">
        <f t="shared" si="69"/>
        <v>1.2684999999999835E-2</v>
      </c>
      <c r="G182">
        <f t="shared" si="70"/>
        <v>0.84745762711865502</v>
      </c>
    </row>
    <row r="183" spans="1:7" x14ac:dyDescent="0.4">
      <c r="A183">
        <v>31534</v>
      </c>
      <c r="B183">
        <f t="shared" si="72"/>
        <v>490279</v>
      </c>
      <c r="C183">
        <f t="shared" si="67"/>
        <v>2.4513949999999998</v>
      </c>
      <c r="D183">
        <f t="shared" si="68"/>
        <v>2.2919399999999999</v>
      </c>
      <c r="F183">
        <f t="shared" si="69"/>
        <v>1.3104999999999922E-2</v>
      </c>
      <c r="G183">
        <f t="shared" si="70"/>
        <v>0.82029759633728061</v>
      </c>
    </row>
    <row r="184" spans="1:7" x14ac:dyDescent="0.4">
      <c r="A184">
        <v>34125</v>
      </c>
      <c r="B184">
        <f t="shared" si="72"/>
        <v>492870</v>
      </c>
      <c r="C184">
        <f t="shared" si="67"/>
        <v>2.46435</v>
      </c>
      <c r="D184">
        <f t="shared" si="68"/>
        <v>2.3048950000000001</v>
      </c>
      <c r="F184">
        <f t="shared" si="69"/>
        <v>1.2955000000000272E-2</v>
      </c>
      <c r="G184">
        <f t="shared" si="70"/>
        <v>0.82979544577381503</v>
      </c>
    </row>
    <row r="185" spans="1:7" x14ac:dyDescent="0.4">
      <c r="A185">
        <v>36674</v>
      </c>
      <c r="B185">
        <f t="shared" si="72"/>
        <v>495419</v>
      </c>
      <c r="C185">
        <f t="shared" si="67"/>
        <v>2.4770949999999998</v>
      </c>
      <c r="D185">
        <f t="shared" si="68"/>
        <v>2.3176399999999999</v>
      </c>
      <c r="F185">
        <f t="shared" si="69"/>
        <v>1.2744999999999784E-2</v>
      </c>
      <c r="G185">
        <f t="shared" si="70"/>
        <v>0.84346802667714249</v>
      </c>
    </row>
    <row r="186" spans="1:7" x14ac:dyDescent="0.4">
      <c r="A186">
        <v>39230</v>
      </c>
      <c r="B186">
        <f t="shared" si="72"/>
        <v>497975</v>
      </c>
      <c r="C186">
        <f t="shared" si="67"/>
        <v>2.4898750000000001</v>
      </c>
      <c r="D186">
        <f t="shared" si="68"/>
        <v>2.3304200000000002</v>
      </c>
      <c r="F186">
        <f t="shared" si="69"/>
        <v>1.2780000000000236E-2</v>
      </c>
      <c r="G186">
        <f t="shared" si="70"/>
        <v>0.84115805946790301</v>
      </c>
    </row>
    <row r="187" spans="1:7" x14ac:dyDescent="0.4">
      <c r="A187">
        <v>41851</v>
      </c>
      <c r="B187">
        <f t="shared" si="72"/>
        <v>500596</v>
      </c>
      <c r="C187">
        <f t="shared" si="67"/>
        <v>2.50298</v>
      </c>
      <c r="D187">
        <f t="shared" si="68"/>
        <v>2.3435250000000001</v>
      </c>
      <c r="F187">
        <f t="shared" si="69"/>
        <v>1.3104999999999922E-2</v>
      </c>
      <c r="G187">
        <f t="shared" si="70"/>
        <v>0.82029759633728061</v>
      </c>
    </row>
    <row r="188" spans="1:7" x14ac:dyDescent="0.4">
      <c r="A188">
        <v>44503</v>
      </c>
      <c r="B188">
        <f t="shared" si="72"/>
        <v>503248</v>
      </c>
      <c r="C188">
        <f t="shared" si="67"/>
        <v>2.5162399999999998</v>
      </c>
      <c r="D188">
        <f t="shared" si="68"/>
        <v>2.3567849999999999</v>
      </c>
      <c r="F188">
        <f t="shared" si="69"/>
        <v>1.3259999999999827E-2</v>
      </c>
      <c r="G188">
        <f t="shared" si="70"/>
        <v>0.8107088989442035</v>
      </c>
    </row>
    <row r="189" spans="1:7" x14ac:dyDescent="0.4">
      <c r="A189">
        <v>47103</v>
      </c>
      <c r="B189">
        <f t="shared" si="72"/>
        <v>505848</v>
      </c>
      <c r="C189">
        <f t="shared" si="67"/>
        <v>2.5292399999999997</v>
      </c>
      <c r="D189">
        <f t="shared" si="68"/>
        <v>2.3697849999999998</v>
      </c>
      <c r="F189">
        <f t="shared" si="69"/>
        <v>1.2999999999999901E-2</v>
      </c>
      <c r="G189">
        <f t="shared" si="70"/>
        <v>0.8269230769230832</v>
      </c>
    </row>
    <row r="190" spans="1:7" x14ac:dyDescent="0.4">
      <c r="A190">
        <v>49624</v>
      </c>
      <c r="B190">
        <f t="shared" si="72"/>
        <v>508369</v>
      </c>
      <c r="C190">
        <f t="shared" si="67"/>
        <v>2.5418449999999999</v>
      </c>
      <c r="D190">
        <f t="shared" si="68"/>
        <v>2.38239</v>
      </c>
      <c r="F190">
        <f t="shared" si="69"/>
        <v>1.2605000000000199E-2</v>
      </c>
      <c r="G190">
        <f t="shared" si="70"/>
        <v>0.8528361761205735</v>
      </c>
    </row>
    <row r="191" spans="1:7" x14ac:dyDescent="0.4">
      <c r="A191">
        <v>52161</v>
      </c>
      <c r="B191">
        <f t="shared" si="72"/>
        <v>510906</v>
      </c>
      <c r="C191">
        <f t="shared" si="67"/>
        <v>2.5545299999999997</v>
      </c>
      <c r="D191">
        <f t="shared" si="68"/>
        <v>2.3950749999999998</v>
      </c>
      <c r="F191">
        <f t="shared" si="69"/>
        <v>1.2684999999999835E-2</v>
      </c>
      <c r="G191">
        <f t="shared" si="70"/>
        <v>0.84745762711865502</v>
      </c>
    </row>
    <row r="192" spans="1:7" x14ac:dyDescent="0.4">
      <c r="A192">
        <v>54652</v>
      </c>
      <c r="B192">
        <f t="shared" si="72"/>
        <v>513397</v>
      </c>
      <c r="C192">
        <f t="shared" si="67"/>
        <v>2.5669849999999999</v>
      </c>
      <c r="D192">
        <f t="shared" si="68"/>
        <v>2.4075299999999999</v>
      </c>
      <c r="F192">
        <f t="shared" si="69"/>
        <v>1.2455000000000105E-2</v>
      </c>
      <c r="G192">
        <f t="shared" si="70"/>
        <v>0.8631071858691215</v>
      </c>
    </row>
    <row r="193" spans="1:7" x14ac:dyDescent="0.4">
      <c r="A193">
        <v>57193</v>
      </c>
      <c r="B193">
        <f t="shared" si="72"/>
        <v>515938</v>
      </c>
      <c r="C193">
        <f t="shared" si="67"/>
        <v>2.5796899999999998</v>
      </c>
      <c r="D193">
        <f t="shared" si="68"/>
        <v>2.4202349999999999</v>
      </c>
      <c r="F193">
        <f t="shared" si="69"/>
        <v>1.2704999999999966E-2</v>
      </c>
      <c r="G193">
        <f t="shared" si="70"/>
        <v>0.84612357339630284</v>
      </c>
    </row>
    <row r="194" spans="1:7" x14ac:dyDescent="0.4">
      <c r="A194">
        <v>59752</v>
      </c>
      <c r="B194">
        <f t="shared" si="72"/>
        <v>518497</v>
      </c>
      <c r="C194">
        <f t="shared" si="67"/>
        <v>2.5924849999999999</v>
      </c>
      <c r="D194">
        <f t="shared" si="68"/>
        <v>2.43303</v>
      </c>
      <c r="F194">
        <f t="shared" si="69"/>
        <v>1.2795000000000112E-2</v>
      </c>
      <c r="G194">
        <f t="shared" si="70"/>
        <v>0.84017194216490076</v>
      </c>
    </row>
    <row r="195" spans="1:7" x14ac:dyDescent="0.4">
      <c r="A195">
        <v>62281</v>
      </c>
      <c r="B195">
        <f t="shared" si="72"/>
        <v>521026</v>
      </c>
      <c r="C195">
        <f t="shared" ref="C195:C243" si="73">B195*5*10^(-6)</f>
        <v>2.6051299999999999</v>
      </c>
      <c r="D195">
        <f t="shared" ref="D195:D243" si="74">C195-0.159455</f>
        <v>2.445675</v>
      </c>
      <c r="F195">
        <f t="shared" si="69"/>
        <v>1.2645000000000017E-2</v>
      </c>
      <c r="G195">
        <f t="shared" si="70"/>
        <v>0.85013839462237917</v>
      </c>
    </row>
    <row r="196" spans="1:7" x14ac:dyDescent="0.4">
      <c r="A196">
        <v>64825</v>
      </c>
      <c r="B196">
        <f t="shared" si="72"/>
        <v>523570</v>
      </c>
      <c r="C196">
        <f t="shared" si="73"/>
        <v>2.6178499999999998</v>
      </c>
      <c r="D196">
        <f t="shared" si="74"/>
        <v>2.4583949999999999</v>
      </c>
      <c r="F196">
        <f t="shared" ref="F196:F243" si="75">D196-D195</f>
        <v>1.2719999999999843E-2</v>
      </c>
      <c r="G196">
        <f t="shared" ref="G196:G243" si="76">(0.215/20)/F196</f>
        <v>0.8451257861635324</v>
      </c>
    </row>
    <row r="197" spans="1:7" x14ac:dyDescent="0.4">
      <c r="A197">
        <v>1802</v>
      </c>
      <c r="B197">
        <f>A197+8*65535</f>
        <v>526082</v>
      </c>
      <c r="C197">
        <f t="shared" si="73"/>
        <v>2.6304099999999999</v>
      </c>
      <c r="D197">
        <f t="shared" si="74"/>
        <v>2.470955</v>
      </c>
      <c r="F197">
        <f t="shared" si="75"/>
        <v>1.2560000000000127E-2</v>
      </c>
      <c r="G197">
        <f t="shared" si="76"/>
        <v>0.85589171974521427</v>
      </c>
    </row>
    <row r="198" spans="1:7" x14ac:dyDescent="0.4">
      <c r="A198">
        <v>4243</v>
      </c>
      <c r="B198">
        <f t="shared" ref="B198:B223" si="77">A198+8*65535</f>
        <v>528523</v>
      </c>
      <c r="C198">
        <f t="shared" si="73"/>
        <v>2.6426149999999997</v>
      </c>
      <c r="D198">
        <f t="shared" si="74"/>
        <v>2.4831599999999998</v>
      </c>
      <c r="F198">
        <f t="shared" si="75"/>
        <v>1.2204999999999799E-2</v>
      </c>
      <c r="G198">
        <f t="shared" si="76"/>
        <v>0.88078656288407831</v>
      </c>
    </row>
    <row r="199" spans="1:7" x14ac:dyDescent="0.4">
      <c r="A199">
        <v>6672</v>
      </c>
      <c r="B199">
        <f t="shared" si="77"/>
        <v>530952</v>
      </c>
      <c r="C199">
        <f t="shared" si="73"/>
        <v>2.65476</v>
      </c>
      <c r="D199">
        <f t="shared" si="74"/>
        <v>2.4953050000000001</v>
      </c>
      <c r="F199">
        <f t="shared" si="75"/>
        <v>1.2145000000000294E-2</v>
      </c>
      <c r="G199">
        <f t="shared" si="76"/>
        <v>0.88513791683818355</v>
      </c>
    </row>
    <row r="200" spans="1:7" x14ac:dyDescent="0.4">
      <c r="A200">
        <v>9103</v>
      </c>
      <c r="B200">
        <f t="shared" si="77"/>
        <v>533383</v>
      </c>
      <c r="C200">
        <f t="shared" si="73"/>
        <v>2.6669149999999999</v>
      </c>
      <c r="D200">
        <f t="shared" si="74"/>
        <v>2.50746</v>
      </c>
      <c r="F200">
        <f t="shared" si="75"/>
        <v>1.2154999999999916E-2</v>
      </c>
      <c r="G200">
        <f t="shared" si="76"/>
        <v>0.88440970793912577</v>
      </c>
    </row>
    <row r="201" spans="1:7" x14ac:dyDescent="0.4">
      <c r="A201">
        <v>11522</v>
      </c>
      <c r="B201">
        <f t="shared" si="77"/>
        <v>535802</v>
      </c>
      <c r="C201">
        <f t="shared" si="73"/>
        <v>2.6790099999999999</v>
      </c>
      <c r="D201">
        <f t="shared" si="74"/>
        <v>2.519555</v>
      </c>
      <c r="F201">
        <f t="shared" si="75"/>
        <v>1.2094999999999967E-2</v>
      </c>
      <c r="G201">
        <f t="shared" si="76"/>
        <v>0.88879702356345835</v>
      </c>
    </row>
    <row r="202" spans="1:7" x14ac:dyDescent="0.4">
      <c r="A202">
        <v>14024</v>
      </c>
      <c r="B202">
        <f t="shared" si="77"/>
        <v>538304</v>
      </c>
      <c r="C202">
        <f t="shared" si="73"/>
        <v>2.6915199999999997</v>
      </c>
      <c r="D202">
        <f t="shared" si="74"/>
        <v>2.5320649999999998</v>
      </c>
      <c r="F202">
        <f t="shared" si="75"/>
        <v>1.2509999999999799E-2</v>
      </c>
      <c r="G202">
        <f t="shared" si="76"/>
        <v>0.85931254996004569</v>
      </c>
    </row>
    <row r="203" spans="1:7" x14ac:dyDescent="0.4">
      <c r="A203">
        <v>16626</v>
      </c>
      <c r="B203">
        <f t="shared" si="77"/>
        <v>540906</v>
      </c>
      <c r="C203">
        <f t="shared" si="73"/>
        <v>2.7045299999999997</v>
      </c>
      <c r="D203">
        <f t="shared" si="74"/>
        <v>2.5450749999999998</v>
      </c>
      <c r="F203">
        <f t="shared" si="75"/>
        <v>1.3009999999999966E-2</v>
      </c>
      <c r="G203">
        <f t="shared" si="76"/>
        <v>0.82628747117602053</v>
      </c>
    </row>
    <row r="204" spans="1:7" x14ac:dyDescent="0.4">
      <c r="A204">
        <v>19159</v>
      </c>
      <c r="B204">
        <f t="shared" si="77"/>
        <v>543439</v>
      </c>
      <c r="C204">
        <f t="shared" si="73"/>
        <v>2.7171949999999998</v>
      </c>
      <c r="D204">
        <f t="shared" si="74"/>
        <v>2.5577399999999999</v>
      </c>
      <c r="F204">
        <f t="shared" si="75"/>
        <v>1.2665000000000148E-2</v>
      </c>
      <c r="G204">
        <f t="shared" si="76"/>
        <v>0.84879589419659485</v>
      </c>
    </row>
    <row r="205" spans="1:7" x14ac:dyDescent="0.4">
      <c r="A205">
        <v>21669</v>
      </c>
      <c r="B205">
        <f t="shared" si="77"/>
        <v>545949</v>
      </c>
      <c r="C205">
        <f t="shared" si="73"/>
        <v>2.7297449999999999</v>
      </c>
      <c r="D205">
        <f t="shared" si="74"/>
        <v>2.57029</v>
      </c>
      <c r="F205">
        <f t="shared" si="75"/>
        <v>1.2550000000000061E-2</v>
      </c>
      <c r="G205">
        <f t="shared" si="76"/>
        <v>0.85657370517927867</v>
      </c>
    </row>
    <row r="206" spans="1:7" x14ac:dyDescent="0.4">
      <c r="A206">
        <v>24142</v>
      </c>
      <c r="B206">
        <f t="shared" si="77"/>
        <v>548422</v>
      </c>
      <c r="C206">
        <f t="shared" si="73"/>
        <v>2.7421099999999998</v>
      </c>
      <c r="D206">
        <f t="shared" si="74"/>
        <v>2.5826549999999999</v>
      </c>
      <c r="F206">
        <f t="shared" si="75"/>
        <v>1.2364999999999959E-2</v>
      </c>
      <c r="G206">
        <f t="shared" si="76"/>
        <v>0.86938940558026967</v>
      </c>
    </row>
    <row r="207" spans="1:7" x14ac:dyDescent="0.4">
      <c r="A207">
        <v>26693</v>
      </c>
      <c r="B207">
        <f t="shared" si="77"/>
        <v>550973</v>
      </c>
      <c r="C207">
        <f t="shared" si="73"/>
        <v>2.7548649999999997</v>
      </c>
      <c r="D207">
        <f t="shared" si="74"/>
        <v>2.5954099999999998</v>
      </c>
      <c r="F207">
        <f t="shared" si="75"/>
        <v>1.275499999999985E-2</v>
      </c>
      <c r="G207">
        <f t="shared" si="76"/>
        <v>0.84280674245394949</v>
      </c>
    </row>
    <row r="208" spans="1:7" x14ac:dyDescent="0.4">
      <c r="A208">
        <v>29288</v>
      </c>
      <c r="B208">
        <f t="shared" si="77"/>
        <v>553568</v>
      </c>
      <c r="C208">
        <f t="shared" si="73"/>
        <v>2.7678400000000001</v>
      </c>
      <c r="D208">
        <f t="shared" si="74"/>
        <v>2.6083850000000002</v>
      </c>
      <c r="F208">
        <f t="shared" si="75"/>
        <v>1.2975000000000403E-2</v>
      </c>
      <c r="G208">
        <f t="shared" si="76"/>
        <v>0.82851637764929986</v>
      </c>
    </row>
    <row r="209" spans="1:7" x14ac:dyDescent="0.4">
      <c r="A209">
        <v>31875</v>
      </c>
      <c r="B209">
        <f t="shared" si="77"/>
        <v>556155</v>
      </c>
      <c r="C209">
        <f t="shared" si="73"/>
        <v>2.7807749999999998</v>
      </c>
      <c r="D209">
        <f t="shared" si="74"/>
        <v>2.6213199999999999</v>
      </c>
      <c r="F209">
        <f t="shared" si="75"/>
        <v>1.2934999999999697E-2</v>
      </c>
      <c r="G209">
        <f t="shared" si="76"/>
        <v>0.83107846926944351</v>
      </c>
    </row>
    <row r="210" spans="1:7" x14ac:dyDescent="0.4">
      <c r="A210">
        <v>34433</v>
      </c>
      <c r="B210">
        <f t="shared" si="77"/>
        <v>558713</v>
      </c>
      <c r="C210">
        <f t="shared" si="73"/>
        <v>2.7935650000000001</v>
      </c>
      <c r="D210">
        <f t="shared" si="74"/>
        <v>2.6341100000000002</v>
      </c>
      <c r="F210">
        <f t="shared" si="75"/>
        <v>1.2790000000000301E-2</v>
      </c>
      <c r="G210">
        <f t="shared" si="76"/>
        <v>0.84050039093039453</v>
      </c>
    </row>
    <row r="211" spans="1:7" x14ac:dyDescent="0.4">
      <c r="A211">
        <v>37008</v>
      </c>
      <c r="B211">
        <f t="shared" si="77"/>
        <v>561288</v>
      </c>
      <c r="C211">
        <f t="shared" si="73"/>
        <v>2.8064399999999998</v>
      </c>
      <c r="D211">
        <f t="shared" si="74"/>
        <v>2.6469849999999999</v>
      </c>
      <c r="F211">
        <f t="shared" si="75"/>
        <v>1.2874999999999748E-2</v>
      </c>
      <c r="G211">
        <f t="shared" si="76"/>
        <v>0.83495145631069589</v>
      </c>
    </row>
    <row r="212" spans="1:7" x14ac:dyDescent="0.4">
      <c r="A212">
        <v>39547</v>
      </c>
      <c r="B212">
        <f t="shared" si="77"/>
        <v>563827</v>
      </c>
      <c r="C212">
        <f t="shared" si="73"/>
        <v>2.8191349999999997</v>
      </c>
      <c r="D212">
        <f t="shared" si="74"/>
        <v>2.6596799999999998</v>
      </c>
      <c r="F212">
        <f t="shared" si="75"/>
        <v>1.2694999999999901E-2</v>
      </c>
      <c r="G212">
        <f t="shared" si="76"/>
        <v>0.84679007483261781</v>
      </c>
    </row>
    <row r="213" spans="1:7" x14ac:dyDescent="0.4">
      <c r="A213">
        <v>42145</v>
      </c>
      <c r="B213">
        <f t="shared" si="77"/>
        <v>566425</v>
      </c>
      <c r="C213">
        <f t="shared" si="73"/>
        <v>2.832125</v>
      </c>
      <c r="D213">
        <f t="shared" si="74"/>
        <v>2.6726700000000001</v>
      </c>
      <c r="F213">
        <f t="shared" si="75"/>
        <v>1.2990000000000279E-2</v>
      </c>
      <c r="G213">
        <f t="shared" si="76"/>
        <v>0.82755966127788827</v>
      </c>
    </row>
    <row r="214" spans="1:7" x14ac:dyDescent="0.4">
      <c r="A214">
        <v>44717</v>
      </c>
      <c r="B214">
        <f t="shared" si="77"/>
        <v>568997</v>
      </c>
      <c r="C214">
        <f t="shared" si="73"/>
        <v>2.8449849999999999</v>
      </c>
      <c r="D214">
        <f t="shared" si="74"/>
        <v>2.68553</v>
      </c>
      <c r="F214">
        <f t="shared" si="75"/>
        <v>1.2859999999999872E-2</v>
      </c>
      <c r="G214">
        <f t="shared" si="76"/>
        <v>0.83592534992224776</v>
      </c>
    </row>
    <row r="215" spans="1:7" x14ac:dyDescent="0.4">
      <c r="A215">
        <v>47236</v>
      </c>
      <c r="B215">
        <f t="shared" si="77"/>
        <v>571516</v>
      </c>
      <c r="C215">
        <f t="shared" si="73"/>
        <v>2.85758</v>
      </c>
      <c r="D215">
        <f t="shared" si="74"/>
        <v>2.6981250000000001</v>
      </c>
      <c r="F215">
        <f t="shared" si="75"/>
        <v>1.2595000000000134E-2</v>
      </c>
      <c r="G215">
        <f t="shared" si="76"/>
        <v>0.85351329892813699</v>
      </c>
    </row>
    <row r="216" spans="1:7" x14ac:dyDescent="0.4">
      <c r="A216">
        <v>49734</v>
      </c>
      <c r="B216">
        <f t="shared" si="77"/>
        <v>574014</v>
      </c>
      <c r="C216">
        <f t="shared" si="73"/>
        <v>2.8700699999999997</v>
      </c>
      <c r="D216">
        <f t="shared" si="74"/>
        <v>2.7106149999999998</v>
      </c>
      <c r="F216">
        <f t="shared" si="75"/>
        <v>1.2489999999999668E-2</v>
      </c>
      <c r="G216">
        <f t="shared" si="76"/>
        <v>0.8606885508406954</v>
      </c>
    </row>
    <row r="217" spans="1:7" x14ac:dyDescent="0.4">
      <c r="A217">
        <v>52215</v>
      </c>
      <c r="B217">
        <f t="shared" si="77"/>
        <v>576495</v>
      </c>
      <c r="C217">
        <f t="shared" si="73"/>
        <v>2.8824749999999999</v>
      </c>
      <c r="D217">
        <f t="shared" si="74"/>
        <v>2.72302</v>
      </c>
      <c r="F217">
        <f t="shared" si="75"/>
        <v>1.2405000000000221E-2</v>
      </c>
      <c r="G217">
        <f t="shared" si="76"/>
        <v>0.86658605401046407</v>
      </c>
    </row>
    <row r="218" spans="1:7" x14ac:dyDescent="0.4">
      <c r="A218">
        <v>54697</v>
      </c>
      <c r="B218">
        <f t="shared" si="77"/>
        <v>578977</v>
      </c>
      <c r="C218">
        <f t="shared" si="73"/>
        <v>2.8948849999999999</v>
      </c>
      <c r="D218">
        <f t="shared" si="74"/>
        <v>2.73543</v>
      </c>
      <c r="F218">
        <f t="shared" si="75"/>
        <v>1.2410000000000032E-2</v>
      </c>
      <c r="G218">
        <f t="shared" si="76"/>
        <v>0.86623690572119028</v>
      </c>
    </row>
    <row r="219" spans="1:7" x14ac:dyDescent="0.4">
      <c r="A219">
        <v>57150</v>
      </c>
      <c r="B219">
        <f t="shared" si="77"/>
        <v>581430</v>
      </c>
      <c r="C219">
        <f t="shared" si="73"/>
        <v>2.9071499999999997</v>
      </c>
      <c r="D219">
        <f t="shared" si="74"/>
        <v>2.7476949999999998</v>
      </c>
      <c r="F219">
        <f t="shared" si="75"/>
        <v>1.2264999999999748E-2</v>
      </c>
      <c r="G219">
        <f t="shared" si="76"/>
        <v>0.87647778230739659</v>
      </c>
    </row>
    <row r="220" spans="1:7" x14ac:dyDescent="0.4">
      <c r="A220">
        <v>59601</v>
      </c>
      <c r="B220">
        <f t="shared" si="77"/>
        <v>583881</v>
      </c>
      <c r="C220">
        <f t="shared" si="73"/>
        <v>2.9194049999999998</v>
      </c>
      <c r="D220">
        <f t="shared" si="74"/>
        <v>2.7599499999999999</v>
      </c>
      <c r="F220">
        <f t="shared" si="75"/>
        <v>1.2255000000000127E-2</v>
      </c>
      <c r="G220">
        <f t="shared" si="76"/>
        <v>0.8771929824561312</v>
      </c>
    </row>
    <row r="221" spans="1:7" x14ac:dyDescent="0.4">
      <c r="A221">
        <v>62078</v>
      </c>
      <c r="B221">
        <f t="shared" si="77"/>
        <v>586358</v>
      </c>
      <c r="C221">
        <f t="shared" si="73"/>
        <v>2.9317899999999999</v>
      </c>
      <c r="D221">
        <f t="shared" si="74"/>
        <v>2.772335</v>
      </c>
      <c r="F221">
        <f t="shared" si="75"/>
        <v>1.238500000000009E-2</v>
      </c>
      <c r="G221">
        <f t="shared" si="76"/>
        <v>0.8679854662898604</v>
      </c>
    </row>
    <row r="222" spans="1:7" x14ac:dyDescent="0.4">
      <c r="A222">
        <v>64627</v>
      </c>
      <c r="B222">
        <f t="shared" si="77"/>
        <v>588907</v>
      </c>
      <c r="C222">
        <f t="shared" si="73"/>
        <v>2.9445349999999997</v>
      </c>
      <c r="D222">
        <f t="shared" si="74"/>
        <v>2.7850799999999998</v>
      </c>
      <c r="F222">
        <f t="shared" si="75"/>
        <v>1.2744999999999784E-2</v>
      </c>
      <c r="G222">
        <f t="shared" si="76"/>
        <v>0.84346802667714249</v>
      </c>
    </row>
    <row r="223" spans="1:7" x14ac:dyDescent="0.4">
      <c r="A223">
        <v>1741</v>
      </c>
      <c r="B223">
        <f>A223+9*65535</f>
        <v>591556</v>
      </c>
      <c r="C223">
        <f t="shared" si="73"/>
        <v>2.9577800000000001</v>
      </c>
      <c r="D223">
        <f t="shared" si="74"/>
        <v>2.7983250000000002</v>
      </c>
      <c r="F223">
        <f t="shared" si="75"/>
        <v>1.3245000000000395E-2</v>
      </c>
      <c r="G223">
        <f t="shared" si="76"/>
        <v>0.81162702906754836</v>
      </c>
    </row>
    <row r="224" spans="1:7" x14ac:dyDescent="0.4">
      <c r="A224">
        <v>4303</v>
      </c>
      <c r="B224">
        <f t="shared" ref="B224:B242" si="78">A224+9*65535</f>
        <v>594118</v>
      </c>
      <c r="C224">
        <f t="shared" si="73"/>
        <v>2.9705900000000001</v>
      </c>
      <c r="D224">
        <f t="shared" si="74"/>
        <v>2.8111350000000002</v>
      </c>
      <c r="F224">
        <f t="shared" si="75"/>
        <v>1.2809999999999988E-2</v>
      </c>
      <c r="G224">
        <f t="shared" si="76"/>
        <v>0.83918813427010219</v>
      </c>
    </row>
    <row r="225" spans="1:7" x14ac:dyDescent="0.4">
      <c r="A225">
        <v>6838</v>
      </c>
      <c r="B225">
        <f t="shared" si="78"/>
        <v>596653</v>
      </c>
      <c r="C225">
        <f t="shared" si="73"/>
        <v>2.9832649999999998</v>
      </c>
      <c r="D225">
        <f t="shared" si="74"/>
        <v>2.8238099999999999</v>
      </c>
      <c r="F225">
        <f t="shared" si="75"/>
        <v>1.267499999999977E-2</v>
      </c>
      <c r="G225">
        <f t="shared" si="76"/>
        <v>0.84812623274163268</v>
      </c>
    </row>
    <row r="226" spans="1:7" x14ac:dyDescent="0.4">
      <c r="A226">
        <v>9340</v>
      </c>
      <c r="B226">
        <f t="shared" si="78"/>
        <v>599155</v>
      </c>
      <c r="C226">
        <f t="shared" si="73"/>
        <v>2.9957750000000001</v>
      </c>
      <c r="D226">
        <f t="shared" si="74"/>
        <v>2.8363200000000002</v>
      </c>
      <c r="F226">
        <f t="shared" si="75"/>
        <v>1.2510000000000243E-2</v>
      </c>
      <c r="G226">
        <f t="shared" si="76"/>
        <v>0.85931254996001516</v>
      </c>
    </row>
    <row r="227" spans="1:7" x14ac:dyDescent="0.4">
      <c r="A227">
        <v>11911</v>
      </c>
      <c r="B227">
        <f t="shared" si="78"/>
        <v>601726</v>
      </c>
      <c r="C227">
        <f t="shared" si="73"/>
        <v>3.0086299999999997</v>
      </c>
      <c r="D227">
        <f t="shared" si="74"/>
        <v>2.8491749999999998</v>
      </c>
      <c r="F227">
        <f t="shared" si="75"/>
        <v>1.2854999999999617E-2</v>
      </c>
      <c r="G227">
        <f t="shared" si="76"/>
        <v>0.83625048619216802</v>
      </c>
    </row>
    <row r="228" spans="1:7" x14ac:dyDescent="0.4">
      <c r="A228">
        <v>14534</v>
      </c>
      <c r="B228">
        <f t="shared" si="78"/>
        <v>604349</v>
      </c>
      <c r="C228">
        <f t="shared" si="73"/>
        <v>3.0217449999999997</v>
      </c>
      <c r="D228">
        <f t="shared" si="74"/>
        <v>2.8622899999999998</v>
      </c>
      <c r="F228">
        <f t="shared" si="75"/>
        <v>1.3114999999999988E-2</v>
      </c>
      <c r="G228">
        <f t="shared" si="76"/>
        <v>0.81967213114754167</v>
      </c>
    </row>
    <row r="229" spans="1:7" x14ac:dyDescent="0.4">
      <c r="A229">
        <v>17115</v>
      </c>
      <c r="B229">
        <f t="shared" si="78"/>
        <v>606930</v>
      </c>
      <c r="C229">
        <f t="shared" si="73"/>
        <v>3.0346500000000001</v>
      </c>
      <c r="D229">
        <f t="shared" si="74"/>
        <v>2.8751950000000002</v>
      </c>
      <c r="F229">
        <f t="shared" si="75"/>
        <v>1.2905000000000388E-2</v>
      </c>
      <c r="G229">
        <f t="shared" si="76"/>
        <v>0.83301046106157894</v>
      </c>
    </row>
    <row r="230" spans="1:7" x14ac:dyDescent="0.4">
      <c r="A230">
        <v>19657</v>
      </c>
      <c r="B230">
        <f t="shared" si="78"/>
        <v>609472</v>
      </c>
      <c r="C230">
        <f t="shared" si="73"/>
        <v>3.0473599999999998</v>
      </c>
      <c r="D230">
        <f t="shared" si="74"/>
        <v>2.8879049999999999</v>
      </c>
      <c r="F230">
        <f t="shared" si="75"/>
        <v>1.2709999999999777E-2</v>
      </c>
      <c r="G230">
        <f t="shared" si="76"/>
        <v>0.84579071597169064</v>
      </c>
    </row>
    <row r="231" spans="1:7" x14ac:dyDescent="0.4">
      <c r="A231">
        <v>22247</v>
      </c>
      <c r="B231">
        <f t="shared" si="78"/>
        <v>612062</v>
      </c>
      <c r="C231">
        <f t="shared" si="73"/>
        <v>3.0603099999999999</v>
      </c>
      <c r="D231">
        <f t="shared" si="74"/>
        <v>2.900855</v>
      </c>
      <c r="F231">
        <f t="shared" si="75"/>
        <v>1.2950000000000017E-2</v>
      </c>
      <c r="G231">
        <f t="shared" si="76"/>
        <v>0.8301158301158289</v>
      </c>
    </row>
    <row r="232" spans="1:7" x14ac:dyDescent="0.4">
      <c r="A232">
        <v>24796</v>
      </c>
      <c r="B232">
        <f t="shared" si="78"/>
        <v>614611</v>
      </c>
      <c r="C232">
        <f t="shared" si="73"/>
        <v>3.0730549999999996</v>
      </c>
      <c r="D232">
        <f t="shared" si="74"/>
        <v>2.9135999999999997</v>
      </c>
      <c r="F232">
        <f t="shared" si="75"/>
        <v>1.2744999999999784E-2</v>
      </c>
      <c r="G232">
        <f t="shared" si="76"/>
        <v>0.84346802667714249</v>
      </c>
    </row>
    <row r="233" spans="1:7" x14ac:dyDescent="0.4">
      <c r="A233">
        <v>27400</v>
      </c>
      <c r="B233">
        <f t="shared" si="78"/>
        <v>617215</v>
      </c>
      <c r="C233">
        <f t="shared" si="73"/>
        <v>3.0860749999999997</v>
      </c>
      <c r="D233">
        <f t="shared" si="74"/>
        <v>2.9266199999999998</v>
      </c>
      <c r="F233">
        <f t="shared" si="75"/>
        <v>1.3020000000000032E-2</v>
      </c>
      <c r="G233">
        <f t="shared" si="76"/>
        <v>0.82565284178187193</v>
      </c>
    </row>
    <row r="234" spans="1:7" x14ac:dyDescent="0.4">
      <c r="A234">
        <v>30000</v>
      </c>
      <c r="B234">
        <f t="shared" si="78"/>
        <v>619815</v>
      </c>
      <c r="C234">
        <f t="shared" si="73"/>
        <v>3.099075</v>
      </c>
      <c r="D234">
        <f t="shared" si="74"/>
        <v>2.9396200000000001</v>
      </c>
      <c r="F234">
        <f t="shared" si="75"/>
        <v>1.3000000000000345E-2</v>
      </c>
      <c r="G234">
        <f t="shared" si="76"/>
        <v>0.82692307692305489</v>
      </c>
    </row>
    <row r="235" spans="1:7" x14ac:dyDescent="0.4">
      <c r="A235">
        <v>32507</v>
      </c>
      <c r="B235">
        <f t="shared" si="78"/>
        <v>622322</v>
      </c>
      <c r="C235">
        <f t="shared" si="73"/>
        <v>3.1116099999999998</v>
      </c>
      <c r="D235">
        <f t="shared" si="74"/>
        <v>2.9521549999999999</v>
      </c>
      <c r="F235">
        <f t="shared" si="75"/>
        <v>1.2534999999999741E-2</v>
      </c>
      <c r="G235">
        <f t="shared" si="76"/>
        <v>0.85759872357401046</v>
      </c>
    </row>
    <row r="236" spans="1:7" x14ac:dyDescent="0.4">
      <c r="A236">
        <v>35006</v>
      </c>
      <c r="B236">
        <f t="shared" si="78"/>
        <v>624821</v>
      </c>
      <c r="C236">
        <f t="shared" si="73"/>
        <v>3.1241049999999997</v>
      </c>
      <c r="D236">
        <f t="shared" si="74"/>
        <v>2.9646499999999998</v>
      </c>
      <c r="F236">
        <f t="shared" si="75"/>
        <v>1.2494999999999923E-2</v>
      </c>
      <c r="G236">
        <f t="shared" si="76"/>
        <v>0.86034413765506723</v>
      </c>
    </row>
    <row r="237" spans="1:7" x14ac:dyDescent="0.4">
      <c r="A237">
        <v>37547</v>
      </c>
      <c r="B237">
        <f t="shared" si="78"/>
        <v>627362</v>
      </c>
      <c r="C237">
        <f t="shared" si="73"/>
        <v>3.1368099999999997</v>
      </c>
      <c r="D237">
        <f t="shared" si="74"/>
        <v>2.9773549999999998</v>
      </c>
      <c r="F237">
        <f t="shared" si="75"/>
        <v>1.2704999999999966E-2</v>
      </c>
      <c r="G237">
        <f t="shared" si="76"/>
        <v>0.84612357339630284</v>
      </c>
    </row>
    <row r="238" spans="1:7" x14ac:dyDescent="0.4">
      <c r="A238">
        <v>40606</v>
      </c>
      <c r="B238">
        <f t="shared" si="78"/>
        <v>630421</v>
      </c>
      <c r="C238">
        <f t="shared" si="73"/>
        <v>3.1521049999999997</v>
      </c>
      <c r="D238">
        <f t="shared" si="74"/>
        <v>2.9926499999999998</v>
      </c>
      <c r="F238">
        <f t="shared" si="75"/>
        <v>1.5295000000000059E-2</v>
      </c>
      <c r="G238">
        <f t="shared" si="76"/>
        <v>0.70284406668845756</v>
      </c>
    </row>
    <row r="239" spans="1:7" x14ac:dyDescent="0.4">
      <c r="A239">
        <v>44413</v>
      </c>
      <c r="B239">
        <f t="shared" si="78"/>
        <v>634228</v>
      </c>
      <c r="C239">
        <f t="shared" si="73"/>
        <v>3.1711399999999998</v>
      </c>
      <c r="D239">
        <f t="shared" si="74"/>
        <v>3.0116849999999999</v>
      </c>
      <c r="F239">
        <f t="shared" si="75"/>
        <v>1.9035000000000135E-2</v>
      </c>
      <c r="G239">
        <f t="shared" si="76"/>
        <v>0.56474914630942596</v>
      </c>
    </row>
    <row r="240" spans="1:7" x14ac:dyDescent="0.4">
      <c r="A240">
        <v>49536</v>
      </c>
      <c r="B240">
        <f t="shared" si="78"/>
        <v>639351</v>
      </c>
      <c r="C240">
        <f t="shared" si="73"/>
        <v>3.196755</v>
      </c>
      <c r="D240">
        <f t="shared" si="74"/>
        <v>3.0373000000000001</v>
      </c>
      <c r="F240">
        <f t="shared" si="75"/>
        <v>2.5615000000000165E-2</v>
      </c>
      <c r="G240">
        <f t="shared" si="76"/>
        <v>0.41967597111067462</v>
      </c>
    </row>
    <row r="241" spans="1:7" x14ac:dyDescent="0.4">
      <c r="A241">
        <v>56630</v>
      </c>
      <c r="B241">
        <f t="shared" si="78"/>
        <v>646445</v>
      </c>
      <c r="C241">
        <f t="shared" si="73"/>
        <v>3.2322249999999997</v>
      </c>
      <c r="D241">
        <f t="shared" si="74"/>
        <v>3.0727699999999998</v>
      </c>
      <c r="F241">
        <f t="shared" si="75"/>
        <v>3.5469999999999668E-2</v>
      </c>
      <c r="G241">
        <f t="shared" si="76"/>
        <v>0.30307301945306175</v>
      </c>
    </row>
    <row r="242" spans="1:7" x14ac:dyDescent="0.4">
      <c r="A242">
        <v>1207</v>
      </c>
      <c r="B242">
        <f>A242+10*65535</f>
        <v>656557</v>
      </c>
      <c r="C242">
        <f t="shared" si="73"/>
        <v>3.2827850000000001</v>
      </c>
      <c r="D242">
        <f t="shared" si="74"/>
        <v>3.1233300000000002</v>
      </c>
      <c r="F242">
        <f t="shared" si="75"/>
        <v>5.0560000000000382E-2</v>
      </c>
      <c r="G242">
        <f t="shared" si="76"/>
        <v>0.21261867088607433</v>
      </c>
    </row>
    <row r="243" spans="1:7" x14ac:dyDescent="0.4">
      <c r="A243">
        <v>14704</v>
      </c>
      <c r="B243">
        <f>A243+10*65535</f>
        <v>670054</v>
      </c>
      <c r="C243">
        <f t="shared" si="73"/>
        <v>3.3502699999999996</v>
      </c>
      <c r="D243">
        <f t="shared" si="74"/>
        <v>3.1908149999999997</v>
      </c>
      <c r="F243">
        <f t="shared" si="75"/>
        <v>6.7484999999999573E-2</v>
      </c>
      <c r="G243">
        <f t="shared" si="76"/>
        <v>0.15929465807216517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原始数值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YawnFun</dc:creator>
  <cp:lastModifiedBy>YawnFun</cp:lastModifiedBy>
  <dcterms:created xsi:type="dcterms:W3CDTF">2015-06-05T18:19:34Z</dcterms:created>
  <dcterms:modified xsi:type="dcterms:W3CDTF">2023-08-20T08:51:45Z</dcterms:modified>
</cp:coreProperties>
</file>