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qft_cz/Rb2Re4_old_ver_0814/"/>
    </mc:Choice>
  </mc:AlternateContent>
  <xr:revisionPtr revIDLastSave="227" documentId="11_32C184B3DD0ADB02D982D7F0505ED87656CD8453" xr6:coauthVersionLast="47" xr6:coauthVersionMax="47" xr10:uidLastSave="{75378995-07CB-8847-9067-F14E45970620}"/>
  <bookViews>
    <workbookView xWindow="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P24" i="1"/>
  <c r="K21" i="1"/>
  <c r="P21" i="1" s="1"/>
  <c r="K22" i="1"/>
  <c r="K23" i="1"/>
  <c r="P23" i="1" s="1"/>
  <c r="K24" i="1"/>
  <c r="K20" i="1"/>
  <c r="P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5" i="1"/>
  <c r="P26" i="1"/>
  <c r="P27" i="1"/>
  <c r="P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2" i="1"/>
  <c r="AF11" i="1"/>
  <c r="AF29" i="1"/>
  <c r="AF42" i="1"/>
  <c r="AF43" i="1"/>
  <c r="V6" i="1"/>
  <c r="V7" i="1"/>
  <c r="V30" i="1"/>
  <c r="V31" i="1"/>
  <c r="V38" i="1"/>
  <c r="AE3" i="1"/>
  <c r="AF3" i="1" s="1"/>
  <c r="AE4" i="1"/>
  <c r="AF4" i="1" s="1"/>
  <c r="AE5" i="1"/>
  <c r="AF5" i="1" s="1"/>
  <c r="AE6" i="1"/>
  <c r="AF6" i="1" s="1"/>
  <c r="AE7" i="1"/>
  <c r="AF7" i="1" s="1"/>
  <c r="AE8" i="1"/>
  <c r="AF8" i="1" s="1"/>
  <c r="AE9" i="1"/>
  <c r="AF9" i="1" s="1"/>
  <c r="AE10" i="1"/>
  <c r="AF10" i="1" s="1"/>
  <c r="AE11" i="1"/>
  <c r="AE12" i="1"/>
  <c r="AF12" i="1" s="1"/>
  <c r="AE13" i="1"/>
  <c r="AF13" i="1" s="1"/>
  <c r="AE14" i="1"/>
  <c r="AF14" i="1" s="1"/>
  <c r="AE15" i="1"/>
  <c r="AF15" i="1" s="1"/>
  <c r="AE16" i="1"/>
  <c r="AF16" i="1" s="1"/>
  <c r="AE17" i="1"/>
  <c r="AF17" i="1" s="1"/>
  <c r="AE18" i="1"/>
  <c r="AF18" i="1" s="1"/>
  <c r="AE19" i="1"/>
  <c r="AF19" i="1" s="1"/>
  <c r="AE20" i="1"/>
  <c r="AF20" i="1" s="1"/>
  <c r="AE21" i="1"/>
  <c r="AF21" i="1" s="1"/>
  <c r="AE22" i="1"/>
  <c r="AF22" i="1" s="1"/>
  <c r="AE23" i="1"/>
  <c r="AF23" i="1" s="1"/>
  <c r="AE24" i="1"/>
  <c r="AF24" i="1" s="1"/>
  <c r="AE25" i="1"/>
  <c r="AF25" i="1" s="1"/>
  <c r="AE26" i="1"/>
  <c r="AF26" i="1" s="1"/>
  <c r="AE27" i="1"/>
  <c r="AF27" i="1" s="1"/>
  <c r="AE28" i="1"/>
  <c r="AF28" i="1" s="1"/>
  <c r="AE29" i="1"/>
  <c r="AE30" i="1"/>
  <c r="AF30" i="1" s="1"/>
  <c r="AE31" i="1"/>
  <c r="AF31" i="1" s="1"/>
  <c r="AE32" i="1"/>
  <c r="AF32" i="1" s="1"/>
  <c r="AE33" i="1"/>
  <c r="AF33" i="1" s="1"/>
  <c r="AE34" i="1"/>
  <c r="AF34" i="1" s="1"/>
  <c r="AE35" i="1"/>
  <c r="AF35" i="1" s="1"/>
  <c r="AE36" i="1"/>
  <c r="AF36" i="1" s="1"/>
  <c r="AE37" i="1"/>
  <c r="AF37" i="1" s="1"/>
  <c r="AE38" i="1"/>
  <c r="AF38" i="1" s="1"/>
  <c r="AE39" i="1"/>
  <c r="AF39" i="1" s="1"/>
  <c r="AE40" i="1"/>
  <c r="AF40" i="1" s="1"/>
  <c r="AE41" i="1"/>
  <c r="AF41" i="1" s="1"/>
  <c r="AE42" i="1"/>
  <c r="AE43" i="1"/>
  <c r="AE44" i="1"/>
  <c r="AF44" i="1" s="1"/>
  <c r="AE45" i="1"/>
  <c r="AF45" i="1" s="1"/>
  <c r="AE46" i="1"/>
  <c r="AF46" i="1" s="1"/>
  <c r="AE47" i="1"/>
  <c r="AF47" i="1" s="1"/>
  <c r="AE2" i="1"/>
  <c r="AF2" i="1" s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2" i="1"/>
  <c r="U3" i="1"/>
  <c r="V3" i="1" s="1"/>
  <c r="U4" i="1"/>
  <c r="V4" i="1" s="1"/>
  <c r="U5" i="1"/>
  <c r="V5" i="1" s="1"/>
  <c r="U6" i="1"/>
  <c r="U7" i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U31" i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2" i="1"/>
  <c r="V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2" i="1"/>
  <c r="K13" i="1"/>
  <c r="K14" i="1"/>
  <c r="K15" i="1"/>
  <c r="K16" i="1"/>
  <c r="K17" i="1"/>
  <c r="K18" i="1"/>
  <c r="K19" i="1"/>
  <c r="K25" i="1"/>
  <c r="K26" i="1"/>
  <c r="K27" i="1"/>
  <c r="K12" i="1"/>
  <c r="K11" i="1"/>
  <c r="K3" i="1"/>
  <c r="K4" i="1"/>
  <c r="K5" i="1"/>
  <c r="K6" i="1"/>
  <c r="K7" i="1"/>
  <c r="K8" i="1"/>
  <c r="K9" i="1"/>
  <c r="K10" i="1"/>
  <c r="K2" i="1"/>
  <c r="I27" i="1"/>
  <c r="I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<sst xmlns="http://schemas.openxmlformats.org/spreadsheetml/2006/main" count="94" uniqueCount="79">
  <si>
    <t>file name</t>
  </si>
  <si>
    <t>fidelity</t>
  </si>
  <si>
    <t>movement times</t>
  </si>
  <si>
    <t>gate cycles</t>
  </si>
  <si>
    <t>partitions</t>
  </si>
  <si>
    <t>cz_2q_qft_5.qasm</t>
  </si>
  <si>
    <t>cz_2q_qft_6.qasm</t>
  </si>
  <si>
    <t>cz_2q_qft_7.qasm</t>
  </si>
  <si>
    <t>cz_2q_qft_8.qasm</t>
  </si>
  <si>
    <t>cz_2q_qft_9.qasm</t>
  </si>
  <si>
    <t>cz_2q_qft_10.qasm</t>
  </si>
  <si>
    <t>cz_2q_qft_11.qasm</t>
  </si>
  <si>
    <t>cz_2q_qft_12.qasm</t>
  </si>
  <si>
    <t>cz_2q_qft_13.qasm</t>
  </si>
  <si>
    <t>cz_2q_qft_14.qasm</t>
  </si>
  <si>
    <t>cz_2q_qft_15.qasm</t>
  </si>
  <si>
    <t>cz_2q_qft_16.qasm</t>
  </si>
  <si>
    <t>cz_2q_qft_17.qasm</t>
  </si>
  <si>
    <t>cz_2q_qft_18.qasm</t>
  </si>
  <si>
    <t>cz_2q_qft_19.qasm</t>
  </si>
  <si>
    <t>cz_2q_qft_20.qasm</t>
  </si>
  <si>
    <t>cz_2q_qft_21.qasm</t>
  </si>
  <si>
    <t>cz_2q_qft_22.qasm</t>
  </si>
  <si>
    <t>cz_2q_qft_23.qasm</t>
  </si>
  <si>
    <t>cz_2q_qft_24.qasm</t>
  </si>
  <si>
    <t>cz_2q_qft_25.qasm</t>
  </si>
  <si>
    <t>cz_2q_qft_26.qasm</t>
  </si>
  <si>
    <t>cz_2q_qft_27.qasm</t>
  </si>
  <si>
    <t>cz_2q_qft_28.qasm</t>
  </si>
  <si>
    <t>cz_2q_qft_29.qasm</t>
  </si>
  <si>
    <t>cz_2q_qft_30.qasm</t>
  </si>
  <si>
    <t>cz_2q_qft_31.qasm</t>
  </si>
  <si>
    <t>cz_2q_qft_32.qasm</t>
  </si>
  <si>
    <t>cz_2q_qft_33.qasm</t>
  </si>
  <si>
    <t>cz_2q_qft_34.qasm</t>
  </si>
  <si>
    <t>cz_2q_qft_35.qasm</t>
  </si>
  <si>
    <t>cz_2q_qft_36.qasm</t>
  </si>
  <si>
    <t>cz_2q_qft_37.qasm</t>
  </si>
  <si>
    <t>cz_2q_qft_38.qasm</t>
  </si>
  <si>
    <t>cz_2q_qft_39.qasm</t>
  </si>
  <si>
    <t>cz_2q_qft_40.qasm</t>
  </si>
  <si>
    <t>cz_2q_qft_41.qasm</t>
  </si>
  <si>
    <t>cz_2q_qft_42.qasm</t>
  </si>
  <si>
    <t>cz_2q_qft_43.qasm</t>
  </si>
  <si>
    <t>cz_2q_qft_44.qasm</t>
  </si>
  <si>
    <t>cz_2q_qft_45.qasm</t>
  </si>
  <si>
    <t>cz_2q_qft_46.qasm</t>
  </si>
  <si>
    <t>cz_2q_qft_47.qasm</t>
  </si>
  <si>
    <t>cz_2q_qft_48.qasm</t>
  </si>
  <si>
    <t>cz_2q_qft_49.qasm</t>
  </si>
  <si>
    <t>cz_2q_qft_50.qasm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</si>
  <si>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</si>
  <si>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</si>
  <si>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</si>
  <si>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</si>
  <si>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</si>
  <si>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</si>
  <si>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</si>
  <si>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</si>
  <si>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</si>
  <si>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</si>
  <si>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</si>
  <si>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</si>
  <si>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</si>
  <si>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Our/Enola</t>
    <phoneticPr fontId="1" type="noConversion"/>
  </si>
  <si>
    <t>Enola Fidelity(Static)</t>
    <phoneticPr fontId="1" type="noConversion"/>
  </si>
  <si>
    <t>#qubits</t>
    <phoneticPr fontId="1" type="noConversion"/>
  </si>
  <si>
    <t>Enola Fidelity(dynamic)</t>
    <phoneticPr fontId="1" type="noConversion"/>
  </si>
  <si>
    <t>Tetris(HGA)</t>
    <phoneticPr fontId="1" type="noConversion"/>
  </si>
  <si>
    <t>inserted SWAP</t>
  </si>
  <si>
    <t>gate_cycle</t>
  </si>
  <si>
    <t>Ratio</t>
    <phoneticPr fontId="1" type="noConversion"/>
  </si>
  <si>
    <t>Tetris(MCTS)</t>
    <phoneticPr fontId="1" type="noConversion"/>
  </si>
  <si>
    <t>Tetris own mapping</t>
    <phoneticPr fontId="1" type="noConversion"/>
  </si>
  <si>
    <t>Tetris with our mapping</t>
    <phoneticPr fontId="1" type="noConversion"/>
  </si>
  <si>
    <t>log ratio</t>
    <phoneticPr fontId="1" type="noConversion"/>
  </si>
  <si>
    <t>Tetris with its mapping</t>
    <phoneticPr fontId="1" type="noConversion"/>
  </si>
  <si>
    <t>movement_fidelity</t>
  </si>
  <si>
    <t>SWAP fidelity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</si>
</sst>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QFT</a:t>
            </a:r>
            <a:r>
              <a:rPr lang="en-US" altLang="zh-CN" baseline="0"/>
              <a:t> circuits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Tetris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Sheet!$B$2:$B$46</c:f>
              <c:numCache>
                <c:formatCode>General</c:formatCode>
                <c:ptCount val="4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</c:numCache>
            </c:numRef>
          </c:xVal>
          <c:yVal>
            <c:numRef>
              <c:f>Sheet!$V$2:$V$46</c:f>
              <c:numCache>
                <c:formatCode>General</c:formatCode>
                <c:ptCount val="45"/>
                <c:pt idx="0">
                  <c:v>6.5381697219813956E-3</c:v>
                </c:pt>
                <c:pt idx="1">
                  <c:v>2.5215753402435259E-2</c:v>
                </c:pt>
                <c:pt idx="2">
                  <c:v>3.8291545873001168E-2</c:v>
                </c:pt>
                <c:pt idx="3">
                  <c:v>6.4081522974720959E-2</c:v>
                </c:pt>
                <c:pt idx="4">
                  <c:v>6.8829293607711867E-2</c:v>
                </c:pt>
                <c:pt idx="5">
                  <c:v>0.146020896999251</c:v>
                </c:pt>
                <c:pt idx="6">
                  <c:v>0.21745383931288614</c:v>
                </c:pt>
                <c:pt idx="7">
                  <c:v>0.24087542975245219</c:v>
                </c:pt>
                <c:pt idx="8">
                  <c:v>0.31723343347638294</c:v>
                </c:pt>
                <c:pt idx="9">
                  <c:v>0.26781888636403539</c:v>
                </c:pt>
                <c:pt idx="10">
                  <c:v>0.35708914175278716</c:v>
                </c:pt>
                <c:pt idx="11">
                  <c:v>0.35859274692658549</c:v>
                </c:pt>
                <c:pt idx="12">
                  <c:v>0.52687932845858487</c:v>
                </c:pt>
                <c:pt idx="13">
                  <c:v>0.56774686719416567</c:v>
                </c:pt>
                <c:pt idx="14">
                  <c:v>0.66406785622870035</c:v>
                </c:pt>
                <c:pt idx="15">
                  <c:v>0.69491238608864614</c:v>
                </c:pt>
                <c:pt idx="16">
                  <c:v>0.69602502470798133</c:v>
                </c:pt>
                <c:pt idx="17">
                  <c:v>0.85186256933700621</c:v>
                </c:pt>
                <c:pt idx="18">
                  <c:v>1.0048402690421885</c:v>
                </c:pt>
                <c:pt idx="19">
                  <c:v>0.96348590482188912</c:v>
                </c:pt>
                <c:pt idx="20">
                  <c:v>1.1332088112726555</c:v>
                </c:pt>
                <c:pt idx="21">
                  <c:v>1.0371866299015062</c:v>
                </c:pt>
                <c:pt idx="22">
                  <c:v>1.1175573608056428</c:v>
                </c:pt>
                <c:pt idx="23">
                  <c:v>1.0550190603066407</c:v>
                </c:pt>
                <c:pt idx="24">
                  <c:v>1.0956990398453574</c:v>
                </c:pt>
                <c:pt idx="25">
                  <c:v>1.0255759063175114</c:v>
                </c:pt>
                <c:pt idx="26">
                  <c:v>1.0954028298769898</c:v>
                </c:pt>
                <c:pt idx="27">
                  <c:v>1.0593786250559187</c:v>
                </c:pt>
                <c:pt idx="28">
                  <c:v>1.4053121560425117</c:v>
                </c:pt>
                <c:pt idx="29">
                  <c:v>1.2990197584744663</c:v>
                </c:pt>
                <c:pt idx="30">
                  <c:v>1.4667444454917471</c:v>
                </c:pt>
                <c:pt idx="31">
                  <c:v>1.376727849483113</c:v>
                </c:pt>
                <c:pt idx="32">
                  <c:v>1.9551091188667939</c:v>
                </c:pt>
                <c:pt idx="33">
                  <c:v>2.2185039032019889</c:v>
                </c:pt>
                <c:pt idx="34">
                  <c:v>1.93737137475646</c:v>
                </c:pt>
                <c:pt idx="35">
                  <c:v>1.9558657745110068</c:v>
                </c:pt>
                <c:pt idx="36">
                  <c:v>2.409509032782517</c:v>
                </c:pt>
                <c:pt idx="37">
                  <c:v>2.2179174523164304</c:v>
                </c:pt>
                <c:pt idx="38">
                  <c:v>2.5767637164204484</c:v>
                </c:pt>
                <c:pt idx="39">
                  <c:v>2.4429887751080446</c:v>
                </c:pt>
                <c:pt idx="40">
                  <c:v>2.7756636019020062</c:v>
                </c:pt>
                <c:pt idx="41">
                  <c:v>2.5933644459735565</c:v>
                </c:pt>
                <c:pt idx="42">
                  <c:v>2.9767408360688838</c:v>
                </c:pt>
                <c:pt idx="43">
                  <c:v>2.9786392524484797</c:v>
                </c:pt>
                <c:pt idx="44">
                  <c:v>2.5902427509094008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A3-0045-B312-24924B183306}"/>
            </c:ext>
          </c:extLst>
        </c:ser>
        <c:ser>
          <c:idx val="0"/>
          <c:order val="1"/>
          <c:tx>
            <c:v>Enola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(Sheet!$B$2:$B$19,Sheet!$B$22,Sheet!$B$25:$B$27)</c:f>
              <c:numCache>
                <c:formatCode>General</c:formatCode>
                <c:ptCount val="2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25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(Sheet!$P$2:$P$19,Sheet!$P$22,Sheet!$P$25:$P$27)</c:f>
              <c:numCache>
                <c:formatCode>General</c:formatCode>
                <c:ptCount val="22"/>
                <c:pt idx="0">
                  <c:v>1.4567193399102148E-2</c:v>
                </c:pt>
                <c:pt idx="1">
                  <c:v>2.4436147035124228E-2</c:v>
                </c:pt>
                <c:pt idx="2">
                  <c:v>3.6524129455330484E-2</c:v>
                </c:pt>
                <c:pt idx="3">
                  <c:v>6.1045461122666164E-2</c:v>
                </c:pt>
                <c:pt idx="4">
                  <c:v>8.246965381293099E-2</c:v>
                </c:pt>
                <c:pt idx="5">
                  <c:v>0.11298169407925475</c:v>
                </c:pt>
                <c:pt idx="6">
                  <c:v>0.14002691206319576</c:v>
                </c:pt>
                <c:pt idx="7">
                  <c:v>0.18144912939702623</c:v>
                </c:pt>
                <c:pt idx="8">
                  <c:v>0.23358370110598614</c:v>
                </c:pt>
                <c:pt idx="9">
                  <c:v>0.30096189493544395</c:v>
                </c:pt>
                <c:pt idx="10">
                  <c:v>0.35234642602457927</c:v>
                </c:pt>
                <c:pt idx="11">
                  <c:v>0.60048265893421593</c:v>
                </c:pt>
                <c:pt idx="12">
                  <c:v>0.52918345102674358</c:v>
                </c:pt>
                <c:pt idx="13">
                  <c:v>0.60640921283991767</c:v>
                </c:pt>
                <c:pt idx="14">
                  <c:v>0.69702268937608935</c:v>
                </c:pt>
                <c:pt idx="15">
                  <c:v>0.81384487063248612</c:v>
                </c:pt>
                <c:pt idx="16">
                  <c:v>0.95038953623069311</c:v>
                </c:pt>
                <c:pt idx="17">
                  <c:v>1.0562360445251724</c:v>
                </c:pt>
                <c:pt idx="18">
                  <c:v>1.5507271427273213</c:v>
                </c:pt>
                <c:pt idx="19">
                  <c:v>2.1563076906915191</c:v>
                </c:pt>
                <c:pt idx="20">
                  <c:v>2.3830131590909156</c:v>
                </c:pt>
                <c:pt idx="21">
                  <c:v>2.6168783681819452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8-2943-BBD5-21DCDB03B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34559"/>
        <c:axId val="1288805679"/>
      </c:scatterChart>
      <c:valAx>
        <c:axId val="963234559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Qubits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805679"/>
        <c:crosses val="autoZero"/>
        <c:crossBetween val="midCat"/>
      </c:valAx>
      <c:valAx>
        <c:axId val="128880567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Log(ratio)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23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527050</xdr:colOff>
      <xdr:row>9</xdr:row>
      <xdr:rowOff>133350</xdr:rowOff>
    </xdr:from>
    <xdr:to>
      <xdr:col>36</xdr:col>
      <xdr:colOff>304800</xdr:colOff>
      <xdr:row>30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2AFD58-F46E-0F17-F981-8B57BD289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"/>
  <sheetViews>
    <sheetView tabSelected="1" workbookViewId="0">
      <selection activeCell="E47" sqref="E47"/>
    </sheetView>
  </sheetViews>
  <sheetFormatPr baseColWidth="10" defaultColWidth="8.83203125" defaultRowHeight="14"/>
  <cols>
    <col min="1" max="1" width="14.33203125" customWidth="1"/>
    <col min="2" max="2" width="8.83203125" customWidth="1"/>
    <col min="8" max="8" width="14" customWidth="1"/>
    <col min="9" max="9" width="10" style="3" bestFit="1" customWidth="1"/>
    <col min="10" max="10" width="10" bestFit="1" customWidth="1"/>
    <col min="11" max="11" width="8.83203125" style="3"/>
    <col min="12" max="15" width="0" hidden="1" customWidth="1"/>
    <col min="32" max="32" width="13" bestFit="1" customWidth="1"/>
  </cols>
  <sheetData>
    <row r="1" spans="1:32">
      <c r="A1" t="s">
        <v>0</v>
      </c>
      <c r="B1" t="s">
        <v>66</v>
      </c>
      <c r="C1" s="2" t="s">
        <v>1</v>
      </c>
      <c r="D1" t="s">
        <v>2</v>
      </c>
      <c r="E1" t="s">
        <v>77</v>
      </c>
      <c r="F1" t="s">
        <v>3</v>
      </c>
      <c r="G1" t="s">
        <v>4</v>
      </c>
      <c r="H1" s="2" t="s">
        <v>65</v>
      </c>
      <c r="I1" s="3" t="s">
        <v>64</v>
      </c>
      <c r="J1" t="s">
        <v>67</v>
      </c>
      <c r="K1" s="3" t="s">
        <v>64</v>
      </c>
      <c r="L1" t="s">
        <v>68</v>
      </c>
      <c r="M1" t="s">
        <v>69</v>
      </c>
      <c r="N1" t="s">
        <v>70</v>
      </c>
      <c r="O1" t="s">
        <v>71</v>
      </c>
      <c r="P1" t="s">
        <v>75</v>
      </c>
      <c r="Q1" t="s">
        <v>72</v>
      </c>
      <c r="R1" t="s">
        <v>69</v>
      </c>
      <c r="S1" t="s">
        <v>78</v>
      </c>
      <c r="T1" t="s">
        <v>70</v>
      </c>
      <c r="U1" t="s">
        <v>71</v>
      </c>
      <c r="V1" t="s">
        <v>75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69</v>
      </c>
      <c r="AD1" t="s">
        <v>70</v>
      </c>
      <c r="AE1" t="s">
        <v>71</v>
      </c>
      <c r="AF1" t="s">
        <v>75</v>
      </c>
    </row>
    <row r="2" spans="1:32">
      <c r="A2" t="s">
        <v>5</v>
      </c>
      <c r="B2">
        <v>5</v>
      </c>
      <c r="C2">
        <v>0.87779696953168596</v>
      </c>
      <c r="D2">
        <v>0</v>
      </c>
      <c r="E2">
        <v>1</v>
      </c>
      <c r="F2">
        <v>26</v>
      </c>
      <c r="G2">
        <v>1</v>
      </c>
      <c r="H2">
        <v>0.84682666136623297</v>
      </c>
      <c r="I2" s="3">
        <f>C2/H2</f>
        <v>1.0365721930807974</v>
      </c>
      <c r="J2">
        <v>0.84884204654971096</v>
      </c>
      <c r="K2" s="3">
        <f>C2/J2</f>
        <v>1.0341110847414641</v>
      </c>
      <c r="L2">
        <v>0.86468098268877081</v>
      </c>
      <c r="M2">
        <v>1</v>
      </c>
      <c r="N2">
        <v>29</v>
      </c>
      <c r="O2">
        <f>C2/L2</f>
        <v>1.0151685848370693</v>
      </c>
      <c r="P2">
        <f>LOG(K2)</f>
        <v>1.4567193399102148E-2</v>
      </c>
      <c r="Q2">
        <v>0.86468098268877081</v>
      </c>
      <c r="R2">
        <v>1</v>
      </c>
      <c r="S2">
        <f>POWER(0.995,R2)</f>
        <v>0.995</v>
      </c>
      <c r="T2">
        <v>29</v>
      </c>
      <c r="U2">
        <f>C2/Q2</f>
        <v>1.0151685848370693</v>
      </c>
      <c r="V2">
        <f>LOG(U2)</f>
        <v>6.5381697219813956E-3</v>
      </c>
      <c r="X2">
        <v>0.87778479749810145</v>
      </c>
      <c r="Y2">
        <v>0</v>
      </c>
      <c r="Z2">
        <v>26</v>
      </c>
      <c r="AA2">
        <f>C2/X2</f>
        <v>1.0000138667628093</v>
      </c>
      <c r="AB2">
        <v>0.87778479749810145</v>
      </c>
      <c r="AC2">
        <v>0</v>
      </c>
      <c r="AD2">
        <v>26</v>
      </c>
      <c r="AE2">
        <f>C2/AB2</f>
        <v>1.0000138667628093</v>
      </c>
      <c r="AF2">
        <f>LOG(AE2)</f>
        <v>6.0222168157300664E-6</v>
      </c>
    </row>
    <row r="3" spans="1:32">
      <c r="A3" t="s">
        <v>6</v>
      </c>
      <c r="B3">
        <v>6</v>
      </c>
      <c r="C3">
        <v>0.82067425442009301</v>
      </c>
      <c r="D3">
        <v>6</v>
      </c>
      <c r="E3">
        <v>0.99964774805704382</v>
      </c>
      <c r="F3">
        <v>39</v>
      </c>
      <c r="G3">
        <v>2</v>
      </c>
      <c r="H3">
        <v>0.77062462521499497</v>
      </c>
      <c r="I3" s="3">
        <f t="shared" ref="I3:I27" si="0">C3/H3</f>
        <v>1.0649468334743841</v>
      </c>
      <c r="J3">
        <v>0.77577300338635702</v>
      </c>
      <c r="K3" s="3">
        <f t="shared" ref="K3:K27" si="1">C3/J3</f>
        <v>1.0578793678534002</v>
      </c>
      <c r="L3">
        <v>0.78611419760698209</v>
      </c>
      <c r="M3">
        <v>3</v>
      </c>
      <c r="N3">
        <v>48</v>
      </c>
      <c r="O3">
        <f t="shared" ref="O3:O47" si="2">C3/L3</f>
        <v>1.0439631505426508</v>
      </c>
      <c r="P3">
        <f t="shared" ref="P3:P27" si="3">LOG(K3)</f>
        <v>2.4436147035124228E-2</v>
      </c>
      <c r="Q3">
        <v>0.77438165469602305</v>
      </c>
      <c r="R3">
        <v>4</v>
      </c>
      <c r="S3">
        <f t="shared" ref="S3:S47" si="4">POWER(0.995,R3)</f>
        <v>0.98014950062500006</v>
      </c>
      <c r="T3">
        <v>48</v>
      </c>
      <c r="U3">
        <f t="shared" ref="U3:U47" si="5">C3/Q3</f>
        <v>1.0597800831713164</v>
      </c>
      <c r="V3">
        <f t="shared" ref="V3:V47" si="6">LOG(U3)</f>
        <v>2.5215753402435259E-2</v>
      </c>
      <c r="X3">
        <v>0.81012302787087764</v>
      </c>
      <c r="Y3">
        <v>1</v>
      </c>
      <c r="Z3">
        <v>40</v>
      </c>
      <c r="AA3">
        <f t="shared" ref="AA3:AA47" si="7">C3/X3</f>
        <v>1.0130242274151193</v>
      </c>
      <c r="AB3">
        <v>0.78612457438287708</v>
      </c>
      <c r="AC3">
        <v>3</v>
      </c>
      <c r="AD3">
        <v>37</v>
      </c>
      <c r="AE3">
        <f t="shared" ref="AE3:AE47" si="8">C3/AB3</f>
        <v>1.0439493703200133</v>
      </c>
      <c r="AF3">
        <f t="shared" ref="AF3:AF47" si="9">LOG(AE3)</f>
        <v>1.8679436670243254E-2</v>
      </c>
    </row>
    <row r="4" spans="1:32">
      <c r="A4" t="s">
        <v>7</v>
      </c>
      <c r="B4">
        <v>7</v>
      </c>
      <c r="C4">
        <v>0.7727900718821914</v>
      </c>
      <c r="D4">
        <v>5</v>
      </c>
      <c r="E4">
        <v>0.99970469930855943</v>
      </c>
      <c r="F4">
        <v>51</v>
      </c>
      <c r="G4">
        <v>2</v>
      </c>
      <c r="H4">
        <v>0.69575812416823601</v>
      </c>
      <c r="I4" s="3">
        <f t="shared" si="0"/>
        <v>1.1107165623197652</v>
      </c>
      <c r="J4">
        <v>0.71045635697159304</v>
      </c>
      <c r="K4" s="3">
        <f t="shared" si="1"/>
        <v>1.0877375707866186</v>
      </c>
      <c r="L4">
        <v>0.68659969871499027</v>
      </c>
      <c r="M4">
        <v>8</v>
      </c>
      <c r="N4">
        <v>61</v>
      </c>
      <c r="O4">
        <f t="shared" si="2"/>
        <v>1.1255322035947748</v>
      </c>
      <c r="P4">
        <f t="shared" si="3"/>
        <v>3.6524129455330484E-2</v>
      </c>
      <c r="Q4">
        <v>0.70757094008172938</v>
      </c>
      <c r="R4">
        <v>6</v>
      </c>
      <c r="S4">
        <f t="shared" si="4"/>
        <v>0.97037250935626573</v>
      </c>
      <c r="T4">
        <v>51</v>
      </c>
      <c r="U4">
        <f t="shared" si="5"/>
        <v>1.0921732763543521</v>
      </c>
      <c r="V4">
        <f t="shared" si="6"/>
        <v>3.8291545873001168E-2</v>
      </c>
      <c r="X4">
        <v>0.72917396896847186</v>
      </c>
      <c r="Y4">
        <v>4</v>
      </c>
      <c r="Z4">
        <v>51</v>
      </c>
      <c r="AA4">
        <f t="shared" si="7"/>
        <v>1.0598157706801041</v>
      </c>
      <c r="AB4">
        <v>0.72917484397775956</v>
      </c>
      <c r="AC4">
        <v>4</v>
      </c>
      <c r="AD4">
        <v>50</v>
      </c>
      <c r="AE4">
        <f t="shared" si="8"/>
        <v>1.0598144989019425</v>
      </c>
      <c r="AF4">
        <f t="shared" si="9"/>
        <v>2.5229856629561117E-2</v>
      </c>
    </row>
    <row r="5" spans="1:32">
      <c r="A5" t="s">
        <v>8</v>
      </c>
      <c r="B5">
        <v>8</v>
      </c>
      <c r="C5">
        <v>0.70910840016851939</v>
      </c>
      <c r="D5">
        <v>6</v>
      </c>
      <c r="E5">
        <v>0.99964624235761468</v>
      </c>
      <c r="F5">
        <v>68</v>
      </c>
      <c r="G5">
        <v>2</v>
      </c>
      <c r="H5">
        <v>0.60494720071101904</v>
      </c>
      <c r="I5" s="3">
        <f t="shared" si="0"/>
        <v>1.1721822984469974</v>
      </c>
      <c r="J5">
        <v>0.61612264189566601</v>
      </c>
      <c r="K5" s="3">
        <f t="shared" si="1"/>
        <v>1.1509208588516693</v>
      </c>
      <c r="L5">
        <v>0.60269256331963117</v>
      </c>
      <c r="M5">
        <v>11</v>
      </c>
      <c r="N5">
        <v>79</v>
      </c>
      <c r="O5">
        <f t="shared" si="2"/>
        <v>1.1765673634045686</v>
      </c>
      <c r="P5">
        <f t="shared" si="3"/>
        <v>6.1045461122666164E-2</v>
      </c>
      <c r="Q5">
        <v>0.61183047771356813</v>
      </c>
      <c r="R5">
        <v>10</v>
      </c>
      <c r="S5">
        <f t="shared" si="4"/>
        <v>0.95111013046577197</v>
      </c>
      <c r="T5">
        <v>70</v>
      </c>
      <c r="U5">
        <f t="shared" si="5"/>
        <v>1.15899489482525</v>
      </c>
      <c r="V5">
        <f t="shared" si="6"/>
        <v>6.4081522974720959E-2</v>
      </c>
      <c r="X5">
        <v>0.64976148462922823</v>
      </c>
      <c r="Y5">
        <v>6</v>
      </c>
      <c r="Z5">
        <v>69</v>
      </c>
      <c r="AA5">
        <f t="shared" si="7"/>
        <v>1.0913364625992816</v>
      </c>
      <c r="AB5">
        <v>0.66959710772930725</v>
      </c>
      <c r="AC5">
        <v>4</v>
      </c>
      <c r="AD5">
        <v>72</v>
      </c>
      <c r="AE5">
        <f t="shared" si="8"/>
        <v>1.0590075613874741</v>
      </c>
      <c r="AF5">
        <f t="shared" si="9"/>
        <v>2.4899061011292349E-2</v>
      </c>
    </row>
    <row r="6" spans="1:32">
      <c r="A6" t="s">
        <v>9</v>
      </c>
      <c r="B6">
        <v>9</v>
      </c>
      <c r="C6">
        <v>0.65176521087298711</v>
      </c>
      <c r="D6">
        <v>13</v>
      </c>
      <c r="E6">
        <v>0.99923054343314377</v>
      </c>
      <c r="F6">
        <v>84</v>
      </c>
      <c r="G6">
        <v>3</v>
      </c>
      <c r="H6">
        <v>0.52617424589286099</v>
      </c>
      <c r="I6" s="3">
        <f t="shared" si="0"/>
        <v>1.2386870242328409</v>
      </c>
      <c r="J6">
        <v>0.53904065541784396</v>
      </c>
      <c r="K6" s="3">
        <f t="shared" si="1"/>
        <v>1.2091206930723311</v>
      </c>
      <c r="L6">
        <v>0.52376304808889662</v>
      </c>
      <c r="M6">
        <v>15</v>
      </c>
      <c r="N6">
        <v>96</v>
      </c>
      <c r="O6">
        <f t="shared" si="2"/>
        <v>1.2443894491051708</v>
      </c>
      <c r="P6">
        <f t="shared" si="3"/>
        <v>8.246965381293099E-2</v>
      </c>
      <c r="Q6">
        <v>0.55623957160452719</v>
      </c>
      <c r="R6">
        <v>11</v>
      </c>
      <c r="S6">
        <f t="shared" si="4"/>
        <v>0.94635457981344306</v>
      </c>
      <c r="T6">
        <v>87</v>
      </c>
      <c r="U6">
        <f t="shared" si="5"/>
        <v>1.1717347059521619</v>
      </c>
      <c r="V6">
        <f t="shared" si="6"/>
        <v>6.8829293607711867E-2</v>
      </c>
      <c r="X6">
        <v>0.5562355666940294</v>
      </c>
      <c r="Y6">
        <v>11</v>
      </c>
      <c r="Z6">
        <v>93</v>
      </c>
      <c r="AA6">
        <f t="shared" si="7"/>
        <v>1.1717431424724158</v>
      </c>
      <c r="AB6">
        <v>0.57322570321661837</v>
      </c>
      <c r="AC6">
        <v>9</v>
      </c>
      <c r="AD6">
        <v>82</v>
      </c>
      <c r="AE6">
        <f t="shared" si="8"/>
        <v>1.1370132344304338</v>
      </c>
      <c r="AF6">
        <f t="shared" si="9"/>
        <v>5.5765519750758656E-2</v>
      </c>
    </row>
    <row r="7" spans="1:32">
      <c r="A7" t="s">
        <v>10</v>
      </c>
      <c r="B7">
        <v>10</v>
      </c>
      <c r="C7">
        <v>0.58499674067163598</v>
      </c>
      <c r="D7">
        <v>16</v>
      </c>
      <c r="E7">
        <v>0.9990298597111551</v>
      </c>
      <c r="F7">
        <v>105</v>
      </c>
      <c r="G7">
        <v>3</v>
      </c>
      <c r="H7">
        <v>0.433106720397895</v>
      </c>
      <c r="I7" s="3">
        <f t="shared" si="0"/>
        <v>1.3506988303811118</v>
      </c>
      <c r="J7">
        <v>0.45099502623890397</v>
      </c>
      <c r="K7" s="3">
        <f t="shared" si="1"/>
        <v>1.2971245948103822</v>
      </c>
      <c r="L7">
        <v>0.37056685158525121</v>
      </c>
      <c r="M7">
        <v>31</v>
      </c>
      <c r="N7">
        <v>124</v>
      </c>
      <c r="O7">
        <f t="shared" si="2"/>
        <v>1.578653725148575</v>
      </c>
      <c r="P7">
        <f t="shared" si="3"/>
        <v>0.11298169407925475</v>
      </c>
      <c r="Q7">
        <v>0.41795791056168169</v>
      </c>
      <c r="R7">
        <v>23</v>
      </c>
      <c r="S7">
        <f t="shared" si="4"/>
        <v>0.89110905578020905</v>
      </c>
      <c r="T7">
        <v>101</v>
      </c>
      <c r="U7">
        <f t="shared" si="5"/>
        <v>1.3996546683025466</v>
      </c>
      <c r="V7">
        <f t="shared" si="6"/>
        <v>0.146020896999251</v>
      </c>
      <c r="X7">
        <v>0.45059022255490799</v>
      </c>
      <c r="Y7">
        <v>18</v>
      </c>
      <c r="Z7">
        <v>105</v>
      </c>
      <c r="AA7">
        <f t="shared" si="7"/>
        <v>1.2982899126275416</v>
      </c>
      <c r="AB7">
        <v>0.44386149707130768</v>
      </c>
      <c r="AC7">
        <v>19</v>
      </c>
      <c r="AD7">
        <v>109</v>
      </c>
      <c r="AE7">
        <f t="shared" si="8"/>
        <v>1.3179713593802764</v>
      </c>
      <c r="AF7">
        <f t="shared" si="9"/>
        <v>0.11990597277828517</v>
      </c>
    </row>
    <row r="8" spans="1:32">
      <c r="A8" t="s">
        <v>11</v>
      </c>
      <c r="B8">
        <v>11</v>
      </c>
      <c r="C8">
        <v>0.52867823066827546</v>
      </c>
      <c r="D8">
        <v>16</v>
      </c>
      <c r="E8">
        <v>0.99903311344674972</v>
      </c>
      <c r="F8">
        <v>125</v>
      </c>
      <c r="G8">
        <v>3</v>
      </c>
      <c r="H8">
        <v>0.36666032439941798</v>
      </c>
      <c r="I8" s="3">
        <f t="shared" si="0"/>
        <v>1.441874660243754</v>
      </c>
      <c r="J8">
        <v>0.38296978925983999</v>
      </c>
      <c r="K8" s="3">
        <f t="shared" si="1"/>
        <v>1.3804698059605276</v>
      </c>
      <c r="L8">
        <v>0.27156820904627799</v>
      </c>
      <c r="M8">
        <v>45</v>
      </c>
      <c r="N8">
        <v>148</v>
      </c>
      <c r="O8">
        <f t="shared" si="2"/>
        <v>1.9467603830542011</v>
      </c>
      <c r="P8">
        <f t="shared" si="3"/>
        <v>0.14002691206319576</v>
      </c>
      <c r="Q8">
        <v>0.32043326026404961</v>
      </c>
      <c r="R8">
        <v>34</v>
      </c>
      <c r="S8">
        <f t="shared" si="4"/>
        <v>0.84330513605083379</v>
      </c>
      <c r="T8">
        <v>124</v>
      </c>
      <c r="U8">
        <f t="shared" si="5"/>
        <v>1.6498856274552267</v>
      </c>
      <c r="V8">
        <f t="shared" si="6"/>
        <v>0.21745383931288614</v>
      </c>
      <c r="X8">
        <v>0.37806188477211511</v>
      </c>
      <c r="Y8">
        <v>23</v>
      </c>
      <c r="Z8">
        <v>136</v>
      </c>
      <c r="AA8">
        <f t="shared" si="7"/>
        <v>1.3983907184585602</v>
      </c>
      <c r="AB8">
        <v>0.40759407267735281</v>
      </c>
      <c r="AC8">
        <v>18</v>
      </c>
      <c r="AD8">
        <v>123</v>
      </c>
      <c r="AE8">
        <f t="shared" si="8"/>
        <v>1.2970704583497994</v>
      </c>
      <c r="AF8">
        <f t="shared" si="9"/>
        <v>0.11296356809749739</v>
      </c>
    </row>
    <row r="9" spans="1:32">
      <c r="A9" t="s">
        <v>12</v>
      </c>
      <c r="B9">
        <v>12</v>
      </c>
      <c r="C9">
        <v>0.46349896162693321</v>
      </c>
      <c r="D9">
        <v>23</v>
      </c>
      <c r="E9">
        <v>0.99859683030328039</v>
      </c>
      <c r="F9">
        <v>150</v>
      </c>
      <c r="G9">
        <v>4</v>
      </c>
      <c r="H9">
        <v>0.28825826029183099</v>
      </c>
      <c r="I9" s="3">
        <f t="shared" si="0"/>
        <v>1.6079295044578759</v>
      </c>
      <c r="J9">
        <v>0.30521061651160802</v>
      </c>
      <c r="K9" s="3">
        <f t="shared" si="1"/>
        <v>1.5186200497363926</v>
      </c>
      <c r="L9">
        <v>0.23248122637602181</v>
      </c>
      <c r="M9">
        <v>47</v>
      </c>
      <c r="N9">
        <v>157</v>
      </c>
      <c r="O9">
        <f t="shared" si="2"/>
        <v>1.9937049062071648</v>
      </c>
      <c r="P9">
        <f t="shared" si="3"/>
        <v>0.18144912939702623</v>
      </c>
      <c r="Q9">
        <v>0.26617872213713478</v>
      </c>
      <c r="R9">
        <v>38</v>
      </c>
      <c r="S9">
        <f t="shared" si="4"/>
        <v>0.82656510797472249</v>
      </c>
      <c r="T9">
        <v>146</v>
      </c>
      <c r="U9">
        <f t="shared" si="5"/>
        <v>1.7413073363096974</v>
      </c>
      <c r="V9">
        <f t="shared" si="6"/>
        <v>0.24087542975245219</v>
      </c>
      <c r="X9">
        <v>0.26220216073780422</v>
      </c>
      <c r="Y9">
        <v>39</v>
      </c>
      <c r="Z9">
        <v>153</v>
      </c>
      <c r="AA9">
        <f t="shared" si="7"/>
        <v>1.7677160261483158</v>
      </c>
      <c r="AB9">
        <v>0.31881141206404962</v>
      </c>
      <c r="AC9">
        <v>26</v>
      </c>
      <c r="AD9">
        <v>153</v>
      </c>
      <c r="AE9">
        <f t="shared" si="8"/>
        <v>1.4538342860004512</v>
      </c>
      <c r="AF9">
        <f t="shared" si="9"/>
        <v>0.16251490667634444</v>
      </c>
    </row>
    <row r="10" spans="1:32">
      <c r="A10" t="s">
        <v>13</v>
      </c>
      <c r="B10">
        <v>13</v>
      </c>
      <c r="C10">
        <v>0.40904840680085092</v>
      </c>
      <c r="D10">
        <v>27</v>
      </c>
      <c r="E10">
        <v>0.99835050817029281</v>
      </c>
      <c r="F10">
        <v>174</v>
      </c>
      <c r="G10">
        <v>4</v>
      </c>
      <c r="H10">
        <v>0.21045938285663601</v>
      </c>
      <c r="I10" s="3">
        <f t="shared" si="0"/>
        <v>1.9435978631539219</v>
      </c>
      <c r="J10">
        <v>0.23888616823640699</v>
      </c>
      <c r="K10" s="3">
        <f t="shared" si="1"/>
        <v>1.7123151575525615</v>
      </c>
      <c r="L10">
        <v>0.19408839559474239</v>
      </c>
      <c r="M10">
        <v>51</v>
      </c>
      <c r="N10">
        <v>180</v>
      </c>
      <c r="O10">
        <f t="shared" si="2"/>
        <v>2.1075366486873648</v>
      </c>
      <c r="P10">
        <f t="shared" si="3"/>
        <v>0.23358370110598614</v>
      </c>
      <c r="Q10">
        <v>0.1970340444262563</v>
      </c>
      <c r="R10">
        <v>50</v>
      </c>
      <c r="S10">
        <f t="shared" si="4"/>
        <v>0.77831255706864233</v>
      </c>
      <c r="T10">
        <v>168</v>
      </c>
      <c r="U10">
        <f t="shared" si="5"/>
        <v>2.0760290841715174</v>
      </c>
      <c r="V10">
        <f t="shared" si="6"/>
        <v>0.31723343347638294</v>
      </c>
      <c r="X10">
        <v>0.2000150113119307</v>
      </c>
      <c r="Y10">
        <v>49</v>
      </c>
      <c r="Z10">
        <v>178</v>
      </c>
      <c r="AA10">
        <f t="shared" si="7"/>
        <v>2.0450885366945037</v>
      </c>
      <c r="AB10">
        <v>0.25442854435403089</v>
      </c>
      <c r="AC10">
        <v>33</v>
      </c>
      <c r="AD10">
        <v>163</v>
      </c>
      <c r="AE10">
        <f t="shared" si="8"/>
        <v>1.6077142910178757</v>
      </c>
      <c r="AF10">
        <f t="shared" si="9"/>
        <v>0.20620887223638443</v>
      </c>
    </row>
    <row r="11" spans="1:32">
      <c r="A11" t="s">
        <v>14</v>
      </c>
      <c r="B11">
        <v>14</v>
      </c>
      <c r="C11">
        <v>0.35069420594030049</v>
      </c>
      <c r="D11">
        <v>35</v>
      </c>
      <c r="E11">
        <v>0.99786351507272264</v>
      </c>
      <c r="F11">
        <v>203</v>
      </c>
      <c r="G11">
        <v>5</v>
      </c>
      <c r="H11">
        <v>0.15264366394700801</v>
      </c>
      <c r="I11" s="3">
        <f t="shared" si="0"/>
        <v>2.2974697859850113</v>
      </c>
      <c r="J11">
        <v>0.175374600905876</v>
      </c>
      <c r="K11" s="3">
        <f t="shared" si="1"/>
        <v>1.9996864091426727</v>
      </c>
      <c r="L11">
        <v>0.1465731997350434</v>
      </c>
      <c r="M11">
        <v>60</v>
      </c>
      <c r="N11">
        <v>224</v>
      </c>
      <c r="O11">
        <f t="shared" si="2"/>
        <v>2.3926216155084381</v>
      </c>
      <c r="P11">
        <f t="shared" si="3"/>
        <v>0.30096189493544395</v>
      </c>
      <c r="Q11">
        <v>0.18928216916161239</v>
      </c>
      <c r="R11">
        <v>43</v>
      </c>
      <c r="S11">
        <f t="shared" si="4"/>
        <v>0.80610659092639603</v>
      </c>
      <c r="T11">
        <v>186</v>
      </c>
      <c r="U11">
        <f t="shared" si="5"/>
        <v>1.8527588070954095</v>
      </c>
      <c r="V11">
        <f t="shared" si="6"/>
        <v>0.26781888636403539</v>
      </c>
      <c r="X11">
        <v>0.15334560603589339</v>
      </c>
      <c r="Y11">
        <v>57</v>
      </c>
      <c r="Z11">
        <v>197</v>
      </c>
      <c r="AA11">
        <f t="shared" si="7"/>
        <v>2.2869530794264428</v>
      </c>
      <c r="AB11">
        <v>0.204062663545517</v>
      </c>
      <c r="AC11">
        <v>38</v>
      </c>
      <c r="AD11">
        <v>185</v>
      </c>
      <c r="AE11">
        <f t="shared" si="8"/>
        <v>1.7185613470250365</v>
      </c>
      <c r="AF11">
        <f t="shared" si="9"/>
        <v>0.23516503964398641</v>
      </c>
    </row>
    <row r="12" spans="1:32">
      <c r="A12" t="s">
        <v>15</v>
      </c>
      <c r="B12">
        <v>15</v>
      </c>
      <c r="C12">
        <v>0.30324492144296028</v>
      </c>
      <c r="D12">
        <v>38</v>
      </c>
      <c r="E12">
        <v>0.997676961296731</v>
      </c>
      <c r="F12">
        <v>231</v>
      </c>
      <c r="G12">
        <v>5</v>
      </c>
      <c r="H12">
        <v>0.12350071110380501</v>
      </c>
      <c r="I12" s="3">
        <f t="shared" si="0"/>
        <v>2.4554103270553349</v>
      </c>
      <c r="J12">
        <v>0.13472466435111399</v>
      </c>
      <c r="K12" s="3">
        <f t="shared" si="1"/>
        <v>2.2508493370794791</v>
      </c>
      <c r="L12">
        <v>0.1031916665789733</v>
      </c>
      <c r="M12">
        <v>74</v>
      </c>
      <c r="N12">
        <v>256</v>
      </c>
      <c r="O12">
        <f t="shared" si="2"/>
        <v>2.9386570785818722</v>
      </c>
      <c r="P12">
        <f t="shared" si="3"/>
        <v>0.35234642602457927</v>
      </c>
      <c r="Q12">
        <v>0.13326140707084341</v>
      </c>
      <c r="R12">
        <v>57</v>
      </c>
      <c r="S12">
        <f t="shared" si="4"/>
        <v>0.75147684352085931</v>
      </c>
      <c r="T12">
        <v>213</v>
      </c>
      <c r="U12">
        <f t="shared" si="5"/>
        <v>2.2755644571706459</v>
      </c>
      <c r="V12">
        <f t="shared" si="6"/>
        <v>0.35708914175278716</v>
      </c>
      <c r="X12">
        <v>0.12176325740526241</v>
      </c>
      <c r="Y12">
        <v>63</v>
      </c>
      <c r="Z12">
        <v>218</v>
      </c>
      <c r="AA12">
        <f t="shared" si="7"/>
        <v>2.4904468548642371</v>
      </c>
      <c r="AB12">
        <v>0.14584626469720219</v>
      </c>
      <c r="AC12">
        <v>51</v>
      </c>
      <c r="AD12">
        <v>205</v>
      </c>
      <c r="AE12">
        <f t="shared" si="8"/>
        <v>2.0792093789480335</v>
      </c>
      <c r="AF12">
        <f t="shared" si="9"/>
        <v>0.31789822552344399</v>
      </c>
    </row>
    <row r="13" spans="1:32">
      <c r="A13" t="s">
        <v>16</v>
      </c>
      <c r="B13">
        <v>16</v>
      </c>
      <c r="C13">
        <v>0.25404609843818488</v>
      </c>
      <c r="D13">
        <v>47</v>
      </c>
      <c r="E13">
        <v>0.99710416995926299</v>
      </c>
      <c r="F13">
        <v>264</v>
      </c>
      <c r="G13">
        <v>6</v>
      </c>
      <c r="H13">
        <v>8.134615512493E-2</v>
      </c>
      <c r="I13" s="3">
        <f t="shared" si="0"/>
        <v>3.1230252744954612</v>
      </c>
      <c r="J13">
        <v>6.3742614184798804E-2</v>
      </c>
      <c r="K13" s="3">
        <f t="shared" si="1"/>
        <v>3.9854985818697286</v>
      </c>
      <c r="L13">
        <v>8.2352288886931996E-2</v>
      </c>
      <c r="M13">
        <v>78</v>
      </c>
      <c r="N13">
        <v>267</v>
      </c>
      <c r="O13">
        <f t="shared" si="2"/>
        <v>3.0848699152367818</v>
      </c>
      <c r="P13">
        <f t="shared" si="3"/>
        <v>0.60048265893421593</v>
      </c>
      <c r="Q13">
        <v>0.11125506264545799</v>
      </c>
      <c r="R13">
        <v>58</v>
      </c>
      <c r="S13">
        <f t="shared" si="4"/>
        <v>0.74771945930325501</v>
      </c>
      <c r="T13">
        <v>232</v>
      </c>
      <c r="U13">
        <f t="shared" si="5"/>
        <v>2.2834565223136507</v>
      </c>
      <c r="V13">
        <f t="shared" si="6"/>
        <v>0.35859274692658549</v>
      </c>
      <c r="X13">
        <v>8.2352991629462191E-2</v>
      </c>
      <c r="Y13">
        <v>78</v>
      </c>
      <c r="Z13">
        <v>263</v>
      </c>
      <c r="AA13">
        <f t="shared" si="7"/>
        <v>3.0848435911258218</v>
      </c>
      <c r="AB13">
        <v>0.12737899513229861</v>
      </c>
      <c r="AC13">
        <v>49</v>
      </c>
      <c r="AD13">
        <v>229</v>
      </c>
      <c r="AE13">
        <f t="shared" si="8"/>
        <v>1.9944112306297206</v>
      </c>
      <c r="AF13">
        <f t="shared" si="9"/>
        <v>0.29981471103662327</v>
      </c>
    </row>
    <row r="14" spans="1:32">
      <c r="A14" t="s">
        <v>17</v>
      </c>
      <c r="B14">
        <v>17</v>
      </c>
      <c r="C14">
        <v>0.21558240951702859</v>
      </c>
      <c r="D14">
        <v>48</v>
      </c>
      <c r="E14">
        <v>0.99705834778905555</v>
      </c>
      <c r="F14">
        <v>290</v>
      </c>
      <c r="G14">
        <v>6</v>
      </c>
      <c r="H14">
        <v>5.2850998720244499E-2</v>
      </c>
      <c r="I14" s="3">
        <f t="shared" si="0"/>
        <v>4.0790602777095684</v>
      </c>
      <c r="J14">
        <v>6.3742614184798804E-2</v>
      </c>
      <c r="K14" s="3">
        <f t="shared" si="1"/>
        <v>3.3820766887913454</v>
      </c>
      <c r="L14">
        <v>4.1424640614230568E-2</v>
      </c>
      <c r="M14">
        <v>113</v>
      </c>
      <c r="N14">
        <v>300</v>
      </c>
      <c r="O14">
        <f t="shared" si="2"/>
        <v>5.204207117320645</v>
      </c>
      <c r="P14">
        <f t="shared" si="3"/>
        <v>0.52918345102674358</v>
      </c>
      <c r="Q14">
        <v>6.4081695381845702E-2</v>
      </c>
      <c r="R14">
        <v>84</v>
      </c>
      <c r="S14">
        <f t="shared" si="4"/>
        <v>0.65635497682884381</v>
      </c>
      <c r="T14">
        <v>239</v>
      </c>
      <c r="U14">
        <f t="shared" si="5"/>
        <v>3.3641808044002364</v>
      </c>
      <c r="V14">
        <f t="shared" si="6"/>
        <v>0.52687932845858487</v>
      </c>
      <c r="X14">
        <v>5.5126461082122498E-2</v>
      </c>
      <c r="Y14">
        <v>94</v>
      </c>
      <c r="Z14">
        <v>286</v>
      </c>
      <c r="AA14">
        <f t="shared" si="7"/>
        <v>3.9106883570101316</v>
      </c>
      <c r="AB14">
        <v>7.9096074746327141E-2</v>
      </c>
      <c r="AC14">
        <v>70</v>
      </c>
      <c r="AD14">
        <v>244</v>
      </c>
      <c r="AE14">
        <f t="shared" si="8"/>
        <v>2.7255765878197291</v>
      </c>
      <c r="AF14">
        <f t="shared" si="9"/>
        <v>0.43545839006951775</v>
      </c>
    </row>
    <row r="15" spans="1:32">
      <c r="A15" t="s">
        <v>18</v>
      </c>
      <c r="B15">
        <v>18</v>
      </c>
      <c r="C15">
        <v>0.17708110953582459</v>
      </c>
      <c r="D15">
        <v>55</v>
      </c>
      <c r="E15">
        <v>0.99660301739164203</v>
      </c>
      <c r="F15">
        <v>319</v>
      </c>
      <c r="G15">
        <v>7</v>
      </c>
      <c r="H15">
        <v>3.3480189161957198E-2</v>
      </c>
      <c r="I15" s="3">
        <f t="shared" si="0"/>
        <v>5.289131094188618</v>
      </c>
      <c r="J15">
        <v>4.3829147313446198E-2</v>
      </c>
      <c r="K15" s="3">
        <f t="shared" si="1"/>
        <v>4.0402590602418238</v>
      </c>
      <c r="L15">
        <v>2.1266056821507239E-2</v>
      </c>
      <c r="M15">
        <v>145</v>
      </c>
      <c r="N15">
        <v>334</v>
      </c>
      <c r="O15">
        <f t="shared" si="2"/>
        <v>8.3269367246651562</v>
      </c>
      <c r="P15">
        <f t="shared" si="3"/>
        <v>0.60640921283991767</v>
      </c>
      <c r="Q15">
        <v>4.7909911351535182E-2</v>
      </c>
      <c r="R15">
        <v>91</v>
      </c>
      <c r="S15">
        <f t="shared" si="4"/>
        <v>0.63372428176440931</v>
      </c>
      <c r="T15">
        <v>274</v>
      </c>
      <c r="U15">
        <f t="shared" si="5"/>
        <v>3.6961268459986489</v>
      </c>
      <c r="V15">
        <f t="shared" si="6"/>
        <v>0.56774686719416567</v>
      </c>
      <c r="X15">
        <v>3.0971771574335141E-2</v>
      </c>
      <c r="Y15">
        <v>120</v>
      </c>
      <c r="Z15">
        <v>324</v>
      </c>
      <c r="AA15">
        <f t="shared" si="7"/>
        <v>5.7175001795042109</v>
      </c>
      <c r="AB15">
        <v>5.652813887860219E-2</v>
      </c>
      <c r="AC15">
        <v>80</v>
      </c>
      <c r="AD15">
        <v>272</v>
      </c>
      <c r="AE15">
        <f t="shared" si="8"/>
        <v>3.1326187815260935</v>
      </c>
      <c r="AF15">
        <f t="shared" si="9"/>
        <v>0.49590754740227994</v>
      </c>
    </row>
    <row r="16" spans="1:32">
      <c r="A16" t="s">
        <v>19</v>
      </c>
      <c r="B16">
        <v>19</v>
      </c>
      <c r="C16">
        <v>0.14728262982144749</v>
      </c>
      <c r="D16">
        <v>55</v>
      </c>
      <c r="E16">
        <v>0.99658878828667163</v>
      </c>
      <c r="F16">
        <v>355</v>
      </c>
      <c r="G16">
        <v>7</v>
      </c>
      <c r="H16">
        <v>2.06771406077902E-2</v>
      </c>
      <c r="I16" s="3">
        <f t="shared" si="0"/>
        <v>7.122968916019178</v>
      </c>
      <c r="J16">
        <v>2.95889014102069E-2</v>
      </c>
      <c r="K16" s="3">
        <f t="shared" si="1"/>
        <v>4.9776308954357225</v>
      </c>
      <c r="L16">
        <v>1.7488466864965319E-2</v>
      </c>
      <c r="M16">
        <v>146</v>
      </c>
      <c r="N16">
        <v>360</v>
      </c>
      <c r="O16">
        <f t="shared" si="2"/>
        <v>8.421700481732854</v>
      </c>
      <c r="P16">
        <f t="shared" si="3"/>
        <v>0.69702268937608935</v>
      </c>
      <c r="Q16">
        <v>3.1921528162708337E-2</v>
      </c>
      <c r="R16">
        <v>106</v>
      </c>
      <c r="S16">
        <f t="shared" si="4"/>
        <v>0.5878229785513488</v>
      </c>
      <c r="T16">
        <v>285</v>
      </c>
      <c r="U16">
        <f t="shared" si="5"/>
        <v>4.613896586364163</v>
      </c>
      <c r="V16">
        <f t="shared" si="6"/>
        <v>0.66406785622870035</v>
      </c>
      <c r="X16">
        <v>1.8572720467171549E-2</v>
      </c>
      <c r="Y16">
        <v>142</v>
      </c>
      <c r="Z16">
        <v>359</v>
      </c>
      <c r="AA16">
        <f t="shared" si="7"/>
        <v>7.930051501166929</v>
      </c>
      <c r="AB16">
        <v>3.3394091705359973E-2</v>
      </c>
      <c r="AC16">
        <v>103</v>
      </c>
      <c r="AD16">
        <v>289</v>
      </c>
      <c r="AE16">
        <f t="shared" si="8"/>
        <v>4.4104397604504291</v>
      </c>
      <c r="AF16">
        <f t="shared" si="9"/>
        <v>0.6444818946866997</v>
      </c>
    </row>
    <row r="17" spans="1:32">
      <c r="A17" t="s">
        <v>20</v>
      </c>
      <c r="B17">
        <v>20</v>
      </c>
      <c r="C17">
        <v>0.1176263936908758</v>
      </c>
      <c r="D17">
        <v>68</v>
      </c>
      <c r="E17">
        <v>0.99580284851892797</v>
      </c>
      <c r="F17">
        <v>388</v>
      </c>
      <c r="G17">
        <v>8</v>
      </c>
      <c r="H17">
        <v>1.19408623393308E-2</v>
      </c>
      <c r="I17" s="3">
        <f t="shared" si="0"/>
        <v>9.850745310364907</v>
      </c>
      <c r="J17">
        <v>1.8057595133634401E-2</v>
      </c>
      <c r="K17" s="3">
        <f t="shared" si="1"/>
        <v>6.5139567489683472</v>
      </c>
      <c r="L17">
        <v>1.069948484884636E-2</v>
      </c>
      <c r="M17">
        <v>165</v>
      </c>
      <c r="N17">
        <v>399</v>
      </c>
      <c r="O17">
        <f t="shared" si="2"/>
        <v>10.993650194622081</v>
      </c>
      <c r="P17">
        <f t="shared" si="3"/>
        <v>0.81384487063248612</v>
      </c>
      <c r="Q17">
        <v>2.3746105670912631E-2</v>
      </c>
      <c r="R17">
        <v>112</v>
      </c>
      <c r="S17">
        <f t="shared" si="4"/>
        <v>0.57040725875414666</v>
      </c>
      <c r="T17">
        <v>324</v>
      </c>
      <c r="U17">
        <f t="shared" si="5"/>
        <v>4.9535024951463997</v>
      </c>
      <c r="V17">
        <f t="shared" si="6"/>
        <v>0.69491238608864614</v>
      </c>
      <c r="X17">
        <v>1.9528233316910251E-2</v>
      </c>
      <c r="Y17">
        <v>125</v>
      </c>
      <c r="Z17">
        <v>346</v>
      </c>
      <c r="AA17">
        <f t="shared" si="7"/>
        <v>6.0234016965077206</v>
      </c>
      <c r="AB17">
        <v>2.2359984984117291E-2</v>
      </c>
      <c r="AC17">
        <v>116</v>
      </c>
      <c r="AD17">
        <v>323</v>
      </c>
      <c r="AE17">
        <f t="shared" si="8"/>
        <v>5.2605757013892447</v>
      </c>
      <c r="AF17">
        <f t="shared" si="9"/>
        <v>0.7210332746204966</v>
      </c>
    </row>
    <row r="18" spans="1:32">
      <c r="A18" t="s">
        <v>21</v>
      </c>
      <c r="B18">
        <v>21</v>
      </c>
      <c r="C18">
        <v>9.5058436776177202E-2</v>
      </c>
      <c r="D18">
        <v>74</v>
      </c>
      <c r="E18">
        <v>0.99541619347777066</v>
      </c>
      <c r="F18">
        <v>428</v>
      </c>
      <c r="G18">
        <v>8</v>
      </c>
      <c r="H18">
        <v>6.3851623947893997E-3</v>
      </c>
      <c r="I18" s="3">
        <f t="shared" si="0"/>
        <v>14.887395323531546</v>
      </c>
      <c r="J18">
        <v>1.0656169793936901E-2</v>
      </c>
      <c r="K18" s="3">
        <f t="shared" si="1"/>
        <v>8.9205069564735275</v>
      </c>
      <c r="L18">
        <v>7.2007509890292254E-3</v>
      </c>
      <c r="M18">
        <v>178</v>
      </c>
      <c r="N18">
        <v>408</v>
      </c>
      <c r="O18">
        <f t="shared" si="2"/>
        <v>13.201183726670234</v>
      </c>
      <c r="P18">
        <f t="shared" si="3"/>
        <v>0.95038953623069311</v>
      </c>
      <c r="Q18">
        <v>1.9141044961146311E-2</v>
      </c>
      <c r="R18">
        <v>113</v>
      </c>
      <c r="S18">
        <f t="shared" si="4"/>
        <v>0.56755522246037593</v>
      </c>
      <c r="T18">
        <v>339</v>
      </c>
      <c r="U18">
        <f t="shared" si="5"/>
        <v>4.9662093667891565</v>
      </c>
      <c r="V18">
        <f t="shared" si="6"/>
        <v>0.69602502470798133</v>
      </c>
      <c r="X18">
        <v>7.3097997793335557E-3</v>
      </c>
      <c r="Y18">
        <v>177</v>
      </c>
      <c r="Z18">
        <v>410</v>
      </c>
      <c r="AA18">
        <f t="shared" si="7"/>
        <v>13.004246305750909</v>
      </c>
      <c r="AB18">
        <v>2.002410217248279E-2</v>
      </c>
      <c r="AC18">
        <v>110</v>
      </c>
      <c r="AD18">
        <v>342</v>
      </c>
      <c r="AE18">
        <f t="shared" si="8"/>
        <v>4.7472009460083022</v>
      </c>
      <c r="AF18">
        <f t="shared" si="9"/>
        <v>0.67643761551770776</v>
      </c>
    </row>
    <row r="19" spans="1:32">
      <c r="A19" t="s">
        <v>22</v>
      </c>
      <c r="B19">
        <v>22</v>
      </c>
      <c r="C19">
        <v>7.3454643660058855E-2</v>
      </c>
      <c r="D19">
        <v>94</v>
      </c>
      <c r="E19">
        <v>0.99417232502469</v>
      </c>
      <c r="F19">
        <v>464</v>
      </c>
      <c r="G19">
        <v>9</v>
      </c>
      <c r="H19">
        <v>3.4867336930266501E-3</v>
      </c>
      <c r="I19" s="3">
        <f t="shared" si="0"/>
        <v>21.066892434878426</v>
      </c>
      <c r="J19">
        <v>6.4533201601000099E-3</v>
      </c>
      <c r="K19" s="3">
        <f t="shared" si="1"/>
        <v>11.382457686543868</v>
      </c>
      <c r="L19">
        <v>3.5512123805362611E-3</v>
      </c>
      <c r="M19">
        <v>210</v>
      </c>
      <c r="N19">
        <v>452</v>
      </c>
      <c r="O19">
        <f t="shared" si="2"/>
        <v>20.684384877303966</v>
      </c>
      <c r="P19">
        <f t="shared" si="3"/>
        <v>1.0562360445251724</v>
      </c>
      <c r="Q19">
        <v>1.0331340777537411E-2</v>
      </c>
      <c r="R19">
        <v>139</v>
      </c>
      <c r="S19">
        <f t="shared" si="4"/>
        <v>0.49820516271462467</v>
      </c>
      <c r="T19">
        <v>377</v>
      </c>
      <c r="U19">
        <f t="shared" si="5"/>
        <v>7.1098848873289784</v>
      </c>
      <c r="V19">
        <f t="shared" si="6"/>
        <v>0.85186256933700621</v>
      </c>
      <c r="X19">
        <v>5.0949803271321788E-3</v>
      </c>
      <c r="Y19">
        <v>186</v>
      </c>
      <c r="Z19">
        <v>430</v>
      </c>
      <c r="AA19">
        <f t="shared" si="7"/>
        <v>14.417061292443579</v>
      </c>
      <c r="AB19">
        <v>1.460058488314056E-2</v>
      </c>
      <c r="AC19">
        <v>116</v>
      </c>
      <c r="AD19">
        <v>370</v>
      </c>
      <c r="AE19">
        <f t="shared" si="8"/>
        <v>5.0309384348621302</v>
      </c>
      <c r="AF19">
        <f t="shared" si="9"/>
        <v>0.70164900276338471</v>
      </c>
    </row>
    <row r="20" spans="1:32">
      <c r="A20" t="s">
        <v>23</v>
      </c>
      <c r="B20">
        <v>23</v>
      </c>
      <c r="C20">
        <v>5.9287992660354873E-2</v>
      </c>
      <c r="D20">
        <v>85</v>
      </c>
      <c r="E20">
        <v>0.99470539787849743</v>
      </c>
      <c r="F20">
        <v>509</v>
      </c>
      <c r="G20">
        <v>9</v>
      </c>
      <c r="H20">
        <v>1.71641571017045E-3</v>
      </c>
      <c r="I20" s="3">
        <f t="shared" si="0"/>
        <v>34.541744350771083</v>
      </c>
      <c r="J20">
        <v>3.6037390635925101E-3</v>
      </c>
      <c r="K20" s="3">
        <f t="shared" si="1"/>
        <v>16.451799537686732</v>
      </c>
      <c r="L20">
        <v>2.172538636004031E-3</v>
      </c>
      <c r="M20">
        <v>228</v>
      </c>
      <c r="N20">
        <v>505</v>
      </c>
      <c r="O20">
        <f t="shared" si="2"/>
        <v>27.289729939810776</v>
      </c>
      <c r="P20">
        <f t="shared" si="3"/>
        <v>1.2162134090667216</v>
      </c>
      <c r="Q20">
        <v>5.8630888751574654E-3</v>
      </c>
      <c r="R20">
        <v>162</v>
      </c>
      <c r="S20">
        <f t="shared" si="4"/>
        <v>0.4439551321314546</v>
      </c>
      <c r="T20">
        <v>408</v>
      </c>
      <c r="U20">
        <f t="shared" si="5"/>
        <v>10.112074696933972</v>
      </c>
      <c r="V20">
        <f t="shared" si="6"/>
        <v>1.0048402690421885</v>
      </c>
      <c r="X20">
        <v>3.117297498486491E-3</v>
      </c>
      <c r="Y20">
        <v>204</v>
      </c>
      <c r="Z20">
        <v>452</v>
      </c>
      <c r="AA20">
        <f t="shared" si="7"/>
        <v>19.019035779915249</v>
      </c>
      <c r="AB20">
        <v>7.6862521780408722E-3</v>
      </c>
      <c r="AC20">
        <v>144</v>
      </c>
      <c r="AD20">
        <v>382</v>
      </c>
      <c r="AE20">
        <f t="shared" si="8"/>
        <v>7.713511251912454</v>
      </c>
      <c r="AF20">
        <f t="shared" si="9"/>
        <v>0.88725211737653442</v>
      </c>
    </row>
    <row r="21" spans="1:32">
      <c r="A21" t="s">
        <v>24</v>
      </c>
      <c r="B21">
        <v>24</v>
      </c>
      <c r="C21">
        <v>4.4777199828180479E-2</v>
      </c>
      <c r="D21">
        <v>104</v>
      </c>
      <c r="E21">
        <v>0.99347928567854293</v>
      </c>
      <c r="F21">
        <v>547</v>
      </c>
      <c r="G21">
        <v>10</v>
      </c>
      <c r="H21">
        <v>7.9595153799193695E-4</v>
      </c>
      <c r="I21" s="3">
        <f t="shared" si="0"/>
        <v>56.256188587996768</v>
      </c>
      <c r="J21">
        <v>1.85317367905416E-3</v>
      </c>
      <c r="K21" s="3">
        <f t="shared" si="1"/>
        <v>24.162441078396</v>
      </c>
      <c r="L21">
        <v>1.019130025077946E-3</v>
      </c>
      <c r="M21">
        <v>262</v>
      </c>
      <c r="N21">
        <v>527</v>
      </c>
      <c r="O21">
        <f t="shared" si="2"/>
        <v>43.936689849517279</v>
      </c>
      <c r="P21">
        <f t="shared" si="3"/>
        <v>1.3831408079839997</v>
      </c>
      <c r="Q21">
        <v>4.8704717243094097E-3</v>
      </c>
      <c r="R21">
        <v>158</v>
      </c>
      <c r="S21">
        <f t="shared" si="4"/>
        <v>0.45294634323474448</v>
      </c>
      <c r="T21">
        <v>416</v>
      </c>
      <c r="U21">
        <f t="shared" si="5"/>
        <v>9.1936063615130621</v>
      </c>
      <c r="V21">
        <f t="shared" si="6"/>
        <v>0.96348590482188912</v>
      </c>
      <c r="X21">
        <v>1.335865511813306E-3</v>
      </c>
      <c r="Y21">
        <v>244</v>
      </c>
      <c r="Z21">
        <v>539</v>
      </c>
      <c r="AA21">
        <f t="shared" si="7"/>
        <v>33.51924234304083</v>
      </c>
      <c r="AB21">
        <v>4.1278828518646277E-3</v>
      </c>
      <c r="AC21">
        <v>169</v>
      </c>
      <c r="AD21">
        <v>421</v>
      </c>
      <c r="AE21">
        <f t="shared" si="8"/>
        <v>10.847497721005801</v>
      </c>
      <c r="AF21">
        <f t="shared" si="9"/>
        <v>1.0353295675585936</v>
      </c>
    </row>
    <row r="22" spans="1:32">
      <c r="A22" t="s">
        <v>25</v>
      </c>
      <c r="B22">
        <v>25</v>
      </c>
      <c r="C22">
        <v>3.4668326295181517E-2</v>
      </c>
      <c r="D22">
        <v>109</v>
      </c>
      <c r="E22">
        <v>0.99314055429848258</v>
      </c>
      <c r="F22">
        <v>588</v>
      </c>
      <c r="G22">
        <v>10</v>
      </c>
      <c r="H22">
        <v>4.09847174176758E-4</v>
      </c>
      <c r="I22" s="3">
        <f t="shared" si="0"/>
        <v>84.588423391763669</v>
      </c>
      <c r="J22">
        <v>9.7545161640051105E-4</v>
      </c>
      <c r="K22" s="3">
        <f t="shared" si="1"/>
        <v>35.540795373439657</v>
      </c>
      <c r="L22">
        <v>3.9513576752506202E-4</v>
      </c>
      <c r="M22">
        <v>309</v>
      </c>
      <c r="N22">
        <v>566</v>
      </c>
      <c r="O22">
        <f t="shared" si="2"/>
        <v>87.737757865674951</v>
      </c>
      <c r="P22">
        <f t="shared" si="3"/>
        <v>1.5507271427273213</v>
      </c>
      <c r="Q22">
        <v>2.5510799189319292E-3</v>
      </c>
      <c r="R22">
        <v>185</v>
      </c>
      <c r="S22">
        <f t="shared" si="4"/>
        <v>0.3956124386024385</v>
      </c>
      <c r="T22">
        <v>438</v>
      </c>
      <c r="U22">
        <f t="shared" si="5"/>
        <v>13.589666884954449</v>
      </c>
      <c r="V22">
        <f t="shared" si="6"/>
        <v>1.1332088112726555</v>
      </c>
      <c r="X22">
        <v>5.0261695642776891E-4</v>
      </c>
      <c r="Y22">
        <v>293</v>
      </c>
      <c r="Z22">
        <v>565</v>
      </c>
      <c r="AA22">
        <f t="shared" si="7"/>
        <v>68.975640100919875</v>
      </c>
      <c r="AB22">
        <v>3.4460245991789571E-3</v>
      </c>
      <c r="AC22">
        <v>165</v>
      </c>
      <c r="AD22">
        <v>450</v>
      </c>
      <c r="AE22">
        <f t="shared" si="8"/>
        <v>10.060382709816269</v>
      </c>
      <c r="AF22">
        <f t="shared" si="9"/>
        <v>1.002614502151314</v>
      </c>
    </row>
    <row r="23" spans="1:32">
      <c r="A23" t="s">
        <v>26</v>
      </c>
      <c r="B23">
        <v>26</v>
      </c>
      <c r="C23">
        <v>2.6678574014406271E-2</v>
      </c>
      <c r="D23">
        <v>104</v>
      </c>
      <c r="E23">
        <v>0.99355141563312799</v>
      </c>
      <c r="F23">
        <v>617</v>
      </c>
      <c r="G23">
        <v>11</v>
      </c>
      <c r="H23">
        <v>1.8066299610662299E-4</v>
      </c>
      <c r="I23" s="3">
        <f t="shared" si="0"/>
        <v>147.6703840262962</v>
      </c>
      <c r="J23">
        <v>4.6729454395494499E-4</v>
      </c>
      <c r="K23" s="3">
        <f t="shared" si="1"/>
        <v>57.091558973944565</v>
      </c>
      <c r="L23">
        <v>2.0743951537922261E-3</v>
      </c>
      <c r="M23">
        <v>181</v>
      </c>
      <c r="N23">
        <v>583</v>
      </c>
      <c r="O23">
        <f t="shared" si="2"/>
        <v>12.860892952644464</v>
      </c>
      <c r="P23">
        <f t="shared" si="3"/>
        <v>1.7565719022558941</v>
      </c>
      <c r="Q23">
        <v>2.448927807603302E-3</v>
      </c>
      <c r="R23">
        <v>170</v>
      </c>
      <c r="S23">
        <f t="shared" si="4"/>
        <v>0.4265046070983024</v>
      </c>
      <c r="T23">
        <v>464</v>
      </c>
      <c r="U23">
        <f t="shared" si="5"/>
        <v>10.893981411610437</v>
      </c>
      <c r="V23">
        <f t="shared" si="6"/>
        <v>1.0371866299015062</v>
      </c>
      <c r="X23">
        <v>3.021791464890997E-3</v>
      </c>
      <c r="Y23">
        <v>156</v>
      </c>
      <c r="Z23">
        <v>531</v>
      </c>
      <c r="AA23">
        <f t="shared" si="7"/>
        <v>8.8287277015552199</v>
      </c>
      <c r="AB23">
        <v>5.599506674962988E-3</v>
      </c>
      <c r="AC23">
        <v>115</v>
      </c>
      <c r="AD23">
        <v>468</v>
      </c>
      <c r="AE23">
        <f t="shared" si="8"/>
        <v>4.7644507923695993</v>
      </c>
      <c r="AF23">
        <f t="shared" si="9"/>
        <v>0.67801284587886046</v>
      </c>
    </row>
    <row r="24" spans="1:32">
      <c r="A24" t="s">
        <v>27</v>
      </c>
      <c r="B24">
        <v>27</v>
      </c>
      <c r="C24">
        <v>2.034216948950647E-2</v>
      </c>
      <c r="D24">
        <v>106</v>
      </c>
      <c r="E24">
        <v>0.99341032106647076</v>
      </c>
      <c r="F24">
        <v>654</v>
      </c>
      <c r="G24">
        <v>11</v>
      </c>
      <c r="H24" s="1">
        <v>7.1724786617318394E-5</v>
      </c>
      <c r="I24" s="3">
        <f t="shared" si="0"/>
        <v>283.61422109263867</v>
      </c>
      <c r="J24">
        <v>2.2292635749015499E-4</v>
      </c>
      <c r="K24" s="3">
        <f t="shared" si="1"/>
        <v>91.250625177441535</v>
      </c>
      <c r="L24">
        <v>1.2013163256146221E-3</v>
      </c>
      <c r="M24">
        <v>200</v>
      </c>
      <c r="N24">
        <v>562</v>
      </c>
      <c r="O24">
        <f t="shared" si="2"/>
        <v>16.933233200754955</v>
      </c>
      <c r="P24">
        <f t="shared" si="3"/>
        <v>1.9602358485825724</v>
      </c>
      <c r="Q24">
        <v>1.5518148649686929E-3</v>
      </c>
      <c r="R24">
        <v>183</v>
      </c>
      <c r="S24">
        <f t="shared" si="4"/>
        <v>0.39959843297132747</v>
      </c>
      <c r="T24">
        <v>484</v>
      </c>
      <c r="U24">
        <f t="shared" si="5"/>
        <v>13.108631672964973</v>
      </c>
      <c r="V24">
        <f t="shared" si="6"/>
        <v>1.1175573608056428</v>
      </c>
      <c r="X24">
        <v>1.9730092871294768E-3</v>
      </c>
      <c r="Y24">
        <v>167</v>
      </c>
      <c r="Z24">
        <v>580</v>
      </c>
      <c r="AA24">
        <f t="shared" si="7"/>
        <v>10.310224904770829</v>
      </c>
      <c r="AB24">
        <v>2.874598380942259E-3</v>
      </c>
      <c r="AC24">
        <v>142</v>
      </c>
      <c r="AD24">
        <v>492</v>
      </c>
      <c r="AE24">
        <f t="shared" si="8"/>
        <v>7.0765257589961319</v>
      </c>
      <c r="AF24">
        <f t="shared" si="9"/>
        <v>0.84982009186748164</v>
      </c>
    </row>
    <row r="25" spans="1:32">
      <c r="A25" t="s">
        <v>28</v>
      </c>
      <c r="B25">
        <v>28</v>
      </c>
      <c r="C25">
        <v>1.4704076702671161E-2</v>
      </c>
      <c r="D25">
        <v>124</v>
      </c>
      <c r="E25">
        <v>0.99227626862562057</v>
      </c>
      <c r="F25">
        <v>703</v>
      </c>
      <c r="G25">
        <v>12</v>
      </c>
      <c r="H25" s="1">
        <v>2.89491697231436E-5</v>
      </c>
      <c r="I25" s="3">
        <f t="shared" si="0"/>
        <v>507.92740666810528</v>
      </c>
      <c r="J25">
        <v>1.02595914939189E-4</v>
      </c>
      <c r="K25" s="3">
        <f t="shared" si="1"/>
        <v>143.3202941012477</v>
      </c>
      <c r="L25">
        <v>7.3107608081802306E-4</v>
      </c>
      <c r="M25">
        <v>214</v>
      </c>
      <c r="N25">
        <v>651</v>
      </c>
      <c r="O25">
        <f t="shared" si="2"/>
        <v>20.112922701859329</v>
      </c>
      <c r="P25">
        <f t="shared" si="3"/>
        <v>2.1563076906915191</v>
      </c>
      <c r="Q25">
        <v>1.2954441650786131E-3</v>
      </c>
      <c r="R25">
        <v>176</v>
      </c>
      <c r="S25">
        <f t="shared" si="4"/>
        <v>0.41386834584198789</v>
      </c>
      <c r="T25">
        <v>510</v>
      </c>
      <c r="U25">
        <f t="shared" si="5"/>
        <v>11.350606300950728</v>
      </c>
      <c r="V25">
        <f t="shared" si="6"/>
        <v>1.0550190603066407</v>
      </c>
      <c r="X25">
        <v>5.4939619512001808E-4</v>
      </c>
      <c r="Y25">
        <v>233</v>
      </c>
      <c r="Z25">
        <v>649</v>
      </c>
      <c r="AA25">
        <f t="shared" si="7"/>
        <v>26.764067231042596</v>
      </c>
      <c r="AB25">
        <v>1.6980906612630649E-3</v>
      </c>
      <c r="AC25">
        <v>158</v>
      </c>
      <c r="AD25">
        <v>514</v>
      </c>
      <c r="AE25">
        <f t="shared" si="8"/>
        <v>8.6591823617556738</v>
      </c>
      <c r="AF25">
        <f t="shared" si="9"/>
        <v>0.93747688595013734</v>
      </c>
    </row>
    <row r="26" spans="1:32">
      <c r="A26" t="s">
        <v>29</v>
      </c>
      <c r="B26">
        <v>29</v>
      </c>
      <c r="C26">
        <v>1.0812213959564811E-2</v>
      </c>
      <c r="D26">
        <v>132</v>
      </c>
      <c r="E26">
        <v>0.99163434214535917</v>
      </c>
      <c r="F26">
        <v>739</v>
      </c>
      <c r="G26">
        <v>12</v>
      </c>
      <c r="H26" s="1">
        <v>9.8151288577669894E-6</v>
      </c>
      <c r="I26" s="3">
        <f t="shared" si="0"/>
        <v>1101.5865523771295</v>
      </c>
      <c r="J26" s="1">
        <v>4.4761174352567798E-5</v>
      </c>
      <c r="K26" s="3">
        <f t="shared" si="1"/>
        <v>241.55340238396917</v>
      </c>
      <c r="L26">
        <v>3.9066533422810992E-4</v>
      </c>
      <c r="M26">
        <v>237</v>
      </c>
      <c r="N26">
        <v>675</v>
      </c>
      <c r="O26">
        <f t="shared" si="2"/>
        <v>27.676409991503231</v>
      </c>
      <c r="P26">
        <f t="shared" si="3"/>
        <v>2.3830131590909156</v>
      </c>
      <c r="Q26">
        <v>8.6739235765539351E-4</v>
      </c>
      <c r="R26">
        <v>184</v>
      </c>
      <c r="S26">
        <f t="shared" si="4"/>
        <v>0.39760044080647089</v>
      </c>
      <c r="T26">
        <v>536</v>
      </c>
      <c r="U26">
        <f t="shared" si="5"/>
        <v>12.465193939211991</v>
      </c>
      <c r="V26">
        <f t="shared" si="6"/>
        <v>1.0956990398453574</v>
      </c>
      <c r="X26">
        <v>4.4062204825537251E-4</v>
      </c>
      <c r="Y26">
        <v>229</v>
      </c>
      <c r="Z26">
        <v>667</v>
      </c>
      <c r="AA26">
        <f t="shared" si="7"/>
        <v>24.538522305852354</v>
      </c>
      <c r="AB26">
        <v>1.7063614353675009E-3</v>
      </c>
      <c r="AC26">
        <v>139</v>
      </c>
      <c r="AD26">
        <v>546</v>
      </c>
      <c r="AE26">
        <f t="shared" si="8"/>
        <v>6.3364148623273193</v>
      </c>
      <c r="AF26">
        <f t="shared" si="9"/>
        <v>0.80184360395409904</v>
      </c>
    </row>
    <row r="27" spans="1:32">
      <c r="A27" t="s">
        <v>30</v>
      </c>
      <c r="B27">
        <v>30</v>
      </c>
      <c r="C27">
        <v>7.8742793717044152E-3</v>
      </c>
      <c r="D27">
        <v>135</v>
      </c>
      <c r="E27">
        <v>0.99154779450569996</v>
      </c>
      <c r="F27">
        <v>789</v>
      </c>
      <c r="G27">
        <v>13</v>
      </c>
      <c r="H27" s="1">
        <v>3.62586359375739E-6</v>
      </c>
      <c r="I27" s="3">
        <f t="shared" si="0"/>
        <v>2171.6976295692634</v>
      </c>
      <c r="J27" s="1">
        <v>1.9025341057565898E-5</v>
      </c>
      <c r="K27" s="3">
        <f t="shared" si="1"/>
        <v>413.88374315492297</v>
      </c>
      <c r="L27">
        <v>3.1491517149109631E-4</v>
      </c>
      <c r="M27">
        <v>231</v>
      </c>
      <c r="N27">
        <v>678</v>
      </c>
      <c r="O27">
        <f t="shared" si="2"/>
        <v>25.004445909736194</v>
      </c>
      <c r="P27">
        <f t="shared" si="3"/>
        <v>2.6168783681819452</v>
      </c>
      <c r="Q27">
        <v>7.4239478544462151E-4</v>
      </c>
      <c r="R27">
        <v>174</v>
      </c>
      <c r="S27">
        <f t="shared" si="4"/>
        <v>0.41803827766166302</v>
      </c>
      <c r="T27">
        <v>583</v>
      </c>
      <c r="U27">
        <f t="shared" si="5"/>
        <v>10.606593050069035</v>
      </c>
      <c r="V27">
        <f t="shared" si="6"/>
        <v>1.0255759063175114</v>
      </c>
      <c r="X27">
        <v>3.4983047639851762E-4</v>
      </c>
      <c r="Y27">
        <v>224</v>
      </c>
      <c r="Z27">
        <v>702</v>
      </c>
      <c r="AA27">
        <f t="shared" si="7"/>
        <v>22.508843291098071</v>
      </c>
      <c r="AB27">
        <v>9.1633600410330474E-4</v>
      </c>
      <c r="AC27">
        <v>160</v>
      </c>
      <c r="AD27">
        <v>587</v>
      </c>
      <c r="AE27">
        <f t="shared" si="8"/>
        <v>8.5932227222806965</v>
      </c>
      <c r="AF27">
        <f t="shared" si="9"/>
        <v>0.93415606814113161</v>
      </c>
    </row>
    <row r="28" spans="1:32">
      <c r="A28" t="s">
        <v>31</v>
      </c>
      <c r="B28">
        <v>31</v>
      </c>
      <c r="C28">
        <v>5.6293144359095141E-3</v>
      </c>
      <c r="D28">
        <v>147</v>
      </c>
      <c r="E28">
        <v>0.99071311234176374</v>
      </c>
      <c r="F28">
        <v>830</v>
      </c>
      <c r="G28">
        <v>13</v>
      </c>
      <c r="L28">
        <v>8.7695478420602918E-5</v>
      </c>
      <c r="M28">
        <v>296</v>
      </c>
      <c r="N28">
        <v>734</v>
      </c>
      <c r="O28">
        <f t="shared" si="2"/>
        <v>64.191615546132638</v>
      </c>
      <c r="Q28">
        <v>4.5191075561145928E-4</v>
      </c>
      <c r="R28">
        <v>187</v>
      </c>
      <c r="S28">
        <f t="shared" si="4"/>
        <v>0.39166620452737916</v>
      </c>
      <c r="T28">
        <v>618</v>
      </c>
      <c r="U28">
        <f t="shared" si="5"/>
        <v>12.45669496910458</v>
      </c>
      <c r="V28">
        <f t="shared" si="6"/>
        <v>1.0954028298769898</v>
      </c>
      <c r="X28">
        <v>2.5894802725311448E-4</v>
      </c>
      <c r="Y28">
        <v>224</v>
      </c>
      <c r="Z28">
        <v>718</v>
      </c>
      <c r="AA28">
        <f t="shared" si="7"/>
        <v>21.739167104783601</v>
      </c>
      <c r="AB28">
        <v>3.6065316507506972E-4</v>
      </c>
      <c r="AC28">
        <v>202</v>
      </c>
      <c r="AD28">
        <v>620</v>
      </c>
      <c r="AE28">
        <f t="shared" si="8"/>
        <v>15.608665002947571</v>
      </c>
      <c r="AF28">
        <f t="shared" si="9"/>
        <v>1.1933657597794791</v>
      </c>
    </row>
    <row r="29" spans="1:32">
      <c r="A29" t="s">
        <v>32</v>
      </c>
      <c r="B29">
        <v>32</v>
      </c>
      <c r="C29">
        <v>3.9726716097418487E-3</v>
      </c>
      <c r="D29">
        <v>155</v>
      </c>
      <c r="E29">
        <v>0.99030799305263295</v>
      </c>
      <c r="F29">
        <v>880</v>
      </c>
      <c r="G29">
        <v>14</v>
      </c>
      <c r="L29">
        <v>3.9714938408550051E-5</v>
      </c>
      <c r="M29">
        <v>327</v>
      </c>
      <c r="N29">
        <v>772</v>
      </c>
      <c r="O29">
        <f t="shared" si="2"/>
        <v>100.02965556372587</v>
      </c>
      <c r="Q29">
        <v>3.4650064046741908E-4</v>
      </c>
      <c r="R29">
        <v>183</v>
      </c>
      <c r="S29">
        <f t="shared" si="4"/>
        <v>0.39959843297132747</v>
      </c>
      <c r="T29">
        <v>606</v>
      </c>
      <c r="U29">
        <f t="shared" si="5"/>
        <v>11.465120538833153</v>
      </c>
      <c r="V29">
        <f t="shared" si="6"/>
        <v>1.0593786250559187</v>
      </c>
      <c r="X29">
        <v>6.6226419223004753E-5</v>
      </c>
      <c r="Y29">
        <v>293</v>
      </c>
      <c r="Z29">
        <v>754</v>
      </c>
      <c r="AA29">
        <f t="shared" si="7"/>
        <v>59.986205752188411</v>
      </c>
      <c r="AB29">
        <v>2.2063370939066421E-4</v>
      </c>
      <c r="AC29">
        <v>213</v>
      </c>
      <c r="AD29">
        <v>661</v>
      </c>
      <c r="AE29">
        <f t="shared" si="8"/>
        <v>18.005732762746845</v>
      </c>
      <c r="AF29">
        <f t="shared" si="9"/>
        <v>1.2554108001500677</v>
      </c>
    </row>
    <row r="30" spans="1:32">
      <c r="A30" t="s">
        <v>33</v>
      </c>
      <c r="B30">
        <v>33</v>
      </c>
      <c r="C30">
        <v>2.7951055374985131E-3</v>
      </c>
      <c r="D30">
        <v>163</v>
      </c>
      <c r="E30">
        <v>0.98968572917230668</v>
      </c>
      <c r="F30">
        <v>920</v>
      </c>
      <c r="G30">
        <v>14</v>
      </c>
      <c r="L30">
        <v>2.299107446367359E-5</v>
      </c>
      <c r="M30">
        <v>342</v>
      </c>
      <c r="N30">
        <v>828</v>
      </c>
      <c r="O30">
        <f t="shared" si="2"/>
        <v>121.573506358515</v>
      </c>
      <c r="Q30">
        <v>1.099223626773884E-4</v>
      </c>
      <c r="R30">
        <v>238</v>
      </c>
      <c r="S30">
        <f t="shared" si="4"/>
        <v>0.30331453153725907</v>
      </c>
      <c r="T30">
        <v>662</v>
      </c>
      <c r="U30">
        <f t="shared" si="5"/>
        <v>25.427997264777506</v>
      </c>
      <c r="V30">
        <f t="shared" si="6"/>
        <v>1.4053121560425117</v>
      </c>
      <c r="X30">
        <v>7.2110467177280191E-5</v>
      </c>
      <c r="Y30">
        <v>266</v>
      </c>
      <c r="Z30">
        <v>773</v>
      </c>
      <c r="AA30">
        <f t="shared" si="7"/>
        <v>38.761439870121457</v>
      </c>
      <c r="AB30">
        <v>1.946715327098369E-4</v>
      </c>
      <c r="AC30">
        <v>200</v>
      </c>
      <c r="AD30">
        <v>636</v>
      </c>
      <c r="AE30">
        <f t="shared" si="8"/>
        <v>14.358059951501447</v>
      </c>
      <c r="AF30">
        <f t="shared" si="9"/>
        <v>1.1570957623799967</v>
      </c>
    </row>
    <row r="31" spans="1:32">
      <c r="A31" t="s">
        <v>34</v>
      </c>
      <c r="B31">
        <v>34</v>
      </c>
      <c r="C31">
        <v>1.9401070876698329E-3</v>
      </c>
      <c r="D31">
        <v>168</v>
      </c>
      <c r="E31">
        <v>0.98943665439371498</v>
      </c>
      <c r="F31">
        <v>969</v>
      </c>
      <c r="G31">
        <v>15</v>
      </c>
      <c r="L31">
        <v>7.4411199134428309E-6</v>
      </c>
      <c r="M31">
        <v>394</v>
      </c>
      <c r="N31">
        <v>889</v>
      </c>
      <c r="O31">
        <f t="shared" si="2"/>
        <v>260.72783535780854</v>
      </c>
      <c r="Q31">
        <v>9.745540794700576E-5</v>
      </c>
      <c r="R31">
        <v>223</v>
      </c>
      <c r="S31">
        <f t="shared" si="4"/>
        <v>0.32699943802956782</v>
      </c>
      <c r="T31">
        <v>679</v>
      </c>
      <c r="U31">
        <f t="shared" si="5"/>
        <v>19.907639078631973</v>
      </c>
      <c r="V31">
        <f t="shared" si="6"/>
        <v>1.2990197584744663</v>
      </c>
      <c r="X31">
        <v>3.9503283331052153E-5</v>
      </c>
      <c r="Y31">
        <v>283</v>
      </c>
      <c r="Z31">
        <v>841</v>
      </c>
      <c r="AA31">
        <f t="shared" si="7"/>
        <v>49.112552782284361</v>
      </c>
      <c r="AB31">
        <v>1.0665599676770109E-4</v>
      </c>
      <c r="AC31">
        <v>217</v>
      </c>
      <c r="AD31">
        <v>681</v>
      </c>
      <c r="AE31">
        <f t="shared" si="8"/>
        <v>18.190323530475506</v>
      </c>
      <c r="AF31">
        <f t="shared" si="9"/>
        <v>1.259840423431307</v>
      </c>
    </row>
    <row r="32" spans="1:32">
      <c r="A32" t="s">
        <v>35</v>
      </c>
      <c r="B32">
        <v>35</v>
      </c>
      <c r="C32">
        <v>1.3121347872794239E-3</v>
      </c>
      <c r="D32">
        <v>184</v>
      </c>
      <c r="E32">
        <v>0.98832617155143521</v>
      </c>
      <c r="F32">
        <v>1010</v>
      </c>
      <c r="G32">
        <v>15</v>
      </c>
      <c r="L32">
        <v>1.5862113157979719E-5</v>
      </c>
      <c r="M32">
        <v>321</v>
      </c>
      <c r="N32">
        <v>881</v>
      </c>
      <c r="O32">
        <f t="shared" si="2"/>
        <v>82.721310471759622</v>
      </c>
      <c r="Q32">
        <v>4.4795460358943681E-5</v>
      </c>
      <c r="R32">
        <v>252</v>
      </c>
      <c r="S32">
        <f t="shared" si="4"/>
        <v>0.28275894195540657</v>
      </c>
      <c r="T32">
        <v>755</v>
      </c>
      <c r="U32">
        <f t="shared" si="5"/>
        <v>29.291691094708181</v>
      </c>
      <c r="V32">
        <f t="shared" si="6"/>
        <v>1.4667444454917471</v>
      </c>
      <c r="X32">
        <v>1.3241835050585621E-5</v>
      </c>
      <c r="Y32">
        <v>333</v>
      </c>
      <c r="Z32">
        <v>903</v>
      </c>
      <c r="AA32">
        <f t="shared" si="7"/>
        <v>99.09010210948027</v>
      </c>
      <c r="AB32">
        <v>3.5214854466759648E-5</v>
      </c>
      <c r="AC32">
        <v>268</v>
      </c>
      <c r="AD32">
        <v>764</v>
      </c>
      <c r="AE32">
        <f t="shared" si="8"/>
        <v>37.260832314896746</v>
      </c>
      <c r="AF32">
        <f t="shared" si="9"/>
        <v>1.5712525517338594</v>
      </c>
    </row>
    <row r="33" spans="1:32">
      <c r="A33" t="s">
        <v>36</v>
      </c>
      <c r="B33">
        <v>36</v>
      </c>
      <c r="C33">
        <v>8.8584032316769805E-4</v>
      </c>
      <c r="D33">
        <v>191</v>
      </c>
      <c r="E33">
        <v>0.98791854371342092</v>
      </c>
      <c r="F33">
        <v>1060</v>
      </c>
      <c r="G33">
        <v>16</v>
      </c>
      <c r="L33">
        <v>1.3803585866402041E-6</v>
      </c>
      <c r="M33">
        <v>459</v>
      </c>
      <c r="N33">
        <v>995</v>
      </c>
      <c r="O33">
        <f t="shared" si="2"/>
        <v>641.74652278132703</v>
      </c>
      <c r="Q33">
        <v>3.7207252013360522E-5</v>
      </c>
      <c r="R33">
        <v>240</v>
      </c>
      <c r="S33">
        <f t="shared" si="4"/>
        <v>0.30028896908517488</v>
      </c>
      <c r="T33">
        <v>785</v>
      </c>
      <c r="U33">
        <f t="shared" si="5"/>
        <v>23.808270571812375</v>
      </c>
      <c r="V33">
        <f t="shared" si="6"/>
        <v>1.376727849483113</v>
      </c>
      <c r="X33">
        <v>3.506733193478684E-6</v>
      </c>
      <c r="Y33">
        <v>397</v>
      </c>
      <c r="Z33">
        <v>988</v>
      </c>
      <c r="AA33">
        <f t="shared" si="7"/>
        <v>252.61126931899352</v>
      </c>
      <c r="AB33">
        <v>2.9251957114737981E-5</v>
      </c>
      <c r="AC33">
        <v>256</v>
      </c>
      <c r="AD33">
        <v>777</v>
      </c>
      <c r="AE33">
        <f t="shared" si="8"/>
        <v>30.283113013364364</v>
      </c>
      <c r="AF33">
        <f t="shared" si="9"/>
        <v>1.4812005172955021</v>
      </c>
    </row>
    <row r="34" spans="1:32">
      <c r="A34" t="s">
        <v>37</v>
      </c>
      <c r="B34">
        <v>37</v>
      </c>
      <c r="C34">
        <v>6.0363261778072685E-4</v>
      </c>
      <c r="D34">
        <v>194</v>
      </c>
      <c r="E34">
        <v>0.98763139202014849</v>
      </c>
      <c r="F34">
        <v>984</v>
      </c>
      <c r="G34">
        <v>15</v>
      </c>
      <c r="L34">
        <v>2.478220686351216E-6</v>
      </c>
      <c r="M34">
        <v>396</v>
      </c>
      <c r="N34">
        <v>923</v>
      </c>
      <c r="O34">
        <f t="shared" si="2"/>
        <v>243.5750056906673</v>
      </c>
      <c r="Q34">
        <v>6.6936589433679348E-6</v>
      </c>
      <c r="R34">
        <v>330</v>
      </c>
      <c r="S34">
        <f t="shared" si="4"/>
        <v>0.19125669472892198</v>
      </c>
      <c r="T34">
        <v>745</v>
      </c>
      <c r="U34">
        <f t="shared" si="5"/>
        <v>90.179769075149096</v>
      </c>
      <c r="V34">
        <f t="shared" si="6"/>
        <v>1.9551091188667939</v>
      </c>
      <c r="X34">
        <v>3.105184351916214E-6</v>
      </c>
      <c r="Y34">
        <v>381</v>
      </c>
      <c r="Z34">
        <v>927</v>
      </c>
      <c r="AA34">
        <f t="shared" si="7"/>
        <v>194.39509844503249</v>
      </c>
      <c r="AB34">
        <v>2.097593135202291E-5</v>
      </c>
      <c r="AC34">
        <v>254</v>
      </c>
      <c r="AD34">
        <v>839</v>
      </c>
      <c r="AE34">
        <f t="shared" si="8"/>
        <v>28.77739289142519</v>
      </c>
      <c r="AF34">
        <f t="shared" si="9"/>
        <v>1.4590514461622666</v>
      </c>
    </row>
    <row r="35" spans="1:32">
      <c r="A35" t="s">
        <v>38</v>
      </c>
      <c r="B35">
        <v>38</v>
      </c>
      <c r="C35">
        <v>3.9411538398086989E-4</v>
      </c>
      <c r="D35">
        <v>206</v>
      </c>
      <c r="E35">
        <v>0.98691518446346094</v>
      </c>
      <c r="F35">
        <v>1028</v>
      </c>
      <c r="G35">
        <v>16</v>
      </c>
      <c r="L35">
        <v>2.728373911156873E-7</v>
      </c>
      <c r="M35">
        <v>517</v>
      </c>
      <c r="N35">
        <v>1070</v>
      </c>
      <c r="O35">
        <f t="shared" si="2"/>
        <v>1444.5064965958381</v>
      </c>
      <c r="Q35">
        <v>2.3829749900449889E-6</v>
      </c>
      <c r="R35">
        <v>373</v>
      </c>
      <c r="S35">
        <f t="shared" si="4"/>
        <v>0.15417328217978171</v>
      </c>
      <c r="T35">
        <v>784</v>
      </c>
      <c r="U35">
        <f t="shared" si="5"/>
        <v>165.38796488729798</v>
      </c>
      <c r="V35">
        <f t="shared" si="6"/>
        <v>2.2185039032019889</v>
      </c>
      <c r="X35">
        <v>3.7981656322127602E-7</v>
      </c>
      <c r="Y35">
        <v>495</v>
      </c>
      <c r="Z35">
        <v>1071</v>
      </c>
      <c r="AA35">
        <f t="shared" si="7"/>
        <v>1037.6466487883615</v>
      </c>
      <c r="AB35">
        <v>5.2857556338740488E-6</v>
      </c>
      <c r="AC35">
        <v>320</v>
      </c>
      <c r="AD35">
        <v>831</v>
      </c>
      <c r="AE35">
        <f t="shared" si="8"/>
        <v>74.561786673443677</v>
      </c>
      <c r="AF35">
        <f t="shared" si="9"/>
        <v>1.8725163061742618</v>
      </c>
    </row>
    <row r="36" spans="1:32">
      <c r="A36" t="s">
        <v>39</v>
      </c>
      <c r="B36">
        <v>39</v>
      </c>
      <c r="C36">
        <v>2.5711705725974172E-4</v>
      </c>
      <c r="D36">
        <v>217</v>
      </c>
      <c r="E36">
        <v>0.98609028169097446</v>
      </c>
      <c r="F36">
        <v>1076</v>
      </c>
      <c r="G36">
        <v>16</v>
      </c>
      <c r="L36">
        <v>7.0033695040095298E-7</v>
      </c>
      <c r="M36">
        <v>429</v>
      </c>
      <c r="N36">
        <v>1016</v>
      </c>
      <c r="O36">
        <f t="shared" si="2"/>
        <v>367.13335932444875</v>
      </c>
      <c r="Q36">
        <v>2.9700209593469272E-6</v>
      </c>
      <c r="R36">
        <v>333</v>
      </c>
      <c r="S36">
        <f t="shared" si="4"/>
        <v>0.18840216465300599</v>
      </c>
      <c r="T36">
        <v>834</v>
      </c>
      <c r="U36">
        <f t="shared" si="5"/>
        <v>86.570788819038754</v>
      </c>
      <c r="V36">
        <f t="shared" si="6"/>
        <v>1.93737137475646</v>
      </c>
      <c r="X36">
        <v>1.603247342540473E-7</v>
      </c>
      <c r="Y36">
        <v>527</v>
      </c>
      <c r="Z36">
        <v>1125</v>
      </c>
      <c r="AA36">
        <f t="shared" si="7"/>
        <v>1603.7267016598903</v>
      </c>
      <c r="AB36">
        <v>3.3000384550059288E-6</v>
      </c>
      <c r="AC36">
        <v>326</v>
      </c>
      <c r="AD36">
        <v>818</v>
      </c>
      <c r="AE36">
        <f t="shared" si="8"/>
        <v>77.913351848889221</v>
      </c>
      <c r="AF36">
        <f t="shared" si="9"/>
        <v>1.8916118881914024</v>
      </c>
    </row>
    <row r="37" spans="1:32">
      <c r="A37" t="s">
        <v>40</v>
      </c>
      <c r="B37">
        <v>40</v>
      </c>
      <c r="C37">
        <v>1.6584320122505909E-4</v>
      </c>
      <c r="D37">
        <v>226</v>
      </c>
      <c r="E37">
        <v>0.98564448643762215</v>
      </c>
      <c r="F37">
        <v>1122</v>
      </c>
      <c r="G37">
        <v>17</v>
      </c>
      <c r="L37">
        <v>4.2675499473628293E-8</v>
      </c>
      <c r="M37">
        <v>588</v>
      </c>
      <c r="N37">
        <v>1171</v>
      </c>
      <c r="O37">
        <f t="shared" si="2"/>
        <v>3886.1455230897386</v>
      </c>
      <c r="Q37">
        <v>1.8358276123759021E-6</v>
      </c>
      <c r="R37">
        <v>338</v>
      </c>
      <c r="S37">
        <f t="shared" si="4"/>
        <v>0.18373897616330628</v>
      </c>
      <c r="T37">
        <v>816</v>
      </c>
      <c r="U37">
        <f t="shared" si="5"/>
        <v>90.337022990098276</v>
      </c>
      <c r="V37">
        <f t="shared" si="6"/>
        <v>1.9558657745110068</v>
      </c>
      <c r="X37">
        <v>5.3490468980385078E-8</v>
      </c>
      <c r="Y37">
        <v>573</v>
      </c>
      <c r="Z37">
        <v>1122</v>
      </c>
      <c r="AA37">
        <f t="shared" si="7"/>
        <v>3100.4252605426527</v>
      </c>
      <c r="AB37">
        <v>1.318377790712864E-6</v>
      </c>
      <c r="AC37">
        <v>360</v>
      </c>
      <c r="AD37">
        <v>858</v>
      </c>
      <c r="AE37">
        <f t="shared" si="8"/>
        <v>125.79338213471081</v>
      </c>
      <c r="AF37">
        <f t="shared" si="9"/>
        <v>2.0996577939075203</v>
      </c>
    </row>
    <row r="38" spans="1:32">
      <c r="A38" t="s">
        <v>41</v>
      </c>
      <c r="B38">
        <v>41</v>
      </c>
      <c r="C38">
        <v>1.052160550456671E-4</v>
      </c>
      <c r="D38">
        <v>238</v>
      </c>
      <c r="E38">
        <v>0.9847035931308955</v>
      </c>
      <c r="F38">
        <v>1171</v>
      </c>
      <c r="G38">
        <v>17</v>
      </c>
      <c r="L38">
        <v>1.409321153084517E-8</v>
      </c>
      <c r="M38">
        <v>635</v>
      </c>
      <c r="N38">
        <v>1200</v>
      </c>
      <c r="O38">
        <f t="shared" si="2"/>
        <v>7465.7259500707496</v>
      </c>
      <c r="Q38">
        <v>4.0980096959595978E-7</v>
      </c>
      <c r="R38">
        <v>411</v>
      </c>
      <c r="S38">
        <f t="shared" si="4"/>
        <v>0.12743425563174862</v>
      </c>
      <c r="T38">
        <v>949</v>
      </c>
      <c r="U38">
        <f t="shared" si="5"/>
        <v>256.74916081678401</v>
      </c>
      <c r="V38">
        <f t="shared" si="6"/>
        <v>2.409509032782517</v>
      </c>
      <c r="X38">
        <v>6.5341077350105654E-8</v>
      </c>
      <c r="Y38">
        <v>533</v>
      </c>
      <c r="Z38">
        <v>1180</v>
      </c>
      <c r="AA38">
        <f t="shared" si="7"/>
        <v>1610.2589567341588</v>
      </c>
      <c r="AB38">
        <v>7.4819014781885813E-7</v>
      </c>
      <c r="AC38">
        <v>371</v>
      </c>
      <c r="AD38">
        <v>873</v>
      </c>
      <c r="AE38">
        <f t="shared" si="8"/>
        <v>140.6274265337434</v>
      </c>
      <c r="AF38">
        <f t="shared" si="9"/>
        <v>2.1480700292945341</v>
      </c>
    </row>
    <row r="39" spans="1:32">
      <c r="A39" t="s">
        <v>42</v>
      </c>
      <c r="B39">
        <v>42</v>
      </c>
      <c r="C39">
        <v>6.8043916517790859E-5</v>
      </c>
      <c r="D39">
        <v>243</v>
      </c>
      <c r="E39">
        <v>0.98460971471120107</v>
      </c>
      <c r="F39">
        <v>1217</v>
      </c>
      <c r="G39">
        <v>18</v>
      </c>
      <c r="L39">
        <v>1.0967420133133139E-8</v>
      </c>
      <c r="M39">
        <v>624</v>
      </c>
      <c r="N39">
        <v>1222</v>
      </c>
      <c r="O39">
        <f t="shared" si="2"/>
        <v>6204.1861888947515</v>
      </c>
      <c r="Q39">
        <v>4.119759375536274E-7</v>
      </c>
      <c r="R39">
        <v>383</v>
      </c>
      <c r="S39">
        <f t="shared" si="4"/>
        <v>0.14663577052834847</v>
      </c>
      <c r="T39">
        <v>906</v>
      </c>
      <c r="U39">
        <f t="shared" si="5"/>
        <v>165.16478346246498</v>
      </c>
      <c r="V39">
        <f t="shared" si="6"/>
        <v>2.2179174523164304</v>
      </c>
      <c r="X39">
        <v>2.9597592383318911E-8</v>
      </c>
      <c r="Y39">
        <v>558</v>
      </c>
      <c r="Z39">
        <v>1175</v>
      </c>
      <c r="AA39">
        <f t="shared" si="7"/>
        <v>2298.9679578174118</v>
      </c>
      <c r="AB39">
        <v>5.4794900584454253E-7</v>
      </c>
      <c r="AC39">
        <v>364</v>
      </c>
      <c r="AD39">
        <v>981</v>
      </c>
      <c r="AE39">
        <f t="shared" si="8"/>
        <v>124.17928637887785</v>
      </c>
      <c r="AF39">
        <f t="shared" si="9"/>
        <v>2.0940491597569766</v>
      </c>
    </row>
    <row r="40" spans="1:32">
      <c r="A40" t="s">
        <v>43</v>
      </c>
      <c r="B40">
        <v>43</v>
      </c>
      <c r="C40">
        <v>4.3510169675578033E-5</v>
      </c>
      <c r="D40">
        <v>252</v>
      </c>
      <c r="E40">
        <v>0.98391814784736054</v>
      </c>
      <c r="F40">
        <v>1266</v>
      </c>
      <c r="G40">
        <v>18</v>
      </c>
      <c r="L40">
        <v>1.170785810109194E-8</v>
      </c>
      <c r="M40">
        <v>593</v>
      </c>
      <c r="N40">
        <v>1196</v>
      </c>
      <c r="O40">
        <f t="shared" si="2"/>
        <v>3716.3219181414602</v>
      </c>
      <c r="Q40">
        <v>1.152994034999871E-7</v>
      </c>
      <c r="R40">
        <v>441</v>
      </c>
      <c r="S40">
        <f t="shared" si="4"/>
        <v>0.1096424190539729</v>
      </c>
      <c r="T40">
        <v>949</v>
      </c>
      <c r="U40">
        <f t="shared" si="5"/>
        <v>377.36682371980271</v>
      </c>
      <c r="V40">
        <f t="shared" si="6"/>
        <v>2.5767637164204484</v>
      </c>
      <c r="X40">
        <v>3.8454279510907913E-9</v>
      </c>
      <c r="Y40">
        <v>667</v>
      </c>
      <c r="Z40">
        <v>1291</v>
      </c>
      <c r="AA40">
        <f t="shared" si="7"/>
        <v>11314.779584736718</v>
      </c>
      <c r="AB40">
        <v>1.8370180966875441E-7</v>
      </c>
      <c r="AC40">
        <v>410</v>
      </c>
      <c r="AD40">
        <v>1006</v>
      </c>
      <c r="AE40">
        <f t="shared" si="8"/>
        <v>236.85215596968951</v>
      </c>
      <c r="AF40">
        <f t="shared" si="9"/>
        <v>2.374477342289552</v>
      </c>
    </row>
    <row r="41" spans="1:32">
      <c r="A41" t="s">
        <v>44</v>
      </c>
      <c r="B41">
        <v>44</v>
      </c>
      <c r="C41">
        <v>2.7633400327073399E-5</v>
      </c>
      <c r="D41">
        <v>261</v>
      </c>
      <c r="E41">
        <v>0.98344300423316644</v>
      </c>
      <c r="F41">
        <v>1318</v>
      </c>
      <c r="G41">
        <v>19</v>
      </c>
      <c r="L41">
        <v>5.1495001541778631E-10</v>
      </c>
      <c r="M41">
        <v>773</v>
      </c>
      <c r="N41">
        <v>1382</v>
      </c>
      <c r="O41">
        <f t="shared" si="2"/>
        <v>53662.296338905879</v>
      </c>
      <c r="Q41">
        <v>9.9642715279229215E-8</v>
      </c>
      <c r="R41">
        <v>423</v>
      </c>
      <c r="S41">
        <f t="shared" si="4"/>
        <v>0.11999500148501127</v>
      </c>
      <c r="T41">
        <v>1038</v>
      </c>
      <c r="U41">
        <f t="shared" si="5"/>
        <v>277.32484256010287</v>
      </c>
      <c r="V41">
        <f t="shared" si="6"/>
        <v>2.4429887751080446</v>
      </c>
      <c r="X41">
        <v>1.715465714126813E-9</v>
      </c>
      <c r="Y41">
        <v>693</v>
      </c>
      <c r="Z41">
        <v>1322</v>
      </c>
      <c r="AA41">
        <f t="shared" si="7"/>
        <v>16108.395579995045</v>
      </c>
      <c r="AB41">
        <v>1.4085458696109769E-7</v>
      </c>
      <c r="AC41">
        <v>400</v>
      </c>
      <c r="AD41">
        <v>995</v>
      </c>
      <c r="AE41">
        <f t="shared" si="8"/>
        <v>196.18388668240817</v>
      </c>
      <c r="AF41">
        <f t="shared" si="9"/>
        <v>2.2926633342758853</v>
      </c>
    </row>
    <row r="42" spans="1:32">
      <c r="A42" t="s">
        <v>45</v>
      </c>
      <c r="B42">
        <v>45</v>
      </c>
      <c r="C42">
        <v>1.7667971963434791E-5</v>
      </c>
      <c r="D42">
        <v>269</v>
      </c>
      <c r="E42">
        <v>0.9828065580313875</v>
      </c>
      <c r="F42">
        <v>1364</v>
      </c>
      <c r="G42">
        <v>19</v>
      </c>
      <c r="L42">
        <v>7.8857108945761125E-10</v>
      </c>
      <c r="M42">
        <v>718</v>
      </c>
      <c r="N42">
        <v>1367</v>
      </c>
      <c r="O42">
        <f t="shared" si="2"/>
        <v>22405.046545121299</v>
      </c>
      <c r="Q42">
        <v>2.961577483404098E-8</v>
      </c>
      <c r="R42">
        <v>477</v>
      </c>
      <c r="S42">
        <f t="shared" si="4"/>
        <v>9.1539706516458583E-2</v>
      </c>
      <c r="T42">
        <v>1081</v>
      </c>
      <c r="U42">
        <f t="shared" si="5"/>
        <v>596.57301091872364</v>
      </c>
      <c r="V42">
        <f t="shared" si="6"/>
        <v>2.7756636019020062</v>
      </c>
      <c r="X42">
        <v>1.355061171242043E-9</v>
      </c>
      <c r="Y42">
        <v>682</v>
      </c>
      <c r="Z42">
        <v>1361</v>
      </c>
      <c r="AA42">
        <f t="shared" si="7"/>
        <v>13038.505078881721</v>
      </c>
      <c r="AB42">
        <v>4.6495034273459582E-8</v>
      </c>
      <c r="AC42">
        <v>447</v>
      </c>
      <c r="AD42">
        <v>1093</v>
      </c>
      <c r="AE42">
        <f t="shared" si="8"/>
        <v>379.99696611730576</v>
      </c>
      <c r="AF42">
        <f t="shared" si="9"/>
        <v>2.5797801292384612</v>
      </c>
    </row>
    <row r="43" spans="1:32">
      <c r="A43" t="s">
        <v>46</v>
      </c>
      <c r="B43">
        <v>46</v>
      </c>
      <c r="C43">
        <v>1.098801823656946E-5</v>
      </c>
      <c r="D43">
        <v>285</v>
      </c>
      <c r="E43">
        <v>0.98192898741624512</v>
      </c>
      <c r="F43">
        <v>1413</v>
      </c>
      <c r="G43">
        <v>20</v>
      </c>
      <c r="L43">
        <v>1.51347306313685E-9</v>
      </c>
      <c r="M43">
        <v>647</v>
      </c>
      <c r="N43">
        <v>1317</v>
      </c>
      <c r="O43">
        <f t="shared" si="2"/>
        <v>7260.1346559782878</v>
      </c>
      <c r="Q43">
        <v>2.802560041225484E-8</v>
      </c>
      <c r="R43">
        <v>453</v>
      </c>
      <c r="S43">
        <f t="shared" si="4"/>
        <v>0.10324180238648423</v>
      </c>
      <c r="T43">
        <v>1089</v>
      </c>
      <c r="U43">
        <f t="shared" si="5"/>
        <v>392.07075227422052</v>
      </c>
      <c r="V43">
        <f t="shared" si="6"/>
        <v>2.5933644459735565</v>
      </c>
      <c r="X43">
        <v>1.3845486860507721E-10</v>
      </c>
      <c r="Y43">
        <v>806</v>
      </c>
      <c r="Z43">
        <v>1424</v>
      </c>
      <c r="AA43">
        <f t="shared" si="7"/>
        <v>79361.732435073965</v>
      </c>
      <c r="AB43">
        <v>2.3044761153734851E-8</v>
      </c>
      <c r="AC43">
        <v>466</v>
      </c>
      <c r="AD43">
        <v>1119</v>
      </c>
      <c r="AE43">
        <f t="shared" si="8"/>
        <v>476.81198183252326</v>
      </c>
      <c r="AF43">
        <f t="shared" si="9"/>
        <v>2.6783471602774109</v>
      </c>
    </row>
    <row r="44" spans="1:32">
      <c r="A44" t="s">
        <v>47</v>
      </c>
      <c r="B44">
        <v>47</v>
      </c>
      <c r="C44">
        <v>7.1093429147623308E-6</v>
      </c>
      <c r="D44">
        <v>289</v>
      </c>
      <c r="E44">
        <v>0.98160124556310424</v>
      </c>
      <c r="F44">
        <v>1459</v>
      </c>
      <c r="G44">
        <v>20</v>
      </c>
      <c r="L44">
        <v>5.9927318097115989E-11</v>
      </c>
      <c r="M44">
        <v>835</v>
      </c>
      <c r="N44">
        <v>1476</v>
      </c>
      <c r="O44">
        <f t="shared" si="2"/>
        <v>118632.75615373265</v>
      </c>
      <c r="Q44">
        <v>7.5004725605900429E-9</v>
      </c>
      <c r="R44">
        <v>514</v>
      </c>
      <c r="S44">
        <f t="shared" si="4"/>
        <v>7.6043746131408019E-2</v>
      </c>
      <c r="T44">
        <v>1072</v>
      </c>
      <c r="U44">
        <f t="shared" si="5"/>
        <v>947.85266625961196</v>
      </c>
      <c r="V44">
        <f t="shared" si="6"/>
        <v>2.9767408360688838</v>
      </c>
      <c r="X44">
        <v>1.641236383351089E-10</v>
      </c>
      <c r="Y44">
        <v>768</v>
      </c>
      <c r="Z44">
        <v>1477</v>
      </c>
      <c r="AA44">
        <f t="shared" si="7"/>
        <v>43316.995570415151</v>
      </c>
      <c r="AB44">
        <v>2.2479088701003581E-8</v>
      </c>
      <c r="AC44">
        <v>441</v>
      </c>
      <c r="AD44">
        <v>1087</v>
      </c>
      <c r="AE44">
        <f t="shared" si="8"/>
        <v>316.26472982621107</v>
      </c>
      <c r="AF44">
        <f t="shared" si="9"/>
        <v>2.5000507616408565</v>
      </c>
    </row>
    <row r="45" spans="1:32">
      <c r="A45" t="s">
        <v>48</v>
      </c>
      <c r="B45">
        <v>48</v>
      </c>
      <c r="C45">
        <v>4.3653401911636317E-6</v>
      </c>
      <c r="D45">
        <v>306</v>
      </c>
      <c r="E45">
        <v>0.98052605008140126</v>
      </c>
      <c r="F45">
        <v>1508</v>
      </c>
      <c r="G45">
        <v>21</v>
      </c>
      <c r="L45">
        <v>3.3971662033940407E-10</v>
      </c>
      <c r="M45">
        <v>692</v>
      </c>
      <c r="N45">
        <v>1371</v>
      </c>
      <c r="O45">
        <f t="shared" si="2"/>
        <v>12849.945895500514</v>
      </c>
      <c r="Q45">
        <v>4.5854170501793757E-9</v>
      </c>
      <c r="R45">
        <v>519</v>
      </c>
      <c r="S45">
        <f t="shared" si="4"/>
        <v>7.416156859737208E-2</v>
      </c>
      <c r="T45">
        <v>1205</v>
      </c>
      <c r="U45">
        <f t="shared" si="5"/>
        <v>952.00505066226526</v>
      </c>
      <c r="V45">
        <f t="shared" si="6"/>
        <v>2.9786392524484797</v>
      </c>
      <c r="X45">
        <v>2.296964079549431E-10</v>
      </c>
      <c r="Y45">
        <v>718</v>
      </c>
      <c r="Z45">
        <v>1430</v>
      </c>
      <c r="AA45">
        <f t="shared" si="7"/>
        <v>19004.825674156516</v>
      </c>
      <c r="AB45">
        <v>9.5897821857082764E-9</v>
      </c>
      <c r="AC45">
        <v>470</v>
      </c>
      <c r="AD45">
        <v>1053</v>
      </c>
      <c r="AE45">
        <f t="shared" si="8"/>
        <v>455.20743919182343</v>
      </c>
      <c r="AF45">
        <f t="shared" si="9"/>
        <v>2.6582093508684714</v>
      </c>
    </row>
    <row r="46" spans="1:32">
      <c r="A46" t="s">
        <v>49</v>
      </c>
      <c r="B46">
        <v>49</v>
      </c>
      <c r="C46">
        <v>2.7342028096068139E-6</v>
      </c>
      <c r="D46">
        <v>318</v>
      </c>
      <c r="E46">
        <v>0.97959246847247916</v>
      </c>
      <c r="F46">
        <v>1557</v>
      </c>
      <c r="G46">
        <v>21</v>
      </c>
      <c r="L46">
        <v>6.8249329985673475E-11</v>
      </c>
      <c r="M46">
        <v>772</v>
      </c>
      <c r="N46">
        <v>1520</v>
      </c>
      <c r="O46">
        <f t="shared" si="2"/>
        <v>40061.972918719679</v>
      </c>
      <c r="Q46">
        <v>7.0240561449092297E-9</v>
      </c>
      <c r="R46">
        <v>464</v>
      </c>
      <c r="S46">
        <f t="shared" si="4"/>
        <v>9.7703352516643791E-2</v>
      </c>
      <c r="T46">
        <v>1143</v>
      </c>
      <c r="U46">
        <f t="shared" si="5"/>
        <v>389.26266436359009</v>
      </c>
      <c r="V46">
        <f t="shared" si="6"/>
        <v>2.5902427509094008</v>
      </c>
      <c r="X46">
        <v>3.6300784303360309E-11</v>
      </c>
      <c r="Y46">
        <v>814</v>
      </c>
      <c r="Z46">
        <v>1484</v>
      </c>
      <c r="AA46">
        <f t="shared" si="7"/>
        <v>75320.764057257926</v>
      </c>
      <c r="AB46">
        <v>3.7913041847300069E-9</v>
      </c>
      <c r="AC46">
        <v>505</v>
      </c>
      <c r="AD46">
        <v>1159</v>
      </c>
      <c r="AE46">
        <f t="shared" si="8"/>
        <v>721.17737759454587</v>
      </c>
      <c r="AF46">
        <f t="shared" si="9"/>
        <v>2.8580420950055085</v>
      </c>
    </row>
    <row r="47" spans="1:32">
      <c r="A47" t="s">
        <v>50</v>
      </c>
      <c r="B47">
        <v>50</v>
      </c>
      <c r="C47">
        <v>1.7670918373632511E-6</v>
      </c>
      <c r="D47">
        <v>316</v>
      </c>
      <c r="E47">
        <v>0.97958968767118959</v>
      </c>
      <c r="F47">
        <v>1483</v>
      </c>
      <c r="G47">
        <v>22</v>
      </c>
      <c r="L47">
        <v>9.6818988825035209E-12</v>
      </c>
      <c r="M47">
        <v>874</v>
      </c>
      <c r="N47">
        <v>1525</v>
      </c>
      <c r="O47">
        <f t="shared" si="2"/>
        <v>182515.00648871897</v>
      </c>
      <c r="Q47">
        <v>2.2162897032089461E-10</v>
      </c>
      <c r="R47">
        <v>666</v>
      </c>
      <c r="S47">
        <f t="shared" si="4"/>
        <v>3.5495375645938382E-2</v>
      </c>
      <c r="T47">
        <v>1173</v>
      </c>
      <c r="U47">
        <f t="shared" si="5"/>
        <v>7973.1987871652991</v>
      </c>
      <c r="V47">
        <f t="shared" si="6"/>
        <v>3.9016325920242165</v>
      </c>
      <c r="X47">
        <v>4.7713103983702737E-12</v>
      </c>
      <c r="Y47">
        <v>921</v>
      </c>
      <c r="Z47">
        <v>1629</v>
      </c>
      <c r="AA47">
        <f t="shared" si="7"/>
        <v>370357.76124874054</v>
      </c>
      <c r="AB47">
        <v>1.1074897766354831E-9</v>
      </c>
      <c r="AC47">
        <v>559</v>
      </c>
      <c r="AD47">
        <v>1189</v>
      </c>
      <c r="AE47">
        <f t="shared" si="8"/>
        <v>1595.5829793134678</v>
      </c>
      <c r="AF47">
        <f t="shared" si="9"/>
        <v>3.2029193948791748</v>
      </c>
    </row>
    <row r="48" spans="1:32">
      <c r="L48" t="s">
        <v>73</v>
      </c>
      <c r="Q48" t="s">
        <v>76</v>
      </c>
      <c r="X48" t="s">
        <v>74</v>
      </c>
    </row>
    <row r="49" spans="1:17">
      <c r="A49" t="s">
        <v>51</v>
      </c>
      <c r="C49" t="s">
        <v>52</v>
      </c>
      <c r="D49" t="s">
        <v>53</v>
      </c>
      <c r="F49" t="s">
        <v>54</v>
      </c>
      <c r="G49" t="s">
        <v>55</v>
      </c>
      <c r="H49" t="s">
        <v>56</v>
      </c>
      <c r="I49" s="3" t="s">
        <v>57</v>
      </c>
      <c r="J49" t="s">
        <v>58</v>
      </c>
      <c r="K49" s="3" t="s">
        <v>59</v>
      </c>
      <c r="L49" t="s">
        <v>58</v>
      </c>
      <c r="M49" t="s">
        <v>60</v>
      </c>
      <c r="N49" t="s">
        <v>61</v>
      </c>
      <c r="O49" t="s">
        <v>62</v>
      </c>
      <c r="Q49" t="s">
        <v>63</v>
      </c>
    </row>
  </sheetData>
  <phoneticPr fontId="1" type="noConversion"/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2024-08-03T15:49:48Z</dcterms:created>
  <dcterms:modified xsi:type="dcterms:W3CDTF">2024-08-15T05:37:12Z</dcterms:modified>
</cp:coreProperties>
</file>