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<sst xmlns="http://schemas.openxmlformats.org/spreadsheetml/2006/main" count="55" uniqueCount="32">
  <si>
    <t>value</t>
  </si>
  <si>
    <t>C4</t>
  </si>
  <si>
    <t>C2</t>
  </si>
  <si>
    <t>C3</t>
  </si>
  <si>
    <t>C1</t>
  </si>
  <si>
    <t>sC4</t>
  </si>
  <si>
    <t>sC2</t>
  </si>
  <si>
    <t>sC3</t>
  </si>
  <si>
    <t>sC1</t>
  </si>
  <si>
    <t>bC4</t>
  </si>
  <si>
    <t>bC2</t>
  </si>
  <si>
    <t>bC3</t>
  </si>
  <si>
    <t>bC1</t>
  </si>
  <si>
    <t>Accuracy</t>
  </si>
  <si>
    <t>Precision</t>
  </si>
  <si>
    <t>Recall</t>
  </si>
  <si>
    <t>F1 score</t>
  </si>
  <si>
    <t>rec</t>
  </si>
  <si>
    <t>f1</t>
  </si>
  <si>
    <t>deeptune</t>
  </si>
  <si>
    <t>B</t>
  </si>
  <si>
    <t>poem</t>
  </si>
  <si>
    <t>programl</t>
  </si>
  <si>
    <t>F1 Score</t>
  </si>
  <si>
    <t>linevul</t>
  </si>
  <si>
    <t>vuldee</t>
  </si>
  <si>
    <t>codebert</t>
  </si>
  <si>
    <t>funded</t>
  </si>
  <si>
    <t>Deeptune</t>
  </si>
  <si>
    <t>Magni</t>
  </si>
  <si>
    <t>POEM</t>
  </si>
  <si>
    <t>K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</si>
</sst>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10" fontId="0" fillId="0" borderId="0" xfId="0" applyNumberFormat="1" applyFont="1" applyFill="1" applyAlignment="1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tabSelected="1" zoomScale="115" zoomScaleNormal="115" workbookViewId="0">
      <selection activeCell="E22" sqref="E22"/>
    </sheetView>
  </sheetViews>
  <sheetFormatPr defaultColWidth="9" defaultRowHeight="13.5"/>
  <cols>
    <col min="1" max="16" width="12.8166666666667"/>
  </cols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>
      <c r="A2" t="s">
        <v>13</v>
      </c>
      <c r="B2">
        <v>0.818762580673103</v>
      </c>
      <c r="C2">
        <v>0.870023197241166</v>
      </c>
      <c r="D2">
        <v>0.932126475204782</v>
      </c>
      <c r="E2">
        <v>0.964122893143865</v>
      </c>
      <c r="F2">
        <v>0.7931</v>
      </c>
      <c r="G2">
        <v>0.8523</v>
      </c>
      <c r="H2">
        <v>0.911665794460933</v>
      </c>
      <c r="I2">
        <v>0.922</v>
      </c>
      <c r="J2">
        <v>0.842</v>
      </c>
      <c r="K2">
        <v>0.886</v>
      </c>
      <c r="L2">
        <v>0.9451</v>
      </c>
      <c r="M2">
        <v>1</v>
      </c>
    </row>
    <row r="3" spans="1:13">
      <c r="A3" t="s">
        <v>14</v>
      </c>
      <c r="B3">
        <v>0.751780076433108</v>
      </c>
      <c r="C3">
        <v>0.865957971139152</v>
      </c>
      <c r="D3">
        <v>0.892377586672264</v>
      </c>
      <c r="E3">
        <v>0.928631934631563</v>
      </c>
      <c r="F3">
        <v>0.6667</v>
      </c>
      <c r="G3">
        <v>0.822</v>
      </c>
      <c r="H3">
        <v>0.858641660891747</v>
      </c>
      <c r="I3">
        <v>0.8542</v>
      </c>
      <c r="J3">
        <v>0.8524</v>
      </c>
      <c r="K3">
        <v>0.8972</v>
      </c>
      <c r="L3">
        <v>0.925</v>
      </c>
      <c r="M3">
        <v>1</v>
      </c>
    </row>
    <row r="4" spans="1:13">
      <c r="A4" t="s">
        <v>15</v>
      </c>
      <c r="B4">
        <v>0.88884947121084</v>
      </c>
      <c r="C4">
        <v>0.845392766323149</v>
      </c>
      <c r="D4">
        <v>0.995112396188978</v>
      </c>
      <c r="E4">
        <v>1</v>
      </c>
      <c r="F4">
        <v>0.8163</v>
      </c>
      <c r="G4">
        <v>0.8155</v>
      </c>
      <c r="H4">
        <v>0.980592450319225</v>
      </c>
      <c r="I4">
        <v>1</v>
      </c>
      <c r="J4">
        <v>0.9444</v>
      </c>
      <c r="K4">
        <v>0.8703</v>
      </c>
      <c r="L4">
        <v>1</v>
      </c>
      <c r="M4">
        <v>1</v>
      </c>
    </row>
    <row r="5" spans="1:13">
      <c r="A5" t="s">
        <v>16</v>
      </c>
      <c r="B5">
        <v>0.808411801935718</v>
      </c>
      <c r="C5">
        <v>0.855168914971861</v>
      </c>
      <c r="D5">
        <v>0.935689990034581</v>
      </c>
      <c r="E5">
        <v>0.958885965383389</v>
      </c>
      <c r="F5">
        <v>0.7816</v>
      </c>
      <c r="G5">
        <v>0.8454</v>
      </c>
      <c r="H5">
        <v>0.911272850048631</v>
      </c>
      <c r="I5">
        <v>0.9143</v>
      </c>
      <c r="J5">
        <v>0.8354</v>
      </c>
      <c r="K5">
        <v>0.8736</v>
      </c>
      <c r="L5">
        <v>0.961</v>
      </c>
      <c r="M5">
        <v>1</v>
      </c>
    </row>
    <row r="8" spans="1:2">
      <c r="A8" t="s">
        <v>13</v>
      </c>
      <c r="B8" t="s">
        <v>17</v>
      </c>
    </row>
    <row r="9" spans="1:20">
      <c r="A9" s="2">
        <f>GEOMEAN(B2:E2)</f>
        <v>0.894486961196763</v>
      </c>
      <c r="B9">
        <f>GEOMEAN(B4:E4)</f>
        <v>0.929907435941448</v>
      </c>
      <c r="O9" s="2"/>
      <c r="P9" s="2"/>
      <c r="Q9" s="2"/>
      <c r="R9" s="2"/>
      <c r="S9" s="2"/>
      <c r="T9" s="2"/>
    </row>
    <row r="10" spans="1:20">
      <c r="A10" s="2" t="s">
        <v>14</v>
      </c>
      <c r="B10" t="s">
        <v>18</v>
      </c>
      <c r="O10" s="2"/>
      <c r="P10" s="2"/>
      <c r="Q10" s="2"/>
      <c r="R10" s="2"/>
      <c r="S10" s="2"/>
      <c r="T10" s="2"/>
    </row>
    <row r="11" spans="1:20">
      <c r="A11" s="2">
        <f>GEOMEAN(B3:E3)</f>
        <v>0.857027926224676</v>
      </c>
      <c r="B11">
        <f>GEOMEAN(B4:E4)</f>
        <v>0.929907435941448</v>
      </c>
      <c r="O11" s="2"/>
      <c r="P11" s="2"/>
      <c r="Q11" s="2"/>
      <c r="R11" s="2"/>
      <c r="S11" s="2"/>
      <c r="T11" s="2"/>
    </row>
    <row r="12" spans="1:3">
      <c r="A12" s="2"/>
      <c r="B12" s="3"/>
      <c r="C12" s="3"/>
    </row>
    <row r="13" spans="1:3">
      <c r="A13" s="2"/>
      <c r="B13" s="3"/>
      <c r="C13" s="3"/>
    </row>
    <row r="14" spans="1:3">
      <c r="A14" s="2"/>
      <c r="B14" s="3"/>
      <c r="C14" s="3"/>
    </row>
    <row r="15" spans="1:3">
      <c r="A15" s="2"/>
      <c r="B15" s="3"/>
      <c r="C15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A1" sqref="A1:J24"/>
    </sheetView>
  </sheetViews>
  <sheetFormatPr defaultColWidth="8.725" defaultRowHeight="13.5"/>
  <sheetData>
    <row r="1" spans="1:10">
      <c r="A1" s="1"/>
      <c r="B1" s="1"/>
      <c r="C1" s="2"/>
      <c r="D1" s="2"/>
      <c r="E1" s="1"/>
      <c r="F1" s="1"/>
      <c r="G1" s="1"/>
      <c r="H1" s="2"/>
      <c r="I1" s="2"/>
      <c r="J1" s="2"/>
    </row>
    <row r="2" spans="1:7">
      <c r="A2" s="3"/>
      <c r="B2" s="3"/>
      <c r="D2" s="2"/>
      <c r="E2" s="3"/>
      <c r="F2" s="3"/>
      <c r="G2" s="3"/>
    </row>
    <row r="3" spans="1:7">
      <c r="A3" s="3"/>
      <c r="B3" s="2" t="s">
        <v>0</v>
      </c>
      <c r="C3" s="1" t="s">
        <v>19</v>
      </c>
      <c r="D3" s="1" t="s">
        <v>20</v>
      </c>
      <c r="E3" s="1" t="s">
        <v>21</v>
      </c>
      <c r="F3" s="1" t="s">
        <v>22</v>
      </c>
      <c r="G3" s="3"/>
    </row>
    <row r="4" spans="1:9">
      <c r="A4" s="3"/>
      <c r="B4" s="2" t="s">
        <v>13</v>
      </c>
      <c r="C4" s="3">
        <v>0.7931</v>
      </c>
      <c r="D4" s="3">
        <v>0.8001</v>
      </c>
      <c r="E4" s="3">
        <v>0.8411</v>
      </c>
      <c r="F4" s="3">
        <v>0.842</v>
      </c>
      <c r="G4">
        <f t="shared" ref="G4:G12" si="0">GEOMEAN(C4:F4)</f>
        <v>0.818762580673103</v>
      </c>
      <c r="H4">
        <f t="shared" ref="H4:H12" si="1">MIN(C4:F4)</f>
        <v>0.7931</v>
      </c>
      <c r="I4">
        <f t="shared" ref="I4:I12" si="2">MAX(C4:F4)</f>
        <v>0.842</v>
      </c>
    </row>
    <row r="5" spans="1:9">
      <c r="A5" s="3"/>
      <c r="B5" s="2" t="s">
        <v>14</v>
      </c>
      <c r="C5" s="3">
        <v>0.7219</v>
      </c>
      <c r="D5" s="3">
        <v>0.6667</v>
      </c>
      <c r="E5" s="3">
        <v>0.8524</v>
      </c>
      <c r="F5" s="3">
        <v>0.75</v>
      </c>
      <c r="G5">
        <f t="shared" si="0"/>
        <v>0.744780076433108</v>
      </c>
      <c r="H5">
        <f t="shared" si="1"/>
        <v>0.6667</v>
      </c>
      <c r="I5">
        <f t="shared" si="2"/>
        <v>0.8524</v>
      </c>
    </row>
    <row r="6" spans="2:9">
      <c r="B6" s="2" t="s">
        <v>15</v>
      </c>
      <c r="C6" s="3">
        <v>0.8587</v>
      </c>
      <c r="D6" s="3">
        <v>0.9444</v>
      </c>
      <c r="E6" s="3">
        <v>0.8163</v>
      </c>
      <c r="F6" s="3">
        <v>0.9429</v>
      </c>
      <c r="G6">
        <f t="shared" si="0"/>
        <v>0.88884947121084</v>
      </c>
      <c r="H6">
        <f t="shared" si="1"/>
        <v>0.8163</v>
      </c>
      <c r="I6">
        <f t="shared" si="2"/>
        <v>0.9444</v>
      </c>
    </row>
    <row r="7" spans="2:9">
      <c r="B7" s="2" t="s">
        <v>23</v>
      </c>
      <c r="C7" s="3">
        <v>0.7844</v>
      </c>
      <c r="D7" s="3">
        <v>0.7816</v>
      </c>
      <c r="E7" s="3">
        <v>0.8339</v>
      </c>
      <c r="F7" s="3">
        <v>0.8354</v>
      </c>
      <c r="G7">
        <f t="shared" si="0"/>
        <v>0.808411801935718</v>
      </c>
      <c r="H7">
        <f t="shared" si="1"/>
        <v>0.7816</v>
      </c>
      <c r="I7">
        <f t="shared" si="2"/>
        <v>0.8354</v>
      </c>
    </row>
    <row r="8" spans="2:9">
      <c r="B8" s="2" t="s">
        <v>0</v>
      </c>
      <c r="C8" s="1" t="s">
        <v>24</v>
      </c>
      <c r="D8" s="1" t="s">
        <v>25</v>
      </c>
      <c r="E8" s="1" t="s">
        <v>26</v>
      </c>
      <c r="F8" s="1" t="s">
        <v>27</v>
      </c>
      <c r="G8" t="e">
        <f t="shared" si="0"/>
        <v>#NUM!</v>
      </c>
      <c r="H8">
        <f t="shared" si="1"/>
        <v>0</v>
      </c>
      <c r="I8">
        <f t="shared" si="2"/>
        <v>0</v>
      </c>
    </row>
    <row r="9" spans="2:9">
      <c r="B9" s="2" t="s">
        <v>13</v>
      </c>
      <c r="C9" s="1">
        <v>0.911665794460933</v>
      </c>
      <c r="D9" s="3">
        <v>0.9311</v>
      </c>
      <c r="E9" s="3">
        <v>0.941</v>
      </c>
      <c r="F9" s="3">
        <v>0.9451</v>
      </c>
      <c r="G9">
        <f t="shared" si="0"/>
        <v>0.932126475204782</v>
      </c>
      <c r="H9">
        <f t="shared" si="1"/>
        <v>0.911665794460933</v>
      </c>
      <c r="I9">
        <f t="shared" si="2"/>
        <v>0.9451</v>
      </c>
    </row>
    <row r="10" spans="2:9">
      <c r="B10" s="2" t="s">
        <v>14</v>
      </c>
      <c r="C10" s="1">
        <v>0.858641660891747</v>
      </c>
      <c r="D10" s="3">
        <v>0.875</v>
      </c>
      <c r="E10" s="3">
        <v>0.925</v>
      </c>
      <c r="F10" s="3">
        <v>0.9125</v>
      </c>
      <c r="G10">
        <f t="shared" si="0"/>
        <v>0.892377586672264</v>
      </c>
      <c r="H10">
        <f t="shared" si="1"/>
        <v>0.858641660891747</v>
      </c>
      <c r="I10">
        <f t="shared" si="2"/>
        <v>0.925</v>
      </c>
    </row>
    <row r="11" spans="2:9">
      <c r="B11" s="2" t="s">
        <v>15</v>
      </c>
      <c r="C11" s="1">
        <v>0.980592450319225</v>
      </c>
      <c r="D11" s="3">
        <v>1</v>
      </c>
      <c r="E11" s="3">
        <v>1</v>
      </c>
      <c r="F11" s="3">
        <v>1</v>
      </c>
      <c r="G11">
        <f t="shared" si="0"/>
        <v>0.995112396188978</v>
      </c>
      <c r="H11">
        <f t="shared" si="1"/>
        <v>0.980592450319225</v>
      </c>
      <c r="I11">
        <f t="shared" si="2"/>
        <v>1</v>
      </c>
    </row>
    <row r="12" spans="2:9">
      <c r="B12" s="2" t="s">
        <v>23</v>
      </c>
      <c r="C12" s="1">
        <v>0.911272850048631</v>
      </c>
      <c r="D12" s="3">
        <v>0.9286</v>
      </c>
      <c r="E12" s="3">
        <v>0.961</v>
      </c>
      <c r="F12" s="3">
        <v>0.9426</v>
      </c>
      <c r="G12">
        <f t="shared" si="0"/>
        <v>0.935689990034581</v>
      </c>
      <c r="H12">
        <f t="shared" si="1"/>
        <v>0.911272850048631</v>
      </c>
      <c r="I12">
        <f t="shared" si="2"/>
        <v>0.961</v>
      </c>
    </row>
    <row r="13" spans="2:5">
      <c r="B13" s="2" t="s">
        <v>0</v>
      </c>
      <c r="C13" s="1" t="s">
        <v>28</v>
      </c>
      <c r="D13" s="1" t="s">
        <v>29</v>
      </c>
      <c r="E13" s="1" t="s">
        <v>30</v>
      </c>
    </row>
    <row r="14" spans="2:8">
      <c r="B14" s="2" t="s">
        <v>13</v>
      </c>
      <c r="C14" s="3">
        <v>0.922</v>
      </c>
      <c r="D14" s="3">
        <v>0.972</v>
      </c>
      <c r="E14" s="3">
        <v>1</v>
      </c>
      <c r="F14">
        <f t="shared" ref="F14:F22" si="3">GEOMEAN(C14:E14)</f>
        <v>0.964122893143865</v>
      </c>
      <c r="G14">
        <f t="shared" ref="G14:G22" si="4">MIN(C14:E14)</f>
        <v>0.922</v>
      </c>
      <c r="H14">
        <f t="shared" ref="H14:H22" si="5">MAX(C14:E14)</f>
        <v>1</v>
      </c>
    </row>
    <row r="15" spans="2:8">
      <c r="B15" s="2" t="s">
        <v>14</v>
      </c>
      <c r="C15" s="3">
        <v>0.8542</v>
      </c>
      <c r="D15" s="3">
        <v>0.9375</v>
      </c>
      <c r="E15" s="3">
        <v>1</v>
      </c>
      <c r="F15">
        <f t="shared" si="3"/>
        <v>0.928631934631563</v>
      </c>
      <c r="G15">
        <f t="shared" si="4"/>
        <v>0.8542</v>
      </c>
      <c r="H15">
        <f t="shared" si="5"/>
        <v>1</v>
      </c>
    </row>
    <row r="16" spans="2:8">
      <c r="B16" s="2" t="s">
        <v>15</v>
      </c>
      <c r="C16" s="3">
        <v>1</v>
      </c>
      <c r="D16" s="3">
        <v>1</v>
      </c>
      <c r="E16" s="3">
        <v>1</v>
      </c>
      <c r="F16">
        <f t="shared" si="3"/>
        <v>1</v>
      </c>
      <c r="G16">
        <f t="shared" si="4"/>
        <v>1</v>
      </c>
      <c r="H16">
        <f t="shared" si="5"/>
        <v>1</v>
      </c>
    </row>
    <row r="17" spans="2:8">
      <c r="B17" s="2" t="s">
        <v>23</v>
      </c>
      <c r="C17" s="3">
        <v>0.9143</v>
      </c>
      <c r="D17" s="3">
        <v>0.9643</v>
      </c>
      <c r="E17" s="3">
        <v>1</v>
      </c>
      <c r="F17">
        <f t="shared" si="3"/>
        <v>0.958885965383389</v>
      </c>
      <c r="G17">
        <f t="shared" si="4"/>
        <v>0.9143</v>
      </c>
      <c r="H17">
        <f t="shared" si="5"/>
        <v>1</v>
      </c>
    </row>
    <row r="18" spans="2:8">
      <c r="B18" s="2" t="s">
        <v>0</v>
      </c>
      <c r="C18" s="1" t="s">
        <v>30</v>
      </c>
      <c r="D18" s="1" t="s">
        <v>28</v>
      </c>
      <c r="E18" s="1" t="s">
        <v>31</v>
      </c>
      <c r="F18" t="e">
        <f t="shared" si="3"/>
        <v>#NUM!</v>
      </c>
      <c r="G18">
        <f t="shared" si="4"/>
        <v>0</v>
      </c>
      <c r="H18">
        <f t="shared" si="5"/>
        <v>0</v>
      </c>
    </row>
    <row r="19" spans="2:8">
      <c r="B19" s="2" t="s">
        <v>13</v>
      </c>
      <c r="C19" s="3">
        <v>0.8523</v>
      </c>
      <c r="D19" s="3">
        <v>0.8721</v>
      </c>
      <c r="E19" s="3">
        <v>0.886</v>
      </c>
      <c r="F19">
        <f t="shared" si="3"/>
        <v>0.870023197241166</v>
      </c>
      <c r="G19">
        <f t="shared" si="4"/>
        <v>0.8523</v>
      </c>
      <c r="H19">
        <f t="shared" si="5"/>
        <v>0.886</v>
      </c>
    </row>
    <row r="20" spans="2:8">
      <c r="B20" s="2" t="s">
        <v>14</v>
      </c>
      <c r="C20" s="3">
        <v>0.822</v>
      </c>
      <c r="D20" s="3">
        <v>0.8805</v>
      </c>
      <c r="E20" s="3">
        <v>0.8972</v>
      </c>
      <c r="F20">
        <f t="shared" si="3"/>
        <v>0.865957971139152</v>
      </c>
      <c r="G20">
        <f t="shared" si="4"/>
        <v>0.822</v>
      </c>
      <c r="H20">
        <f t="shared" si="5"/>
        <v>0.8972</v>
      </c>
    </row>
    <row r="21" spans="2:8">
      <c r="B21" s="2" t="s">
        <v>15</v>
      </c>
      <c r="C21" s="3">
        <v>0.8703</v>
      </c>
      <c r="D21" s="3">
        <v>0.8155</v>
      </c>
      <c r="E21" s="3">
        <v>0.8513</v>
      </c>
      <c r="F21">
        <f t="shared" si="3"/>
        <v>0.845392766323149</v>
      </c>
      <c r="G21">
        <f t="shared" si="4"/>
        <v>0.8155</v>
      </c>
      <c r="H21">
        <f t="shared" si="5"/>
        <v>0.8703</v>
      </c>
    </row>
    <row r="22" spans="2:8">
      <c r="B22" s="2" t="s">
        <v>23</v>
      </c>
      <c r="C22" s="3">
        <v>0.8454</v>
      </c>
      <c r="D22" s="3">
        <v>0.8468</v>
      </c>
      <c r="E22" s="3">
        <v>0.8736</v>
      </c>
      <c r="F22">
        <f t="shared" si="3"/>
        <v>0.855168914971861</v>
      </c>
      <c r="G22">
        <f t="shared" si="4"/>
        <v>0.8454</v>
      </c>
      <c r="H22">
        <f t="shared" si="5"/>
        <v>0.8736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丑丑儿</cp:lastModifiedBy>
  <dcterms:created xsi:type="dcterms:W3CDTF">2023-08-12T15:53:00Z</dcterms:created>
  <dcterms:modified xsi:type="dcterms:W3CDTF">2023-09-22T15:47:04Z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D3224C0D0EC74B6DB878364BF9F39534_12</vt:lpwstr>
  </property>
  <property fmtid="{D5CDD505-2E9C-101B-9397-08002B2CF9AE}" pid="3" name="KSOProductBuildVer">
    <vt:lpwstr>2052-12.1.0.15374</vt:lpwstr>
  </property>
</Properties>
</file>